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6B7E9A8F-AE23-47A0-8477-1D33B6EFAB94}" xr6:coauthVersionLast="36" xr6:coauthVersionMax="36" xr10:uidLastSave="{00000000-0000-0000-0000-000000000000}"/>
  <bookViews>
    <workbookView xWindow="0" yWindow="0" windowWidth="16440" windowHeight="5190"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AM36" i="10"/>
  <c r="C36" i="10"/>
  <c r="BE35" i="10"/>
  <c r="BW34" i="10"/>
  <c r="BE34" i="10"/>
  <c r="C34" i="10"/>
  <c r="C35" i="10" s="1"/>
  <c r="CO34" i="10" l="1"/>
  <c r="CO35" i="10" s="1"/>
  <c r="CO36" i="10" s="1"/>
  <c r="CO37" i="10" s="1"/>
  <c r="CO38" i="10" s="1"/>
  <c r="CO39" i="10" s="1"/>
  <c r="CO40" i="10" s="1"/>
  <c r="CO41" i="10" s="1"/>
  <c r="BW35" i="10"/>
  <c r="BW36" i="10" s="1"/>
  <c r="BW37" i="10" s="1"/>
  <c r="BW38" i="10" s="1"/>
  <c r="BW39" i="10" s="1"/>
  <c r="BW40" i="10" s="1"/>
  <c r="BW41" i="10" s="1"/>
  <c r="BW42" i="10" s="1"/>
  <c r="BW43"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<sst xmlns="http://schemas.openxmlformats.org/spreadsheetml/2006/main" count="1217" uniqueCount="632">
  <si>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</si>
  <si>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</si>
  <si>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</si>
  <si>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</si>
  <si>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</si>
  <si>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</si>
  <si>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</si>
  <si>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</si>
  <si>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</si>
  <si>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</si>
  <si>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</si>
  <si>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</si>
  <si>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</si>
  <si>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</si>
  <si>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</si>
  <si>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</si>
  <si>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</si>
  <si>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</si>
  <si>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</si>
  <si>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</si>
  <si>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</si>
  <si>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</si>
  <si>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</si>
  <si>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</si>
  <si>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</si>
  <si>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</si>
  <si>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</si>
  <si>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</si>
  <si>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</si>
  <si>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</si>
  <si>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</si>
  <si>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</si>
  <si>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</si>
  <si>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</si>
  <si>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</si>
  <si>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</si>
  <si>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</si>
  <si>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</si>
  <si>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</si>
  <si>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</si>
  <si>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</si>
  <si>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</si>
  <si>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</si>
  <si>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</si>
  <si>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</si>
  <si>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</si>
  <si>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</si>
  <si>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</si>
  <si>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</si>
  <si>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</si>
  <si>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</si>
  <si>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</si>
  <si>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</si>
  <si>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</si>
  <si>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</si>
  <si>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</si>
  <si>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</si>
  <si>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</si>
  <si>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</si>
  <si>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</si>
  <si>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</si>
  <si>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</si>
  <si>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</si>
  <si>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</si>
  <si>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</si>
  <si>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</si>
  <si>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</si>
  <si>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</si>
  <si>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</si>
  <si>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</si>
  <si>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</si>
  <si>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</si>
  <si>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</si>
  <si>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</si>
  <si>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</si>
  <si>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</si>
  <si>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</si>
  <si>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</si>
  <si>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</si>
  <si>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</si>
  <si>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</si>
  <si>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</si>
  <si>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</si>
  <si>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</si>
  <si>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</si>
  <si>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</si>
  <si>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</si>
  <si>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</si>
  <si>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</si>
  <si>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</si>
  <si>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</si>
  <si>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</si>
  <si>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</si>
  <si>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</si>
  <si>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</si>
  <si>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</si>
  <si>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</si>
  <si>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</si>
  <si>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長岡京市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</si>
  <si>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</si>
  <si>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</si>
  <si>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</si>
  <si>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</si>
  <si>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</si>
  <si>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</si>
  <si>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</si>
  <si>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</si>
  <si>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</si>
  <si>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</si>
  <si>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</si>
  <si>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</si>
  <si>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</si>
  <si>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</si>
  <si>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</si>
  <si>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</si>
  <si>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</si>
  <si>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</si>
  <si>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</si>
  <si>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</si>
  <si>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</si>
  <si>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</si>
  <si>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</si>
  <si>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</si>
  <si>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</si>
  <si>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</si>
  <si>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</si>
  <si>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</si>
  <si>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</si>
  <si>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</si>
  <si>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</si>
  <si>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</si>
  <si>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</si>
  <si>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</si>
  <si>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</si>
  <si>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</si>
  <si>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</si>
  <si>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</si>
  <si>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</si>
  <si>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</si>
  <si>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</si>
  <si>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</si>
  <si>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</si>
  <si>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</si>
  <si>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</si>
  <si>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</si>
  <si>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</si>
  <si>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</si>
  <si>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</si>
  <si>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</si>
  <si>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</si>
  <si>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</si>
  <si>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</si>
  <si>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</si>
  <si>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</si>
  <si>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</si>
  <si>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</si>
  <si>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</si>
  <si>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</si>
  <si>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</si>
  <si>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</si>
  <si>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</si>
  <si>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</si>
  <si>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</si>
  <si>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</si>
  <si>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</si>
  <si>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</si>
  <si>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</si>
  <si>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</si>
  <si>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</si>
  <si>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</si>
  <si>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</si>
  <si>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</si>
  <si>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</si>
  <si>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</si>
  <si>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</si>
  <si>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</si>
  <si>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</si>
  <si>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</si>
  <si>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</si>
  <si>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</si>
  <si>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</si>
  <si>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</si>
  <si>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</si>
  <si>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</si>
  <si>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</si>
  <si>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</si>
  <si>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</si>
  <si>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</si>
  <si>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</si>
  <si>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</si>
  <si>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</si>
  <si>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</si>
  <si>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</si>
  <si>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</si>
  <si>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</si>
  <si>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</si>
  <si>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</si>
  <si>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</si>
  <si>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</si>
  <si>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</si>
  <si>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</si>
  <si>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</si>
  <si>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</si>
  <si>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</si>
  <si>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</si>
  <si>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</si>
  <si>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</si>
  <si>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</si>
  <si>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</si>
  <si>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</si>
  <si>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</si>
  <si>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</si>
  <si>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</si>
  <si>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</si>
  <si>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</si>
  <si>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</si>
  <si>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</si>
  <si>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</si>
  <si>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</si>
  <si>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</si>
  <si>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</si>
  <si>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</si>
  <si>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</si>
  <si>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京都府長岡京市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</si>
  <si>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</si>
  <si>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</si>
  <si>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</si>
  <si>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</si>
  <si>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</si>
  <si>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</si>
  <si>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</si>
  <si>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</si>
  <si>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</si>
  <si>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</si>
  <si>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</si>
  <si>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</si>
  <si>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</si>
  <si>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</si>
  <si>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</si>
  <si>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</si>
  <si>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</si>
  <si>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</si>
  <si>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</si>
  <si>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</si>
  <si>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</si>
  <si>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</si>
  <si>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</si>
  <si>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</si>
  <si>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</si>
  <si>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</si>
  <si>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</si>
  <si>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</si>
  <si>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</si>
  <si>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</si>
  <si>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</si>
  <si>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</si>
  <si>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</si>
  <si>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</si>
  <si>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</si>
  <si>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</si>
  <si>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</si>
  <si>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</si>
  <si>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</si>
  <si>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</si>
  <si>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</si>
  <si>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</si>
  <si>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</si>
  <si>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</si>
  <si>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</si>
  <si>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</si>
  <si>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</si>
  <si>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</si>
  <si>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</si>
  <si>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</si>
  <si>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</si>
  <si>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</si>
  <si>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</si>
  <si>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</si>
  <si>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</si>
  <si>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</si>
  <si>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</si>
  <si>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</si>
  <si>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</si>
  <si>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</si>
  <si>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</si>
  <si>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</si>
  <si>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</si>
  <si>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</si>
  <si>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</si>
  <si>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</si>
  <si>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</si>
  <si>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</si>
  <si>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</si>
  <si>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</si>
  <si>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</si>
  <si>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</si>
  <si>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</si>
  <si>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</si>
  <si>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</si>
  <si>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</si>
  <si>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</si>
  <si>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</si>
  <si>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</si>
  <si>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</si>
  <si>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</si>
  <si>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</si>
  <si>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</si>
  <si>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</si>
  <si>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</si>
  <si>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</si>
  <si>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</si>
  <si>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</si>
  <si>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</si>
  <si>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</si>
  <si>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</si>
  <si>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</si>
  <si>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</si>
  <si>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</si>
  <si>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</si>
  <si>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</si>
  <si>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</si>
  <si>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</si>
  <si>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</si>
  <si>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</si>
  <si>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</si>
  <si>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</si>
  <si>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</si>
  <si>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</si>
  <si>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</si>
  <si>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</si>
  <si>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</si>
  <si>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</si>
  <si>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</si>
  <si>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</si>
  <si>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</si>
  <si>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</si>
  <si>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</si>
  <si>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</si>
  <si>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</si>
  <si>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</si>
  <si>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</si>
  <si>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</si>
  <si>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</si>
  <si>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</si>
  <si>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</si>
  <si>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</si>
  <si>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</si>
  <si>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</si>
  <si>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</si>
  <si>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</si>
  <si>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</si>
  <si>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</si>
  <si>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</si>
  <si>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</si>
  <si>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</si>
  <si>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</si>
  <si>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</si>
  <si>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</si>
  <si>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</si>
  <si>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</si>
  <si>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</si>
  <si>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</si>
  <si>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</si>
  <si>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</si>
  <si>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</si>
  <si>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</si>
  <si>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</si>
  <si>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</si>
  <si>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</si>
  <si>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</si>
  <si>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</si>
  <si>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</si>
  <si>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</si>
  <si>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</si>
  <si>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</si>
  <si>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</si>
  <si>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</si>
  <si>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京都府長岡京市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</si>
  <si>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</si>
  <si>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</si>
  <si>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</si>
  <si>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</si>
  <si>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</si>
  <si>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</si>
  <si>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</si>
  <si>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</si>
  <si>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</si>
  <si>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</si>
  <si>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</si>
  <si>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</si>
  <si>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</si>
  <si>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</si>
  <si>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</si>
  <si>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</si>
  <si>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</si>
  <si>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</si>
  <si>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</si>
  <si>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</si>
  <si>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乙訓休日応急診療所特別会計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</si>
  <si>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</si>
  <si>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</si>
  <si>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</si>
  <si>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</si>
  <si>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</si>
  <si>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</si>
  <si>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</si>
  <si>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</si>
  <si>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</si>
  <si>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</si>
  <si>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</si>
  <si>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</si>
  <si>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</si>
  <si>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</si>
  <si>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</si>
  <si>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</si>
  <si>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</si>
  <si>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</si>
  <si>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長岡京市水道事業会計</t>
    <phoneticPr fontId="5"/>
  </si>
  <si>
    <t>法適用企業</t>
    <phoneticPr fontId="5"/>
  </si>
  <si>
    <t>長岡京市公共下水道事業会計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</si>
  <si>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</si>
  <si>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</si>
  <si>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</si>
  <si>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</si>
  <si>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</si>
  <si>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</si>
  <si>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</si>
  <si>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</si>
  <si>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</si>
  <si>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</si>
  <si>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</si>
  <si>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</si>
  <si>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</si>
  <si>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</si>
  <si>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</si>
  <si>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</si>
  <si>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</si>
  <si>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</si>
  <si>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</si>
  <si>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</si>
  <si>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</si>
  <si>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</si>
  <si>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</si>
  <si>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</si>
  <si>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</si>
  <si>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</si>
  <si>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</si>
  <si>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</si>
  <si>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</si>
  <si>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</si>
  <si>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</si>
  <si>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</si>
  <si>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</si>
  <si>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</si>
  <si>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</si>
  <si>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</si>
  <si>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</si>
  <si>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</si>
  <si>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</si>
  <si>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</si>
  <si>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</si>
  <si>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</si>
  <si>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</si>
  <si>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</si>
  <si>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</si>
  <si>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</si>
  <si>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</si>
  <si>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</si>
  <si>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</si>
  <si>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</si>
  <si>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</si>
  <si>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</si>
  <si>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</si>
  <si>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</si>
  <si>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</si>
  <si>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</si>
  <si>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</si>
  <si>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</si>
  <si>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</si>
  <si>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</si>
  <si>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長岡京市公共下水道事業会計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</si>
  <si>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</si>
  <si>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</si>
  <si>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長岡京市水道事業会計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</si>
  <si>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</si>
  <si>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</si>
  <si>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</si>
  <si>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</si>
  <si>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</si>
  <si>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</si>
  <si>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</si>
  <si>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</si>
  <si>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</si>
  <si>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</si>
  <si>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</si>
  <si>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</si>
  <si>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</si>
  <si>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</si>
  <si>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</si>
  <si>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</si>
  <si>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</si>
  <si>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</si>
  <si>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</si>
  <si>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</si>
  <si>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</si>
  <si>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</si>
  <si>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</si>
  <si>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</si>
  <si>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</si>
  <si>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</si>
  <si>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</si>
  <si>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</si>
  <si>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</si>
  <si>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</si>
  <si>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</si>
  <si>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</si>
  <si>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</si>
  <si>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</si>
  <si>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</si>
  <si>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</si>
  <si>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</si>
  <si>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</si>
  <si>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</si>
  <si>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</si>
  <si>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</si>
  <si>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</si>
  <si>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</si>
  <si>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</si>
  <si>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</si>
  <si>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</si>
  <si>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</si>
  <si>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</si>
  <si>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</si>
  <si>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</si>
  <si>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</si>
  <si>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</si>
  <si>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</si>
  <si>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</si>
  <si>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</si>
  <si>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</si>
  <si>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</si>
  <si>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</si>
  <si>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</si>
  <si>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</si>
  <si>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</si>
  <si>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</si>
  <si>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</si>
  <si>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</si>
  <si>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</si>
  <si>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</si>
  <si>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</si>
  <si>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</si>
  <si>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</si>
  <si>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</si>
  <si>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</si>
  <si>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</si>
  <si>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</si>
  <si>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</si>
  <si>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</si>
  <si>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</si>
  <si>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</si>
  <si>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</si>
  <si>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</si>
  <si>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</si>
  <si>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</si>
  <si>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</si>
  <si>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</si>
  <si>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</si>
  <si>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</si>
  <si>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</si>
  <si>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</si>
  <si>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</si>
  <si>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</si>
  <si>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3.21</t>
  </si>
  <si>
    <t>▲ 0.56</t>
  </si>
  <si>
    <t>長岡京市水道事業会計</t>
  </si>
  <si>
    <t>一般会計</t>
  </si>
  <si>
    <t>介護保険事業特別会計</t>
  </si>
  <si>
    <t>国民健康保険事業特別会計</t>
  </si>
  <si>
    <t>長岡京市公共下水道事業会計</t>
  </si>
  <si>
    <t>後期高齢者医療事業特別会計</t>
  </si>
  <si>
    <t>乙訓休日応急診療所特別会計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</si>
  <si>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</si>
  <si>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</si>
  <si>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</si>
  <si>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</si>
  <si>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</si>
  <si>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</si>
  <si>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</si>
  <si>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</si>
  <si>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</si>
  <si>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長岡京都市開発</t>
  </si>
  <si>
    <t>長岡京市埋蔵文化財センター</t>
  </si>
  <si>
    <t>長岡京水資源対策基金</t>
  </si>
  <si>
    <t>長岡京市体育協会</t>
  </si>
  <si>
    <t>乙訓勤労者福祉サービスセンター</t>
  </si>
  <si>
    <t>長岡京市緑の協会</t>
  </si>
  <si>
    <t>乙訓土地開発公社</t>
    <rPh sb="0" eb="2">
      <t>オトクニ</t>
    </rPh>
    <rPh sb="2" eb="4">
      <t>トチ</t>
    </rPh>
    <rPh sb="4" eb="6">
      <t>カイハツ</t>
    </rPh>
    <rPh sb="6" eb="8">
      <t>コウシャ</t>
    </rPh>
    <phoneticPr fontId="2"/>
  </si>
  <si>
    <t>京都府長岡京記念文化事業団</t>
    <rPh sb="0" eb="2">
      <t>キョウト</t>
    </rPh>
    <rPh sb="2" eb="3">
      <t>フ</t>
    </rPh>
    <rPh sb="3" eb="6">
      <t>ナガオカキョウ</t>
    </rPh>
    <rPh sb="6" eb="8">
      <t>キネン</t>
    </rPh>
    <rPh sb="8" eb="10">
      <t>ブンカ</t>
    </rPh>
    <rPh sb="10" eb="13">
      <t>ジギョウダン</t>
    </rPh>
    <phoneticPr fontId="2"/>
  </si>
  <si>
    <t>〇</t>
  </si>
  <si>
    <t>-</t>
    <phoneticPr fontId="2"/>
  </si>
  <si>
    <t>乙訓環境衛生組合</t>
  </si>
  <si>
    <t>桂川・小畑川水防事務組合</t>
  </si>
  <si>
    <t>乙訓福祉施設事務組合</t>
  </si>
  <si>
    <t>京都府自治会館管理組合</t>
  </si>
  <si>
    <t>京都府住宅新築資金等貸付事業管理組合（一般会計）</t>
  </si>
  <si>
    <t>京都府住宅新築資金等貸付事業管理組合（特別会計）</t>
  </si>
  <si>
    <t>乙訓消防組合</t>
  </si>
  <si>
    <t>京都府後期高齢者医療広域連合（一般会計）</t>
  </si>
  <si>
    <t>京都府後期高齢者医療広域連合（後期高齢者医療特別会計）</t>
  </si>
  <si>
    <t>-</t>
    <phoneticPr fontId="2"/>
  </si>
  <si>
    <t>庁舎建設基金</t>
    <rPh sb="0" eb="2">
      <t>チョウシャ</t>
    </rPh>
    <rPh sb="2" eb="4">
      <t>ケンセツ</t>
    </rPh>
    <rPh sb="4" eb="6">
      <t>キキン</t>
    </rPh>
    <phoneticPr fontId="5"/>
  </si>
  <si>
    <t>公園・緑地整備基金</t>
    <rPh sb="0" eb="2">
      <t>コウエン</t>
    </rPh>
    <rPh sb="3" eb="5">
      <t>リョクチ</t>
    </rPh>
    <rPh sb="5" eb="7">
      <t>セイビ</t>
    </rPh>
    <rPh sb="7" eb="9">
      <t>キキン</t>
    </rPh>
    <phoneticPr fontId="5"/>
  </si>
  <si>
    <t>地域福祉振興基金</t>
    <rPh sb="0" eb="2">
      <t>チイキ</t>
    </rPh>
    <rPh sb="2" eb="4">
      <t>フクシ</t>
    </rPh>
    <rPh sb="4" eb="6">
      <t>シンコウ</t>
    </rPh>
    <rPh sb="6" eb="8">
      <t>キキン</t>
    </rPh>
    <phoneticPr fontId="5"/>
  </si>
  <si>
    <t>ふるさと振興基金</t>
    <rPh sb="4" eb="6">
      <t>シンコウ</t>
    </rPh>
    <rPh sb="6" eb="8">
      <t>キキン</t>
    </rPh>
    <phoneticPr fontId="5"/>
  </si>
  <si>
    <t>-</t>
    <phoneticPr fontId="2"/>
  </si>
  <si>
    <t>長岡京市スポーツ協会</t>
    <rPh sb="8" eb="10">
      <t>キョウカイ</t>
    </rPh>
    <phoneticPr fontId="2"/>
  </si>
  <si>
    <t>京都地方税機構</t>
    <phoneticPr fontId="2"/>
  </si>
  <si>
    <t>社会福祉事業基金</t>
    <rPh sb="0" eb="2">
      <t>シャカイ</t>
    </rPh>
    <rPh sb="2" eb="4">
      <t>フクシ</t>
    </rPh>
    <rPh sb="4" eb="6">
      <t>ジギョウ</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</si>
  <si>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</si>
  <si>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</si>
  <si>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</si>
  <si>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</si>
  <si>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に比べて低い水準にある一方で、有形固定資産減価償却率は類似団体よりも高い水準にある。庁舎をはじめ老朽化が進んでいる施設が存在しているため、今後、公共施設等総合管理計画に基づき、老朽化対策に取り組んでいく予定である。また老朽化対策の財源として、基金の取崩しや起債の発行を行うため、将来負担比率は今後増加していくことが想定さ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</si>
  <si>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</si>
  <si>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</si>
  <si>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</si>
  <si>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</si>
  <si>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</si>
  <si>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</si>
  <si>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と比較して低い水準にある。実質公債費比率は横ばい傾向にあり、将来負担比率も良好な水準を維持している。今後、庁舎の建て替えが予定されており、基金残高の減少や地方債残高が増加することが考えられ、将来負担比率は上昇していくことが想定される。また、実質公債費比率についても各種投資の償還が本格化することなどにより公債費の増加が想定されており、楽観視できない状況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</si>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</sst>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50C3597-1C79-4342-9868-4014AC1B0A0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2E65-42C0-A75D-96726C341B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47532</c:v>
                </c:pt>
                <c:pt idx="1">
                  <c:v>26614</c:v>
                </c:pt>
                <c:pt idx="2">
                  <c:v>46701</c:v>
                </c:pt>
                <c:pt idx="3">
                  <c:v>38200</c:v>
                </c:pt>
                <c:pt idx="4">
                  <c:v>46081</c:v>
                </c:pt>
              </c:numCache>
            </c:numRef>
          </c:val>
          <c:smooth val="0"/>
          <c:extLst>
            <c:ext xmlns:c16="http://schemas.microsoft.com/office/drawing/2014/chart" uri="{C3380CC4-5D6E-409C-BE32-E72D297353CC}">
              <c16:uniqueId val="{00000001-2E65-42C0-A75D-96726C341B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6.3</c:v>
                </c:pt>
                <c:pt idx="1">
                  <c:v>5.03</c:v>
                </c:pt>
                <c:pt idx="2">
                  <c:v>5.34</c:v>
                </c:pt>
                <c:pt idx="3">
                  <c:v>4.62</c:v>
                </c:pt>
                <c:pt idx="4">
                  <c:v>4.3499999999999996</c:v>
                </c:pt>
              </c:numCache>
            </c:numRef>
          </c:val>
          <c:extLst>
            <c:ext xmlns:c16="http://schemas.microsoft.com/office/drawing/2014/chart" uri="{C3380CC4-5D6E-409C-BE32-E72D297353CC}">
              <c16:uniqueId val="{00000000-E22F-4799-8580-33B01C0B71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20.21</c:v>
                </c:pt>
                <c:pt idx="1">
                  <c:v>17.53</c:v>
                </c:pt>
                <c:pt idx="2">
                  <c:v>17.87</c:v>
                </c:pt>
                <c:pt idx="3">
                  <c:v>17.55</c:v>
                </c:pt>
                <c:pt idx="4">
                  <c:v>18.79</c:v>
                </c:pt>
              </c:numCache>
            </c:numRef>
          </c:val>
          <c:extLst>
            <c:ext xmlns:c16="http://schemas.microsoft.com/office/drawing/2014/chart" uri="{C3380CC4-5D6E-409C-BE32-E72D297353CC}">
              <c16:uniqueId val="{00000001-E22F-4799-8580-33B01C0B71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3.88</c:v>
                </c:pt>
                <c:pt idx="1">
                  <c:v>-3.21</c:v>
                </c:pt>
                <c:pt idx="2">
                  <c:v>0.28000000000000003</c:v>
                </c:pt>
                <c:pt idx="3">
                  <c:v>-0.56000000000000005</c:v>
                </c:pt>
                <c:pt idx="4">
                  <c:v>0.95</c:v>
                </c:pt>
              </c:numCache>
            </c:numRef>
          </c:val>
          <c:smooth val="0"/>
          <c:extLst>
            <c:ext xmlns:c16="http://schemas.microsoft.com/office/drawing/2014/chart" uri="{C3380CC4-5D6E-409C-BE32-E72D297353CC}">
              <c16:uniqueId val="{00000002-E22F-4799-8580-33B01C0B71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1.22</c:v>
                </c:pt>
                <c:pt idx="4">
                  <c:v>0</c:v>
                </c:pt>
                <c:pt idx="5">
                  <c:v>0</c:v>
                </c:pt>
                <c:pt idx="6">
                  <c:v>0</c:v>
                </c:pt>
                <c:pt idx="7">
                  <c:v>0</c:v>
                </c:pt>
                <c:pt idx="8">
                  <c:v>0</c:v>
                </c:pt>
                <c:pt idx="9">
                  <c:v>0</c:v>
                </c:pt>
              </c:numCache>
            </c:numRef>
          </c:val>
          <c:extLst>
            <c:ext xmlns:c16="http://schemas.microsoft.com/office/drawing/2014/chart" uri="{C3380CC4-5D6E-409C-BE32-E72D297353CC}">
              <c16:uniqueId val="{00000000-9E28-4569-AE3C-0058B66C64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28-4569-AE3C-0058B66C64F1}"/>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2-9E28-4569-AE3C-0058B66C64F1}"/>
            </c:ext>
          </c:extLst>
        </c:ser>
        <c:ser>
          <c:idx val="3"/>
          <c:order val="3"/>
          <c:tx>
            <c:strRef>
              <c:f>データシート!$A$30</c:f>
              <c:strCache>
                <c:ptCount val="1"/>
                <c:pt idx="0">
                  <c:v>乙訓休日応急診療所特別会計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0.06</c:v>
                </c:pt>
                <c:pt idx="4">
                  <c:v>#N/A</c:v>
                </c:pt>
                <c:pt idx="5">
                  <c:v>0.11</c:v>
                </c:pt>
                <c:pt idx="6">
                  <c:v>#N/A</c:v>
                </c:pt>
                <c:pt idx="7">
                  <c:v>0.09</c:v>
                </c:pt>
                <c:pt idx="8">
                  <c:v>#N/A</c:v>
                </c:pt>
                <c:pt idx="9">
                  <c:v>0.1</c:v>
                </c:pt>
              </c:numCache>
            </c:numRef>
          </c:val>
          <c:extLst>
            <c:ext xmlns:c16="http://schemas.microsoft.com/office/drawing/2014/chart" uri="{C3380CC4-5D6E-409C-BE32-E72D297353CC}">
              <c16:uniqueId val="{00000003-9E28-4569-AE3C-0058B66C64F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0.25</c:v>
                </c:pt>
                <c:pt idx="2">
                  <c:v>#N/A</c:v>
                </c:pt>
                <c:pt idx="3">
                  <c:v>0.26</c:v>
                </c:pt>
                <c:pt idx="4">
                  <c:v>#N/A</c:v>
                </c:pt>
                <c:pt idx="5">
                  <c:v>0.27</c:v>
                </c:pt>
                <c:pt idx="6">
                  <c:v>#N/A</c:v>
                </c:pt>
                <c:pt idx="7">
                  <c:v>0.27</c:v>
                </c:pt>
                <c:pt idx="8">
                  <c:v>#N/A</c:v>
                </c:pt>
                <c:pt idx="9">
                  <c:v>0.32</c:v>
                </c:pt>
              </c:numCache>
            </c:numRef>
          </c:val>
          <c:extLst>
            <c:ext xmlns:c16="http://schemas.microsoft.com/office/drawing/2014/chart" uri="{C3380CC4-5D6E-409C-BE32-E72D297353CC}">
              <c16:uniqueId val="{00000004-9E28-4569-AE3C-0058B66C64F1}"/>
            </c:ext>
          </c:extLst>
        </c:ser>
        <c:ser>
          <c:idx val="5"/>
          <c:order val="5"/>
          <c:tx>
            <c:strRef>
              <c:f>データシート!$A$32</c:f>
              <c:strCache>
                <c:ptCount val="1"/>
                <c:pt idx="0">
                  <c:v>長岡京市公共下水道事業会計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#N/A</c:v>
                </c:pt>
                <c:pt idx="5">
                  <c:v>0.39</c:v>
                </c:pt>
                <c:pt idx="6">
                  <c:v>#N/A</c:v>
                </c:pt>
                <c:pt idx="7">
                  <c:v>0.38</c:v>
                </c:pt>
                <c:pt idx="8">
                  <c:v>#N/A</c:v>
                </c:pt>
                <c:pt idx="9">
                  <c:v>0.42</c:v>
                </c:pt>
              </c:numCache>
            </c:numRef>
          </c:val>
          <c:extLst>
            <c:ext xmlns:c16="http://schemas.microsoft.com/office/drawing/2014/chart" uri="{C3380CC4-5D6E-409C-BE32-E72D297353CC}">
              <c16:uniqueId val="{00000005-9E28-4569-AE3C-0058B66C64F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2.63</c:v>
                </c:pt>
                <c:pt idx="2">
                  <c:v>#N/A</c:v>
                </c:pt>
                <c:pt idx="3">
                  <c:v>3.35</c:v>
                </c:pt>
                <c:pt idx="4">
                  <c:v>#N/A</c:v>
                </c:pt>
                <c:pt idx="5">
                  <c:v>5.37</c:v>
                </c:pt>
                <c:pt idx="6">
                  <c:v>#N/A</c:v>
                </c:pt>
                <c:pt idx="7">
                  <c:v>1.83</c:v>
                </c:pt>
                <c:pt idx="8">
                  <c:v>#N/A</c:v>
                </c:pt>
                <c:pt idx="9">
                  <c:v>0.6</c:v>
                </c:pt>
              </c:numCache>
            </c:numRef>
          </c:val>
          <c:extLst>
            <c:ext xmlns:c16="http://schemas.microsoft.com/office/drawing/2014/chart" uri="{C3380CC4-5D6E-409C-BE32-E72D297353CC}">
              <c16:uniqueId val="{00000006-9E28-4569-AE3C-0058B66C64F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0.68</c:v>
                </c:pt>
                <c:pt idx="2">
                  <c:v>#N/A</c:v>
                </c:pt>
                <c:pt idx="3">
                  <c:v>0.64</c:v>
                </c:pt>
                <c:pt idx="4">
                  <c:v>#N/A</c:v>
                </c:pt>
                <c:pt idx="5">
                  <c:v>0.99</c:v>
                </c:pt>
                <c:pt idx="6">
                  <c:v>#N/A</c:v>
                </c:pt>
                <c:pt idx="7">
                  <c:v>1.1200000000000001</c:v>
                </c:pt>
                <c:pt idx="8">
                  <c:v>#N/A</c:v>
                </c:pt>
                <c:pt idx="9">
                  <c:v>1.21</c:v>
                </c:pt>
              </c:numCache>
            </c:numRef>
          </c:val>
          <c:extLst>
            <c:ext xmlns:c16="http://schemas.microsoft.com/office/drawing/2014/chart" uri="{C3380CC4-5D6E-409C-BE32-E72D297353CC}">
              <c16:uniqueId val="{00000007-9E28-4569-AE3C-0058B66C64F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c:v>
                </c:pt>
                <c:pt idx="2">
                  <c:v>#N/A</c:v>
                </c:pt>
                <c:pt idx="3">
                  <c:v>4.95</c:v>
                </c:pt>
                <c:pt idx="4">
                  <c:v>#N/A</c:v>
                </c:pt>
                <c:pt idx="5">
                  <c:v>5.21</c:v>
                </c:pt>
                <c:pt idx="6">
                  <c:v>#N/A</c:v>
                </c:pt>
                <c:pt idx="7">
                  <c:v>4.5199999999999996</c:v>
                </c:pt>
                <c:pt idx="8">
                  <c:v>#N/A</c:v>
                </c:pt>
                <c:pt idx="9">
                  <c:v>4.2300000000000004</c:v>
                </c:pt>
              </c:numCache>
            </c:numRef>
          </c:val>
          <c:extLst>
            <c:ext xmlns:c16="http://schemas.microsoft.com/office/drawing/2014/chart" uri="{C3380CC4-5D6E-409C-BE32-E72D297353CC}">
              <c16:uniqueId val="{00000008-9E28-4569-AE3C-0058B66C64F1}"/>
            </c:ext>
          </c:extLst>
        </c:ser>
        <c:ser>
          <c:idx val="9"/>
          <c:order val="9"/>
          <c:tx>
            <c:strRef>
              <c:f>データシート!$A$36</c:f>
              <c:strCache>
                <c:ptCount val="1"/>
                <c:pt idx="0">
                  <c:v>長岡京市水道事業会計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8.9</c:v>
                </c:pt>
                <c:pt idx="2">
                  <c:v>#N/A</c:v>
                </c:pt>
                <c:pt idx="3">
                  <c:v>10.28</c:v>
                </c:pt>
                <c:pt idx="4">
                  <c:v>#N/A</c:v>
                </c:pt>
                <c:pt idx="5">
                  <c:v>10.38</c:v>
                </c:pt>
                <c:pt idx="6">
                  <c:v>#N/A</c:v>
                </c:pt>
                <c:pt idx="7">
                  <c:v>10.87</c:v>
                </c:pt>
                <c:pt idx="8">
                  <c:v>#N/A</c:v>
                </c:pt>
                <c:pt idx="9">
                  <c:v>11.67</c:v>
                </c:pt>
              </c:numCache>
            </c:numRef>
          </c:val>
          <c:extLst>
            <c:ext xmlns:c16="http://schemas.microsoft.com/office/drawing/2014/chart" uri="{C3380CC4-5D6E-409C-BE32-E72D297353CC}">
              <c16:uniqueId val="{00000009-9E28-4569-AE3C-0058B66C64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2962</c:v>
                </c:pt>
                <c:pt idx="5">
                  <c:v>3020</c:v>
                </c:pt>
                <c:pt idx="8">
                  <c:v>3002</c:v>
                </c:pt>
                <c:pt idx="11">
                  <c:v>3006</c:v>
                </c:pt>
                <c:pt idx="14">
                  <c:v>3058</c:v>
                </c:pt>
              </c:numCache>
            </c:numRef>
          </c:val>
          <c:extLst>
            <c:ext xmlns:c16="http://schemas.microsoft.com/office/drawing/2014/chart" uri="{C3380CC4-5D6E-409C-BE32-E72D297353CC}">
              <c16:uniqueId val="{00000000-7FC6-4239-8618-E29ED4A4DC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C6-4239-8618-E29ED4A4DC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112</c:v>
                </c:pt>
                <c:pt idx="3">
                  <c:v>78</c:v>
                </c:pt>
                <c:pt idx="6">
                  <c:v>86</c:v>
                </c:pt>
                <c:pt idx="9">
                  <c:v>44</c:v>
                </c:pt>
                <c:pt idx="12">
                  <c:v>129</c:v>
                </c:pt>
              </c:numCache>
            </c:numRef>
          </c:val>
          <c:extLst>
            <c:ext xmlns:c16="http://schemas.microsoft.com/office/drawing/2014/chart" uri="{C3380CC4-5D6E-409C-BE32-E72D297353CC}">
              <c16:uniqueId val="{00000002-7FC6-4239-8618-E29ED4A4DC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253</c:v>
                </c:pt>
                <c:pt idx="3">
                  <c:v>159</c:v>
                </c:pt>
                <c:pt idx="6">
                  <c:v>123</c:v>
                </c:pt>
                <c:pt idx="9">
                  <c:v>158</c:v>
                </c:pt>
                <c:pt idx="12">
                  <c:v>198</c:v>
                </c:pt>
              </c:numCache>
            </c:numRef>
          </c:val>
          <c:extLst>
            <c:ext xmlns:c16="http://schemas.microsoft.com/office/drawing/2014/chart" uri="{C3380CC4-5D6E-409C-BE32-E72D297353CC}">
              <c16:uniqueId val="{00000003-7FC6-4239-8618-E29ED4A4DC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646</c:v>
                </c:pt>
                <c:pt idx="3">
                  <c:v>702</c:v>
                </c:pt>
                <c:pt idx="6">
                  <c:v>529</c:v>
                </c:pt>
                <c:pt idx="9">
                  <c:v>444</c:v>
                </c:pt>
                <c:pt idx="12">
                  <c:v>540</c:v>
                </c:pt>
              </c:numCache>
            </c:numRef>
          </c:val>
          <c:extLst>
            <c:ext xmlns:c16="http://schemas.microsoft.com/office/drawing/2014/chart" uri="{C3380CC4-5D6E-409C-BE32-E72D297353CC}">
              <c16:uniqueId val="{00000004-7FC6-4239-8618-E29ED4A4DC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C6-4239-8618-E29ED4A4DC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C6-4239-8618-E29ED4A4DC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2113</c:v>
                </c:pt>
                <c:pt idx="3">
                  <c:v>2214</c:v>
                </c:pt>
                <c:pt idx="6">
                  <c:v>2288</c:v>
                </c:pt>
                <c:pt idx="9">
                  <c:v>2392</c:v>
                </c:pt>
                <c:pt idx="12">
                  <c:v>2544</c:v>
                </c:pt>
              </c:numCache>
            </c:numRef>
          </c:val>
          <c:extLst>
            <c:ext xmlns:c16="http://schemas.microsoft.com/office/drawing/2014/chart" uri="{C3380CC4-5D6E-409C-BE32-E72D297353CC}">
              <c16:uniqueId val="{00000007-7FC6-4239-8618-E29ED4A4DC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162</c:v>
                </c:pt>
                <c:pt idx="2">
                  <c:v>#N/A</c:v>
                </c:pt>
                <c:pt idx="3">
                  <c:v>#N/A</c:v>
                </c:pt>
                <c:pt idx="4">
                  <c:v>133</c:v>
                </c:pt>
                <c:pt idx="5">
                  <c:v>#N/A</c:v>
                </c:pt>
                <c:pt idx="6">
                  <c:v>#N/A</c:v>
                </c:pt>
                <c:pt idx="7">
                  <c:v>24</c:v>
                </c:pt>
                <c:pt idx="8">
                  <c:v>#N/A</c:v>
                </c:pt>
                <c:pt idx="9">
                  <c:v>#N/A</c:v>
                </c:pt>
                <c:pt idx="10">
                  <c:v>32</c:v>
                </c:pt>
                <c:pt idx="11">
                  <c:v>#N/A</c:v>
                </c:pt>
                <c:pt idx="12">
                  <c:v>#N/A</c:v>
                </c:pt>
                <c:pt idx="13">
                  <c:v>353</c:v>
                </c:pt>
                <c:pt idx="14">
                  <c:v>#N/A</c:v>
                </c:pt>
              </c:numCache>
            </c:numRef>
          </c:val>
          <c:smooth val="0"/>
          <c:extLst>
            <c:ext xmlns:c16="http://schemas.microsoft.com/office/drawing/2014/chart" uri="{C3380CC4-5D6E-409C-BE32-E72D297353CC}">
              <c16:uniqueId val="{00000008-7FC6-4239-8618-E29ED4A4DC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29346</c:v>
                </c:pt>
                <c:pt idx="5">
                  <c:v>29124</c:v>
                </c:pt>
                <c:pt idx="8">
                  <c:v>29387</c:v>
                </c:pt>
                <c:pt idx="11">
                  <c:v>29166</c:v>
                </c:pt>
                <c:pt idx="14">
                  <c:v>29008</c:v>
                </c:pt>
              </c:numCache>
            </c:numRef>
          </c:val>
          <c:extLst>
            <c:ext xmlns:c16="http://schemas.microsoft.com/office/drawing/2014/chart" uri="{C3380CC4-5D6E-409C-BE32-E72D297353CC}">
              <c16:uniqueId val="{00000000-EFA7-4C9F-8311-B2561A35C5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8009</c:v>
                </c:pt>
                <c:pt idx="5">
                  <c:v>7922</c:v>
                </c:pt>
                <c:pt idx="8">
                  <c:v>7653</c:v>
                </c:pt>
                <c:pt idx="11">
                  <c:v>7005</c:v>
                </c:pt>
                <c:pt idx="14">
                  <c:v>6540</c:v>
                </c:pt>
              </c:numCache>
            </c:numRef>
          </c:val>
          <c:extLst>
            <c:ext xmlns:c16="http://schemas.microsoft.com/office/drawing/2014/chart" uri="{C3380CC4-5D6E-409C-BE32-E72D297353CC}">
              <c16:uniqueId val="{00000001-EFA7-4C9F-8311-B2561A35C5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6364</c:v>
                </c:pt>
                <c:pt idx="5">
                  <c:v>6246</c:v>
                </c:pt>
                <c:pt idx="8">
                  <c:v>6657</c:v>
                </c:pt>
                <c:pt idx="11">
                  <c:v>7386</c:v>
                </c:pt>
                <c:pt idx="14">
                  <c:v>8333</c:v>
                </c:pt>
              </c:numCache>
            </c:numRef>
          </c:val>
          <c:extLst>
            <c:ext xmlns:c16="http://schemas.microsoft.com/office/drawing/2014/chart" uri="{C3380CC4-5D6E-409C-BE32-E72D297353CC}">
              <c16:uniqueId val="{00000002-EFA7-4C9F-8311-B2561A35C5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A7-4C9F-8311-B2561A35C5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A7-4C9F-8311-B2561A35C5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A7-4C9F-8311-B2561A35C5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3853</c:v>
                </c:pt>
                <c:pt idx="3">
                  <c:v>3803</c:v>
                </c:pt>
                <c:pt idx="6">
                  <c:v>3458</c:v>
                </c:pt>
                <c:pt idx="9">
                  <c:v>3306</c:v>
                </c:pt>
                <c:pt idx="12">
                  <c:v>3127</c:v>
                </c:pt>
              </c:numCache>
            </c:numRef>
          </c:val>
          <c:extLst>
            <c:ext xmlns:c16="http://schemas.microsoft.com/office/drawing/2014/chart" uri="{C3380CC4-5D6E-409C-BE32-E72D297353CC}">
              <c16:uniqueId val="{00000006-EFA7-4C9F-8311-B2561A35C5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1986</c:v>
                </c:pt>
                <c:pt idx="3">
                  <c:v>2414</c:v>
                </c:pt>
                <c:pt idx="6">
                  <c:v>2894</c:v>
                </c:pt>
                <c:pt idx="9">
                  <c:v>2747</c:v>
                </c:pt>
                <c:pt idx="12">
                  <c:v>2537</c:v>
                </c:pt>
              </c:numCache>
            </c:numRef>
          </c:val>
          <c:extLst>
            <c:ext xmlns:c16="http://schemas.microsoft.com/office/drawing/2014/chart" uri="{C3380CC4-5D6E-409C-BE32-E72D297353CC}">
              <c16:uniqueId val="{00000007-EFA7-4C9F-8311-B2561A35C5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9457</c:v>
                </c:pt>
                <c:pt idx="3">
                  <c:v>9345</c:v>
                </c:pt>
                <c:pt idx="6">
                  <c:v>8430</c:v>
                </c:pt>
                <c:pt idx="9">
                  <c:v>7349</c:v>
                </c:pt>
                <c:pt idx="12">
                  <c:v>6409</c:v>
                </c:pt>
              </c:numCache>
            </c:numRef>
          </c:val>
          <c:extLst>
            <c:ext xmlns:c16="http://schemas.microsoft.com/office/drawing/2014/chart" uri="{C3380CC4-5D6E-409C-BE32-E72D297353CC}">
              <c16:uniqueId val="{00000008-EFA7-4C9F-8311-B2561A35C5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336</c:v>
                </c:pt>
                <c:pt idx="3">
                  <c:v>502</c:v>
                </c:pt>
                <c:pt idx="6">
                  <c:v>180</c:v>
                </c:pt>
                <c:pt idx="9">
                  <c:v>203</c:v>
                </c:pt>
                <c:pt idx="12">
                  <c:v>443</c:v>
                </c:pt>
              </c:numCache>
            </c:numRef>
          </c:val>
          <c:extLst>
            <c:ext xmlns:c16="http://schemas.microsoft.com/office/drawing/2014/chart" uri="{C3380CC4-5D6E-409C-BE32-E72D297353CC}">
              <c16:uniqueId val="{00000009-EFA7-4C9F-8311-B2561A35C5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28293</c:v>
                </c:pt>
                <c:pt idx="3">
                  <c:v>28692</c:v>
                </c:pt>
                <c:pt idx="6">
                  <c:v>30183</c:v>
                </c:pt>
                <c:pt idx="9">
                  <c:v>31376</c:v>
                </c:pt>
                <c:pt idx="12">
                  <c:v>32531</c:v>
                </c:pt>
              </c:numCache>
            </c:numRef>
          </c:val>
          <c:extLst>
            <c:ext xmlns:c16="http://schemas.microsoft.com/office/drawing/2014/chart" uri="{C3380CC4-5D6E-409C-BE32-E72D297353CC}">
              <c16:uniqueId val="{0000000A-EFA7-4C9F-8311-B2561A35C5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205</c:v>
                </c:pt>
                <c:pt idx="2">
                  <c:v>#N/A</c:v>
                </c:pt>
                <c:pt idx="3">
                  <c:v>#N/A</c:v>
                </c:pt>
                <c:pt idx="4">
                  <c:v>1463</c:v>
                </c:pt>
                <c:pt idx="5">
                  <c:v>#N/A</c:v>
                </c:pt>
                <c:pt idx="6">
                  <c:v>#N/A</c:v>
                </c:pt>
                <c:pt idx="7">
                  <c:v>1447</c:v>
                </c:pt>
                <c:pt idx="8">
                  <c:v>#N/A</c:v>
                </c:pt>
                <c:pt idx="9">
                  <c:v>#N/A</c:v>
                </c:pt>
                <c:pt idx="10">
                  <c:v>1425</c:v>
                </c:pt>
                <c:pt idx="11">
                  <c:v>#N/A</c:v>
                </c:pt>
                <c:pt idx="12">
                  <c:v>#N/A</c:v>
                </c:pt>
                <c:pt idx="13">
                  <c:v>1165</c:v>
                </c:pt>
                <c:pt idx="14">
                  <c:v>#N/A</c:v>
                </c:pt>
              </c:numCache>
            </c:numRef>
          </c:val>
          <c:smooth val="0"/>
          <c:extLst>
            <c:ext xmlns:c16="http://schemas.microsoft.com/office/drawing/2014/chart" uri="{C3380CC4-5D6E-409C-BE32-E72D297353CC}">
              <c16:uniqueId val="{0000000B-EFA7-4C9F-8311-B2561A35C5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2922</c:v>
                </c:pt>
                <c:pt idx="1">
                  <c:v>2929</c:v>
                </c:pt>
                <c:pt idx="2">
                  <c:v>3135</c:v>
                </c:pt>
              </c:numCache>
            </c:numRef>
          </c:val>
          <c:extLst>
            <c:ext xmlns:c16="http://schemas.microsoft.com/office/drawing/2014/chart" uri="{C3380CC4-5D6E-409C-BE32-E72D297353CC}">
              <c16:uniqueId val="{00000000-88AF-4C10-85D4-E3F5048FCC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8AF-4C10-85D4-E3F5048FCC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3353</c:v>
                </c:pt>
                <c:pt idx="1">
                  <c:v>3585</c:v>
                </c:pt>
                <c:pt idx="2">
                  <c:v>4202</c:v>
                </c:pt>
              </c:numCache>
            </c:numRef>
          </c:val>
          <c:extLst>
            <c:ext xmlns:c16="http://schemas.microsoft.com/office/drawing/2014/chart" uri="{C3380CC4-5D6E-409C-BE32-E72D297353CC}">
              <c16:uniqueId val="{00000002-88AF-4C10-85D4-E3F5048FCC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{52477DC7-0923-4A95-B3A7-0995EDFE909E}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A5C-436E-859B-6212ACA295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{26470D73-8CA3-4689-B6EB-4B57615D8646}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5C-436E-859B-6212ACA295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{CBE07830-7DB6-41EB-AC8F-DDC2F3066BFC}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5C-436E-859B-6212ACA295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{CA31A5C6-B787-4EAC-8C6D-62BAB51F8448}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5C-436E-859B-6212ACA295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{5CFC5987-3731-472F-9938-2E8C37F3F79B}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5C-436E-859B-6212ACA2951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{95FB45DA-0723-42A5-9C1A-EFF9BF94BE8A}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A5C-436E-859B-6212ACA2951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{521B8440-7CFA-4A60-8C7B-292FAB55C962}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A5C-436E-859B-6212ACA2951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{213390CD-620D-455D-8BD1-DD1367C71AE3}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A5C-436E-859B-6212ACA2951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{56E0FE37-1E60-4219-9AF9-69FB2DFE7355}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A5C-436E-859B-6212ACA295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73.2</c:v>
                </c:pt>
                <c:pt idx="8">
                  <c:v>72.599999999999994</c:v>
                </c:pt>
                <c:pt idx="16">
                  <c:v>71.2</c:v>
                </c:pt>
                <c:pt idx="24">
                  <c:v>70.2</c:v>
                </c:pt>
                <c:pt idx="32">
                  <c:v>69.5</c:v>
                </c:pt>
              </c:numCache>
            </c:numRef>
          </c:xVal>
          <c:yVal>
            <c:numRef>
              <c:f>公会計指標分析・財政指標組合せ分析表!$BP$51:$DC$51</c:f>
              <c:numCache>
                <c:formatCode>#,##0.0;"▲ "#,##0.0</c:formatCode>
                <c:ptCount val="40"/>
                <c:pt idx="0">
                  <c:v>1.4</c:v>
                </c:pt>
                <c:pt idx="8">
                  <c:v>10.1</c:v>
                </c:pt>
                <c:pt idx="16">
                  <c:v>10.199999999999999</c:v>
                </c:pt>
                <c:pt idx="24">
                  <c:v>9.8000000000000007</c:v>
                </c:pt>
                <c:pt idx="32">
                  <c:v>8.1</c:v>
                </c:pt>
              </c:numCache>
            </c:numRef>
          </c:yVal>
          <c:smooth val="0"/>
          <c:extLst>
            <c:ext xmlns:c16="http://schemas.microsoft.com/office/drawing/2014/chart" uri="{C3380CC4-5D6E-409C-BE32-E72D297353CC}">
              <c16:uniqueId val="{00000009-0A5C-436E-859B-6212ACA295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{DE05052C-9246-4E74-A467-B71E94ECBF6C}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A5C-436E-859B-6212ACA295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{6D5F77FC-AFB7-439C-B9C2-DC8A18276912}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5C-436E-859B-6212ACA295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{4C420FC7-7D93-45D4-80A4-5CDA4A84690B}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5C-436E-859B-6212ACA295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{2E2D7BDA-E706-4C76-9EDD-F971335F8630}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5C-436E-859B-6212ACA295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{341BA087-9527-48CA-B595-264899E982FD}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5C-436E-859B-6212ACA2951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{C65484A6-B11B-477A-B647-46BB056E3286}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A5C-436E-859B-6212ACA2951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{A36F1EC4-7CA2-43BA-A9F5-2A10CDC49081}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A5C-436E-859B-6212ACA2951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{EAA648D2-AE2E-4B36-9BDB-4F469555DE2E}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A5C-436E-859B-6212ACA2951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{8AF788C4-0349-4428-AC2C-D52B1B148E1A}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A5C-436E-859B-6212ACA295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0A5C-436E-859B-6212ACA2951C}"/>
            </c:ext>
          </c:extLst>
        </c:ser>
        <c:dLbls>
          <c:showLegendKey val="0"/>
          <c:showVal val="1"/>
          <c:showCatName val="0"/>
          <c:showSerName val="0"/>
          <c:showPercent val="0"/>
          <c:showBubbleSize val="0"/>
        </c:dLbls>
        <c:axId val="46179840"/>
        <c:axId val="46181760"/>
      </c:scatterChart>
      <c:valAx>
        <c:axId val="46179840"/>
        <c:scaling>
          <c:orientation val="minMax"/>
          <c:max val="75"/>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{F1E52499-A0DF-4BBF-9476-76B47B07381F}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0A4-4FB6-ACCA-2E86916F05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{93267B6F-2674-4037-B6F6-AB9F35ADA00C}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A4-4FB6-ACCA-2E86916F05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{50681931-10EB-4D36-BD46-EC4A8BCA485A}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A4-4FB6-ACCA-2E86916F05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{C57F1EFA-399F-4424-ABAF-4384532EF321}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A4-4FB6-ACCA-2E86916F05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{D0C33EAC-936D-4084-9ECC-04A63832B1FB}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A4-4FB6-ACCA-2E86916F05A5}"/>
                </c:ext>
              </c:extLst>
            </c:dLbl>
            <c:dLbl>
              <c:idx val="8"/>
              <c:layout>
                <c:manualLayout>
                  <c:x val="0"/>
                  <c:y val="-1.2129197270785855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{1110842A-19C9-4B91-9304-ADBD458AE82F}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0A4-4FB6-ACCA-2E86916F05A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{054CEEEE-B9F8-4B99-B8C8-29673E906684}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0A4-4FB6-ACCA-2E86916F05A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{63B7EBE5-9894-48A5-86E5-A0D8BA84EFF8}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0A4-4FB6-ACCA-2E86916F05A5}"/>
                </c:ext>
              </c:extLst>
            </c:dLbl>
            <c:dLbl>
              <c:idx val="32"/>
              <c:layout>
                <c:manualLayout>
                  <c:x val="0"/>
                  <c:y val="1.2129197270785057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{51744BAF-E607-4FFA-85FC-ECABC9F238ED}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0A4-4FB6-ACCA-2E86916F05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c:v>
                </c:pt>
                <c:pt idx="16">
                  <c:v>0.7</c:v>
                </c:pt>
                <c:pt idx="24">
                  <c:v>0.4</c:v>
                </c:pt>
                <c:pt idx="32">
                  <c:v>0.9</c:v>
                </c:pt>
              </c:numCache>
            </c:numRef>
          </c:xVal>
          <c:yVal>
            <c:numRef>
              <c:f>公会計指標分析・財政指標組合せ分析表!$BP$73:$DC$73</c:f>
              <c:numCache>
                <c:formatCode>#,##0.0;"▲ "#,##0.0</c:formatCode>
                <c:ptCount val="40"/>
                <c:pt idx="0">
                  <c:v>1.4</c:v>
                </c:pt>
                <c:pt idx="8">
                  <c:v>10.1</c:v>
                </c:pt>
                <c:pt idx="16">
                  <c:v>10.199999999999999</c:v>
                </c:pt>
                <c:pt idx="24">
                  <c:v>9.8000000000000007</c:v>
                </c:pt>
                <c:pt idx="32">
                  <c:v>8.1</c:v>
                </c:pt>
              </c:numCache>
            </c:numRef>
          </c:yVal>
          <c:smooth val="0"/>
          <c:extLst>
            <c:ext xmlns:c16="http://schemas.microsoft.com/office/drawing/2014/chart" uri="{C3380CC4-5D6E-409C-BE32-E72D297353CC}">
              <c16:uniqueId val="{00000009-40A4-4FB6-ACCA-2E86916F05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8690820716661889E-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{51D3452A-7467-4F5E-928D-AE505D117DB8}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0A4-4FB6-ACCA-2E86916F05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{226E5668-2AFA-4567-A250-84BB393C4F7B}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A4-4FB6-ACCA-2E86916F05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{1EEFA2C7-45EB-4C51-B85A-891C9FB59A17}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A4-4FB6-ACCA-2E86916F05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{D3683AFE-96C6-46CE-9912-2D590E62EECA}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A4-4FB6-ACCA-2E86916F05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{B7B55F04-7D57-4661-A7D0-C21B69770BBD}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A4-4FB6-ACCA-2E86916F05A5}"/>
                </c:ext>
              </c:extLst>
            </c:dLbl>
            <c:dLbl>
              <c:idx val="8"/>
              <c:layout>
                <c:manualLayout>
                  <c:x val="0"/>
                  <c:y val="-3.8690820716662088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{E1E7D10C-B46B-48EF-9A6C-9F901C2D8FF7}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0A4-4FB6-ACCA-2E86916F05A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{DBC5A7BE-75E9-473B-8711-80BEA87E43C7}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0A4-4FB6-ACCA-2E86916F05A5}"/>
                </c:ext>
              </c:extLst>
            </c:dLbl>
            <c:dLbl>
              <c:idx val="24"/>
              <c:layout>
                <c:manualLayout>
                  <c:x val="0"/>
                  <c:y val="-3.2758936014417358E-4"/>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{28863263-E581-4D1E-A31E-DD84B10BC8FE}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0A4-4FB6-ACCA-2E86916F05A5}"/>
                </c:ext>
              </c:extLst>
            </c:dLbl>
            <c:dLbl>
              <c:idx val="32"/>
              <c:layout>
                <c:manualLayout>
                  <c:x val="0"/>
                  <c:y val="3.2758936014417358E-4"/>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{1873272B-9B58-48EB-998D-D1340DF897B8}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0A4-4FB6-ACCA-2E86916F05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40A4-4FB6-ACCA-2E86916F05A5}"/>
            </c:ext>
          </c:extLst>
        </c:ser>
        <c:dLbls>
          <c:showLegendKey val="0"/>
          <c:showVal val="1"/>
          <c:showCatName val="0"/>
          <c:showSerName val="0"/>
          <c:showPercent val="0"/>
          <c:showBubbleSize val="0"/>
        </c:dLbls>
        <c:axId val="84219776"/>
        <c:axId val="84234240"/>
      </c:scatterChart>
      <c:valAx>
        <c:axId val="84219776"/>
        <c:scaling>
          <c:orientation val="minMax"/>
          <c:max val="7.6"/>
          <c:min val="0"/>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学校耐震化工事や保育所改修・改築工事等の地方債の償還による元利償還金の増加に加え、公営企業債の元利償還金に対する繰入金相当額が増加している。今後、中学校給食施設工事に係る地方債の償還が始まるため、緊急度・住民ニーズを的確に把握した事業の選択により、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の地方債残高が増加したものの、公営企業の地方債残高の減少や充当可能財源である積立金の増加などがあり、差し引きでは前年度より分子は小さくなった。今後、庁舎建替工事が予定されており、基金の減少や地方債残高の増加により比率が上昇することが見込まれることから、今後も事業実施の適正化を図り、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京都府長岡京市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今後、庁舎の建替工事が計画されているため、「庁舎建設基金」に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百万円積み立てたこと、ふるさと納税返礼品事業を開始したことによる影響により、「ふるさと振興基金」に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「庁舎建設基金」は庁舎建替工事のタイミングで取り崩しを予定している。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・庁舎建設基金：市庁舎の建設資金（用地取得費、建設事業費、改修事業費）</a:t>
          </a:r>
          <a:r>
            <a:rPr kumimoji="1" lang="ja-JP" altLang="en-US" sz="1100">
              <a:solidFill>
                <a:schemeClr val="dk1"/>
              </a:solidFill>
              <a:effectLst/>
              <a:latin typeface="+mn-lt"/>
              <a:ea typeface="+mn-ea"/>
              <a:cs typeface="+mn-cs"/>
            </a:rPr>
            <a:t>及びこれらの経費かかる地方債の償還費</a:t>
          </a:r>
          <a:r>
            <a:rPr kumimoji="1" lang="ja-JP" altLang="ja-JP" sz="1100">
              <a:solidFill>
                <a:schemeClr val="dk1"/>
              </a:solidFill>
              <a:effectLst/>
              <a:latin typeface="+mn-lt"/>
              <a:ea typeface="+mn-ea"/>
              <a:cs typeface="+mn-cs"/>
            </a:rPr>
            <a:t>を積み立てるため。</a:t>
          </a:r>
          <a:endParaRPr lang="ja-JP" altLang="ja-JP" sz="1400">
            <a:effectLst/>
          </a:endParaRPr>
        </a:p>
        <a:p>
          <a:r>
            <a:rPr kumimoji="1" lang="ja-JP" altLang="ja-JP" sz="1100">
              <a:solidFill>
                <a:schemeClr val="dk1"/>
              </a:solidFill>
              <a:effectLst/>
              <a:latin typeface="+mn-lt"/>
              <a:ea typeface="+mn-ea"/>
              <a:cs typeface="+mn-cs"/>
            </a:rPr>
            <a:t>・公園・緑地整備基金：公園・緑地の整備（過年度分の公園・緑地費負担金の返還も含む）に必要な資金を積み立てるため。</a:t>
          </a:r>
          <a:endParaRPr lang="ja-JP" altLang="ja-JP" sz="1400">
            <a:effectLst/>
          </a:endParaRPr>
        </a:p>
        <a:p>
          <a:r>
            <a:rPr kumimoji="1" lang="ja-JP" altLang="ja-JP" sz="1100">
              <a:solidFill>
                <a:schemeClr val="dk1"/>
              </a:solidFill>
              <a:effectLst/>
              <a:latin typeface="+mn-lt"/>
              <a:ea typeface="+mn-ea"/>
              <a:cs typeface="+mn-cs"/>
            </a:rPr>
            <a:t>・地域福祉振興基金：地域福祉振興事業推進の資金を積み立てるため。</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ふるさと振興</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ふるさと振興事業</a:t>
          </a:r>
          <a:r>
            <a:rPr kumimoji="1" lang="ja-JP" altLang="ja-JP" sz="1100">
              <a:solidFill>
                <a:schemeClr val="dk1"/>
              </a:solidFill>
              <a:effectLst/>
              <a:latin typeface="+mn-lt"/>
              <a:ea typeface="+mn-ea"/>
              <a:cs typeface="+mn-cs"/>
            </a:rPr>
            <a:t>推進の資金を積み立てるため。</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社会福祉事業</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社会福祉事業推進の</a:t>
          </a:r>
          <a:r>
            <a:rPr kumimoji="1" lang="ja-JP" altLang="ja-JP" sz="1100">
              <a:solidFill>
                <a:schemeClr val="dk1"/>
              </a:solidFill>
              <a:effectLst/>
              <a:latin typeface="+mn-lt"/>
              <a:ea typeface="+mn-ea"/>
              <a:cs typeface="+mn-cs"/>
            </a:rPr>
            <a:t>資金を積み立てるため。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・庁舎建設基金：今後予定している庁舎の建替工事のために積立てを行ったことにより増加した。</a:t>
          </a:r>
          <a:endParaRPr lang="ja-JP" altLang="ja-JP" sz="1400">
            <a:effectLst/>
          </a:endParaRPr>
        </a:p>
        <a:p>
          <a:r>
            <a:rPr kumimoji="1" lang="ja-JP" altLang="ja-JP" sz="1100">
              <a:solidFill>
                <a:schemeClr val="dk1"/>
              </a:solidFill>
              <a:effectLst/>
              <a:latin typeface="+mn-lt"/>
              <a:ea typeface="+mn-ea"/>
              <a:cs typeface="+mn-cs"/>
            </a:rPr>
            <a:t>・公園緑地整備基金：公園整備に係る工事費及び過年度の公園緑地費負担金の返還に充てるため取り崩しを行ったことにより減少した。</a:t>
          </a:r>
          <a:endParaRPr lang="ja-JP" altLang="ja-JP" sz="1400">
            <a:effectLst/>
          </a:endParaRPr>
        </a:p>
        <a:p>
          <a:r>
            <a:rPr kumimoji="1" lang="ja-JP" altLang="ja-JP" sz="1100">
              <a:solidFill>
                <a:schemeClr val="dk1"/>
              </a:solidFill>
              <a:effectLst/>
              <a:latin typeface="+mn-lt"/>
              <a:ea typeface="+mn-ea"/>
              <a:cs typeface="+mn-cs"/>
            </a:rPr>
            <a:t>・地域福祉振興基金：</a:t>
          </a:r>
          <a:r>
            <a:rPr kumimoji="1" lang="ja-JP" altLang="en-US" sz="1100">
              <a:solidFill>
                <a:schemeClr val="dk1"/>
              </a:solidFill>
              <a:effectLst/>
              <a:latin typeface="+mn-lt"/>
              <a:ea typeface="+mn-ea"/>
              <a:cs typeface="+mn-cs"/>
            </a:rPr>
            <a:t>増減なし。</a:t>
          </a: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ふるさと振興</a:t>
          </a:r>
          <a:r>
            <a:rPr kumimoji="1" lang="ja-JP" altLang="ja-JP" sz="1100">
              <a:solidFill>
                <a:schemeClr val="dk1"/>
              </a:solidFill>
              <a:effectLst/>
              <a:latin typeface="+mn-lt"/>
              <a:ea typeface="+mn-ea"/>
              <a:cs typeface="+mn-cs"/>
            </a:rPr>
            <a:t>事業基金：利子分及び寄附金分の積み立てを行ったことにより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社会福祉事業</a:t>
          </a:r>
          <a:r>
            <a:rPr kumimoji="1" lang="ja-JP" altLang="ja-JP" sz="1100">
              <a:solidFill>
                <a:schemeClr val="dk1"/>
              </a:solidFill>
              <a:effectLst/>
              <a:latin typeface="+mn-lt"/>
              <a:ea typeface="+mn-ea"/>
              <a:cs typeface="+mn-cs"/>
            </a:rPr>
            <a:t>基金：増減なし。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・庁舎建設基金：庁舎建替工事に合わせて取り崩しを行う予定。</a:t>
          </a:r>
          <a:endParaRPr lang="ja-JP" altLang="ja-JP" sz="1400">
            <a:effectLst/>
          </a:endParaRPr>
        </a:p>
        <a:p>
          <a:r>
            <a:rPr kumimoji="1" lang="ja-JP" altLang="ja-JP" sz="1100">
              <a:solidFill>
                <a:schemeClr val="dk1"/>
              </a:solidFill>
              <a:effectLst/>
              <a:latin typeface="+mn-lt"/>
              <a:ea typeface="+mn-ea"/>
              <a:cs typeface="+mn-cs"/>
            </a:rPr>
            <a:t>・その他：基金の目的に沿って取り崩しを行う。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取り崩しを行い、基金残高が減少したが、令和元年度は取り崩しを行わず、元金積み立ても行ったため増加となった。財政調整基金の取り崩しを抑えつつ、いかに持続可能な財政運営を行うかが今後も課題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D5D197A-B48C-408A-8959-161A2D39B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3630894-7D0A-4540-B409-AB826BA7EE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700C0A4-B359-493A-B09D-2DF9DE5F709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890AF12-FB77-4A8A-A15D-BEED8FAD84E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F8EC6E8-1B7C-4221-A3EA-3134596B3D0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4CC4C21-E329-481D-AE3B-6D84C9D538A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3BE5C47-12CB-4821-A9D7-D3B0F9832E4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F8501BC-A150-47FC-9DEA-6F80721ED0F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5E6170D-DD24-407D-B8C0-04AD2B5E42F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F43CCEC-00BC-4FA9-8F14-FB9652034E1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4DEAA60-1EC7-4BC9-86D7-99AC8DFA9D4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9C98EAC-06E2-4883-9980-898D80867AA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81,075
80,318
19.17
31,387,755
30,449,295
724,868
16,678,635
32,530,999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742E9B6-646B-47EE-807D-23FEC793ABE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7F56019-EDBE-48D5-9777-2D097390DC8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9CD9D3F-E902-408F-9287-882EC0C53EF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10E7848-0D45-481F-9D8C-5B4B5EF6CD9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50CF9C0-422E-4418-AF5A-88B4D4326FC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FFB72C2-DA70-4168-8B54-7EB7AC0777F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A17EF28-F4AB-4630-896A-08E5405AB9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49644E8-70E5-4B51-8870-A259248D876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FB2ABED-AFC7-4AC2-B4FB-BBD0EB6C6D2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03B0475-54D5-411D-8B30-C9153D97BE2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D53CF48-1D32-4C1F-BB90-7F9F59B440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549DB35-82CA-47FE-BDC0-122D7CD4D8B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B6BA8ED-082A-4FF2-9020-9EB8EF56531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B71E1D5-8367-43CC-ADF8-14E865BE857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05B9EE7-AA64-470C-A462-BA685F90602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F1D82A3-3860-4815-919B-C6B73BEADB6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3C5D7A3-7382-4272-9A9E-39095E4EEDE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AF9DBE3-D782-4FA2-9894-D7E9ABCF8DD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8A14CFC-7736-4CC3-A4E2-ACA4FDA608D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F599BBC-8BF2-430D-9B6C-8AD75F5CA05D}"/>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C377EEC-AF63-4863-AA05-765EC625553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D7665F5-F903-40DA-9514-5FB99115EB7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115FE16-7131-4A56-941D-423D66D1870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97AC67D-9DD6-47B4-9979-A4EFC306280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98A4CDD-65E0-407D-B0F8-8F284FB83C6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384F69F-88C3-4DCD-AEF3-DF11E943DDA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8F5DF7D-F03B-4E69-9608-6600AD11833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19F39D1-3B57-4148-AC77-96BAE93C24E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6EB3029-CC27-41D1-BF94-8D6BDA0EEBD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5B5027B-3EFA-4F2C-92C7-82D081EB3F8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07B6B01-2D83-4EB6-8C8F-9027D339A2D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02ED920-5126-4FBE-A9BD-E6534251419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AF36222-6829-4C21-A577-23CD76998E1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5ECFFA5-10CE-4EB4-A96B-338D950B1C8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14B9B7F-3182-4C7B-B716-F29EF46E217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類似団体と比較して有形固定資産減価償却率は高くなっている。公共施設等総合管理計画に基づき、今後老朽化対策に順次取り組んでいく。庁舎については、建替えに向けて準備を進めている。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92F48B7-8120-4CDE-B7C2-24432871592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5DA67BC-E5ED-440E-B61E-D1A2E563A53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E2A64AF-0684-4B5C-A0AA-DB23D5C7332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FD9A4589-D2EA-4B69-BC5D-43B5E7C42EF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8D01A62C-C8E7-4881-9D49-927E15313E8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89458FB-9D0C-4D2A-9175-66D67159D56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234C683-3B71-4AFE-9226-2C3C5DF0EB8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B064B21-61D0-45C6-B928-EFDDC0C359F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BC464886-A202-426A-96D8-85A2D4B9D40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54E648AA-C782-467D-88FC-80AA5C14CD9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E67D64B-34D4-4AC7-975F-8247160DFB7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984E7E54-1A97-43E6-9623-3FFF0910E1A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3059C999-FBCD-43A2-8CC1-FD4A4145C4B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E7F61EFB-939F-4DB5-BE33-5D4111ADD8E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0B6B24F-0F63-4573-B1A2-EE6492523A9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7C72CBD-AFA2-4D5E-9FD3-8E90A668A86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61671A33-8A07-4EEC-A761-3AA17E618D3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6446263-EAE4-45FF-B497-1427F0D8A4B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F2520923-4B59-4291-9B9E-92E1C80D8D67}"/>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ADACEA1A-AD12-4FC2-95B0-3ACC893E2FB4}"/>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52F0274B-5C44-4711-A3EC-64A31393EE5A}"/>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73722C6E-8609-4A52-AD03-44BC5B48C866}"/>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F80B7EDC-8EB5-4B35-AEC9-2AAC745E8C7D}"/>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a:extLst>
            <a:ext uri="{FF2B5EF4-FFF2-40B4-BE49-F238E27FC236}">
              <a16:creationId xmlns:a16="http://schemas.microsoft.com/office/drawing/2014/main" id="{8D45C47B-64A6-44D5-AA27-381B30E99DE4}"/>
            </a:ext>
          </a:extLst>
        </xdr:cNvPr>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304EC7E6-476B-4DA0-B62C-0A8A3040BFAA}"/>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9C087745-A66B-4255-9C12-21D1263271E7}"/>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3EBD089C-B6B0-4D69-AFB5-D390634BD955}"/>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3D34B91E-8440-491F-86CD-58E64098F869}"/>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a:extLst>
            <a:ext uri="{FF2B5EF4-FFF2-40B4-BE49-F238E27FC236}">
              <a16:creationId xmlns:a16="http://schemas.microsoft.com/office/drawing/2014/main" id="{FAA4DF31-F48D-4274-8D97-3247441D8D70}"/>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F9232FF-9021-4A7D-9331-3D06CC9CDD7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BFE00A1-6725-4DF3-BD83-ABBA6ED09AA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7BC1126-A556-4F92-B5D7-6AECFD9FA5B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CEFF15D-3A3F-40DA-8592-05A0E1B9A0C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E811B8B-7BF5-48E0-99A3-5672004D425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170997</xdr:rowOff>
    </xdr:from>
    <xdr:to>
      <xdr:col>23</xdr:col>
      <xdr:colOff>136525</xdr:colOff>
      <xdr:row>33</xdr:row>
      <xdr:rowOff>101147</xdr:rowOff>
    </xdr:to>
    <xdr:sp macro="" textlink="">
      <xdr:nvSpPr>
        <xdr:cNvPr id="83" name="楕円 82">
          <a:extLst>
            <a:ext uri="{FF2B5EF4-FFF2-40B4-BE49-F238E27FC236}">
              <a16:creationId xmlns:a16="http://schemas.microsoft.com/office/drawing/2014/main" id="{1FF12612-9E01-4559-8593-2F3C1874C32B}"/>
            </a:ext>
          </a:extLst>
        </xdr:cNvPr>
        <xdr:cNvSpPr/>
      </xdr:nvSpPr>
      <xdr:spPr>
        <a:xfrm>
          <a:off x="47117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149424</xdr:rowOff>
    </xdr:from>
    <xdr:ext cx="405111" cy="259045"/>
    <xdr:sp macro="" textlink="">
      <xdr:nvSpPr>
        <xdr:cNvPr id="84" name="有形固定資産減価償却率該当値テキスト">
          <a:extLst>
            <a:ext uri="{FF2B5EF4-FFF2-40B4-BE49-F238E27FC236}">
              <a16:creationId xmlns:a16="http://schemas.microsoft.com/office/drawing/2014/main" id="{D6AA8732-6972-45C0-A65D-4C772DBC018B}"/>
            </a:ext>
          </a:extLst>
        </xdr:cNvPr>
        <xdr:cNvSpPr txBox="1"/>
      </xdr:nvSpPr>
      <xdr:spPr>
        <a:xfrm>
          <a:off x="4813300" y="640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21136</xdr:rowOff>
    </xdr:from>
    <xdr:to>
      <xdr:col>19</xdr:col>
      <xdr:colOff>187325</xdr:colOff>
      <xdr:row>33</xdr:row>
      <xdr:rowOff>122737</xdr:rowOff>
    </xdr:to>
    <xdr:sp macro="" textlink="">
      <xdr:nvSpPr>
        <xdr:cNvPr id="85" name="楕円 84">
          <a:extLst>
            <a:ext uri="{FF2B5EF4-FFF2-40B4-BE49-F238E27FC236}">
              <a16:creationId xmlns:a16="http://schemas.microsoft.com/office/drawing/2014/main" id="{CF9484EE-6B17-4BFC-B613-7728064CADC3}"/>
            </a:ext>
          </a:extLst>
        </xdr:cNvPr>
        <xdr:cNvSpPr/>
      </xdr:nvSpPr>
      <xdr:spPr>
        <a:xfrm>
          <a:off x="4000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50347</xdr:rowOff>
    </xdr:from>
    <xdr:to>
      <xdr:col>23</xdr:col>
      <xdr:colOff>85725</xdr:colOff>
      <xdr:row>33</xdr:row>
      <xdr:rowOff>71936</xdr:rowOff>
    </xdr:to>
    <xdr:cxnSp macro="">
      <xdr:nvCxnSpPr>
        <xdr:cNvPr id="86" name="直線コネクタ 85">
          <a:extLst>
            <a:ext uri="{FF2B5EF4-FFF2-40B4-BE49-F238E27FC236}">
              <a16:creationId xmlns:a16="http://schemas.microsoft.com/office/drawing/2014/main" id="{84EFBDA0-E7CC-4012-95EB-F2A913B9BCB2}"/>
            </a:ext>
          </a:extLst>
        </xdr:cNvPr>
        <xdr:cNvCxnSpPr/>
      </xdr:nvCxnSpPr>
      <xdr:spPr>
        <a:xfrm flipV="1">
          <a:off x="4051300" y="6479722"/>
          <a:ext cx="711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51979</xdr:rowOff>
    </xdr:from>
    <xdr:to>
      <xdr:col>15</xdr:col>
      <xdr:colOff>187325</xdr:colOff>
      <xdr:row>33</xdr:row>
      <xdr:rowOff>153580</xdr:rowOff>
    </xdr:to>
    <xdr:sp macro="" textlink="">
      <xdr:nvSpPr>
        <xdr:cNvPr id="87" name="楕円 86">
          <a:extLst>
            <a:ext uri="{FF2B5EF4-FFF2-40B4-BE49-F238E27FC236}">
              <a16:creationId xmlns:a16="http://schemas.microsoft.com/office/drawing/2014/main" id="{6BB569A0-ABDE-4117-BC8D-D938CD8BCFAC}"/>
            </a:ext>
          </a:extLst>
        </xdr:cNvPr>
        <xdr:cNvSpPr/>
      </xdr:nvSpPr>
      <xdr:spPr>
        <a:xfrm>
          <a:off x="32385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71936</xdr:rowOff>
    </xdr:from>
    <xdr:to>
      <xdr:col>19</xdr:col>
      <xdr:colOff>136525</xdr:colOff>
      <xdr:row>33</xdr:row>
      <xdr:rowOff>102779</xdr:rowOff>
    </xdr:to>
    <xdr:cxnSp macro="">
      <xdr:nvCxnSpPr>
        <xdr:cNvPr id="88" name="直線コネクタ 87">
          <a:extLst>
            <a:ext uri="{FF2B5EF4-FFF2-40B4-BE49-F238E27FC236}">
              <a16:creationId xmlns:a16="http://schemas.microsoft.com/office/drawing/2014/main" id="{3701E9D1-6046-426E-ABBF-D7BCF3495037}"/>
            </a:ext>
          </a:extLst>
        </xdr:cNvPr>
        <xdr:cNvCxnSpPr/>
      </xdr:nvCxnSpPr>
      <xdr:spPr>
        <a:xfrm flipV="1">
          <a:off x="3289300" y="6501311"/>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95159</xdr:rowOff>
    </xdr:from>
    <xdr:to>
      <xdr:col>11</xdr:col>
      <xdr:colOff>187325</xdr:colOff>
      <xdr:row>34</xdr:row>
      <xdr:rowOff>25309</xdr:rowOff>
    </xdr:to>
    <xdr:sp macro="" textlink="">
      <xdr:nvSpPr>
        <xdr:cNvPr id="89" name="楕円 88">
          <a:extLst>
            <a:ext uri="{FF2B5EF4-FFF2-40B4-BE49-F238E27FC236}">
              <a16:creationId xmlns:a16="http://schemas.microsoft.com/office/drawing/2014/main" id="{E8225F65-5555-4375-8C31-A5DC89BD469A}"/>
            </a:ext>
          </a:extLst>
        </xdr:cNvPr>
        <xdr:cNvSpPr/>
      </xdr:nvSpPr>
      <xdr:spPr>
        <a:xfrm>
          <a:off x="2476500" y="65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102779</xdr:rowOff>
    </xdr:from>
    <xdr:to>
      <xdr:col>15</xdr:col>
      <xdr:colOff>136525</xdr:colOff>
      <xdr:row>33</xdr:row>
      <xdr:rowOff>145959</xdr:rowOff>
    </xdr:to>
    <xdr:cxnSp macro="">
      <xdr:nvCxnSpPr>
        <xdr:cNvPr id="90" name="直線コネクタ 89">
          <a:extLst>
            <a:ext uri="{FF2B5EF4-FFF2-40B4-BE49-F238E27FC236}">
              <a16:creationId xmlns:a16="http://schemas.microsoft.com/office/drawing/2014/main" id="{C73CAD87-AB4D-4DA8-8D38-309C8D244FD9}"/>
            </a:ext>
          </a:extLst>
        </xdr:cNvPr>
        <xdr:cNvCxnSpPr/>
      </xdr:nvCxnSpPr>
      <xdr:spPr>
        <a:xfrm flipV="1">
          <a:off x="2527300" y="653215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113665</xdr:rowOff>
    </xdr:from>
    <xdr:to>
      <xdr:col>7</xdr:col>
      <xdr:colOff>187325</xdr:colOff>
      <xdr:row>34</xdr:row>
      <xdr:rowOff>43815</xdr:rowOff>
    </xdr:to>
    <xdr:sp macro="" textlink="">
      <xdr:nvSpPr>
        <xdr:cNvPr id="91" name="楕円 90">
          <a:extLst>
            <a:ext uri="{FF2B5EF4-FFF2-40B4-BE49-F238E27FC236}">
              <a16:creationId xmlns:a16="http://schemas.microsoft.com/office/drawing/2014/main" id="{FF4A6818-2344-4E41-91BD-0DE3A600277F}"/>
            </a:ext>
          </a:extLst>
        </xdr:cNvPr>
        <xdr:cNvSpPr/>
      </xdr:nvSpPr>
      <xdr:spPr>
        <a:xfrm>
          <a:off x="1714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145959</xdr:rowOff>
    </xdr:from>
    <xdr:to>
      <xdr:col>11</xdr:col>
      <xdr:colOff>136525</xdr:colOff>
      <xdr:row>33</xdr:row>
      <xdr:rowOff>164465</xdr:rowOff>
    </xdr:to>
    <xdr:cxnSp macro="">
      <xdr:nvCxnSpPr>
        <xdr:cNvPr id="92" name="直線コネクタ 91">
          <a:extLst>
            <a:ext uri="{FF2B5EF4-FFF2-40B4-BE49-F238E27FC236}">
              <a16:creationId xmlns:a16="http://schemas.microsoft.com/office/drawing/2014/main" id="{0176D7DA-8B97-4F30-9AC4-00860B2E5A36}"/>
            </a:ext>
          </a:extLst>
        </xdr:cNvPr>
        <xdr:cNvCxnSpPr/>
      </xdr:nvCxnSpPr>
      <xdr:spPr>
        <a:xfrm flipV="1">
          <a:off x="1765300" y="657533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a:extLst>
            <a:ext uri="{FF2B5EF4-FFF2-40B4-BE49-F238E27FC236}">
              <a16:creationId xmlns:a16="http://schemas.microsoft.com/office/drawing/2014/main" id="{7666E72C-F653-49B0-9788-6E0366170485}"/>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4" name="n_2aveValue有形固定資産減価償却率">
          <a:extLst>
            <a:ext uri="{FF2B5EF4-FFF2-40B4-BE49-F238E27FC236}">
              <a16:creationId xmlns:a16="http://schemas.microsoft.com/office/drawing/2014/main" id="{0B5E47E7-684A-43D0-B176-8324DB1A2FEE}"/>
            </a:ext>
          </a:extLst>
        </xdr:cNvPr>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5" name="n_3aveValue有形固定資産減価償却率">
          <a:extLst>
            <a:ext uri="{FF2B5EF4-FFF2-40B4-BE49-F238E27FC236}">
              <a16:creationId xmlns:a16="http://schemas.microsoft.com/office/drawing/2014/main" id="{F8610A3F-37C2-448E-8285-7CBCE83E4E07}"/>
            </a:ext>
          </a:extLst>
        </xdr:cNvPr>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6" name="n_4aveValue有形固定資産減価償却率">
          <a:extLst>
            <a:ext uri="{FF2B5EF4-FFF2-40B4-BE49-F238E27FC236}">
              <a16:creationId xmlns:a16="http://schemas.microsoft.com/office/drawing/2014/main" id="{761A2C65-A370-4BA4-85C9-0478012BC8D7}"/>
            </a:ext>
          </a:extLst>
        </xdr:cNvPr>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113864</xdr:rowOff>
    </xdr:from>
    <xdr:ext cx="405111" cy="259045"/>
    <xdr:sp macro="" textlink="">
      <xdr:nvSpPr>
        <xdr:cNvPr id="97" name="n_1mainValue有形固定資産減価償却率">
          <a:extLst>
            <a:ext uri="{FF2B5EF4-FFF2-40B4-BE49-F238E27FC236}">
              <a16:creationId xmlns:a16="http://schemas.microsoft.com/office/drawing/2014/main" id="{93D54FFC-C20B-411E-8D53-18DCA4DB4028}"/>
            </a:ext>
          </a:extLst>
        </xdr:cNvPr>
        <xdr:cNvSpPr txBox="1"/>
      </xdr:nvSpPr>
      <xdr:spPr>
        <a:xfrm>
          <a:off x="3836044" y="6543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144706</xdr:rowOff>
    </xdr:from>
    <xdr:ext cx="405111" cy="259045"/>
    <xdr:sp macro="" textlink="">
      <xdr:nvSpPr>
        <xdr:cNvPr id="98" name="n_2mainValue有形固定資産減価償却率">
          <a:extLst>
            <a:ext uri="{FF2B5EF4-FFF2-40B4-BE49-F238E27FC236}">
              <a16:creationId xmlns:a16="http://schemas.microsoft.com/office/drawing/2014/main" id="{F344A06A-DB96-4397-960D-790889E85336}"/>
            </a:ext>
          </a:extLst>
        </xdr:cNvPr>
        <xdr:cNvSpPr txBox="1"/>
      </xdr:nvSpPr>
      <xdr:spPr>
        <a:xfrm>
          <a:off x="3086744" y="657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16436</xdr:rowOff>
    </xdr:from>
    <xdr:ext cx="405111" cy="259045"/>
    <xdr:sp macro="" textlink="">
      <xdr:nvSpPr>
        <xdr:cNvPr id="99" name="n_3mainValue有形固定資産減価償却率">
          <a:extLst>
            <a:ext uri="{FF2B5EF4-FFF2-40B4-BE49-F238E27FC236}">
              <a16:creationId xmlns:a16="http://schemas.microsoft.com/office/drawing/2014/main" id="{AB0A60B6-82A6-476E-A8B6-9A6C2FC17C74}"/>
            </a:ext>
          </a:extLst>
        </xdr:cNvPr>
        <xdr:cNvSpPr txBox="1"/>
      </xdr:nvSpPr>
      <xdr:spPr>
        <a:xfrm>
          <a:off x="2324744" y="6617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34942</xdr:rowOff>
    </xdr:from>
    <xdr:ext cx="405111" cy="259045"/>
    <xdr:sp macro="" textlink="">
      <xdr:nvSpPr>
        <xdr:cNvPr id="100" name="n_4mainValue有形固定資産減価償却率">
          <a:extLst>
            <a:ext uri="{FF2B5EF4-FFF2-40B4-BE49-F238E27FC236}">
              <a16:creationId xmlns:a16="http://schemas.microsoft.com/office/drawing/2014/main" id="{41621A96-10C2-44CB-BDBE-123A6BCFA497}"/>
            </a:ext>
          </a:extLst>
        </xdr:cNvPr>
        <xdr:cNvSpPr txBox="1"/>
      </xdr:nvSpPr>
      <xdr:spPr>
        <a:xfrm>
          <a:off x="1562744"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F4757AC-0430-4F28-AD1F-48BA60A24E5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5624C163-C5DB-4C84-A37E-6543AD28BB1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C617C52A-C443-4FAC-8568-10E81525E82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3561BB42-01E6-42C2-B2CE-5D93BD4759A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C0B8F495-7196-4BEF-AB58-3CCC3A77315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139D6BCD-A949-4C9B-9BCD-5F5F4EC78F7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F6341C4D-1B82-476C-BC64-953221032CA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886C89EF-277E-4432-8584-6895105F387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639ADF6-43E3-435D-9288-9FC05433581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F59502F1-3A1D-4772-91D8-A699A583B22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B2CF7B14-9938-44A0-8750-E8333B20C12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1496D45E-DB42-436B-ABDD-A7C7CDCFC6E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919D12F4-4AE0-46C6-939C-FBF3CE8C4C2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と比較して高くなっている。今後は庁舎建替え及び周辺整備などの投資のために債務償還比率が大きくなる要素があるが、経常経費の削減に努め、この影響を最小限にとどめる方針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42B4C98-70F2-4897-B3DF-9B32419DDB8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E826B16E-E902-458E-B327-2042A970B97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A01E6FD2-CBC9-49FF-98FE-1C2FEB03ABE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8E728C7A-B85D-4164-AD2E-5C02AA8DF3B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67A8393E-1139-4603-89CC-61B33B2B4F7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9D55D378-E5A3-4775-9998-826C3262A45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FB3296EA-9F88-4A59-A9B9-9B0310FD5BC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60CFE76C-A6BF-4450-BDAC-87D20058552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C1D1461B-C056-476E-A529-99A67269B99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B9B4D4B3-57C6-41F9-A803-0C6A01F143E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4CFD3285-360D-4A99-A587-F37A70A1953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E557FF5D-A63D-41C6-ABF6-FC39F2D0AEF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13B90A52-CC96-4BB6-A9AE-05D8B37FA17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7BEDD9F-CAB2-458A-890E-0132DD11204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B7F88643-EA52-494A-81A7-C432465813A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a:extLst>
            <a:ext uri="{FF2B5EF4-FFF2-40B4-BE49-F238E27FC236}">
              <a16:creationId xmlns:a16="http://schemas.microsoft.com/office/drawing/2014/main" id="{AF9BFB78-5D99-4179-ADDC-9F0AA76A3E7F}"/>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a:extLst>
            <a:ext uri="{FF2B5EF4-FFF2-40B4-BE49-F238E27FC236}">
              <a16:creationId xmlns:a16="http://schemas.microsoft.com/office/drawing/2014/main" id="{27837CF1-C102-47AF-AAE4-101B79845AC2}"/>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a:extLst>
            <a:ext uri="{FF2B5EF4-FFF2-40B4-BE49-F238E27FC236}">
              <a16:creationId xmlns:a16="http://schemas.microsoft.com/office/drawing/2014/main" id="{438B4FCE-D0AF-4C6D-B1CB-88F8F6047073}"/>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880710CC-2CED-4A85-8D8C-B9A8692C52E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B6BD7836-14C2-423E-BB9F-E20D88B47A0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4" name="債務償還比率平均値テキスト">
          <a:extLst>
            <a:ext uri="{FF2B5EF4-FFF2-40B4-BE49-F238E27FC236}">
              <a16:creationId xmlns:a16="http://schemas.microsoft.com/office/drawing/2014/main" id="{CA226EB8-218D-4F93-87FD-776DB57B3646}"/>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a:extLst>
            <a:ext uri="{FF2B5EF4-FFF2-40B4-BE49-F238E27FC236}">
              <a16:creationId xmlns:a16="http://schemas.microsoft.com/office/drawing/2014/main" id="{E224D15D-AE37-4E99-974E-C03B8BB5C01C}"/>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a:extLst>
            <a:ext uri="{FF2B5EF4-FFF2-40B4-BE49-F238E27FC236}">
              <a16:creationId xmlns:a16="http://schemas.microsoft.com/office/drawing/2014/main" id="{06233EAF-A220-4774-A2AF-2C8C6836B3AF}"/>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a:extLst>
            <a:ext uri="{FF2B5EF4-FFF2-40B4-BE49-F238E27FC236}">
              <a16:creationId xmlns:a16="http://schemas.microsoft.com/office/drawing/2014/main" id="{EB859BB7-9826-4D03-BDF1-3FD262E0FAB8}"/>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a:extLst>
            <a:ext uri="{FF2B5EF4-FFF2-40B4-BE49-F238E27FC236}">
              <a16:creationId xmlns:a16="http://schemas.microsoft.com/office/drawing/2014/main" id="{6E5E8EFA-DD06-4712-A856-CF9372FF99A6}"/>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9" name="フローチャート: 判断 138">
          <a:extLst>
            <a:ext uri="{FF2B5EF4-FFF2-40B4-BE49-F238E27FC236}">
              <a16:creationId xmlns:a16="http://schemas.microsoft.com/office/drawing/2014/main" id="{E0B1F463-3BD0-4337-A5F7-17993C722F17}"/>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B4BE01A-8DA7-491B-969C-E2AA548BD6E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38B0E3A-4981-44DD-9636-754F21FD4CC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CE5B3F3-EF3F-4B58-A8BA-551D9DD25A2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A3D6A2A-9631-4FE6-A868-A71EAD2C937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214F31A-767F-4F89-A309-F0BB87FD770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164430</xdr:rowOff>
    </xdr:from>
    <xdr:to>
      <xdr:col>76</xdr:col>
      <xdr:colOff>73025</xdr:colOff>
      <xdr:row>31</xdr:row>
      <xdr:rowOff>94580</xdr:rowOff>
    </xdr:to>
    <xdr:sp macro="" textlink="">
      <xdr:nvSpPr>
        <xdr:cNvPr id="145" name="楕円 144">
          <a:extLst>
            <a:ext uri="{FF2B5EF4-FFF2-40B4-BE49-F238E27FC236}">
              <a16:creationId xmlns:a16="http://schemas.microsoft.com/office/drawing/2014/main" id="{B0270135-EDD3-4131-B3F6-182DA73131F9}"/>
            </a:ext>
          </a:extLst>
        </xdr:cNvPr>
        <xdr:cNvSpPr/>
      </xdr:nvSpPr>
      <xdr:spPr>
        <a:xfrm>
          <a:off x="14744700" y="60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142857</xdr:rowOff>
    </xdr:from>
    <xdr:ext cx="469744" cy="259045"/>
    <xdr:sp macro="" textlink="">
      <xdr:nvSpPr>
        <xdr:cNvPr id="146" name="債務償還比率該当値テキスト">
          <a:extLst>
            <a:ext uri="{FF2B5EF4-FFF2-40B4-BE49-F238E27FC236}">
              <a16:creationId xmlns:a16="http://schemas.microsoft.com/office/drawing/2014/main" id="{E4B74217-252A-4853-92BD-FC37130F2478}"/>
            </a:ext>
          </a:extLst>
        </xdr:cNvPr>
        <xdr:cNvSpPr txBox="1"/>
      </xdr:nvSpPr>
      <xdr:spPr>
        <a:xfrm>
          <a:off x="14846300" y="605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12481</xdr:rowOff>
    </xdr:from>
    <xdr:to>
      <xdr:col>72</xdr:col>
      <xdr:colOff>123825</xdr:colOff>
      <xdr:row>32</xdr:row>
      <xdr:rowOff>114081</xdr:rowOff>
    </xdr:to>
    <xdr:sp macro="" textlink="">
      <xdr:nvSpPr>
        <xdr:cNvPr id="147" name="楕円 146">
          <a:extLst>
            <a:ext uri="{FF2B5EF4-FFF2-40B4-BE49-F238E27FC236}">
              <a16:creationId xmlns:a16="http://schemas.microsoft.com/office/drawing/2014/main" id="{83D02143-9B0E-4A55-8E3A-B7DEE317166F}"/>
            </a:ext>
          </a:extLst>
        </xdr:cNvPr>
        <xdr:cNvSpPr/>
      </xdr:nvSpPr>
      <xdr:spPr>
        <a:xfrm>
          <a:off x="14033500" y="62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43780</xdr:rowOff>
    </xdr:from>
    <xdr:to>
      <xdr:col>76</xdr:col>
      <xdr:colOff>22225</xdr:colOff>
      <xdr:row>32</xdr:row>
      <xdr:rowOff>63281</xdr:rowOff>
    </xdr:to>
    <xdr:cxnSp macro="">
      <xdr:nvCxnSpPr>
        <xdr:cNvPr id="148" name="直線コネクタ 147">
          <a:extLst>
            <a:ext uri="{FF2B5EF4-FFF2-40B4-BE49-F238E27FC236}">
              <a16:creationId xmlns:a16="http://schemas.microsoft.com/office/drawing/2014/main" id="{57FD6D44-5104-44A8-970E-C2CA63D42E9E}"/>
            </a:ext>
          </a:extLst>
        </xdr:cNvPr>
        <xdr:cNvCxnSpPr/>
      </xdr:nvCxnSpPr>
      <xdr:spPr>
        <a:xfrm flipV="1">
          <a:off x="14084300" y="6130255"/>
          <a:ext cx="711200" cy="19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126718</xdr:rowOff>
    </xdr:from>
    <xdr:to>
      <xdr:col>68</xdr:col>
      <xdr:colOff>123825</xdr:colOff>
      <xdr:row>32</xdr:row>
      <xdr:rowOff>56868</xdr:rowOff>
    </xdr:to>
    <xdr:sp macro="" textlink="">
      <xdr:nvSpPr>
        <xdr:cNvPr id="149" name="楕円 148">
          <a:extLst>
            <a:ext uri="{FF2B5EF4-FFF2-40B4-BE49-F238E27FC236}">
              <a16:creationId xmlns:a16="http://schemas.microsoft.com/office/drawing/2014/main" id="{010BDC5C-FF1F-4B08-8A3E-746BE4EDDC5B}"/>
            </a:ext>
          </a:extLst>
        </xdr:cNvPr>
        <xdr:cNvSpPr/>
      </xdr:nvSpPr>
      <xdr:spPr>
        <a:xfrm>
          <a:off x="13271500" y="621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6068</xdr:rowOff>
    </xdr:from>
    <xdr:to>
      <xdr:col>72</xdr:col>
      <xdr:colOff>73025</xdr:colOff>
      <xdr:row>32</xdr:row>
      <xdr:rowOff>63281</xdr:rowOff>
    </xdr:to>
    <xdr:cxnSp macro="">
      <xdr:nvCxnSpPr>
        <xdr:cNvPr id="150" name="直線コネクタ 149">
          <a:extLst>
            <a:ext uri="{FF2B5EF4-FFF2-40B4-BE49-F238E27FC236}">
              <a16:creationId xmlns:a16="http://schemas.microsoft.com/office/drawing/2014/main" id="{081222FE-2246-4C27-884F-ECF247BA65B5}"/>
            </a:ext>
          </a:extLst>
        </xdr:cNvPr>
        <xdr:cNvCxnSpPr/>
      </xdr:nvCxnSpPr>
      <xdr:spPr>
        <a:xfrm>
          <a:off x="13322300" y="6263993"/>
          <a:ext cx="762000" cy="5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81520</xdr:rowOff>
    </xdr:from>
    <xdr:to>
      <xdr:col>64</xdr:col>
      <xdr:colOff>123825</xdr:colOff>
      <xdr:row>34</xdr:row>
      <xdr:rowOff>11670</xdr:rowOff>
    </xdr:to>
    <xdr:sp macro="" textlink="">
      <xdr:nvSpPr>
        <xdr:cNvPr id="151" name="楕円 150">
          <a:extLst>
            <a:ext uri="{FF2B5EF4-FFF2-40B4-BE49-F238E27FC236}">
              <a16:creationId xmlns:a16="http://schemas.microsoft.com/office/drawing/2014/main" id="{CF19D4EC-FF04-4163-A9C2-A996AAAB581B}"/>
            </a:ext>
          </a:extLst>
        </xdr:cNvPr>
        <xdr:cNvSpPr/>
      </xdr:nvSpPr>
      <xdr:spPr>
        <a:xfrm>
          <a:off x="12509500" y="6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6068</xdr:rowOff>
    </xdr:from>
    <xdr:to>
      <xdr:col>68</xdr:col>
      <xdr:colOff>73025</xdr:colOff>
      <xdr:row>33</xdr:row>
      <xdr:rowOff>132320</xdr:rowOff>
    </xdr:to>
    <xdr:cxnSp macro="">
      <xdr:nvCxnSpPr>
        <xdr:cNvPr id="152" name="直線コネクタ 151">
          <a:extLst>
            <a:ext uri="{FF2B5EF4-FFF2-40B4-BE49-F238E27FC236}">
              <a16:creationId xmlns:a16="http://schemas.microsoft.com/office/drawing/2014/main" id="{EA4CF408-B5D7-4EB5-9C3C-84909AACA270}"/>
            </a:ext>
          </a:extLst>
        </xdr:cNvPr>
        <xdr:cNvCxnSpPr/>
      </xdr:nvCxnSpPr>
      <xdr:spPr>
        <a:xfrm flipV="1">
          <a:off x="12560300" y="6263993"/>
          <a:ext cx="762000" cy="29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34290</xdr:rowOff>
    </xdr:from>
    <xdr:to>
      <xdr:col>60</xdr:col>
      <xdr:colOff>123825</xdr:colOff>
      <xdr:row>30</xdr:row>
      <xdr:rowOff>135890</xdr:rowOff>
    </xdr:to>
    <xdr:sp macro="" textlink="">
      <xdr:nvSpPr>
        <xdr:cNvPr id="153" name="楕円 152">
          <a:extLst>
            <a:ext uri="{FF2B5EF4-FFF2-40B4-BE49-F238E27FC236}">
              <a16:creationId xmlns:a16="http://schemas.microsoft.com/office/drawing/2014/main" id="{8476DD80-FD3D-4DE9-A4F0-F38FE0C80338}"/>
            </a:ext>
          </a:extLst>
        </xdr:cNvPr>
        <xdr:cNvSpPr/>
      </xdr:nvSpPr>
      <xdr:spPr>
        <a:xfrm>
          <a:off x="11747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85090</xdr:rowOff>
    </xdr:from>
    <xdr:to>
      <xdr:col>64</xdr:col>
      <xdr:colOff>73025</xdr:colOff>
      <xdr:row>33</xdr:row>
      <xdr:rowOff>132320</xdr:rowOff>
    </xdr:to>
    <xdr:cxnSp macro="">
      <xdr:nvCxnSpPr>
        <xdr:cNvPr id="154" name="直線コネクタ 153">
          <a:extLst>
            <a:ext uri="{FF2B5EF4-FFF2-40B4-BE49-F238E27FC236}">
              <a16:creationId xmlns:a16="http://schemas.microsoft.com/office/drawing/2014/main" id="{9D1ECE72-1288-40C3-AA0C-72905AB3A85B}"/>
            </a:ext>
          </a:extLst>
        </xdr:cNvPr>
        <xdr:cNvCxnSpPr/>
      </xdr:nvCxnSpPr>
      <xdr:spPr>
        <a:xfrm>
          <a:off x="11798300" y="6000115"/>
          <a:ext cx="762000" cy="56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5" name="n_1aveValue債務償還比率">
          <a:extLst>
            <a:ext uri="{FF2B5EF4-FFF2-40B4-BE49-F238E27FC236}">
              <a16:creationId xmlns:a16="http://schemas.microsoft.com/office/drawing/2014/main" id="{CC3BBF58-44A0-40CD-A0D7-704435B5BF53}"/>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6" name="n_2aveValue債務償還比率">
          <a:extLst>
            <a:ext uri="{FF2B5EF4-FFF2-40B4-BE49-F238E27FC236}">
              <a16:creationId xmlns:a16="http://schemas.microsoft.com/office/drawing/2014/main" id="{C33B7020-F420-4031-B142-70C81F209F86}"/>
            </a:ext>
          </a:extLst>
        </xdr:cNvPr>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7" name="n_3aveValue債務償還比率">
          <a:extLst>
            <a:ext uri="{FF2B5EF4-FFF2-40B4-BE49-F238E27FC236}">
              <a16:creationId xmlns:a16="http://schemas.microsoft.com/office/drawing/2014/main" id="{93309416-DB56-4875-88E4-BB182661EEDD}"/>
            </a:ext>
          </a:extLst>
        </xdr:cNvPr>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58" name="n_4aveValue債務償還比率">
          <a:extLst>
            <a:ext uri="{FF2B5EF4-FFF2-40B4-BE49-F238E27FC236}">
              <a16:creationId xmlns:a16="http://schemas.microsoft.com/office/drawing/2014/main" id="{87FED0B5-244F-4259-8F2F-A62A7E5155FF}"/>
            </a:ext>
          </a:extLst>
        </xdr:cNvPr>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105208</xdr:rowOff>
    </xdr:from>
    <xdr:ext cx="469744" cy="259045"/>
    <xdr:sp macro="" textlink="">
      <xdr:nvSpPr>
        <xdr:cNvPr id="159" name="n_1mainValue債務償還比率">
          <a:extLst>
            <a:ext uri="{FF2B5EF4-FFF2-40B4-BE49-F238E27FC236}">
              <a16:creationId xmlns:a16="http://schemas.microsoft.com/office/drawing/2014/main" id="{0BFA6056-5FBB-4896-95BF-7573FAA59EFC}"/>
            </a:ext>
          </a:extLst>
        </xdr:cNvPr>
        <xdr:cNvSpPr txBox="1"/>
      </xdr:nvSpPr>
      <xdr:spPr>
        <a:xfrm>
          <a:off x="13836727" y="636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47995</xdr:rowOff>
    </xdr:from>
    <xdr:ext cx="469744" cy="259045"/>
    <xdr:sp macro="" textlink="">
      <xdr:nvSpPr>
        <xdr:cNvPr id="160" name="n_2mainValue債務償還比率">
          <a:extLst>
            <a:ext uri="{FF2B5EF4-FFF2-40B4-BE49-F238E27FC236}">
              <a16:creationId xmlns:a16="http://schemas.microsoft.com/office/drawing/2014/main" id="{53D38F81-2E10-4854-AA2A-4A3D5E5BAF6F}"/>
            </a:ext>
          </a:extLst>
        </xdr:cNvPr>
        <xdr:cNvSpPr txBox="1"/>
      </xdr:nvSpPr>
      <xdr:spPr>
        <a:xfrm>
          <a:off x="13087427" y="630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2797</xdr:rowOff>
    </xdr:from>
    <xdr:ext cx="560923" cy="259045"/>
    <xdr:sp macro="" textlink="">
      <xdr:nvSpPr>
        <xdr:cNvPr id="161" name="n_3mainValue債務償還比率">
          <a:extLst>
            <a:ext uri="{FF2B5EF4-FFF2-40B4-BE49-F238E27FC236}">
              <a16:creationId xmlns:a16="http://schemas.microsoft.com/office/drawing/2014/main" id="{E1DB82C7-EBB6-40FA-A53F-AA3ED1ED629D}"/>
            </a:ext>
          </a:extLst>
        </xdr:cNvPr>
        <xdr:cNvSpPr txBox="1"/>
      </xdr:nvSpPr>
      <xdr:spPr>
        <a:xfrm>
          <a:off x="12279838" y="6603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152417</xdr:rowOff>
    </xdr:from>
    <xdr:ext cx="469744" cy="259045"/>
    <xdr:sp macro="" textlink="">
      <xdr:nvSpPr>
        <xdr:cNvPr id="162" name="n_4mainValue債務償還比率">
          <a:extLst>
            <a:ext uri="{FF2B5EF4-FFF2-40B4-BE49-F238E27FC236}">
              <a16:creationId xmlns:a16="http://schemas.microsoft.com/office/drawing/2014/main" id="{BF6414BB-F695-4E4B-A7B0-1C59C822F250}"/>
            </a:ext>
          </a:extLst>
        </xdr:cNvPr>
        <xdr:cNvSpPr txBox="1"/>
      </xdr:nvSpPr>
      <xdr:spPr>
        <a:xfrm>
          <a:off x="11563427"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6BA05C0F-E4E6-4975-92DF-ABD17384B17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384B665-7E71-4F3A-AAD7-453637DDC325}"/>
            </a:ext>
          </a:extLst>
        </xdr:cNvPr>
        <xdr:cNvSpPr/>
      </xdr:nvSpPr>
      <xdr:spPr>
        <a:xfrm>
          <a:off x="1270000" y="11811000"/>
          <a:ext cx="590550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B4B04F5-22C7-4688-BFFA-DB56C65C8FB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0C9EFAB-5850-45E1-AE9C-C20AAF6A033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23C77F67-7BAF-40EF-A19E-2A71856E15F8}"/>
            </a:ext>
          </a:extLst>
        </xdr:cNvPr>
        <xdr:cNvSpPr txBox="1"/>
      </xdr:nvSpPr>
      <xdr:spPr>
        <a:xfrm>
          <a:off x="914400" y="1203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B9A4786-6420-4AC2-955C-C714A90B234A}"/>
            </a:ext>
          </a:extLst>
        </xdr:cNvPr>
        <xdr:cNvSpPr txBox="1"/>
      </xdr:nvSpPr>
      <xdr:spPr>
        <a:xfrm>
          <a:off x="6985000" y="147859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0B798B-3342-4420-AFCC-93BBC4E0E38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9A5520-62A8-4032-90F2-CBF9B6E900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1AB149-5FCC-4358-8E0D-2BAB2055250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50D3DB-628D-409A-8AFD-28712DD8175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BE44E9-E901-4B58-B923-1F452A413A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550A13-412D-4E08-8787-43E001DDC55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0AE8D5-DC72-4088-9741-9A53EBDC30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8636D5E-EFD9-4D51-87A1-BA4A8C7FE2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BA671E-D503-4D44-B4ED-AAB8954114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05996D-3CEB-4479-8400-DB6F562BE3A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81,075
80,318
19.17
31,387,755
30,449,295
724,868
16,678,635
32,530,999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917821-9685-46AE-92A4-F6772B2A4F9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8588A0-C6B4-48C8-8151-2386B193865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4DD6D61-0CE0-40D6-8046-9ED0DD92C6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D80D79-0EDF-40CE-981C-2469208F8B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1831D4-BC90-4736-9976-9406E09A73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5658605-31C8-480E-839E-59C56A00D4D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5DF97C-002E-4C2C-B79C-B570C23A05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011F9EC-21AC-4AD0-8363-C73EF5D06E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6F68696-2A6A-427A-BE53-B04ABB277E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CF8CBC-65B1-453A-99D7-5D7F6F98E7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75615B2-377B-43BE-92F6-07A0EDCF62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6B6FA8-A840-428A-B15F-8C6FEB0EAFF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D4C933-4D75-47EE-AC9A-C2A1846C11B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F4E45B-E517-4EBC-9CA6-B0BF9C93BC8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1037AC4-139A-438C-9158-FF0E4B8BAF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DB0F72-C1E3-4CD3-92B4-A456C8AE83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7A0838-453D-4EAF-A222-CE5F426F53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EEB0A39-38B8-4FB2-8B93-3BFACF346E8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4434D97-A492-40DC-9FF8-68741C7E041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CD272A3-CB80-4402-93E8-279298D34A8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C21FC46-97E8-4768-BA39-C20FEDDFAE6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4E5D832-DE81-4EC7-89DF-8C9B4502E6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B7A0B02-B205-4B09-8F7C-F43CCBCF4ED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910A90A-BF4F-4C55-B054-D514B72ADE4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ED7B59B-3E57-4B72-981F-98A4BCC0FF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A8E89D7-68DE-420F-86F0-E8A93D675D5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A55AEF-45AE-4F8A-B6B0-4E4C4C9CF9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BDBF478-4D38-42F5-972D-228B978F252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A5F9A6-C3D2-4B35-B921-13067797423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DF4753A-3DE6-4EF0-ACE9-D780D2D2A47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D907E35-827D-40BC-9E94-7DD0E3B652A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D52E876-F5BE-41EA-8B42-85CC638C9ED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B58E72F-671F-4140-8881-81E1AAB6083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7357403-528A-440D-AC53-F2F497C6ADD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B5796F9-8A23-49EA-B9A8-AAE2B400CC2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2472C88-7996-4D9E-94FA-86D8228C843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2929FBB-C63B-4BEF-BC66-4322DDC4986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BDA2F77-ED31-44B2-BB60-6755C02FFA7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3D86A51-7914-4FB3-9748-CB12D4F76A5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0D7EC57-86E7-4D95-8F01-428A5CD88E1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37022C2-5C77-4125-A78A-2A96834B1AB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52E77DA-A963-4C7D-A427-C860CB6B55F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7A039AC-24A2-44BA-967B-F79F2472415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11CC892-0045-4ACC-934E-567352DF0BB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55D9998-CD10-4E83-8619-90FDDAD2202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4E93FED-C406-4734-8888-3C2FAA21537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63467701-87DF-41CD-8F91-2FEAAC5D6D91}"/>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F40BF2D9-75B4-4E40-AA7B-FB83E10DDC8D}"/>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FACB874-AEA1-421A-8065-3B9F3415DB5B}"/>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EDD0CAC-8C47-4E0E-9F58-F2BBC411403D}"/>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391A0E15-1420-46AE-852F-6E1F49BB014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a:extLst>
            <a:ext uri="{FF2B5EF4-FFF2-40B4-BE49-F238E27FC236}">
              <a16:creationId xmlns:a16="http://schemas.microsoft.com/office/drawing/2014/main" id="{A3FD0F39-C23E-4A50-A825-A9D029DA52EF}"/>
            </a:ext>
          </a:extLst>
        </xdr:cNvPr>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1D9B81D1-B341-43CF-9DA6-0320B3003385}"/>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ADA4AFAD-6D77-4086-82EA-E07C432EF50E}"/>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6322BE5E-1E40-4BB6-B47B-3EAED333F1F9}"/>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701B8EA2-2EB9-4891-82C2-7A712B363DA5}"/>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90A3EDC6-1DB3-4EE3-8F95-F037AEB4A466}"/>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31D9871-0D0D-43B5-8266-3E2E4E52D9C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CF129BC-E245-4963-AEE0-6EA6D5A31D3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469FEAF-580F-4A0A-AD6A-4E12F504888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316A056-94E2-472F-9079-FAF58442AD9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A53FF0B-4148-4EAB-A1A8-D4E4E9B537A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43362</xdr:rowOff>
    </xdr:from>
    <xdr:to>
      <xdr:col>24</xdr:col>
      <xdr:colOff>114300</xdr:colOff>
      <xdr:row>41</xdr:row>
      <xdr:rowOff>144962</xdr:rowOff>
    </xdr:to>
    <xdr:sp macro="" textlink="">
      <xdr:nvSpPr>
        <xdr:cNvPr id="74" name="楕円 73">
          <a:extLst>
            <a:ext uri="{FF2B5EF4-FFF2-40B4-BE49-F238E27FC236}">
              <a16:creationId xmlns:a16="http://schemas.microsoft.com/office/drawing/2014/main" id="{5064AEFA-2704-469E-85C0-7E51B90E3F1A}"/>
            </a:ext>
          </a:extLst>
        </xdr:cNvPr>
        <xdr:cNvSpPr/>
      </xdr:nvSpPr>
      <xdr:spPr>
        <a:xfrm>
          <a:off x="45847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21789</xdr:rowOff>
    </xdr:from>
    <xdr:ext cx="405111" cy="259045"/>
    <xdr:sp macro="" textlink="">
      <xdr:nvSpPr>
        <xdr:cNvPr id="75" name="【道路】&#10;有形固定資産減価償却率該当値テキスト">
          <a:extLst>
            <a:ext uri="{FF2B5EF4-FFF2-40B4-BE49-F238E27FC236}">
              <a16:creationId xmlns:a16="http://schemas.microsoft.com/office/drawing/2014/main" id="{C19F4FA2-A967-4512-8C35-70636B4880EC}"/>
            </a:ext>
          </a:extLst>
        </xdr:cNvPr>
        <xdr:cNvSpPr txBox="1"/>
      </xdr:nvSpPr>
      <xdr:spPr>
        <a:xfrm>
          <a:off x="4673600"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62956</xdr:rowOff>
    </xdr:from>
    <xdr:to>
      <xdr:col>20</xdr:col>
      <xdr:colOff>38100</xdr:colOff>
      <xdr:row>41</xdr:row>
      <xdr:rowOff>164556</xdr:rowOff>
    </xdr:to>
    <xdr:sp macro="" textlink="">
      <xdr:nvSpPr>
        <xdr:cNvPr id="76" name="楕円 75">
          <a:extLst>
            <a:ext uri="{FF2B5EF4-FFF2-40B4-BE49-F238E27FC236}">
              <a16:creationId xmlns:a16="http://schemas.microsoft.com/office/drawing/2014/main" id="{EA8C352B-70EE-4CEE-8CA3-5580DB91BAE6}"/>
            </a:ext>
          </a:extLst>
        </xdr:cNvPr>
        <xdr:cNvSpPr/>
      </xdr:nvSpPr>
      <xdr:spPr>
        <a:xfrm>
          <a:off x="3746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94162</xdr:rowOff>
    </xdr:from>
    <xdr:to>
      <xdr:col>24</xdr:col>
      <xdr:colOff>63500</xdr:colOff>
      <xdr:row>41</xdr:row>
      <xdr:rowOff>113756</xdr:rowOff>
    </xdr:to>
    <xdr:cxnSp macro="">
      <xdr:nvCxnSpPr>
        <xdr:cNvPr id="77" name="直線コネクタ 76">
          <a:extLst>
            <a:ext uri="{FF2B5EF4-FFF2-40B4-BE49-F238E27FC236}">
              <a16:creationId xmlns:a16="http://schemas.microsoft.com/office/drawing/2014/main" id="{4A663565-524D-46A7-B9EB-1CC9FF7CDD48}"/>
            </a:ext>
          </a:extLst>
        </xdr:cNvPr>
        <xdr:cNvCxnSpPr/>
      </xdr:nvCxnSpPr>
      <xdr:spPr>
        <a:xfrm flipV="1">
          <a:off x="3797300" y="71236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79284</xdr:rowOff>
    </xdr:from>
    <xdr:to>
      <xdr:col>15</xdr:col>
      <xdr:colOff>101600</xdr:colOff>
      <xdr:row>42</xdr:row>
      <xdr:rowOff>9434</xdr:rowOff>
    </xdr:to>
    <xdr:sp macro="" textlink="">
      <xdr:nvSpPr>
        <xdr:cNvPr id="78" name="楕円 77">
          <a:extLst>
            <a:ext uri="{FF2B5EF4-FFF2-40B4-BE49-F238E27FC236}">
              <a16:creationId xmlns:a16="http://schemas.microsoft.com/office/drawing/2014/main" id="{ABA0E418-67ED-460C-AD91-2E280CB25C60}"/>
            </a:ext>
          </a:extLst>
        </xdr:cNvPr>
        <xdr:cNvSpPr/>
      </xdr:nvSpPr>
      <xdr:spPr>
        <a:xfrm>
          <a:off x="2857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113756</xdr:rowOff>
    </xdr:from>
    <xdr:to>
      <xdr:col>19</xdr:col>
      <xdr:colOff>177800</xdr:colOff>
      <xdr:row>41</xdr:row>
      <xdr:rowOff>130084</xdr:rowOff>
    </xdr:to>
    <xdr:cxnSp macro="">
      <xdr:nvCxnSpPr>
        <xdr:cNvPr id="79" name="直線コネクタ 78">
          <a:extLst>
            <a:ext uri="{FF2B5EF4-FFF2-40B4-BE49-F238E27FC236}">
              <a16:creationId xmlns:a16="http://schemas.microsoft.com/office/drawing/2014/main" id="{BD04CBBE-7BC2-41F4-8743-1EE03CCA2271}"/>
            </a:ext>
          </a:extLst>
        </xdr:cNvPr>
        <xdr:cNvCxnSpPr/>
      </xdr:nvCxnSpPr>
      <xdr:spPr>
        <a:xfrm flipV="1">
          <a:off x="2908300" y="71432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89081</xdr:rowOff>
    </xdr:from>
    <xdr:to>
      <xdr:col>10</xdr:col>
      <xdr:colOff>165100</xdr:colOff>
      <xdr:row>42</xdr:row>
      <xdr:rowOff>19231</xdr:rowOff>
    </xdr:to>
    <xdr:sp macro="" textlink="">
      <xdr:nvSpPr>
        <xdr:cNvPr id="80" name="楕円 79">
          <a:extLst>
            <a:ext uri="{FF2B5EF4-FFF2-40B4-BE49-F238E27FC236}">
              <a16:creationId xmlns:a16="http://schemas.microsoft.com/office/drawing/2014/main" id="{57FB176C-2503-478F-A3EC-60B65EED0B48}"/>
            </a:ext>
          </a:extLst>
        </xdr:cNvPr>
        <xdr:cNvSpPr/>
      </xdr:nvSpPr>
      <xdr:spPr>
        <a:xfrm>
          <a:off x="1968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130084</xdr:rowOff>
    </xdr:from>
    <xdr:to>
      <xdr:col>15</xdr:col>
      <xdr:colOff>50800</xdr:colOff>
      <xdr:row>41</xdr:row>
      <xdr:rowOff>139881</xdr:rowOff>
    </xdr:to>
    <xdr:cxnSp macro="">
      <xdr:nvCxnSpPr>
        <xdr:cNvPr id="81" name="直線コネクタ 80">
          <a:extLst>
            <a:ext uri="{FF2B5EF4-FFF2-40B4-BE49-F238E27FC236}">
              <a16:creationId xmlns:a16="http://schemas.microsoft.com/office/drawing/2014/main" id="{1386DD27-23E6-4376-AFD7-CCA554219390}"/>
            </a:ext>
          </a:extLst>
        </xdr:cNvPr>
        <xdr:cNvCxnSpPr/>
      </xdr:nvCxnSpPr>
      <xdr:spPr>
        <a:xfrm flipV="1">
          <a:off x="2019300" y="71595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152763</xdr:rowOff>
    </xdr:from>
    <xdr:to>
      <xdr:col>6</xdr:col>
      <xdr:colOff>38100</xdr:colOff>
      <xdr:row>42</xdr:row>
      <xdr:rowOff>82913</xdr:rowOff>
    </xdr:to>
    <xdr:sp macro="" textlink="">
      <xdr:nvSpPr>
        <xdr:cNvPr id="82" name="楕円 81">
          <a:extLst>
            <a:ext uri="{FF2B5EF4-FFF2-40B4-BE49-F238E27FC236}">
              <a16:creationId xmlns:a16="http://schemas.microsoft.com/office/drawing/2014/main" id="{EFDCE7B4-7CB5-4369-927B-ED194DC9A74B}"/>
            </a:ext>
          </a:extLst>
        </xdr:cNvPr>
        <xdr:cNvSpPr/>
      </xdr:nvSpPr>
      <xdr:spPr>
        <a:xfrm>
          <a:off x="10795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139881</xdr:rowOff>
    </xdr:from>
    <xdr:to>
      <xdr:col>10</xdr:col>
      <xdr:colOff>114300</xdr:colOff>
      <xdr:row>42</xdr:row>
      <xdr:rowOff>32113</xdr:rowOff>
    </xdr:to>
    <xdr:cxnSp macro="">
      <xdr:nvCxnSpPr>
        <xdr:cNvPr id="83" name="直線コネクタ 82">
          <a:extLst>
            <a:ext uri="{FF2B5EF4-FFF2-40B4-BE49-F238E27FC236}">
              <a16:creationId xmlns:a16="http://schemas.microsoft.com/office/drawing/2014/main" id="{AE11D6A9-B0CE-4D3E-AC6C-5C76A75EB1F6}"/>
            </a:ext>
          </a:extLst>
        </xdr:cNvPr>
        <xdr:cNvCxnSpPr/>
      </xdr:nvCxnSpPr>
      <xdr:spPr>
        <a:xfrm flipV="1">
          <a:off x="1130300" y="716933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a:extLst>
            <a:ext uri="{FF2B5EF4-FFF2-40B4-BE49-F238E27FC236}">
              <a16:creationId xmlns:a16="http://schemas.microsoft.com/office/drawing/2014/main" id="{CAB7FC75-F2D3-4ECB-8D8F-4D8B5F30FB19}"/>
            </a:ext>
          </a:extLst>
        </xdr:cNvPr>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a:extLst>
            <a:ext uri="{FF2B5EF4-FFF2-40B4-BE49-F238E27FC236}">
              <a16:creationId xmlns:a16="http://schemas.microsoft.com/office/drawing/2014/main" id="{3B7B0174-FF3C-4A49-97ED-6B1FBA4989C3}"/>
            </a:ext>
          </a:extLst>
        </xdr:cNvPr>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3665A72E-B9E0-4CF7-8D70-218943DDBAA6}"/>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33D50A8C-8F5F-4FC8-93E2-0E71AEC94271}"/>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155683</xdr:rowOff>
    </xdr:from>
    <xdr:ext cx="405111" cy="259045"/>
    <xdr:sp macro="" textlink="">
      <xdr:nvSpPr>
        <xdr:cNvPr id="88" name="n_1mainValue【道路】&#10;有形固定資産減価償却率">
          <a:extLst>
            <a:ext uri="{FF2B5EF4-FFF2-40B4-BE49-F238E27FC236}">
              <a16:creationId xmlns:a16="http://schemas.microsoft.com/office/drawing/2014/main" id="{12E87D9F-AE95-4A04-9D4D-BB14BAE44431}"/>
            </a:ext>
          </a:extLst>
        </xdr:cNvPr>
        <xdr:cNvSpPr txBox="1"/>
      </xdr:nvSpPr>
      <xdr:spPr>
        <a:xfrm>
          <a:off x="35820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561</xdr:rowOff>
    </xdr:from>
    <xdr:ext cx="405111" cy="259045"/>
    <xdr:sp macro="" textlink="">
      <xdr:nvSpPr>
        <xdr:cNvPr id="89" name="n_2mainValue【道路】&#10;有形固定資産減価償却率">
          <a:extLst>
            <a:ext uri="{FF2B5EF4-FFF2-40B4-BE49-F238E27FC236}">
              <a16:creationId xmlns:a16="http://schemas.microsoft.com/office/drawing/2014/main" id="{656E489F-D42D-4DB1-8C84-F2F961962616}"/>
            </a:ext>
          </a:extLst>
        </xdr:cNvPr>
        <xdr:cNvSpPr txBox="1"/>
      </xdr:nvSpPr>
      <xdr:spPr>
        <a:xfrm>
          <a:off x="27057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10358</xdr:rowOff>
    </xdr:from>
    <xdr:ext cx="405111" cy="259045"/>
    <xdr:sp macro="" textlink="">
      <xdr:nvSpPr>
        <xdr:cNvPr id="90" name="n_3mainValue【道路】&#10;有形固定資産減価償却率">
          <a:extLst>
            <a:ext uri="{FF2B5EF4-FFF2-40B4-BE49-F238E27FC236}">
              <a16:creationId xmlns:a16="http://schemas.microsoft.com/office/drawing/2014/main" id="{DF579D9A-E93E-4041-864A-2AC63CD833C6}"/>
            </a:ext>
          </a:extLst>
        </xdr:cNvPr>
        <xdr:cNvSpPr txBox="1"/>
      </xdr:nvSpPr>
      <xdr:spPr>
        <a:xfrm>
          <a:off x="1816744"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74040</xdr:rowOff>
    </xdr:from>
    <xdr:ext cx="405111" cy="259045"/>
    <xdr:sp macro="" textlink="">
      <xdr:nvSpPr>
        <xdr:cNvPr id="91" name="n_4mainValue【道路】&#10;有形固定資産減価償却率">
          <a:extLst>
            <a:ext uri="{FF2B5EF4-FFF2-40B4-BE49-F238E27FC236}">
              <a16:creationId xmlns:a16="http://schemas.microsoft.com/office/drawing/2014/main" id="{E838E9DD-C312-4CE7-A3D6-C98E3A9DB2DB}"/>
            </a:ext>
          </a:extLst>
        </xdr:cNvPr>
        <xdr:cNvSpPr txBox="1"/>
      </xdr:nvSpPr>
      <xdr:spPr>
        <a:xfrm>
          <a:off x="927744" y="727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AFEAD9D-C68C-4240-A951-01EFAA0055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3DADACD-72BB-43EA-AB64-2095D46EB2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9185158-6330-4B12-9646-82CC4E98683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EEAAF17-3721-4FA3-9826-DC45D21CD8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C79FD99-671E-40A1-88DF-96FB44159B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3399594-22D6-4E19-B5B2-BE63D91FD3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D0B2422-14F8-49C8-9197-4D5119DF222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756CCD3-2B53-44D9-B7B5-928440DFF28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6C106E5-DD3A-492A-B0A8-7375793E3B9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27945EE-EDBD-45C9-A2ED-4BCE944893A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3F626F4-56A8-4826-904F-6C7C56A7D2E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67FA153-65F3-452C-AAF4-5C14C5E07C7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2086906-271F-465A-A513-B4FF1174330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1E40BCE4-EE6F-420F-81EF-94616829E30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F3CAF38-012E-46FC-B2B6-594322CFF93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62FA55B9-C247-44EF-AB65-B3972E93C58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DDAA726-5BEF-4B7B-BE19-88DD81ED2F8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A32D161E-7663-4C5C-9E7C-3F904E56983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FA1B40D-0AA6-41AF-B32B-F97CD75F14B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BBB3BD40-FCA8-4C7D-A307-BF1B627BACB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D2235CA-3AAC-42A4-A795-80E95DBCA6F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D7EF007E-09ED-414E-9936-408052B912F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B298781D-0AB5-444E-BD3A-A2866B584CD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a:extLst>
            <a:ext uri="{FF2B5EF4-FFF2-40B4-BE49-F238E27FC236}">
              <a16:creationId xmlns:a16="http://schemas.microsoft.com/office/drawing/2014/main" id="{062A7566-8594-4C1C-AA68-782C87571D44}"/>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a:extLst>
            <a:ext uri="{FF2B5EF4-FFF2-40B4-BE49-F238E27FC236}">
              <a16:creationId xmlns:a16="http://schemas.microsoft.com/office/drawing/2014/main" id="{DBA777EB-1032-40E9-9D9A-D5AAC7BE7EE9}"/>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a:extLst>
            <a:ext uri="{FF2B5EF4-FFF2-40B4-BE49-F238E27FC236}">
              <a16:creationId xmlns:a16="http://schemas.microsoft.com/office/drawing/2014/main" id="{38FF718A-2A47-4240-AE9C-DF81C8E1DCC9}"/>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a:extLst>
            <a:ext uri="{FF2B5EF4-FFF2-40B4-BE49-F238E27FC236}">
              <a16:creationId xmlns:a16="http://schemas.microsoft.com/office/drawing/2014/main" id="{D6EB6FB0-CB60-41CA-9060-DCAFB919637E}"/>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a:extLst>
            <a:ext uri="{FF2B5EF4-FFF2-40B4-BE49-F238E27FC236}">
              <a16:creationId xmlns:a16="http://schemas.microsoft.com/office/drawing/2014/main" id="{9000CB66-3683-4719-A2E1-2D07AC93501D}"/>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a:extLst>
            <a:ext uri="{FF2B5EF4-FFF2-40B4-BE49-F238E27FC236}">
              <a16:creationId xmlns:a16="http://schemas.microsoft.com/office/drawing/2014/main" id="{D251AA1C-D185-4294-9FE9-870E76C116DE}"/>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a:extLst>
            <a:ext uri="{FF2B5EF4-FFF2-40B4-BE49-F238E27FC236}">
              <a16:creationId xmlns:a16="http://schemas.microsoft.com/office/drawing/2014/main" id="{1EE4DF82-BF82-4EB3-ABB9-04EEB0BF92FF}"/>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a:extLst>
            <a:ext uri="{FF2B5EF4-FFF2-40B4-BE49-F238E27FC236}">
              <a16:creationId xmlns:a16="http://schemas.microsoft.com/office/drawing/2014/main" id="{284280F2-7759-4574-8D66-6889AB643A79}"/>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a:extLst>
            <a:ext uri="{FF2B5EF4-FFF2-40B4-BE49-F238E27FC236}">
              <a16:creationId xmlns:a16="http://schemas.microsoft.com/office/drawing/2014/main" id="{7622A1BD-055D-42E3-8D6A-A76FBDA3F178}"/>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a:extLst>
            <a:ext uri="{FF2B5EF4-FFF2-40B4-BE49-F238E27FC236}">
              <a16:creationId xmlns:a16="http://schemas.microsoft.com/office/drawing/2014/main" id="{1D194826-24CB-4D60-9279-791CF34A2DB7}"/>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a:extLst>
            <a:ext uri="{FF2B5EF4-FFF2-40B4-BE49-F238E27FC236}">
              <a16:creationId xmlns:a16="http://schemas.microsoft.com/office/drawing/2014/main" id="{889C0E58-4E82-49CF-98EA-BFDD2E555623}"/>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1D84615-CEE8-4D80-AD52-F61899F7A6C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8FE14F7-FD62-424B-AD97-7E2E78747E6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FDBC74E-C511-467F-9E00-5CF7E80ED8B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31B57DF-D596-4192-971F-FD900A16A45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4F36F4E-6EEA-4A71-96C5-A71092D4B5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57328</xdr:rowOff>
    </xdr:from>
    <xdr:to>
      <xdr:col>55</xdr:col>
      <xdr:colOff>50800</xdr:colOff>
      <xdr:row>41</xdr:row>
      <xdr:rowOff>158928</xdr:rowOff>
    </xdr:to>
    <xdr:sp macro="" textlink="">
      <xdr:nvSpPr>
        <xdr:cNvPr id="131" name="楕円 130">
          <a:extLst>
            <a:ext uri="{FF2B5EF4-FFF2-40B4-BE49-F238E27FC236}">
              <a16:creationId xmlns:a16="http://schemas.microsoft.com/office/drawing/2014/main" id="{75497E1E-6FA0-4333-9844-AEB6B50DEF2B}"/>
            </a:ext>
          </a:extLst>
        </xdr:cNvPr>
        <xdr:cNvSpPr/>
      </xdr:nvSpPr>
      <xdr:spPr>
        <a:xfrm>
          <a:off x="10426700" y="708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143705</xdr:rowOff>
    </xdr:from>
    <xdr:ext cx="469744" cy="259045"/>
    <xdr:sp macro="" textlink="">
      <xdr:nvSpPr>
        <xdr:cNvPr id="132" name="【道路】&#10;一人当たり延長該当値テキスト">
          <a:extLst>
            <a:ext uri="{FF2B5EF4-FFF2-40B4-BE49-F238E27FC236}">
              <a16:creationId xmlns:a16="http://schemas.microsoft.com/office/drawing/2014/main" id="{F954CAAF-90D5-42AE-8229-B39D278C2708}"/>
            </a:ext>
          </a:extLst>
        </xdr:cNvPr>
        <xdr:cNvSpPr txBox="1"/>
      </xdr:nvSpPr>
      <xdr:spPr>
        <a:xfrm>
          <a:off x="10515600" y="700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71234</xdr:rowOff>
    </xdr:from>
    <xdr:to>
      <xdr:col>50</xdr:col>
      <xdr:colOff>165100</xdr:colOff>
      <xdr:row>42</xdr:row>
      <xdr:rowOff>1384</xdr:rowOff>
    </xdr:to>
    <xdr:sp macro="" textlink="">
      <xdr:nvSpPr>
        <xdr:cNvPr id="133" name="楕円 132">
          <a:extLst>
            <a:ext uri="{FF2B5EF4-FFF2-40B4-BE49-F238E27FC236}">
              <a16:creationId xmlns:a16="http://schemas.microsoft.com/office/drawing/2014/main" id="{470CF41A-877F-4469-893C-F38A1013CF2C}"/>
            </a:ext>
          </a:extLst>
        </xdr:cNvPr>
        <xdr:cNvSpPr/>
      </xdr:nvSpPr>
      <xdr:spPr>
        <a:xfrm>
          <a:off x="9588500" y="71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108128</xdr:rowOff>
    </xdr:from>
    <xdr:to>
      <xdr:col>55</xdr:col>
      <xdr:colOff>0</xdr:colOff>
      <xdr:row>41</xdr:row>
      <xdr:rowOff>122034</xdr:rowOff>
    </xdr:to>
    <xdr:cxnSp macro="">
      <xdr:nvCxnSpPr>
        <xdr:cNvPr id="134" name="直線コネクタ 133">
          <a:extLst>
            <a:ext uri="{FF2B5EF4-FFF2-40B4-BE49-F238E27FC236}">
              <a16:creationId xmlns:a16="http://schemas.microsoft.com/office/drawing/2014/main" id="{B0A9FFF4-3286-4BD4-95A4-80787894EF9F}"/>
            </a:ext>
          </a:extLst>
        </xdr:cNvPr>
        <xdr:cNvCxnSpPr/>
      </xdr:nvCxnSpPr>
      <xdr:spPr>
        <a:xfrm flipV="1">
          <a:off x="9639300" y="7137578"/>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71044</xdr:rowOff>
    </xdr:from>
    <xdr:to>
      <xdr:col>46</xdr:col>
      <xdr:colOff>38100</xdr:colOff>
      <xdr:row>42</xdr:row>
      <xdr:rowOff>1194</xdr:rowOff>
    </xdr:to>
    <xdr:sp macro="" textlink="">
      <xdr:nvSpPr>
        <xdr:cNvPr id="135" name="楕円 134">
          <a:extLst>
            <a:ext uri="{FF2B5EF4-FFF2-40B4-BE49-F238E27FC236}">
              <a16:creationId xmlns:a16="http://schemas.microsoft.com/office/drawing/2014/main" id="{7D3844FC-0760-4201-B733-0087BCCD8063}"/>
            </a:ext>
          </a:extLst>
        </xdr:cNvPr>
        <xdr:cNvSpPr/>
      </xdr:nvSpPr>
      <xdr:spPr>
        <a:xfrm>
          <a:off x="8699500" y="71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121844</xdr:rowOff>
    </xdr:from>
    <xdr:to>
      <xdr:col>50</xdr:col>
      <xdr:colOff>114300</xdr:colOff>
      <xdr:row>41</xdr:row>
      <xdr:rowOff>122034</xdr:rowOff>
    </xdr:to>
    <xdr:cxnSp macro="">
      <xdr:nvCxnSpPr>
        <xdr:cNvPr id="136" name="直線コネクタ 135">
          <a:extLst>
            <a:ext uri="{FF2B5EF4-FFF2-40B4-BE49-F238E27FC236}">
              <a16:creationId xmlns:a16="http://schemas.microsoft.com/office/drawing/2014/main" id="{43E3106F-DEB0-44C1-9E47-4D741BFC02FD}"/>
            </a:ext>
          </a:extLst>
        </xdr:cNvPr>
        <xdr:cNvCxnSpPr/>
      </xdr:nvCxnSpPr>
      <xdr:spPr>
        <a:xfrm>
          <a:off x="8750300" y="715129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71501</xdr:rowOff>
    </xdr:from>
    <xdr:to>
      <xdr:col>41</xdr:col>
      <xdr:colOff>101600</xdr:colOff>
      <xdr:row>42</xdr:row>
      <xdr:rowOff>1651</xdr:rowOff>
    </xdr:to>
    <xdr:sp macro="" textlink="">
      <xdr:nvSpPr>
        <xdr:cNvPr id="137" name="楕円 136">
          <a:extLst>
            <a:ext uri="{FF2B5EF4-FFF2-40B4-BE49-F238E27FC236}">
              <a16:creationId xmlns:a16="http://schemas.microsoft.com/office/drawing/2014/main" id="{7C2C1535-FF0F-4CCF-AF46-24839F1CABB8}"/>
            </a:ext>
          </a:extLst>
        </xdr:cNvPr>
        <xdr:cNvSpPr/>
      </xdr:nvSpPr>
      <xdr:spPr>
        <a:xfrm>
          <a:off x="7810500" y="71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121844</xdr:rowOff>
    </xdr:from>
    <xdr:to>
      <xdr:col>45</xdr:col>
      <xdr:colOff>177800</xdr:colOff>
      <xdr:row>41</xdr:row>
      <xdr:rowOff>122301</xdr:rowOff>
    </xdr:to>
    <xdr:cxnSp macro="">
      <xdr:nvCxnSpPr>
        <xdr:cNvPr id="138" name="直線コネクタ 137">
          <a:extLst>
            <a:ext uri="{FF2B5EF4-FFF2-40B4-BE49-F238E27FC236}">
              <a16:creationId xmlns:a16="http://schemas.microsoft.com/office/drawing/2014/main" id="{6FF24E9F-098E-41CF-9CA7-C3BBBB71CD02}"/>
            </a:ext>
          </a:extLst>
        </xdr:cNvPr>
        <xdr:cNvCxnSpPr/>
      </xdr:nvCxnSpPr>
      <xdr:spPr>
        <a:xfrm flipV="1">
          <a:off x="7861300" y="71512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77901</xdr:rowOff>
    </xdr:from>
    <xdr:to>
      <xdr:col>36</xdr:col>
      <xdr:colOff>165100</xdr:colOff>
      <xdr:row>42</xdr:row>
      <xdr:rowOff>8051</xdr:rowOff>
    </xdr:to>
    <xdr:sp macro="" textlink="">
      <xdr:nvSpPr>
        <xdr:cNvPr id="139" name="楕円 138">
          <a:extLst>
            <a:ext uri="{FF2B5EF4-FFF2-40B4-BE49-F238E27FC236}">
              <a16:creationId xmlns:a16="http://schemas.microsoft.com/office/drawing/2014/main" id="{C51155FB-F1B9-4A4D-AF4B-6D2531E27B5B}"/>
            </a:ext>
          </a:extLst>
        </xdr:cNvPr>
        <xdr:cNvSpPr/>
      </xdr:nvSpPr>
      <xdr:spPr>
        <a:xfrm>
          <a:off x="6921500" y="710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122301</xdr:rowOff>
    </xdr:from>
    <xdr:to>
      <xdr:col>41</xdr:col>
      <xdr:colOff>50800</xdr:colOff>
      <xdr:row>41</xdr:row>
      <xdr:rowOff>128701</xdr:rowOff>
    </xdr:to>
    <xdr:cxnSp macro="">
      <xdr:nvCxnSpPr>
        <xdr:cNvPr id="140" name="直線コネクタ 139">
          <a:extLst>
            <a:ext uri="{FF2B5EF4-FFF2-40B4-BE49-F238E27FC236}">
              <a16:creationId xmlns:a16="http://schemas.microsoft.com/office/drawing/2014/main" id="{98642C86-C157-424B-91CE-491F3216426B}"/>
            </a:ext>
          </a:extLst>
        </xdr:cNvPr>
        <xdr:cNvCxnSpPr/>
      </xdr:nvCxnSpPr>
      <xdr:spPr>
        <a:xfrm flipV="1">
          <a:off x="6972300" y="715175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a:extLst>
            <a:ext uri="{FF2B5EF4-FFF2-40B4-BE49-F238E27FC236}">
              <a16:creationId xmlns:a16="http://schemas.microsoft.com/office/drawing/2014/main" id="{B1C4CED9-3B84-4FAE-B531-73D74D3326A0}"/>
            </a:ext>
          </a:extLst>
        </xdr:cNvPr>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a:extLst>
            <a:ext uri="{FF2B5EF4-FFF2-40B4-BE49-F238E27FC236}">
              <a16:creationId xmlns:a16="http://schemas.microsoft.com/office/drawing/2014/main" id="{2164EF30-D21D-4970-A984-B1BCD270E82D}"/>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a:extLst>
            <a:ext uri="{FF2B5EF4-FFF2-40B4-BE49-F238E27FC236}">
              <a16:creationId xmlns:a16="http://schemas.microsoft.com/office/drawing/2014/main" id="{5C68F62E-5D5A-4229-860D-6B2A4098AA4D}"/>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44" name="n_4aveValue【道路】&#10;一人当たり延長">
          <a:extLst>
            <a:ext uri="{FF2B5EF4-FFF2-40B4-BE49-F238E27FC236}">
              <a16:creationId xmlns:a16="http://schemas.microsoft.com/office/drawing/2014/main" id="{B129E734-81CB-40D5-99E3-C7C7D4E9215B}"/>
            </a:ext>
          </a:extLst>
        </xdr:cNvPr>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163961</xdr:rowOff>
    </xdr:from>
    <xdr:ext cx="469744" cy="259045"/>
    <xdr:sp macro="" textlink="">
      <xdr:nvSpPr>
        <xdr:cNvPr id="145" name="n_1mainValue【道路】&#10;一人当たり延長">
          <a:extLst>
            <a:ext uri="{FF2B5EF4-FFF2-40B4-BE49-F238E27FC236}">
              <a16:creationId xmlns:a16="http://schemas.microsoft.com/office/drawing/2014/main" id="{6EDCC528-1997-45C4-AAB1-AF4E6F87893F}"/>
            </a:ext>
          </a:extLst>
        </xdr:cNvPr>
        <xdr:cNvSpPr txBox="1"/>
      </xdr:nvSpPr>
      <xdr:spPr>
        <a:xfrm>
          <a:off x="9391727" y="71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163771</xdr:rowOff>
    </xdr:from>
    <xdr:ext cx="469744" cy="259045"/>
    <xdr:sp macro="" textlink="">
      <xdr:nvSpPr>
        <xdr:cNvPr id="146" name="n_2mainValue【道路】&#10;一人当たり延長">
          <a:extLst>
            <a:ext uri="{FF2B5EF4-FFF2-40B4-BE49-F238E27FC236}">
              <a16:creationId xmlns:a16="http://schemas.microsoft.com/office/drawing/2014/main" id="{F2A25B1F-A079-4E7C-B8C0-386D45352282}"/>
            </a:ext>
          </a:extLst>
        </xdr:cNvPr>
        <xdr:cNvSpPr txBox="1"/>
      </xdr:nvSpPr>
      <xdr:spPr>
        <a:xfrm>
          <a:off x="8515427" y="719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164228</xdr:rowOff>
    </xdr:from>
    <xdr:ext cx="469744" cy="259045"/>
    <xdr:sp macro="" textlink="">
      <xdr:nvSpPr>
        <xdr:cNvPr id="147" name="n_3mainValue【道路】&#10;一人当たり延長">
          <a:extLst>
            <a:ext uri="{FF2B5EF4-FFF2-40B4-BE49-F238E27FC236}">
              <a16:creationId xmlns:a16="http://schemas.microsoft.com/office/drawing/2014/main" id="{CE304FB8-AC99-4707-B265-B8F98B7D6712}"/>
            </a:ext>
          </a:extLst>
        </xdr:cNvPr>
        <xdr:cNvSpPr txBox="1"/>
      </xdr:nvSpPr>
      <xdr:spPr>
        <a:xfrm>
          <a:off x="7626427" y="719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170628</xdr:rowOff>
    </xdr:from>
    <xdr:ext cx="469744" cy="259045"/>
    <xdr:sp macro="" textlink="">
      <xdr:nvSpPr>
        <xdr:cNvPr id="148" name="n_4mainValue【道路】&#10;一人当たり延長">
          <a:extLst>
            <a:ext uri="{FF2B5EF4-FFF2-40B4-BE49-F238E27FC236}">
              <a16:creationId xmlns:a16="http://schemas.microsoft.com/office/drawing/2014/main" id="{36C3D34D-1B1A-4FEB-BF3C-6E8AC19D2AA7}"/>
            </a:ext>
          </a:extLst>
        </xdr:cNvPr>
        <xdr:cNvSpPr txBox="1"/>
      </xdr:nvSpPr>
      <xdr:spPr>
        <a:xfrm>
          <a:off x="6737427" y="72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4064958-9FDE-413B-BF2A-DA8116A5E6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BC23B42-79CD-44CD-B959-3797A581FE0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FDA96FF-BAE5-41CE-A6BB-A0ACE04A77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DFA81CA-314E-47A6-91EF-6A463923A65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0D139DB-DA96-4B9B-A678-370EC2D314B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B9090CE-B766-44A8-8BDF-0A0D007A8D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28B6E82-11F8-4D44-AB89-268E5B0A27D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EDAE07F-26E2-455C-B68B-B7E0D82ADC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1B26672-01D5-4065-A9E2-F764A01FAC0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C425A0F-EDDE-45D5-8C24-A18FC0CB40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CDA1D97-4EEC-4FD2-8CE9-ECDDB2EA749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C178738-2136-4A33-AF6B-83DCDF066E4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EA53601-9A44-4BF8-9994-756375A1761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EB17CF4-854B-4B82-8246-E6CE1A35393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28D47D3-87D5-425B-93F4-C7ECA11B558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39EA9D3-C321-4CA0-895C-46C311CB523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63820C9-88F1-466F-83A2-92A3D91E9BE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7F2E046-E2FC-4A40-B188-B5469BB8F08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19B2730B-F8D5-4056-A508-25CD81B6E0A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46D1281-02CC-4B39-9BDB-532A25BB55D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9B69CC5-7360-4838-9C3A-8DFA0F561AB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98CC2DE-F037-4FB4-9CB4-FF93361B6F7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F4A10065-126A-42D8-9357-B3A1F1BFF02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3EA89BE-0E3C-47EB-9ED0-BF599E0EDA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F2DC1ED-8EE5-4444-9F23-A2837297614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a:extLst>
            <a:ext uri="{FF2B5EF4-FFF2-40B4-BE49-F238E27FC236}">
              <a16:creationId xmlns:a16="http://schemas.microsoft.com/office/drawing/2014/main" id="{A4E5D0D1-7098-4327-BB79-AB57BE92CBF9}"/>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6E060B4-0122-485A-BEA2-C9006DF51933}"/>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a:extLst>
            <a:ext uri="{FF2B5EF4-FFF2-40B4-BE49-F238E27FC236}">
              <a16:creationId xmlns:a16="http://schemas.microsoft.com/office/drawing/2014/main" id="{8E2DAA2C-F6BA-429B-859E-D627F5999278}"/>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71C6B370-530B-4298-8D64-0A549116843C}"/>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a:extLst>
            <a:ext uri="{FF2B5EF4-FFF2-40B4-BE49-F238E27FC236}">
              <a16:creationId xmlns:a16="http://schemas.microsoft.com/office/drawing/2014/main" id="{6CE5D6A6-E7BD-47E2-A2EF-1EBF1953CE87}"/>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77A08E0D-691D-4391-9D20-133AAAA3997A}"/>
            </a:ext>
          </a:extLst>
        </xdr:cNvPr>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a:extLst>
            <a:ext uri="{FF2B5EF4-FFF2-40B4-BE49-F238E27FC236}">
              <a16:creationId xmlns:a16="http://schemas.microsoft.com/office/drawing/2014/main" id="{A75D4579-C383-44D0-A504-39FAD202287B}"/>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a:extLst>
            <a:ext uri="{FF2B5EF4-FFF2-40B4-BE49-F238E27FC236}">
              <a16:creationId xmlns:a16="http://schemas.microsoft.com/office/drawing/2014/main" id="{80FC0033-F7E0-492C-B4FE-A60D568DE308}"/>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a:extLst>
            <a:ext uri="{FF2B5EF4-FFF2-40B4-BE49-F238E27FC236}">
              <a16:creationId xmlns:a16="http://schemas.microsoft.com/office/drawing/2014/main" id="{3DD1E5EE-9DFF-42F6-99E0-A54AEB01C9F5}"/>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76E5E888-D555-44D3-860D-6C143AB67E69}"/>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a:extLst>
            <a:ext uri="{FF2B5EF4-FFF2-40B4-BE49-F238E27FC236}">
              <a16:creationId xmlns:a16="http://schemas.microsoft.com/office/drawing/2014/main" id="{42698A24-65FB-4B08-8C7E-72DFA53A33A9}"/>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E82A945-3EE9-4CF9-8E21-323C14EDA3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D082DC5-DE1D-4BB0-81FE-BC89156C949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69DEFBC-D569-4365-8316-25841F31E6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6A6E777-B39B-4E69-B752-7D37F9F0BDF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785D3A4-9613-4E04-8C89-94FEF5A5C85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90" name="楕円 189">
          <a:extLst>
            <a:ext uri="{FF2B5EF4-FFF2-40B4-BE49-F238E27FC236}">
              <a16:creationId xmlns:a16="http://schemas.microsoft.com/office/drawing/2014/main" id="{4F557AE1-FDFC-4C34-BFBF-C47F3DDF53D0}"/>
            </a:ext>
          </a:extLst>
        </xdr:cNvPr>
        <xdr:cNvSpPr/>
      </xdr:nvSpPr>
      <xdr:spPr>
        <a:xfrm>
          <a:off x="4584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6449E1DE-4CE5-4BA5-AFF1-A51F66ED5D8F}"/>
            </a:ext>
          </a:extLst>
        </xdr:cNvPr>
        <xdr:cNvSpPr txBox="1"/>
      </xdr:nvSpPr>
      <xdr:spPr>
        <a:xfrm>
          <a:off x="4673600"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92" name="楕円 191">
          <a:extLst>
            <a:ext uri="{FF2B5EF4-FFF2-40B4-BE49-F238E27FC236}">
              <a16:creationId xmlns:a16="http://schemas.microsoft.com/office/drawing/2014/main" id="{A5177627-9707-4060-8922-58C09768751F}"/>
            </a:ext>
          </a:extLst>
        </xdr:cNvPr>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73478</xdr:rowOff>
    </xdr:to>
    <xdr:cxnSp macro="">
      <xdr:nvCxnSpPr>
        <xdr:cNvPr id="193" name="直線コネクタ 192">
          <a:extLst>
            <a:ext uri="{FF2B5EF4-FFF2-40B4-BE49-F238E27FC236}">
              <a16:creationId xmlns:a16="http://schemas.microsoft.com/office/drawing/2014/main" id="{FCB04331-1816-498D-A7BE-8AF4E66F3542}"/>
            </a:ext>
          </a:extLst>
        </xdr:cNvPr>
        <xdr:cNvCxnSpPr/>
      </xdr:nvCxnSpPr>
      <xdr:spPr>
        <a:xfrm>
          <a:off x="3797300" y="105041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194" name="楕円 193">
          <a:extLst>
            <a:ext uri="{FF2B5EF4-FFF2-40B4-BE49-F238E27FC236}">
              <a16:creationId xmlns:a16="http://schemas.microsoft.com/office/drawing/2014/main" id="{0CFA6F66-36F6-4970-8448-9658F176D60F}"/>
            </a:ext>
          </a:extLst>
        </xdr:cNvPr>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61</xdr:row>
      <xdr:rowOff>45720</xdr:rowOff>
    </xdr:to>
    <xdr:cxnSp macro="">
      <xdr:nvCxnSpPr>
        <xdr:cNvPr id="195" name="直線コネクタ 194">
          <a:extLst>
            <a:ext uri="{FF2B5EF4-FFF2-40B4-BE49-F238E27FC236}">
              <a16:creationId xmlns:a16="http://schemas.microsoft.com/office/drawing/2014/main" id="{A868A1D9-C2AF-45C7-916D-6B1FC439B03A}"/>
            </a:ext>
          </a:extLst>
        </xdr:cNvPr>
        <xdr:cNvCxnSpPr/>
      </xdr:nvCxnSpPr>
      <xdr:spPr>
        <a:xfrm>
          <a:off x="2908300" y="1041599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58601</xdr:rowOff>
    </xdr:from>
    <xdr:to>
      <xdr:col>10</xdr:col>
      <xdr:colOff>165100</xdr:colOff>
      <xdr:row>60</xdr:row>
      <xdr:rowOff>160201</xdr:rowOff>
    </xdr:to>
    <xdr:sp macro="" textlink="">
      <xdr:nvSpPr>
        <xdr:cNvPr id="196" name="楕円 195">
          <a:extLst>
            <a:ext uri="{FF2B5EF4-FFF2-40B4-BE49-F238E27FC236}">
              <a16:creationId xmlns:a16="http://schemas.microsoft.com/office/drawing/2014/main" id="{589E236E-8E08-4E82-A01F-45F5793FF0DC}"/>
            </a:ext>
          </a:extLst>
        </xdr:cNvPr>
        <xdr:cNvSpPr/>
      </xdr:nvSpPr>
      <xdr:spPr>
        <a:xfrm>
          <a:off x="1968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109401</xdr:rowOff>
    </xdr:from>
    <xdr:to>
      <xdr:col>15</xdr:col>
      <xdr:colOff>50800</xdr:colOff>
      <xdr:row>60</xdr:row>
      <xdr:rowOff>128996</xdr:rowOff>
    </xdr:to>
    <xdr:cxnSp macro="">
      <xdr:nvCxnSpPr>
        <xdr:cNvPr id="197" name="直線コネクタ 196">
          <a:extLst>
            <a:ext uri="{FF2B5EF4-FFF2-40B4-BE49-F238E27FC236}">
              <a16:creationId xmlns:a16="http://schemas.microsoft.com/office/drawing/2014/main" id="{01BC885F-70B8-4366-A4DB-2B68FB7F121B}"/>
            </a:ext>
          </a:extLst>
        </xdr:cNvPr>
        <xdr:cNvCxnSpPr/>
      </xdr:nvCxnSpPr>
      <xdr:spPr>
        <a:xfrm>
          <a:off x="2019300" y="103964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198" name="楕円 197">
          <a:extLst>
            <a:ext uri="{FF2B5EF4-FFF2-40B4-BE49-F238E27FC236}">
              <a16:creationId xmlns:a16="http://schemas.microsoft.com/office/drawing/2014/main" id="{AF442DA9-2F91-47A0-A511-93B88D55226E}"/>
            </a:ext>
          </a:extLst>
        </xdr:cNvPr>
        <xdr:cNvSpPr/>
      </xdr:nvSpPr>
      <xdr:spPr>
        <a:xfrm>
          <a:off x="1079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93073</xdr:rowOff>
    </xdr:from>
    <xdr:to>
      <xdr:col>10</xdr:col>
      <xdr:colOff>114300</xdr:colOff>
      <xdr:row>60</xdr:row>
      <xdr:rowOff>109401</xdr:rowOff>
    </xdr:to>
    <xdr:cxnSp macro="">
      <xdr:nvCxnSpPr>
        <xdr:cNvPr id="199" name="直線コネクタ 198">
          <a:extLst>
            <a:ext uri="{FF2B5EF4-FFF2-40B4-BE49-F238E27FC236}">
              <a16:creationId xmlns:a16="http://schemas.microsoft.com/office/drawing/2014/main" id="{C2A1E0AB-44AB-4A81-A719-B4EAC40224E5}"/>
            </a:ext>
          </a:extLst>
        </xdr:cNvPr>
        <xdr:cNvCxnSpPr/>
      </xdr:nvCxnSpPr>
      <xdr:spPr>
        <a:xfrm>
          <a:off x="1130300" y="103800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99FA0DF-5945-4595-96BE-A82F8CD58E53}"/>
            </a:ext>
          </a:extLst>
        </xdr:cNvPr>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BB7D477-1945-456D-A904-BD3CF568EAEB}"/>
            </a:ext>
          </a:extLst>
        </xdr:cNvPr>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DC20551-6831-4BEF-91FE-3259A7010212}"/>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D7B893E2-19D7-4747-8F9A-CBE94472CC7F}"/>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52DC511B-0457-41EF-A999-7D6E65817773}"/>
            </a:ext>
          </a:extLst>
        </xdr:cNvPr>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170923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49E960B-B17E-4195-9106-DE7F82354BFD}"/>
            </a:ext>
          </a:extLst>
        </xdr:cNvPr>
        <xdr:cNvSpPr txBox="1"/>
      </xdr:nvSpPr>
      <xdr:spPr>
        <a:xfrm>
          <a:off x="2705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151328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A8836290-CDC6-47A5-8DAB-6F28DEDE9952}"/>
            </a:ext>
          </a:extLst>
        </xdr:cNvPr>
        <xdr:cNvSpPr txBox="1"/>
      </xdr:nvSpPr>
      <xdr:spPr>
        <a:xfrm>
          <a:off x="1816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83218C2-105F-47FC-AC96-954EAFFE4CB7}"/>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A9DC73F-AADA-40DA-9856-433FAECA72F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ABC195C-414D-469E-AFEC-81FEC7FCCA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127F448-ACBE-4789-8880-2721D9AC331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73B20F8-A294-42B1-8A8D-E99490A2574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9E7BD1E-1B10-444A-9FED-D13DA5C188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14A1997-971B-4DBE-9830-2AE5990FFB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5D4D3F9-38D0-4F7A-B27F-10ABE918573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0AB45FC-0E35-4D6C-82F6-7E7C1DECFE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8CCD93F-DD55-4410-ADF8-0103CE7C540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2DF63A0-6A22-48C2-B0EA-C6C5623B2F1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44234B8-5417-4414-8A7D-CE1DD9FBE11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B7B7A7D9-7B42-4C38-AE95-A2666DD88FA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D935911-35C3-47E4-ACD1-A16604201F9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574DD973-FFC9-4A62-BCC2-AE037ED1F25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36B454A-5354-4AE0-A187-AF13F798B8F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EA25D545-C244-4D34-A85C-4E2A3992DC4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5B2C132-4245-40AE-84C7-BD1282D5DC9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4150D6A9-730D-40AC-9E3E-EFDEB883932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A2258CB-7A80-4DCA-B16C-BACE9F33979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2A32C433-023A-4D3D-BD40-C06E86FDF42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0C9BF15-879B-4874-9C35-6E46AE2449F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678607E8-7AAC-42C4-945F-1614A0D9276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C89ADDF9-C386-412F-9556-80E9FB9205B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a:extLst>
            <a:ext uri="{FF2B5EF4-FFF2-40B4-BE49-F238E27FC236}">
              <a16:creationId xmlns:a16="http://schemas.microsoft.com/office/drawing/2014/main" id="{9884039A-3D90-4832-814A-15191B7CDB84}"/>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12FE18EE-1CE0-43EC-A797-F4EAECB58CCC}"/>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a:extLst>
            <a:ext uri="{FF2B5EF4-FFF2-40B4-BE49-F238E27FC236}">
              <a16:creationId xmlns:a16="http://schemas.microsoft.com/office/drawing/2014/main" id="{2E24B4E5-9691-48F5-A4C0-E78CD3B3D9AB}"/>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34529852-DE69-4919-9D8A-79F5EACD7D2F}"/>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a:extLst>
            <a:ext uri="{FF2B5EF4-FFF2-40B4-BE49-F238E27FC236}">
              <a16:creationId xmlns:a16="http://schemas.microsoft.com/office/drawing/2014/main" id="{E66D56C0-1AB0-49D3-94B8-20878D0A11D6}"/>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31AF21B8-0410-4DD2-96B1-5CE9E52B9CA8}"/>
            </a:ext>
          </a:extLst>
        </xdr:cNvPr>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a:extLst>
            <a:ext uri="{FF2B5EF4-FFF2-40B4-BE49-F238E27FC236}">
              <a16:creationId xmlns:a16="http://schemas.microsoft.com/office/drawing/2014/main" id="{B6073AFC-E6E9-4FE3-AEB4-C098EEE04CC2}"/>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a:extLst>
            <a:ext uri="{FF2B5EF4-FFF2-40B4-BE49-F238E27FC236}">
              <a16:creationId xmlns:a16="http://schemas.microsoft.com/office/drawing/2014/main" id="{F2785E3D-B27E-42AF-B1E3-24F66AAE1043}"/>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a:extLst>
            <a:ext uri="{FF2B5EF4-FFF2-40B4-BE49-F238E27FC236}">
              <a16:creationId xmlns:a16="http://schemas.microsoft.com/office/drawing/2014/main" id="{BFD3FF31-7581-4865-9F9B-FAF2EC314801}"/>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a:extLst>
            <a:ext uri="{FF2B5EF4-FFF2-40B4-BE49-F238E27FC236}">
              <a16:creationId xmlns:a16="http://schemas.microsoft.com/office/drawing/2014/main" id="{465C1A97-6ADF-4CBD-9089-6772CBE04DE9}"/>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a:extLst>
            <a:ext uri="{FF2B5EF4-FFF2-40B4-BE49-F238E27FC236}">
              <a16:creationId xmlns:a16="http://schemas.microsoft.com/office/drawing/2014/main" id="{3FD7949A-DBD5-4A33-9326-092485D46F8C}"/>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015AAFE-DF35-4A80-9CDB-1FF4D782604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D7C5D68-886D-490C-B115-8B83672BB20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BF9E841-AE2C-4028-9DE5-C9421FA83F9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5FB6BF3-10A0-4140-B950-C20F344579D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668D76C-AE43-49FE-8D29-6C2BE4D885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159701</xdr:rowOff>
    </xdr:from>
    <xdr:to>
      <xdr:col>55</xdr:col>
      <xdr:colOff>50800</xdr:colOff>
      <xdr:row>64</xdr:row>
      <xdr:rowOff>89851</xdr:rowOff>
    </xdr:to>
    <xdr:sp macro="" textlink="">
      <xdr:nvSpPr>
        <xdr:cNvPr id="247" name="楕円 246">
          <a:extLst>
            <a:ext uri="{FF2B5EF4-FFF2-40B4-BE49-F238E27FC236}">
              <a16:creationId xmlns:a16="http://schemas.microsoft.com/office/drawing/2014/main" id="{49A6F92B-F8FF-4181-B401-8CC2B112CE93}"/>
            </a:ext>
          </a:extLst>
        </xdr:cNvPr>
        <xdr:cNvSpPr/>
      </xdr:nvSpPr>
      <xdr:spPr>
        <a:xfrm>
          <a:off x="10426700" y="1096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74628</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AA80E6A5-7067-425E-8E4F-8495521144D7}"/>
            </a:ext>
          </a:extLst>
        </xdr:cNvPr>
        <xdr:cNvSpPr txBox="1"/>
      </xdr:nvSpPr>
      <xdr:spPr>
        <a:xfrm>
          <a:off x="10515600" y="108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159738</xdr:rowOff>
    </xdr:from>
    <xdr:to>
      <xdr:col>50</xdr:col>
      <xdr:colOff>165100</xdr:colOff>
      <xdr:row>64</xdr:row>
      <xdr:rowOff>89888</xdr:rowOff>
    </xdr:to>
    <xdr:sp macro="" textlink="">
      <xdr:nvSpPr>
        <xdr:cNvPr id="249" name="楕円 248">
          <a:extLst>
            <a:ext uri="{FF2B5EF4-FFF2-40B4-BE49-F238E27FC236}">
              <a16:creationId xmlns:a16="http://schemas.microsoft.com/office/drawing/2014/main" id="{0B4BFBB0-BFC8-413E-A11B-FF78CA4420EB}"/>
            </a:ext>
          </a:extLst>
        </xdr:cNvPr>
        <xdr:cNvSpPr/>
      </xdr:nvSpPr>
      <xdr:spPr>
        <a:xfrm>
          <a:off x="9588500" y="109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39051</xdr:rowOff>
    </xdr:from>
    <xdr:to>
      <xdr:col>55</xdr:col>
      <xdr:colOff>0</xdr:colOff>
      <xdr:row>64</xdr:row>
      <xdr:rowOff>39088</xdr:rowOff>
    </xdr:to>
    <xdr:cxnSp macro="">
      <xdr:nvCxnSpPr>
        <xdr:cNvPr id="250" name="直線コネクタ 249">
          <a:extLst>
            <a:ext uri="{FF2B5EF4-FFF2-40B4-BE49-F238E27FC236}">
              <a16:creationId xmlns:a16="http://schemas.microsoft.com/office/drawing/2014/main" id="{E2663F60-DD8F-4EDE-958D-02763ACF653D}"/>
            </a:ext>
          </a:extLst>
        </xdr:cNvPr>
        <xdr:cNvCxnSpPr/>
      </xdr:nvCxnSpPr>
      <xdr:spPr>
        <a:xfrm flipV="1">
          <a:off x="9639300" y="11011851"/>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155489</xdr:rowOff>
    </xdr:from>
    <xdr:to>
      <xdr:col>46</xdr:col>
      <xdr:colOff>38100</xdr:colOff>
      <xdr:row>64</xdr:row>
      <xdr:rowOff>85639</xdr:rowOff>
    </xdr:to>
    <xdr:sp macro="" textlink="">
      <xdr:nvSpPr>
        <xdr:cNvPr id="251" name="楕円 250">
          <a:extLst>
            <a:ext uri="{FF2B5EF4-FFF2-40B4-BE49-F238E27FC236}">
              <a16:creationId xmlns:a16="http://schemas.microsoft.com/office/drawing/2014/main" id="{C28473F1-3EB9-41ED-8DFC-6A50ED1B4164}"/>
            </a:ext>
          </a:extLst>
        </xdr:cNvPr>
        <xdr:cNvSpPr/>
      </xdr:nvSpPr>
      <xdr:spPr>
        <a:xfrm>
          <a:off x="8699500" y="109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34839</xdr:rowOff>
    </xdr:from>
    <xdr:to>
      <xdr:col>50</xdr:col>
      <xdr:colOff>114300</xdr:colOff>
      <xdr:row>64</xdr:row>
      <xdr:rowOff>39088</xdr:rowOff>
    </xdr:to>
    <xdr:cxnSp macro="">
      <xdr:nvCxnSpPr>
        <xdr:cNvPr id="252" name="直線コネクタ 251">
          <a:extLst>
            <a:ext uri="{FF2B5EF4-FFF2-40B4-BE49-F238E27FC236}">
              <a16:creationId xmlns:a16="http://schemas.microsoft.com/office/drawing/2014/main" id="{5BD67FA8-7077-48FC-A1EA-AE91C3ED9F84}"/>
            </a:ext>
          </a:extLst>
        </xdr:cNvPr>
        <xdr:cNvCxnSpPr/>
      </xdr:nvCxnSpPr>
      <xdr:spPr>
        <a:xfrm>
          <a:off x="8750300" y="11007639"/>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155642</xdr:rowOff>
    </xdr:from>
    <xdr:to>
      <xdr:col>41</xdr:col>
      <xdr:colOff>101600</xdr:colOff>
      <xdr:row>64</xdr:row>
      <xdr:rowOff>85792</xdr:rowOff>
    </xdr:to>
    <xdr:sp macro="" textlink="">
      <xdr:nvSpPr>
        <xdr:cNvPr id="253" name="楕円 252">
          <a:extLst>
            <a:ext uri="{FF2B5EF4-FFF2-40B4-BE49-F238E27FC236}">
              <a16:creationId xmlns:a16="http://schemas.microsoft.com/office/drawing/2014/main" id="{320870E3-2760-48E1-B968-D0662EE7256B}"/>
            </a:ext>
          </a:extLst>
        </xdr:cNvPr>
        <xdr:cNvSpPr/>
      </xdr:nvSpPr>
      <xdr:spPr>
        <a:xfrm>
          <a:off x="7810500" y="109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34839</xdr:rowOff>
    </xdr:from>
    <xdr:to>
      <xdr:col>45</xdr:col>
      <xdr:colOff>177800</xdr:colOff>
      <xdr:row>64</xdr:row>
      <xdr:rowOff>34992</xdr:rowOff>
    </xdr:to>
    <xdr:cxnSp macro="">
      <xdr:nvCxnSpPr>
        <xdr:cNvPr id="254" name="直線コネクタ 253">
          <a:extLst>
            <a:ext uri="{FF2B5EF4-FFF2-40B4-BE49-F238E27FC236}">
              <a16:creationId xmlns:a16="http://schemas.microsoft.com/office/drawing/2014/main" id="{0C0E578F-6BA4-4512-A1BF-9AA37B3216E3}"/>
            </a:ext>
          </a:extLst>
        </xdr:cNvPr>
        <xdr:cNvCxnSpPr/>
      </xdr:nvCxnSpPr>
      <xdr:spPr>
        <a:xfrm flipV="1">
          <a:off x="7861300" y="1100763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155969</xdr:rowOff>
    </xdr:from>
    <xdr:to>
      <xdr:col>36</xdr:col>
      <xdr:colOff>165100</xdr:colOff>
      <xdr:row>64</xdr:row>
      <xdr:rowOff>86119</xdr:rowOff>
    </xdr:to>
    <xdr:sp macro="" textlink="">
      <xdr:nvSpPr>
        <xdr:cNvPr id="255" name="楕円 254">
          <a:extLst>
            <a:ext uri="{FF2B5EF4-FFF2-40B4-BE49-F238E27FC236}">
              <a16:creationId xmlns:a16="http://schemas.microsoft.com/office/drawing/2014/main" id="{EB3060B7-515B-454F-AEFF-E2CE8DD9CF67}"/>
            </a:ext>
          </a:extLst>
        </xdr:cNvPr>
        <xdr:cNvSpPr/>
      </xdr:nvSpPr>
      <xdr:spPr>
        <a:xfrm>
          <a:off x="6921500" y="109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34992</xdr:rowOff>
    </xdr:from>
    <xdr:to>
      <xdr:col>41</xdr:col>
      <xdr:colOff>50800</xdr:colOff>
      <xdr:row>64</xdr:row>
      <xdr:rowOff>35319</xdr:rowOff>
    </xdr:to>
    <xdr:cxnSp macro="">
      <xdr:nvCxnSpPr>
        <xdr:cNvPr id="256" name="直線コネクタ 255">
          <a:extLst>
            <a:ext uri="{FF2B5EF4-FFF2-40B4-BE49-F238E27FC236}">
              <a16:creationId xmlns:a16="http://schemas.microsoft.com/office/drawing/2014/main" id="{317E146A-73F4-4954-8A1A-ADFD2EBCD76C}"/>
            </a:ext>
          </a:extLst>
        </xdr:cNvPr>
        <xdr:cNvCxnSpPr/>
      </xdr:nvCxnSpPr>
      <xdr:spPr>
        <a:xfrm flipV="1">
          <a:off x="6972300" y="1100779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7CC058CC-696C-4466-8E5A-D5816DC95049}"/>
            </a:ext>
          </a:extLst>
        </xdr:cNvPr>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B918EF67-00E4-4BDC-A0FF-96CE4B2980B8}"/>
            </a:ext>
          </a:extLst>
        </xdr:cNvPr>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65EDC317-3C3F-498B-82BD-AB472A5E61AE}"/>
            </a:ext>
          </a:extLst>
        </xdr:cNvPr>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7E564293-2EAE-45F8-8D02-A16612590667}"/>
            </a:ext>
          </a:extLst>
        </xdr:cNvPr>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81015</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CDC3833-D61B-4C11-9FA9-31A5705FFC66}"/>
            </a:ext>
          </a:extLst>
        </xdr:cNvPr>
        <xdr:cNvSpPr txBox="1"/>
      </xdr:nvSpPr>
      <xdr:spPr>
        <a:xfrm>
          <a:off x="9359411" y="110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76766</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59E94AA3-D6A7-471F-9A5D-89547F2E5BD2}"/>
            </a:ext>
          </a:extLst>
        </xdr:cNvPr>
        <xdr:cNvSpPr txBox="1"/>
      </xdr:nvSpPr>
      <xdr:spPr>
        <a:xfrm>
          <a:off x="8483111" y="110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76919</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7EEAD4D5-80FB-415F-9083-05C66DD6DE07}"/>
            </a:ext>
          </a:extLst>
        </xdr:cNvPr>
        <xdr:cNvSpPr txBox="1"/>
      </xdr:nvSpPr>
      <xdr:spPr>
        <a:xfrm>
          <a:off x="7594111" y="1104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77246</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33DF5B1-6A7B-49DB-948D-E3C857FD4ED9}"/>
            </a:ext>
          </a:extLst>
        </xdr:cNvPr>
        <xdr:cNvSpPr txBox="1"/>
      </xdr:nvSpPr>
      <xdr:spPr>
        <a:xfrm>
          <a:off x="6705111" y="110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739AEE7D-1EE0-4488-8EE1-68656336DCD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62DB91A-85BF-4628-B21E-320C75BB87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D069EE1-7DFB-49E7-AAA8-56ADB93D1CA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6EA7999-34E5-4D1D-A16B-414988AF79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55435D5-3AA9-4261-BB8E-624DB29E884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7158EE94-4A8A-441E-ABA4-D5453B7C13E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2BCED9E-EDE9-4A4B-8A61-8CBD11FCCF1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2123129-3A4C-4110-A191-D0EDC2B4C63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9035BA25-2976-4570-B5B4-59BB34D93CC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699AC6F-C132-4E90-A075-D60C9DB2EF0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2C2C8B4-81C7-448F-85AA-68263D79BFB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37F64E3-CE95-45AA-BD4B-C9C16522D14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60845E17-6579-4078-AA58-FE05661224D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C0CC7BF-0B51-4B11-A006-D3EF8F0B6B6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5D7C91DC-CAE7-44B7-8053-94ECF7B7858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42D7973B-6100-4647-B8DB-445A5A2BAC9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2DEAAC2A-A48E-4CAD-BD4A-4DB283AEB7A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5165EE5F-6E54-4F92-847D-FD9CBD1839A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7440AFE1-3D87-467A-A552-97B19DEFFB8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A4E45EDB-8BBF-46D9-BD66-F8AE639861D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2FBA92CD-39E3-4A09-BECB-AA6B3B90AE7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EDB6EF7-A2FD-4D6C-A300-BB926961F87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BC90C1AA-16AD-4DAB-B2E3-B3E52F3FC41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48D21B61-D9CC-48BA-9879-A2F526BBCC8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CFCF8FFB-0818-4896-8F1B-60F0C0E17116}"/>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F2A69AAF-B708-4B5E-BCA6-E89D195EB1E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31DC5EBC-0343-43F3-9AE9-892074BC0ED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85F51244-2654-49DF-B15A-F86A950D296A}"/>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D5C19F2A-D627-4584-8879-C4D92FDF4D66}"/>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24E1C28D-93DF-4F3C-8102-398EA431A41F}"/>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a:extLst>
            <a:ext uri="{FF2B5EF4-FFF2-40B4-BE49-F238E27FC236}">
              <a16:creationId xmlns:a16="http://schemas.microsoft.com/office/drawing/2014/main" id="{6DB34F57-E45A-444F-9CE0-01841A3D5FCF}"/>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0361A264-A9BB-4BD0-A957-5FC5C974C20F}"/>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a:extLst>
            <a:ext uri="{FF2B5EF4-FFF2-40B4-BE49-F238E27FC236}">
              <a16:creationId xmlns:a16="http://schemas.microsoft.com/office/drawing/2014/main" id="{8429EA30-3DB7-4465-A333-979666DBC6EE}"/>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a:extLst>
            <a:ext uri="{FF2B5EF4-FFF2-40B4-BE49-F238E27FC236}">
              <a16:creationId xmlns:a16="http://schemas.microsoft.com/office/drawing/2014/main" id="{0DF3E538-A48F-4F9F-8696-6D6FFFF2463B}"/>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a:extLst>
            <a:ext uri="{FF2B5EF4-FFF2-40B4-BE49-F238E27FC236}">
              <a16:creationId xmlns:a16="http://schemas.microsoft.com/office/drawing/2014/main" id="{9FE0FFE3-8002-4731-B6A8-E72923B1071C}"/>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F50AFF0-A35F-41DB-90F9-42DF23E18E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A73AB96-CE15-40D3-B0FC-4DEF9435479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AFD5CD0-35AB-43CE-BC13-DD1E542A14A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C7B708B-93BD-4EB1-B2B3-EACE61AD7C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4798CA5-96D3-4B8A-BC43-0C8560063F9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111125</xdr:rowOff>
    </xdr:from>
    <xdr:to>
      <xdr:col>24</xdr:col>
      <xdr:colOff>114300</xdr:colOff>
      <xdr:row>84</xdr:row>
      <xdr:rowOff>41275</xdr:rowOff>
    </xdr:to>
    <xdr:sp macro="" textlink="">
      <xdr:nvSpPr>
        <xdr:cNvPr id="305" name="楕円 304">
          <a:extLst>
            <a:ext uri="{FF2B5EF4-FFF2-40B4-BE49-F238E27FC236}">
              <a16:creationId xmlns:a16="http://schemas.microsoft.com/office/drawing/2014/main" id="{E9A95273-6A4F-4FF6-981D-03B22E89D52B}"/>
            </a:ext>
          </a:extLst>
        </xdr:cNvPr>
        <xdr:cNvSpPr/>
      </xdr:nvSpPr>
      <xdr:spPr>
        <a:xfrm>
          <a:off x="45847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89552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8D04DB2-0808-4BB9-A02F-C957F109FD31}"/>
            </a:ext>
          </a:extLst>
        </xdr:cNvPr>
        <xdr:cNvSpPr txBox="1"/>
      </xdr:nvSpPr>
      <xdr:spPr>
        <a:xfrm>
          <a:off x="4673600"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307" name="楕円 306">
          <a:extLst>
            <a:ext uri="{FF2B5EF4-FFF2-40B4-BE49-F238E27FC236}">
              <a16:creationId xmlns:a16="http://schemas.microsoft.com/office/drawing/2014/main" id="{3651C869-AFAA-477E-A9EC-802A9E1B3FC0}"/>
            </a:ext>
          </a:extLst>
        </xdr:cNvPr>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140970</xdr:rowOff>
    </xdr:from>
    <xdr:to>
      <xdr:col>24</xdr:col>
      <xdr:colOff>63500</xdr:colOff>
      <xdr:row>83</xdr:row>
      <xdr:rowOff>161925</xdr:rowOff>
    </xdr:to>
    <xdr:cxnSp macro="">
      <xdr:nvCxnSpPr>
        <xdr:cNvPr id="308" name="直線コネクタ 307">
          <a:extLst>
            <a:ext uri="{FF2B5EF4-FFF2-40B4-BE49-F238E27FC236}">
              <a16:creationId xmlns:a16="http://schemas.microsoft.com/office/drawing/2014/main" id="{341D066F-02DD-4544-8D70-52FE50328737}"/>
            </a:ext>
          </a:extLst>
        </xdr:cNvPr>
        <xdr:cNvCxnSpPr/>
      </xdr:nvCxnSpPr>
      <xdr:spPr>
        <a:xfrm>
          <a:off x="3797300" y="143713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309" name="楕円 308">
          <a:extLst>
            <a:ext uri="{FF2B5EF4-FFF2-40B4-BE49-F238E27FC236}">
              <a16:creationId xmlns:a16="http://schemas.microsoft.com/office/drawing/2014/main" id="{C1E6718D-A07D-4001-ACF8-FC41F4980D56}"/>
            </a:ext>
          </a:extLst>
        </xdr:cNvPr>
        <xdr:cNvSpPr/>
      </xdr:nvSpPr>
      <xdr:spPr>
        <a:xfrm>
          <a:off x="2857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83</xdr:row>
      <xdr:rowOff>140970</xdr:rowOff>
    </xdr:to>
    <xdr:cxnSp macro="">
      <xdr:nvCxnSpPr>
        <xdr:cNvPr id="310" name="直線コネクタ 309">
          <a:extLst>
            <a:ext uri="{FF2B5EF4-FFF2-40B4-BE49-F238E27FC236}">
              <a16:creationId xmlns:a16="http://schemas.microsoft.com/office/drawing/2014/main" id="{3A814090-9412-42B6-8CF5-C3CEFC442EAB}"/>
            </a:ext>
          </a:extLst>
        </xdr:cNvPr>
        <xdr:cNvCxnSpPr/>
      </xdr:nvCxnSpPr>
      <xdr:spPr>
        <a:xfrm>
          <a:off x="2908300" y="1436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95886</xdr:rowOff>
    </xdr:from>
    <xdr:to>
      <xdr:col>10</xdr:col>
      <xdr:colOff>165100</xdr:colOff>
      <xdr:row>84</xdr:row>
      <xdr:rowOff>26036</xdr:rowOff>
    </xdr:to>
    <xdr:sp macro="" textlink="">
      <xdr:nvSpPr>
        <xdr:cNvPr id="311" name="楕円 310">
          <a:extLst>
            <a:ext uri="{FF2B5EF4-FFF2-40B4-BE49-F238E27FC236}">
              <a16:creationId xmlns:a16="http://schemas.microsoft.com/office/drawing/2014/main" id="{17C6012E-2BE3-44C6-B6D7-BF18470CF72A}"/>
            </a:ext>
          </a:extLst>
        </xdr:cNvPr>
        <xdr:cNvSpPr/>
      </xdr:nvSpPr>
      <xdr:spPr>
        <a:xfrm>
          <a:off x="1968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83</xdr:row>
      <xdr:rowOff>146686</xdr:rowOff>
    </xdr:to>
    <xdr:cxnSp macro="">
      <xdr:nvCxnSpPr>
        <xdr:cNvPr id="312" name="直線コネクタ 311">
          <a:extLst>
            <a:ext uri="{FF2B5EF4-FFF2-40B4-BE49-F238E27FC236}">
              <a16:creationId xmlns:a16="http://schemas.microsoft.com/office/drawing/2014/main" id="{6B7C0746-4EAC-41F7-AA50-0DAFBD2789A1}"/>
            </a:ext>
          </a:extLst>
        </xdr:cNvPr>
        <xdr:cNvCxnSpPr/>
      </xdr:nvCxnSpPr>
      <xdr:spPr>
        <a:xfrm flipV="1">
          <a:off x="2019300" y="143637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120650</xdr:rowOff>
    </xdr:from>
    <xdr:to>
      <xdr:col>6</xdr:col>
      <xdr:colOff>38100</xdr:colOff>
      <xdr:row>84</xdr:row>
      <xdr:rowOff>50800</xdr:rowOff>
    </xdr:to>
    <xdr:sp macro="" textlink="">
      <xdr:nvSpPr>
        <xdr:cNvPr id="313" name="楕円 312">
          <a:extLst>
            <a:ext uri="{FF2B5EF4-FFF2-40B4-BE49-F238E27FC236}">
              <a16:creationId xmlns:a16="http://schemas.microsoft.com/office/drawing/2014/main" id="{42CD3269-E638-4013-AEBF-24CDF03CE316}"/>
            </a:ext>
          </a:extLst>
        </xdr:cNvPr>
        <xdr:cNvSpPr/>
      </xdr:nvSpPr>
      <xdr:spPr>
        <a:xfrm>
          <a:off x="1079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146686</xdr:rowOff>
    </xdr:from>
    <xdr:to>
      <xdr:col>10</xdr:col>
      <xdr:colOff>114300</xdr:colOff>
      <xdr:row>84</xdr:row>
      <xdr:rowOff>0</xdr:rowOff>
    </xdr:to>
    <xdr:cxnSp macro="">
      <xdr:nvCxnSpPr>
        <xdr:cNvPr id="314" name="直線コネクタ 313">
          <a:extLst>
            <a:ext uri="{FF2B5EF4-FFF2-40B4-BE49-F238E27FC236}">
              <a16:creationId xmlns:a16="http://schemas.microsoft.com/office/drawing/2014/main" id="{7BD94529-EEC4-4759-8957-2B50DB0A09A2}"/>
            </a:ext>
          </a:extLst>
        </xdr:cNvPr>
        <xdr:cNvCxnSpPr/>
      </xdr:nvCxnSpPr>
      <xdr:spPr>
        <a:xfrm flipV="1">
          <a:off x="1130300" y="143770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F1E3F465-CB12-4646-9B78-D4E33FD84131}"/>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6" name="n_2aveValue【公営住宅】&#10;有形固定資産減価償却率">
          <a:extLst>
            <a:ext uri="{FF2B5EF4-FFF2-40B4-BE49-F238E27FC236}">
              <a16:creationId xmlns:a16="http://schemas.microsoft.com/office/drawing/2014/main" id="{E4F75D96-F856-4524-B600-EA35FE28C428}"/>
            </a:ext>
          </a:extLst>
        </xdr:cNvPr>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7" name="n_3aveValue【公営住宅】&#10;有形固定資産減価償却率">
          <a:extLst>
            <a:ext uri="{FF2B5EF4-FFF2-40B4-BE49-F238E27FC236}">
              <a16:creationId xmlns:a16="http://schemas.microsoft.com/office/drawing/2014/main" id="{78F61F70-1E31-4248-8277-535700C472BE}"/>
            </a:ext>
          </a:extLst>
        </xdr:cNvPr>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18" name="n_4aveValue【公営住宅】&#10;有形固定資産減価償却率">
          <a:extLst>
            <a:ext uri="{FF2B5EF4-FFF2-40B4-BE49-F238E27FC236}">
              <a16:creationId xmlns:a16="http://schemas.microsoft.com/office/drawing/2014/main" id="{83489714-B9C9-4926-92FA-298C4B07DFDB}"/>
            </a:ext>
          </a:extLst>
        </xdr:cNvPr>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319" name="n_1mainValue【公営住宅】&#10;有形固定資産減価償却率">
          <a:extLst>
            <a:ext uri="{FF2B5EF4-FFF2-40B4-BE49-F238E27FC236}">
              <a16:creationId xmlns:a16="http://schemas.microsoft.com/office/drawing/2014/main" id="{E05AEF6C-F3DC-4642-9AFA-B5A252CEA611}"/>
            </a:ext>
          </a:extLst>
        </xdr:cNvPr>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320" name="n_2mainValue【公営住宅】&#10;有形固定資産減価償却率">
          <a:extLst>
            <a:ext uri="{FF2B5EF4-FFF2-40B4-BE49-F238E27FC236}">
              <a16:creationId xmlns:a16="http://schemas.microsoft.com/office/drawing/2014/main" id="{A8D96BF5-EC0B-4503-84C4-8AD83177D6F4}"/>
            </a:ext>
          </a:extLst>
        </xdr:cNvPr>
        <xdr:cNvSpPr txBox="1"/>
      </xdr:nvSpPr>
      <xdr:spPr>
        <a:xfrm>
          <a:off x="2705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17163</xdr:rowOff>
    </xdr:from>
    <xdr:ext cx="405111" cy="259045"/>
    <xdr:sp macro="" textlink="">
      <xdr:nvSpPr>
        <xdr:cNvPr id="321" name="n_3mainValue【公営住宅】&#10;有形固定資産減価償却率">
          <a:extLst>
            <a:ext uri="{FF2B5EF4-FFF2-40B4-BE49-F238E27FC236}">
              <a16:creationId xmlns:a16="http://schemas.microsoft.com/office/drawing/2014/main" id="{605814E9-9CCD-4480-812B-281DEF96D627}"/>
            </a:ext>
          </a:extLst>
        </xdr:cNvPr>
        <xdr:cNvSpPr txBox="1"/>
      </xdr:nvSpPr>
      <xdr:spPr>
        <a:xfrm>
          <a:off x="1816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41927</xdr:rowOff>
    </xdr:from>
    <xdr:ext cx="405111" cy="259045"/>
    <xdr:sp macro="" textlink="">
      <xdr:nvSpPr>
        <xdr:cNvPr id="322" name="n_4mainValue【公営住宅】&#10;有形固定資産減価償却率">
          <a:extLst>
            <a:ext uri="{FF2B5EF4-FFF2-40B4-BE49-F238E27FC236}">
              <a16:creationId xmlns:a16="http://schemas.microsoft.com/office/drawing/2014/main" id="{6C829B76-4890-4AA0-9F92-27E6EE67C736}"/>
            </a:ext>
          </a:extLst>
        </xdr:cNvPr>
        <xdr:cNvSpPr txBox="1"/>
      </xdr:nvSpPr>
      <xdr:spPr>
        <a:xfrm>
          <a:off x="927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E1B933B-9235-4872-BA78-769ADC8FD1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EBBD48E-C62B-4145-B983-C11FF8491B6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9867A5C-AF21-411A-9CC9-EE07DE62DC5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42A03A9-A6A7-4D04-8A7D-D87F5A28F87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A828D13-2791-44A2-9C0F-CD79E96386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B39772E-7C70-44F9-9D14-118101F55FF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411984F-F5A3-479B-A485-C200D370FD6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A32F91C-B9AB-44C1-9046-C2FB6886935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4ECF59-985A-4A83-BE1C-344EC27145B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EB5EA56-98F9-4AEA-BA70-B01DF8794B2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AA93B8F1-2058-45F4-9DAD-EE048D861B7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3C337EF5-E0C8-4FA5-8C1B-8C4F6649ABE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D5AAB9B6-323A-421C-9932-C2482D82521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C4593A7C-7992-4056-A0E7-E9ADB303DFB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37F2F5AE-BEAB-4098-AD5C-52332BF6761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7075EFDA-6F9F-42B1-8991-C83599DE56C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E1B1F86B-09E2-4742-9E50-77FA05BF4FC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343D0952-CB89-4A5B-B30B-F0191226917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BA346FE-FA43-474C-A0F2-3640DA85288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ABEFF72D-6D9F-43D5-84CC-8C2AAE4D434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B19B0AA-C763-4464-9D14-0E6EF4A018F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3C2E875-68F0-467E-A68F-65680BBBD25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2F60AE4-7C09-49C0-B15C-5439C3251DD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a:extLst>
            <a:ext uri="{FF2B5EF4-FFF2-40B4-BE49-F238E27FC236}">
              <a16:creationId xmlns:a16="http://schemas.microsoft.com/office/drawing/2014/main" id="{A1789A55-D450-46B1-9EE8-8EA0D361EB1A}"/>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a:extLst>
            <a:ext uri="{FF2B5EF4-FFF2-40B4-BE49-F238E27FC236}">
              <a16:creationId xmlns:a16="http://schemas.microsoft.com/office/drawing/2014/main" id="{C294A7DB-592C-4502-A2F9-C908A9E6DB6D}"/>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a:extLst>
            <a:ext uri="{FF2B5EF4-FFF2-40B4-BE49-F238E27FC236}">
              <a16:creationId xmlns:a16="http://schemas.microsoft.com/office/drawing/2014/main" id="{4005B49D-55C8-43BF-9A02-1AE1BB68F8FA}"/>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a:extLst>
            <a:ext uri="{FF2B5EF4-FFF2-40B4-BE49-F238E27FC236}">
              <a16:creationId xmlns:a16="http://schemas.microsoft.com/office/drawing/2014/main" id="{1D127A6E-8375-4EF9-918E-9B0077B4BBF1}"/>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a:extLst>
            <a:ext uri="{FF2B5EF4-FFF2-40B4-BE49-F238E27FC236}">
              <a16:creationId xmlns:a16="http://schemas.microsoft.com/office/drawing/2014/main" id="{C3AFA6D8-8F83-46EA-8421-E8F668C2DA2C}"/>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a:extLst>
            <a:ext uri="{FF2B5EF4-FFF2-40B4-BE49-F238E27FC236}">
              <a16:creationId xmlns:a16="http://schemas.microsoft.com/office/drawing/2014/main" id="{F7356BE8-9D63-482E-B2DB-65FF302D681C}"/>
            </a:ext>
          </a:extLst>
        </xdr:cNvPr>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a:extLst>
            <a:ext uri="{FF2B5EF4-FFF2-40B4-BE49-F238E27FC236}">
              <a16:creationId xmlns:a16="http://schemas.microsoft.com/office/drawing/2014/main" id="{3B5E52D1-11ED-4A16-9B4E-60417A6B53A6}"/>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a:extLst>
            <a:ext uri="{FF2B5EF4-FFF2-40B4-BE49-F238E27FC236}">
              <a16:creationId xmlns:a16="http://schemas.microsoft.com/office/drawing/2014/main" id="{82BD07BA-A50D-4F64-AA73-AC02504A74D1}"/>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a:extLst>
            <a:ext uri="{FF2B5EF4-FFF2-40B4-BE49-F238E27FC236}">
              <a16:creationId xmlns:a16="http://schemas.microsoft.com/office/drawing/2014/main" id="{63A0ECFE-6AF2-485F-BD59-F97F8D96D096}"/>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a:extLst>
            <a:ext uri="{FF2B5EF4-FFF2-40B4-BE49-F238E27FC236}">
              <a16:creationId xmlns:a16="http://schemas.microsoft.com/office/drawing/2014/main" id="{C603B465-193F-4EC5-930E-5C9A34FFF5C0}"/>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a:extLst>
            <a:ext uri="{FF2B5EF4-FFF2-40B4-BE49-F238E27FC236}">
              <a16:creationId xmlns:a16="http://schemas.microsoft.com/office/drawing/2014/main" id="{2623A7EE-744F-4E03-8EA8-4A5315D68BBB}"/>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9E59020-BC76-410B-8F7D-865C9CD26A7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5950EED-1CF9-4E3E-A84E-67058030F8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FEB2ADF-DF65-4736-9874-368925180B8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6866B8B-8DB4-42ED-A6D1-4D1107FDF08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874AD15-3355-4B29-9CF4-BD76F14478A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123698</xdr:rowOff>
    </xdr:from>
    <xdr:to>
      <xdr:col>55</xdr:col>
      <xdr:colOff>50800</xdr:colOff>
      <xdr:row>86</xdr:row>
      <xdr:rowOff>53848</xdr:rowOff>
    </xdr:to>
    <xdr:sp macro="" textlink="">
      <xdr:nvSpPr>
        <xdr:cNvPr id="362" name="楕円 361">
          <a:extLst>
            <a:ext uri="{FF2B5EF4-FFF2-40B4-BE49-F238E27FC236}">
              <a16:creationId xmlns:a16="http://schemas.microsoft.com/office/drawing/2014/main" id="{E8BA45E7-3653-48C6-887D-B10430709B90}"/>
            </a:ext>
          </a:extLst>
        </xdr:cNvPr>
        <xdr:cNvSpPr/>
      </xdr:nvSpPr>
      <xdr:spPr>
        <a:xfrm>
          <a:off x="104267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38625</xdr:rowOff>
    </xdr:from>
    <xdr:ext cx="469744" cy="259045"/>
    <xdr:sp macro="" textlink="">
      <xdr:nvSpPr>
        <xdr:cNvPr id="363" name="【公営住宅】&#10;一人当たり面積該当値テキスト">
          <a:extLst>
            <a:ext uri="{FF2B5EF4-FFF2-40B4-BE49-F238E27FC236}">
              <a16:creationId xmlns:a16="http://schemas.microsoft.com/office/drawing/2014/main" id="{FC251115-D54E-4202-837E-BE1A97B80747}"/>
            </a:ext>
          </a:extLst>
        </xdr:cNvPr>
        <xdr:cNvSpPr txBox="1"/>
      </xdr:nvSpPr>
      <xdr:spPr>
        <a:xfrm>
          <a:off x="10515600" y="1461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123698</xdr:rowOff>
    </xdr:from>
    <xdr:to>
      <xdr:col>50</xdr:col>
      <xdr:colOff>165100</xdr:colOff>
      <xdr:row>86</xdr:row>
      <xdr:rowOff>53848</xdr:rowOff>
    </xdr:to>
    <xdr:sp macro="" textlink="">
      <xdr:nvSpPr>
        <xdr:cNvPr id="364" name="楕円 363">
          <a:extLst>
            <a:ext uri="{FF2B5EF4-FFF2-40B4-BE49-F238E27FC236}">
              <a16:creationId xmlns:a16="http://schemas.microsoft.com/office/drawing/2014/main" id="{855911B1-95BD-443D-9D8E-FB7F325F7C17}"/>
            </a:ext>
          </a:extLst>
        </xdr:cNvPr>
        <xdr:cNvSpPr/>
      </xdr:nvSpPr>
      <xdr:spPr>
        <a:xfrm>
          <a:off x="95885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3048</xdr:rowOff>
    </xdr:from>
    <xdr:to>
      <xdr:col>55</xdr:col>
      <xdr:colOff>0</xdr:colOff>
      <xdr:row>86</xdr:row>
      <xdr:rowOff>3048</xdr:rowOff>
    </xdr:to>
    <xdr:cxnSp macro="">
      <xdr:nvCxnSpPr>
        <xdr:cNvPr id="365" name="直線コネクタ 364">
          <a:extLst>
            <a:ext uri="{FF2B5EF4-FFF2-40B4-BE49-F238E27FC236}">
              <a16:creationId xmlns:a16="http://schemas.microsoft.com/office/drawing/2014/main" id="{9F1F73AC-FB6A-42A1-87D8-DA63851582D7}"/>
            </a:ext>
          </a:extLst>
        </xdr:cNvPr>
        <xdr:cNvCxnSpPr/>
      </xdr:nvCxnSpPr>
      <xdr:spPr>
        <a:xfrm>
          <a:off x="9639300" y="14747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123698</xdr:rowOff>
    </xdr:from>
    <xdr:to>
      <xdr:col>46</xdr:col>
      <xdr:colOff>38100</xdr:colOff>
      <xdr:row>86</xdr:row>
      <xdr:rowOff>53848</xdr:rowOff>
    </xdr:to>
    <xdr:sp macro="" textlink="">
      <xdr:nvSpPr>
        <xdr:cNvPr id="366" name="楕円 365">
          <a:extLst>
            <a:ext uri="{FF2B5EF4-FFF2-40B4-BE49-F238E27FC236}">
              <a16:creationId xmlns:a16="http://schemas.microsoft.com/office/drawing/2014/main" id="{8CF2497C-C317-4B99-A668-ECCF5A3A0DA6}"/>
            </a:ext>
          </a:extLst>
        </xdr:cNvPr>
        <xdr:cNvSpPr/>
      </xdr:nvSpPr>
      <xdr:spPr>
        <a:xfrm>
          <a:off x="86995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3048</xdr:rowOff>
    </xdr:from>
    <xdr:to>
      <xdr:col>50</xdr:col>
      <xdr:colOff>114300</xdr:colOff>
      <xdr:row>86</xdr:row>
      <xdr:rowOff>3048</xdr:rowOff>
    </xdr:to>
    <xdr:cxnSp macro="">
      <xdr:nvCxnSpPr>
        <xdr:cNvPr id="367" name="直線コネクタ 366">
          <a:extLst>
            <a:ext uri="{FF2B5EF4-FFF2-40B4-BE49-F238E27FC236}">
              <a16:creationId xmlns:a16="http://schemas.microsoft.com/office/drawing/2014/main" id="{BD1E4379-1953-45E1-9605-66E41784333B}"/>
            </a:ext>
          </a:extLst>
        </xdr:cNvPr>
        <xdr:cNvCxnSpPr/>
      </xdr:nvCxnSpPr>
      <xdr:spPr>
        <a:xfrm>
          <a:off x="8750300" y="14747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122937</xdr:rowOff>
    </xdr:from>
    <xdr:to>
      <xdr:col>41</xdr:col>
      <xdr:colOff>101600</xdr:colOff>
      <xdr:row>86</xdr:row>
      <xdr:rowOff>53087</xdr:rowOff>
    </xdr:to>
    <xdr:sp macro="" textlink="">
      <xdr:nvSpPr>
        <xdr:cNvPr id="368" name="楕円 367">
          <a:extLst>
            <a:ext uri="{FF2B5EF4-FFF2-40B4-BE49-F238E27FC236}">
              <a16:creationId xmlns:a16="http://schemas.microsoft.com/office/drawing/2014/main" id="{E3F31329-3216-4CE3-B3F5-52FBCD8AC6CE}"/>
            </a:ext>
          </a:extLst>
        </xdr:cNvPr>
        <xdr:cNvSpPr/>
      </xdr:nvSpPr>
      <xdr:spPr>
        <a:xfrm>
          <a:off x="78105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2287</xdr:rowOff>
    </xdr:from>
    <xdr:to>
      <xdr:col>45</xdr:col>
      <xdr:colOff>177800</xdr:colOff>
      <xdr:row>86</xdr:row>
      <xdr:rowOff>3048</xdr:rowOff>
    </xdr:to>
    <xdr:cxnSp macro="">
      <xdr:nvCxnSpPr>
        <xdr:cNvPr id="369" name="直線コネクタ 368">
          <a:extLst>
            <a:ext uri="{FF2B5EF4-FFF2-40B4-BE49-F238E27FC236}">
              <a16:creationId xmlns:a16="http://schemas.microsoft.com/office/drawing/2014/main" id="{6BBAF0E4-609B-4D51-80A7-EA007A0A249E}"/>
            </a:ext>
          </a:extLst>
        </xdr:cNvPr>
        <xdr:cNvCxnSpPr/>
      </xdr:nvCxnSpPr>
      <xdr:spPr>
        <a:xfrm>
          <a:off x="7861300" y="1474698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122174</xdr:rowOff>
    </xdr:from>
    <xdr:to>
      <xdr:col>36</xdr:col>
      <xdr:colOff>165100</xdr:colOff>
      <xdr:row>86</xdr:row>
      <xdr:rowOff>52324</xdr:rowOff>
    </xdr:to>
    <xdr:sp macro="" textlink="">
      <xdr:nvSpPr>
        <xdr:cNvPr id="370" name="楕円 369">
          <a:extLst>
            <a:ext uri="{FF2B5EF4-FFF2-40B4-BE49-F238E27FC236}">
              <a16:creationId xmlns:a16="http://schemas.microsoft.com/office/drawing/2014/main" id="{819C1812-5C99-4CDB-BAB2-F4F9419A83E1}"/>
            </a:ext>
          </a:extLst>
        </xdr:cNvPr>
        <xdr:cNvSpPr/>
      </xdr:nvSpPr>
      <xdr:spPr>
        <a:xfrm>
          <a:off x="6921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1524</xdr:rowOff>
    </xdr:from>
    <xdr:to>
      <xdr:col>41</xdr:col>
      <xdr:colOff>50800</xdr:colOff>
      <xdr:row>86</xdr:row>
      <xdr:rowOff>2287</xdr:rowOff>
    </xdr:to>
    <xdr:cxnSp macro="">
      <xdr:nvCxnSpPr>
        <xdr:cNvPr id="371" name="直線コネクタ 370">
          <a:extLst>
            <a:ext uri="{FF2B5EF4-FFF2-40B4-BE49-F238E27FC236}">
              <a16:creationId xmlns:a16="http://schemas.microsoft.com/office/drawing/2014/main" id="{48548A16-5CF0-4B0A-995B-A71A0A066849}"/>
            </a:ext>
          </a:extLst>
        </xdr:cNvPr>
        <xdr:cNvCxnSpPr/>
      </xdr:nvCxnSpPr>
      <xdr:spPr>
        <a:xfrm>
          <a:off x="6972300" y="1474622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a:extLst>
            <a:ext uri="{FF2B5EF4-FFF2-40B4-BE49-F238E27FC236}">
              <a16:creationId xmlns:a16="http://schemas.microsoft.com/office/drawing/2014/main" id="{76994038-10F2-45BD-B29A-8E5982F060AE}"/>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a:extLst>
            <a:ext uri="{FF2B5EF4-FFF2-40B4-BE49-F238E27FC236}">
              <a16:creationId xmlns:a16="http://schemas.microsoft.com/office/drawing/2014/main" id="{ADD0098A-305A-45C6-A036-16289C855BD4}"/>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a:extLst>
            <a:ext uri="{FF2B5EF4-FFF2-40B4-BE49-F238E27FC236}">
              <a16:creationId xmlns:a16="http://schemas.microsoft.com/office/drawing/2014/main" id="{B6A9CDD9-CA9D-436A-9FDE-99EC5157F79A}"/>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a:extLst>
            <a:ext uri="{FF2B5EF4-FFF2-40B4-BE49-F238E27FC236}">
              <a16:creationId xmlns:a16="http://schemas.microsoft.com/office/drawing/2014/main" id="{CD900905-AE15-40FD-AFFC-75CF4F00B082}"/>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44975</xdr:rowOff>
    </xdr:from>
    <xdr:ext cx="469744" cy="259045"/>
    <xdr:sp macro="" textlink="">
      <xdr:nvSpPr>
        <xdr:cNvPr id="376" name="n_1mainValue【公営住宅】&#10;一人当たり面積">
          <a:extLst>
            <a:ext uri="{FF2B5EF4-FFF2-40B4-BE49-F238E27FC236}">
              <a16:creationId xmlns:a16="http://schemas.microsoft.com/office/drawing/2014/main" id="{BEA14BC1-94E7-43D8-9754-67954ED92581}"/>
            </a:ext>
          </a:extLst>
        </xdr:cNvPr>
        <xdr:cNvSpPr txBox="1"/>
      </xdr:nvSpPr>
      <xdr:spPr>
        <a:xfrm>
          <a:off x="9391727" y="1478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44975</xdr:rowOff>
    </xdr:from>
    <xdr:ext cx="469744" cy="259045"/>
    <xdr:sp macro="" textlink="">
      <xdr:nvSpPr>
        <xdr:cNvPr id="377" name="n_2mainValue【公営住宅】&#10;一人当たり面積">
          <a:extLst>
            <a:ext uri="{FF2B5EF4-FFF2-40B4-BE49-F238E27FC236}">
              <a16:creationId xmlns:a16="http://schemas.microsoft.com/office/drawing/2014/main" id="{D45BCCF0-E464-4CC8-BD04-1F0BA120A948}"/>
            </a:ext>
          </a:extLst>
        </xdr:cNvPr>
        <xdr:cNvSpPr txBox="1"/>
      </xdr:nvSpPr>
      <xdr:spPr>
        <a:xfrm>
          <a:off x="8515427" y="1478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44214</xdr:rowOff>
    </xdr:from>
    <xdr:ext cx="469744" cy="259045"/>
    <xdr:sp macro="" textlink="">
      <xdr:nvSpPr>
        <xdr:cNvPr id="378" name="n_3mainValue【公営住宅】&#10;一人当たり面積">
          <a:extLst>
            <a:ext uri="{FF2B5EF4-FFF2-40B4-BE49-F238E27FC236}">
              <a16:creationId xmlns:a16="http://schemas.microsoft.com/office/drawing/2014/main" id="{5339AD83-B7A2-4C0D-AE99-605F07963E0F}"/>
            </a:ext>
          </a:extLst>
        </xdr:cNvPr>
        <xdr:cNvSpPr txBox="1"/>
      </xdr:nvSpPr>
      <xdr:spPr>
        <a:xfrm>
          <a:off x="7626427" y="147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43451</xdr:rowOff>
    </xdr:from>
    <xdr:ext cx="469744" cy="259045"/>
    <xdr:sp macro="" textlink="">
      <xdr:nvSpPr>
        <xdr:cNvPr id="379" name="n_4mainValue【公営住宅】&#10;一人当たり面積">
          <a:extLst>
            <a:ext uri="{FF2B5EF4-FFF2-40B4-BE49-F238E27FC236}">
              <a16:creationId xmlns:a16="http://schemas.microsoft.com/office/drawing/2014/main" id="{FAB70951-B6ED-41DF-901F-C6B914F7DD09}"/>
            </a:ext>
          </a:extLst>
        </xdr:cNvPr>
        <xdr:cNvSpPr txBox="1"/>
      </xdr:nvSpPr>
      <xdr:spPr>
        <a:xfrm>
          <a:off x="6737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B9CBF76-74B2-4D5C-873B-9BA19D1B81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8715AB48-9EFB-4DFB-9737-EC26CF08221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6FC8891-484C-4626-A3E9-9E3602B538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B7DA597E-B1D0-49D8-B4F4-ECE810D1310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57A4DFD1-8A48-49A1-9776-431E63999C5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F044EAA-5660-47C9-B65A-1EAD2EE119D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4E795F93-E1BE-4E7B-B500-1DA551D682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21CE5DE9-FDE5-462B-94F1-C5E7D008097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F53D43C9-1AD2-4F60-97EE-0C0E308D83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5C26AF1D-2A8A-4F32-A212-EE8052BCC1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6F8875C1-CED9-41B9-A5CC-35DFF8A21A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57AAFABA-CA3F-4B67-8608-EBC0E337D5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D9E3F05B-4DBC-4D52-B33F-28D82061C8E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BF022FD0-B788-4A36-95E2-764B1611F4F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18D0269F-D29A-4A1A-9A91-6275EF6111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4DC9F946-98B7-433C-94FD-8F4094B8BA1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DFBF590D-F38D-4090-A32F-1A3616F3E44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81EED314-5F29-4580-A3DC-3B57359E70D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8F874B97-1687-4970-98FA-FBA729A83B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D853DF36-6CC1-418B-9EC9-B55B3408BF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380EFF61-EF94-45DE-90CE-AC672DB0E53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3A3EA96-AFBA-40E2-B88C-B67806F955F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A21CE4A0-86C6-4CA4-A893-DEEA8A93E7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5A418365-BF36-46D7-B97A-55096663B2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8D8C5610-C6AE-4327-A045-6FF655F36B9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73D55F52-A6F7-4BFD-9EAD-98601BF6DCE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B5B3D344-CDA9-4458-8C43-75B67D39ACF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868F6FBF-2847-40F9-9A7C-C4922B68FF3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9984FE1-0DCD-4EEE-8646-998A6C79085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CA570C51-8B31-4CB1-83DC-F96FAAF0AAB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5F6926C5-E910-47FD-B65A-230872DCE54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EECD6F2E-4C6E-4074-A932-9EB270CD723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F8224A0A-B6D3-4807-ACE6-8DF0A12E4FE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DBE6DC60-D444-45B8-BC70-0858F8F9B9A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8053E014-347A-45DD-A21F-DDABDA5C495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80E63908-5B99-4AF3-B545-BB198988982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D7199DAA-2056-415D-8E5A-61CBA6FBD82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BA60FB92-C429-4E66-8CB7-80A04010E46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CEAEE01B-CA32-406D-9E4D-309F34B4F91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EE6CDDBC-B818-469B-95A3-D860F0E7CF1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E9AE35B5-789F-4BA3-86E6-DEA9A6F1F16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a:extLst>
            <a:ext uri="{FF2B5EF4-FFF2-40B4-BE49-F238E27FC236}">
              <a16:creationId xmlns:a16="http://schemas.microsoft.com/office/drawing/2014/main" id="{0A4A77EF-9446-4EC5-89E8-414984271A89}"/>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2810307D-25FD-44A6-9587-60F164F80553}"/>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a:extLst>
            <a:ext uri="{FF2B5EF4-FFF2-40B4-BE49-F238E27FC236}">
              <a16:creationId xmlns:a16="http://schemas.microsoft.com/office/drawing/2014/main" id="{458A1D0C-BAE9-4234-ADA7-AD35B2962A74}"/>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D4A3D21-103C-493F-8C19-2E51EE9BFA17}"/>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a:extLst>
            <a:ext uri="{FF2B5EF4-FFF2-40B4-BE49-F238E27FC236}">
              <a16:creationId xmlns:a16="http://schemas.microsoft.com/office/drawing/2014/main" id="{BAFF7D80-601A-4D5C-A7EB-362DD950BFE7}"/>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64636DE5-87B1-4518-8CBC-A065D220155A}"/>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a:extLst>
            <a:ext uri="{FF2B5EF4-FFF2-40B4-BE49-F238E27FC236}">
              <a16:creationId xmlns:a16="http://schemas.microsoft.com/office/drawing/2014/main" id="{C390C9B3-25B7-44FF-8C0F-7CF186F78615}"/>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a:extLst>
            <a:ext uri="{FF2B5EF4-FFF2-40B4-BE49-F238E27FC236}">
              <a16:creationId xmlns:a16="http://schemas.microsoft.com/office/drawing/2014/main" id="{E03404ED-E73A-42F1-AA72-50BB0E25338F}"/>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a:extLst>
            <a:ext uri="{FF2B5EF4-FFF2-40B4-BE49-F238E27FC236}">
              <a16:creationId xmlns:a16="http://schemas.microsoft.com/office/drawing/2014/main" id="{A4A02A6C-BAD9-410F-A8D5-E17138374D46}"/>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a:extLst>
            <a:ext uri="{FF2B5EF4-FFF2-40B4-BE49-F238E27FC236}">
              <a16:creationId xmlns:a16="http://schemas.microsoft.com/office/drawing/2014/main" id="{DBEE7815-B0CB-4AB7-A8D9-B9E40E9CBF47}"/>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a:extLst>
            <a:ext uri="{FF2B5EF4-FFF2-40B4-BE49-F238E27FC236}">
              <a16:creationId xmlns:a16="http://schemas.microsoft.com/office/drawing/2014/main" id="{AE17ACCC-C870-4E6F-8F4A-9850EE962FAE}"/>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D948B92-0552-48B7-B6D9-BC1BAFDF903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825A288-4906-4707-98D2-5AB300F661D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EB2E254-4674-49DE-AD13-F29A1203C3B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5BF6B8B-9A64-4327-9771-80F48DBFAF3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E33C374-4842-4A8D-8110-81E620D17E8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46627</xdr:rowOff>
    </xdr:from>
    <xdr:to>
      <xdr:col>85</xdr:col>
      <xdr:colOff>177800</xdr:colOff>
      <xdr:row>36</xdr:row>
      <xdr:rowOff>148227</xdr:rowOff>
    </xdr:to>
    <xdr:sp macro="" textlink="">
      <xdr:nvSpPr>
        <xdr:cNvPr id="437" name="楕円 436">
          <a:extLst>
            <a:ext uri="{FF2B5EF4-FFF2-40B4-BE49-F238E27FC236}">
              <a16:creationId xmlns:a16="http://schemas.microsoft.com/office/drawing/2014/main" id="{6913A4D7-1BC8-40C9-A61D-5595424F1005}"/>
            </a:ext>
          </a:extLst>
        </xdr:cNvPr>
        <xdr:cNvSpPr/>
      </xdr:nvSpPr>
      <xdr:spPr>
        <a:xfrm>
          <a:off x="16268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69504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F33E27AB-AE52-4842-AD57-2A63985CD90F}"/>
            </a:ext>
          </a:extLst>
        </xdr:cNvPr>
        <xdr:cNvSpPr txBox="1"/>
      </xdr:nvSpPr>
      <xdr:spPr>
        <a:xfrm>
          <a:off x="16357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149497</xdr:rowOff>
    </xdr:from>
    <xdr:to>
      <xdr:col>81</xdr:col>
      <xdr:colOff>101600</xdr:colOff>
      <xdr:row>38</xdr:row>
      <xdr:rowOff>79647</xdr:rowOff>
    </xdr:to>
    <xdr:sp macro="" textlink="">
      <xdr:nvSpPr>
        <xdr:cNvPr id="439" name="楕円 438">
          <a:extLst>
            <a:ext uri="{FF2B5EF4-FFF2-40B4-BE49-F238E27FC236}">
              <a16:creationId xmlns:a16="http://schemas.microsoft.com/office/drawing/2014/main" id="{B041E006-301D-4A8B-A90A-4CED9DA5A4FB}"/>
            </a:ext>
          </a:extLst>
        </xdr:cNvPr>
        <xdr:cNvSpPr/>
      </xdr:nvSpPr>
      <xdr:spPr>
        <a:xfrm>
          <a:off x="15430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97427</xdr:rowOff>
    </xdr:from>
    <xdr:to>
      <xdr:col>85</xdr:col>
      <xdr:colOff>127000</xdr:colOff>
      <xdr:row>38</xdr:row>
      <xdr:rowOff>28847</xdr:rowOff>
    </xdr:to>
    <xdr:cxnSp macro="">
      <xdr:nvCxnSpPr>
        <xdr:cNvPr id="440" name="直線コネクタ 439">
          <a:extLst>
            <a:ext uri="{FF2B5EF4-FFF2-40B4-BE49-F238E27FC236}">
              <a16:creationId xmlns:a16="http://schemas.microsoft.com/office/drawing/2014/main" id="{B39C3985-8411-4AC5-9300-4D9ED7FF79E4}"/>
            </a:ext>
          </a:extLst>
        </xdr:cNvPr>
        <xdr:cNvCxnSpPr/>
      </xdr:nvCxnSpPr>
      <xdr:spPr>
        <a:xfrm flipV="1">
          <a:off x="15481300" y="6269627"/>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41" name="楕円 440">
          <a:extLst>
            <a:ext uri="{FF2B5EF4-FFF2-40B4-BE49-F238E27FC236}">
              <a16:creationId xmlns:a16="http://schemas.microsoft.com/office/drawing/2014/main" id="{9DAC0B7E-6C12-4CCE-9BF9-D5F83A071243}"/>
            </a:ext>
          </a:extLst>
        </xdr:cNvPr>
        <xdr:cNvSpPr/>
      </xdr:nvSpPr>
      <xdr:spPr>
        <a:xfrm>
          <a:off x="14541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159476</xdr:rowOff>
    </xdr:from>
    <xdr:to>
      <xdr:col>81</xdr:col>
      <xdr:colOff>50800</xdr:colOff>
      <xdr:row>38</xdr:row>
      <xdr:rowOff>28847</xdr:rowOff>
    </xdr:to>
    <xdr:cxnSp macro="">
      <xdr:nvCxnSpPr>
        <xdr:cNvPr id="442" name="直線コネクタ 441">
          <a:extLst>
            <a:ext uri="{FF2B5EF4-FFF2-40B4-BE49-F238E27FC236}">
              <a16:creationId xmlns:a16="http://schemas.microsoft.com/office/drawing/2014/main" id="{687BDAF5-FC1F-4307-85BD-6EB473CCC632}"/>
            </a:ext>
          </a:extLst>
        </xdr:cNvPr>
        <xdr:cNvCxnSpPr/>
      </xdr:nvCxnSpPr>
      <xdr:spPr>
        <a:xfrm>
          <a:off x="14592300" y="650312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87449</xdr:rowOff>
    </xdr:from>
    <xdr:to>
      <xdr:col>72</xdr:col>
      <xdr:colOff>38100</xdr:colOff>
      <xdr:row>39</xdr:row>
      <xdr:rowOff>17599</xdr:rowOff>
    </xdr:to>
    <xdr:sp macro="" textlink="">
      <xdr:nvSpPr>
        <xdr:cNvPr id="443" name="楕円 442">
          <a:extLst>
            <a:ext uri="{FF2B5EF4-FFF2-40B4-BE49-F238E27FC236}">
              <a16:creationId xmlns:a16="http://schemas.microsoft.com/office/drawing/2014/main" id="{C36FEEED-AD2D-4391-8F13-6D4D32B333AD}"/>
            </a:ext>
          </a:extLst>
        </xdr:cNvPr>
        <xdr:cNvSpPr/>
      </xdr:nvSpPr>
      <xdr:spPr>
        <a:xfrm>
          <a:off x="13652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159476</xdr:rowOff>
    </xdr:from>
    <xdr:to>
      <xdr:col>76</xdr:col>
      <xdr:colOff>114300</xdr:colOff>
      <xdr:row>38</xdr:row>
      <xdr:rowOff>138249</xdr:rowOff>
    </xdr:to>
    <xdr:cxnSp macro="">
      <xdr:nvCxnSpPr>
        <xdr:cNvPr id="444" name="直線コネクタ 443">
          <a:extLst>
            <a:ext uri="{FF2B5EF4-FFF2-40B4-BE49-F238E27FC236}">
              <a16:creationId xmlns:a16="http://schemas.microsoft.com/office/drawing/2014/main" id="{D3ABA672-6F84-4EF5-A442-11C5DDFC587C}"/>
            </a:ext>
          </a:extLst>
        </xdr:cNvPr>
        <xdr:cNvCxnSpPr/>
      </xdr:nvCxnSpPr>
      <xdr:spPr>
        <a:xfrm flipV="1">
          <a:off x="13703300" y="6503126"/>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51526</xdr:rowOff>
    </xdr:from>
    <xdr:to>
      <xdr:col>67</xdr:col>
      <xdr:colOff>101600</xdr:colOff>
      <xdr:row>38</xdr:row>
      <xdr:rowOff>153126</xdr:rowOff>
    </xdr:to>
    <xdr:sp macro="" textlink="">
      <xdr:nvSpPr>
        <xdr:cNvPr id="445" name="楕円 444">
          <a:extLst>
            <a:ext uri="{FF2B5EF4-FFF2-40B4-BE49-F238E27FC236}">
              <a16:creationId xmlns:a16="http://schemas.microsoft.com/office/drawing/2014/main" id="{0F67F2C5-5847-4517-BF68-208FB3CB0072}"/>
            </a:ext>
          </a:extLst>
        </xdr:cNvPr>
        <xdr:cNvSpPr/>
      </xdr:nvSpPr>
      <xdr:spPr>
        <a:xfrm>
          <a:off x="12763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102326</xdr:rowOff>
    </xdr:from>
    <xdr:to>
      <xdr:col>71</xdr:col>
      <xdr:colOff>177800</xdr:colOff>
      <xdr:row>38</xdr:row>
      <xdr:rowOff>138249</xdr:rowOff>
    </xdr:to>
    <xdr:cxnSp macro="">
      <xdr:nvCxnSpPr>
        <xdr:cNvPr id="446" name="直線コネクタ 445">
          <a:extLst>
            <a:ext uri="{FF2B5EF4-FFF2-40B4-BE49-F238E27FC236}">
              <a16:creationId xmlns:a16="http://schemas.microsoft.com/office/drawing/2014/main" id="{05CFE4CE-DB92-415B-944A-EC83239E4403}"/>
            </a:ext>
          </a:extLst>
        </xdr:cNvPr>
        <xdr:cNvCxnSpPr/>
      </xdr:nvCxnSpPr>
      <xdr:spPr>
        <a:xfrm>
          <a:off x="12814300" y="66174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9C9E71F2-9229-4842-814E-010054E78361}"/>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4838493D-0E69-4CDC-BB97-A81AD684D5DB}"/>
            </a:ext>
          </a:extLst>
        </xdr:cNvPr>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2F215DD3-2E9A-4D5B-95D6-94C34EA45DFD}"/>
            </a:ext>
          </a:extLst>
        </xdr:cNvPr>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A3C29BC4-E2DA-49E1-BE77-73D29F973D35}"/>
            </a:ext>
          </a:extLst>
        </xdr:cNvPr>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96174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8964E1DB-A4B8-49C2-BD49-3A6CD82ABF8E}"/>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61579B2-3011-4110-9F32-D4889C3F4E5F}"/>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8726</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D7447E05-1447-4A7B-A1F5-FF32B3E09C3F}"/>
            </a:ext>
          </a:extLst>
        </xdr:cNvPr>
        <xdr:cNvSpPr txBox="1"/>
      </xdr:nvSpPr>
      <xdr:spPr>
        <a:xfrm>
          <a:off x="13500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60864C36-5761-4C3B-AD56-87CD7AF4CD67}"/>
            </a:ext>
          </a:extLst>
        </xdr:cNvPr>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2100DD2D-F64C-413A-AD7F-7235BDC23B8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06A6F8B-B3A0-489B-A9C2-457CB214FE2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72106180-751D-4C46-B4BC-2CC4A1E508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B07084E3-54CE-41DF-9A63-CB78968CCDF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C6E51781-5764-4845-9342-51CC7935E81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BA23FB3-9904-4826-9D8C-8CBEF82CF9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44ACE054-F5B5-4D61-8262-841ABDCD5C5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6FE141C4-E3D1-4E8F-9408-04A093BF677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B04A9ADE-E330-48D0-9AB6-F78BB9A556E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1B2F01B8-34AB-41C4-AE80-F2A44C3B26E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A188CE51-3DE0-4891-B776-D7E4D28D13B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5CBDB774-3119-4A8E-96E0-39688BE036C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A798BC7B-18C4-4C17-8E24-59093D1151E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DD00AAAF-3BA7-40D9-B33B-104BAB39A70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56BA96B1-DD71-4074-A994-231EC7F74A7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D42A1AB-523A-4C0D-8DF9-12352781D82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7C7A79A8-CB3C-4B04-AF97-25318394F8B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F40CD519-A7C5-4540-855E-B8E2F64ADEC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6E6B6EDE-4D3F-48AA-A063-74217D889C5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9F0E83E1-AA0B-4B45-91ED-297936D32FB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F2088163-DC04-4F68-B483-EFFB5FBA6F3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B9358F96-406A-44AD-AE99-1F6B4F8AE19F}"/>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4AA027D6-DFB2-4189-A5ED-D4B16FE85DE9}"/>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97E46659-3ADA-40D2-88DA-A808624EC9EB}"/>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D0621A69-DB5C-42E5-B4E7-E2F23FB2484B}"/>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a:extLst>
            <a:ext uri="{FF2B5EF4-FFF2-40B4-BE49-F238E27FC236}">
              <a16:creationId xmlns:a16="http://schemas.microsoft.com/office/drawing/2014/main" id="{AE1A5C6B-13DF-4A7D-BE1F-1CA0D18FDC86}"/>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2A932960-0BFD-4311-A09F-60BECB252141}"/>
            </a:ext>
          </a:extLst>
        </xdr:cNvPr>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a:extLst>
            <a:ext uri="{FF2B5EF4-FFF2-40B4-BE49-F238E27FC236}">
              <a16:creationId xmlns:a16="http://schemas.microsoft.com/office/drawing/2014/main" id="{D0F164AD-39C3-4954-BED1-8166657B3A0C}"/>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a:extLst>
            <a:ext uri="{FF2B5EF4-FFF2-40B4-BE49-F238E27FC236}">
              <a16:creationId xmlns:a16="http://schemas.microsoft.com/office/drawing/2014/main" id="{997C745B-32B3-4D47-88D7-EBD7EBFF9F79}"/>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a:extLst>
            <a:ext uri="{FF2B5EF4-FFF2-40B4-BE49-F238E27FC236}">
              <a16:creationId xmlns:a16="http://schemas.microsoft.com/office/drawing/2014/main" id="{36CCCB40-0483-483A-8DEE-DC0E24F836CF}"/>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a:extLst>
            <a:ext uri="{FF2B5EF4-FFF2-40B4-BE49-F238E27FC236}">
              <a16:creationId xmlns:a16="http://schemas.microsoft.com/office/drawing/2014/main" id="{18AE64D0-329C-4547-A2E8-6A0EAAD1DB63}"/>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a:extLst>
            <a:ext uri="{FF2B5EF4-FFF2-40B4-BE49-F238E27FC236}">
              <a16:creationId xmlns:a16="http://schemas.microsoft.com/office/drawing/2014/main" id="{46B6C613-41C4-4345-9558-4A788D8DE0B3}"/>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9870F44-4042-4BA0-B916-B2371B9DD7C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426EAAD-E545-4449-B029-BEB96FCBDE7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43FC565-2FD6-49F8-9A61-6FEB9817000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AD9211F-C59B-434D-A2E1-14547DA8115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C92574D-5D8B-4E71-8D32-86CDAF1AFA0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100838</xdr:rowOff>
    </xdr:from>
    <xdr:to>
      <xdr:col>116</xdr:col>
      <xdr:colOff>114300</xdr:colOff>
      <xdr:row>40</xdr:row>
      <xdr:rowOff>30988</xdr:rowOff>
    </xdr:to>
    <xdr:sp macro="" textlink="">
      <xdr:nvSpPr>
        <xdr:cNvPr id="492" name="楕円 491">
          <a:extLst>
            <a:ext uri="{FF2B5EF4-FFF2-40B4-BE49-F238E27FC236}">
              <a16:creationId xmlns:a16="http://schemas.microsoft.com/office/drawing/2014/main" id="{F74B0082-28D4-4503-9663-BC3E9C06085F}"/>
            </a:ext>
          </a:extLst>
        </xdr:cNvPr>
        <xdr:cNvSpPr/>
      </xdr:nvSpPr>
      <xdr:spPr>
        <a:xfrm>
          <a:off x="221107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79265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C0E27D9D-020F-4B05-A188-D41985EBA60F}"/>
            </a:ext>
          </a:extLst>
        </xdr:cNvPr>
        <xdr:cNvSpPr txBox="1"/>
      </xdr:nvSpPr>
      <xdr:spPr>
        <a:xfrm>
          <a:off x="22199600"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137414</xdr:rowOff>
    </xdr:from>
    <xdr:to>
      <xdr:col>112</xdr:col>
      <xdr:colOff>38100</xdr:colOff>
      <xdr:row>40</xdr:row>
      <xdr:rowOff>67564</xdr:rowOff>
    </xdr:to>
    <xdr:sp macro="" textlink="">
      <xdr:nvSpPr>
        <xdr:cNvPr id="494" name="楕円 493">
          <a:extLst>
            <a:ext uri="{FF2B5EF4-FFF2-40B4-BE49-F238E27FC236}">
              <a16:creationId xmlns:a16="http://schemas.microsoft.com/office/drawing/2014/main" id="{57310C70-DFD6-4BE5-88AA-DF736B941931}"/>
            </a:ext>
          </a:extLst>
        </xdr:cNvPr>
        <xdr:cNvSpPr/>
      </xdr:nvSpPr>
      <xdr:spPr>
        <a:xfrm>
          <a:off x="21272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151638</xdr:rowOff>
    </xdr:from>
    <xdr:to>
      <xdr:col>116</xdr:col>
      <xdr:colOff>63500</xdr:colOff>
      <xdr:row>40</xdr:row>
      <xdr:rowOff>16764</xdr:rowOff>
    </xdr:to>
    <xdr:cxnSp macro="">
      <xdr:nvCxnSpPr>
        <xdr:cNvPr id="495" name="直線コネクタ 494">
          <a:extLst>
            <a:ext uri="{FF2B5EF4-FFF2-40B4-BE49-F238E27FC236}">
              <a16:creationId xmlns:a16="http://schemas.microsoft.com/office/drawing/2014/main" id="{6BE6CBD6-6860-48FB-9ABC-FD72C19C1A7D}"/>
            </a:ext>
          </a:extLst>
        </xdr:cNvPr>
        <xdr:cNvCxnSpPr/>
      </xdr:nvCxnSpPr>
      <xdr:spPr>
        <a:xfrm flipV="1">
          <a:off x="21323300" y="68381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137414</xdr:rowOff>
    </xdr:from>
    <xdr:to>
      <xdr:col>107</xdr:col>
      <xdr:colOff>101600</xdr:colOff>
      <xdr:row>40</xdr:row>
      <xdr:rowOff>67564</xdr:rowOff>
    </xdr:to>
    <xdr:sp macro="" textlink="">
      <xdr:nvSpPr>
        <xdr:cNvPr id="496" name="楕円 495">
          <a:extLst>
            <a:ext uri="{FF2B5EF4-FFF2-40B4-BE49-F238E27FC236}">
              <a16:creationId xmlns:a16="http://schemas.microsoft.com/office/drawing/2014/main" id="{A452A59F-ADB8-46CD-90D6-91608FCB86B4}"/>
            </a:ext>
          </a:extLst>
        </xdr:cNvPr>
        <xdr:cNvSpPr/>
      </xdr:nvSpPr>
      <xdr:spPr>
        <a:xfrm>
          <a:off x="20383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xdr:rowOff>
    </xdr:from>
    <xdr:to>
      <xdr:col>111</xdr:col>
      <xdr:colOff>177800</xdr:colOff>
      <xdr:row>40</xdr:row>
      <xdr:rowOff>16764</xdr:rowOff>
    </xdr:to>
    <xdr:cxnSp macro="">
      <xdr:nvCxnSpPr>
        <xdr:cNvPr id="497" name="直線コネクタ 496">
          <a:extLst>
            <a:ext uri="{FF2B5EF4-FFF2-40B4-BE49-F238E27FC236}">
              <a16:creationId xmlns:a16="http://schemas.microsoft.com/office/drawing/2014/main" id="{C425DFA1-B59C-4E62-8A55-E3FD0DCC4BE4}"/>
            </a:ext>
          </a:extLst>
        </xdr:cNvPr>
        <xdr:cNvCxnSpPr/>
      </xdr:nvCxnSpPr>
      <xdr:spPr>
        <a:xfrm>
          <a:off x="20434300" y="6874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98" name="楕円 497">
          <a:extLst>
            <a:ext uri="{FF2B5EF4-FFF2-40B4-BE49-F238E27FC236}">
              <a16:creationId xmlns:a16="http://schemas.microsoft.com/office/drawing/2014/main" id="{607051BD-6AFF-4631-8327-9217D2DC92BD}"/>
            </a:ext>
          </a:extLst>
        </xdr:cNvPr>
        <xdr:cNvSpPr/>
      </xdr:nvSpPr>
      <xdr:spPr>
        <a:xfrm>
          <a:off x="19494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16764</xdr:rowOff>
    </xdr:from>
    <xdr:to>
      <xdr:col>107</xdr:col>
      <xdr:colOff>50800</xdr:colOff>
      <xdr:row>40</xdr:row>
      <xdr:rowOff>44196</xdr:rowOff>
    </xdr:to>
    <xdr:cxnSp macro="">
      <xdr:nvCxnSpPr>
        <xdr:cNvPr id="499" name="直線コネクタ 498">
          <a:extLst>
            <a:ext uri="{FF2B5EF4-FFF2-40B4-BE49-F238E27FC236}">
              <a16:creationId xmlns:a16="http://schemas.microsoft.com/office/drawing/2014/main" id="{C3C6079A-99C8-4570-B488-B91FC51C073B}"/>
            </a:ext>
          </a:extLst>
        </xdr:cNvPr>
        <xdr:cNvCxnSpPr/>
      </xdr:nvCxnSpPr>
      <xdr:spPr>
        <a:xfrm flipV="1">
          <a:off x="19545300" y="6874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164846</xdr:rowOff>
    </xdr:from>
    <xdr:to>
      <xdr:col>98</xdr:col>
      <xdr:colOff>38100</xdr:colOff>
      <xdr:row>40</xdr:row>
      <xdr:rowOff>94996</xdr:rowOff>
    </xdr:to>
    <xdr:sp macro="" textlink="">
      <xdr:nvSpPr>
        <xdr:cNvPr id="500" name="楕円 499">
          <a:extLst>
            <a:ext uri="{FF2B5EF4-FFF2-40B4-BE49-F238E27FC236}">
              <a16:creationId xmlns:a16="http://schemas.microsoft.com/office/drawing/2014/main" id="{E8CEE986-ACFE-4B00-A487-BEC498B68B31}"/>
            </a:ext>
          </a:extLst>
        </xdr:cNvPr>
        <xdr:cNvSpPr/>
      </xdr:nvSpPr>
      <xdr:spPr>
        <a:xfrm>
          <a:off x="18605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44196</xdr:rowOff>
    </xdr:from>
    <xdr:to>
      <xdr:col>102</xdr:col>
      <xdr:colOff>114300</xdr:colOff>
      <xdr:row>40</xdr:row>
      <xdr:rowOff>44196</xdr:rowOff>
    </xdr:to>
    <xdr:cxnSp macro="">
      <xdr:nvCxnSpPr>
        <xdr:cNvPr id="501" name="直線コネクタ 500">
          <a:extLst>
            <a:ext uri="{FF2B5EF4-FFF2-40B4-BE49-F238E27FC236}">
              <a16:creationId xmlns:a16="http://schemas.microsoft.com/office/drawing/2014/main" id="{14788637-20C8-4310-9A4E-B2335F62EE25}"/>
            </a:ext>
          </a:extLst>
        </xdr:cNvPr>
        <xdr:cNvCxnSpPr/>
      </xdr:nvCxnSpPr>
      <xdr:spPr>
        <a:xfrm>
          <a:off x="18656300" y="690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7E8BFC6F-02D7-4570-9B42-9690C9D469BE}"/>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E9F21B0F-C416-4DAB-A5CC-110D1D0D77A4}"/>
            </a:ext>
          </a:extLst>
        </xdr:cNvPr>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3069053-2549-48AD-B1C6-5661463BA181}"/>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DDF382FC-2678-417C-8C0D-BCD51B8EDE9D}"/>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58691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E2F2A712-921E-4955-AA75-BD49856BE919}"/>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58691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67DC900B-15FD-4EA1-8268-37A05BB62558}"/>
            </a:ext>
          </a:extLst>
        </xdr:cNvPr>
        <xdr:cNvSpPr txBox="1"/>
      </xdr:nvSpPr>
      <xdr:spPr>
        <a:xfrm>
          <a:off x="20199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86123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241F58A3-DBC7-4E7E-A80C-860B03FD245B}"/>
            </a:ext>
          </a:extLst>
        </xdr:cNvPr>
        <xdr:cNvSpPr txBox="1"/>
      </xdr:nvSpPr>
      <xdr:spPr>
        <a:xfrm>
          <a:off x="19310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86123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A74CB6D9-6F9C-4795-95F9-B722F62511D9}"/>
            </a:ext>
          </a:extLst>
        </xdr:cNvPr>
        <xdr:cNvSpPr txBox="1"/>
      </xdr:nvSpPr>
      <xdr:spPr>
        <a:xfrm>
          <a:off x="18421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40FC6427-DF19-4C9C-8DD5-C880A09D8B3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F965B14-9E82-4DB7-8DD4-A6D31E7B3D0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BCEC338C-F991-4DEB-A294-2E73A4C30F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95A210A1-82DB-4C1B-B66E-D8BE34F716F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CACB3F6E-10FA-43C1-9777-737D950177B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36B41009-A664-4216-B733-54A82F900F4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FFD61838-6CF1-482F-AFA8-A9F27559C5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31EFC6AE-1AA6-41E2-967F-29BE9D3AB3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62559869-F9B7-40CF-8433-40FD8ACEBB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121787A5-40F6-4ACE-B6B6-AE177FD01D9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81640625-83BB-4D0F-919F-0F93CB225F4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7DB016D0-F303-4BD3-952F-2694ED5D407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a:extLst>
            <a:ext uri="{FF2B5EF4-FFF2-40B4-BE49-F238E27FC236}">
              <a16:creationId xmlns:a16="http://schemas.microsoft.com/office/drawing/2014/main" id="{362F5D41-A59D-41D5-A54E-A7A294540527}"/>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8058BB46-DAAD-48A4-B3D8-838FF052EEE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a:extLst>
            <a:ext uri="{FF2B5EF4-FFF2-40B4-BE49-F238E27FC236}">
              <a16:creationId xmlns:a16="http://schemas.microsoft.com/office/drawing/2014/main" id="{90717F23-F7FD-4A24-9BE9-557C00F91D9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B42D137B-83A1-4146-AA36-6F12B9F595E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a:extLst>
            <a:ext uri="{FF2B5EF4-FFF2-40B4-BE49-F238E27FC236}">
              <a16:creationId xmlns:a16="http://schemas.microsoft.com/office/drawing/2014/main" id="{3BC07633-797A-499B-8A5D-39AFFCB2B75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3999839E-31CB-41E6-83F8-C2F1DF09DE6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a:extLst>
            <a:ext uri="{FF2B5EF4-FFF2-40B4-BE49-F238E27FC236}">
              <a16:creationId xmlns:a16="http://schemas.microsoft.com/office/drawing/2014/main" id="{3E623F80-0030-44EF-93C0-EC78991A69A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F75BFE40-F247-40E3-8843-6CB0D82EAE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EE64769-7416-4BC4-9681-AD8C41E5799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7B1F37A1-670C-4F62-AD23-5758EAAEBFD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a:extLst>
            <a:ext uri="{FF2B5EF4-FFF2-40B4-BE49-F238E27FC236}">
              <a16:creationId xmlns:a16="http://schemas.microsoft.com/office/drawing/2014/main" id="{C23FCDBC-5B2B-4444-BA26-6865059DA396}"/>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C941961F-5841-44B8-AD02-85A152DD7CEF}"/>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a:extLst>
            <a:ext uri="{FF2B5EF4-FFF2-40B4-BE49-F238E27FC236}">
              <a16:creationId xmlns:a16="http://schemas.microsoft.com/office/drawing/2014/main" id="{EBDF5F01-D49A-4578-A0B8-0327A7F8686E}"/>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58003D22-3498-4D1E-AF33-46C282F418ED}"/>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a:extLst>
            <a:ext uri="{FF2B5EF4-FFF2-40B4-BE49-F238E27FC236}">
              <a16:creationId xmlns:a16="http://schemas.microsoft.com/office/drawing/2014/main" id="{EA4B15BD-F745-4A7D-B8CC-71E1132E301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5283D24-B087-4AAD-8D96-8B4CEEA11A25}"/>
            </a:ext>
          </a:extLst>
        </xdr:cNvPr>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a:extLst>
            <a:ext uri="{FF2B5EF4-FFF2-40B4-BE49-F238E27FC236}">
              <a16:creationId xmlns:a16="http://schemas.microsoft.com/office/drawing/2014/main" id="{3FC98369-8F47-4CBB-AD1A-2D5844066EBB}"/>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a:extLst>
            <a:ext uri="{FF2B5EF4-FFF2-40B4-BE49-F238E27FC236}">
              <a16:creationId xmlns:a16="http://schemas.microsoft.com/office/drawing/2014/main" id="{95934535-DA7D-4040-B50A-377DFC601CB7}"/>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a:extLst>
            <a:ext uri="{FF2B5EF4-FFF2-40B4-BE49-F238E27FC236}">
              <a16:creationId xmlns:a16="http://schemas.microsoft.com/office/drawing/2014/main" id="{228AD974-503A-4149-9DBB-3DE640DFC64E}"/>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a:extLst>
            <a:ext uri="{FF2B5EF4-FFF2-40B4-BE49-F238E27FC236}">
              <a16:creationId xmlns:a16="http://schemas.microsoft.com/office/drawing/2014/main" id="{C87A65C9-9D8D-4D75-9FBA-38E59EED3123}"/>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a:extLst>
            <a:ext uri="{FF2B5EF4-FFF2-40B4-BE49-F238E27FC236}">
              <a16:creationId xmlns:a16="http://schemas.microsoft.com/office/drawing/2014/main" id="{1CC7E2E3-B4F9-4B97-A6CF-CD5D966AA21D}"/>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446DCFD-39B4-4953-A3C6-5AA44D6AB87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5F05D1B-7F8B-4F1F-ABE0-9B574658670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6AAC590-B5B6-48B2-8D4A-75536354498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135369D-8A7C-492C-8A3E-9099817EC13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B3D73B2-093C-4C29-9125-081F0CC0E3B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8" name="楕円 547">
          <a:extLst>
            <a:ext uri="{FF2B5EF4-FFF2-40B4-BE49-F238E27FC236}">
              <a16:creationId xmlns:a16="http://schemas.microsoft.com/office/drawing/2014/main" id="{1AC51ECE-4543-4CB5-AE16-D7CF7ABAEC59}"/>
            </a:ext>
          </a:extLst>
        </xdr:cNvPr>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E9249AEB-46EC-4281-AAF5-42249F83AFAD}"/>
            </a:ext>
          </a:extLst>
        </xdr:cNvPr>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58928</xdr:rowOff>
    </xdr:from>
    <xdr:to>
      <xdr:col>81</xdr:col>
      <xdr:colOff>101600</xdr:colOff>
      <xdr:row>60</xdr:row>
      <xdr:rowOff>160528</xdr:rowOff>
    </xdr:to>
    <xdr:sp macro="" textlink="">
      <xdr:nvSpPr>
        <xdr:cNvPr id="550" name="楕円 549">
          <a:extLst>
            <a:ext uri="{FF2B5EF4-FFF2-40B4-BE49-F238E27FC236}">
              <a16:creationId xmlns:a16="http://schemas.microsoft.com/office/drawing/2014/main" id="{6F1A1811-FCE6-4709-B4A1-37332180AB23}"/>
            </a:ext>
          </a:extLst>
        </xdr:cNvPr>
        <xdr:cNvSpPr/>
      </xdr:nvSpPr>
      <xdr:spPr>
        <a:xfrm>
          <a:off x="15430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109728</xdr:rowOff>
    </xdr:to>
    <xdr:cxnSp macro="">
      <xdr:nvCxnSpPr>
        <xdr:cNvPr id="551" name="直線コネクタ 550">
          <a:extLst>
            <a:ext uri="{FF2B5EF4-FFF2-40B4-BE49-F238E27FC236}">
              <a16:creationId xmlns:a16="http://schemas.microsoft.com/office/drawing/2014/main" id="{B2A6C80A-A717-46F1-A953-2CB72DC41EEE}"/>
            </a:ext>
          </a:extLst>
        </xdr:cNvPr>
        <xdr:cNvCxnSpPr/>
      </xdr:nvCxnSpPr>
      <xdr:spPr>
        <a:xfrm flipV="1">
          <a:off x="15481300" y="103784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552" name="楕円 551">
          <a:extLst>
            <a:ext uri="{FF2B5EF4-FFF2-40B4-BE49-F238E27FC236}">
              <a16:creationId xmlns:a16="http://schemas.microsoft.com/office/drawing/2014/main" id="{D7CF041C-603B-44A0-A2FE-6CF0AA58C8EC}"/>
            </a:ext>
          </a:extLst>
        </xdr:cNvPr>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109728</xdr:rowOff>
    </xdr:from>
    <xdr:to>
      <xdr:col>81</xdr:col>
      <xdr:colOff>50800</xdr:colOff>
      <xdr:row>60</xdr:row>
      <xdr:rowOff>160020</xdr:rowOff>
    </xdr:to>
    <xdr:cxnSp macro="">
      <xdr:nvCxnSpPr>
        <xdr:cNvPr id="553" name="直線コネクタ 552">
          <a:extLst>
            <a:ext uri="{FF2B5EF4-FFF2-40B4-BE49-F238E27FC236}">
              <a16:creationId xmlns:a16="http://schemas.microsoft.com/office/drawing/2014/main" id="{11F0BAA5-1DE6-450D-977E-6E09AE1192E0}"/>
            </a:ext>
          </a:extLst>
        </xdr:cNvPr>
        <xdr:cNvCxnSpPr/>
      </xdr:nvCxnSpPr>
      <xdr:spPr>
        <a:xfrm flipV="1">
          <a:off x="14592300" y="103967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138938</xdr:rowOff>
    </xdr:from>
    <xdr:to>
      <xdr:col>72</xdr:col>
      <xdr:colOff>38100</xdr:colOff>
      <xdr:row>61</xdr:row>
      <xdr:rowOff>69088</xdr:rowOff>
    </xdr:to>
    <xdr:sp macro="" textlink="">
      <xdr:nvSpPr>
        <xdr:cNvPr id="554" name="楕円 553">
          <a:extLst>
            <a:ext uri="{FF2B5EF4-FFF2-40B4-BE49-F238E27FC236}">
              <a16:creationId xmlns:a16="http://schemas.microsoft.com/office/drawing/2014/main" id="{82881053-603B-47E9-A483-B5739E3FE1F2}"/>
            </a:ext>
          </a:extLst>
        </xdr:cNvPr>
        <xdr:cNvSpPr/>
      </xdr:nvSpPr>
      <xdr:spPr>
        <a:xfrm>
          <a:off x="136525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18288</xdr:rowOff>
    </xdr:to>
    <xdr:cxnSp macro="">
      <xdr:nvCxnSpPr>
        <xdr:cNvPr id="555" name="直線コネクタ 554">
          <a:extLst>
            <a:ext uri="{FF2B5EF4-FFF2-40B4-BE49-F238E27FC236}">
              <a16:creationId xmlns:a16="http://schemas.microsoft.com/office/drawing/2014/main" id="{109672AF-FF91-4A1F-B2D7-2EC87188E6D8}"/>
            </a:ext>
          </a:extLst>
        </xdr:cNvPr>
        <xdr:cNvCxnSpPr/>
      </xdr:nvCxnSpPr>
      <xdr:spPr>
        <a:xfrm flipV="1">
          <a:off x="13703300" y="1044702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116078</xdr:rowOff>
    </xdr:from>
    <xdr:to>
      <xdr:col>67</xdr:col>
      <xdr:colOff>101600</xdr:colOff>
      <xdr:row>61</xdr:row>
      <xdr:rowOff>46228</xdr:rowOff>
    </xdr:to>
    <xdr:sp macro="" textlink="">
      <xdr:nvSpPr>
        <xdr:cNvPr id="556" name="楕円 555">
          <a:extLst>
            <a:ext uri="{FF2B5EF4-FFF2-40B4-BE49-F238E27FC236}">
              <a16:creationId xmlns:a16="http://schemas.microsoft.com/office/drawing/2014/main" id="{886B27E6-C71D-429F-80BA-DF13B447761E}"/>
            </a:ext>
          </a:extLst>
        </xdr:cNvPr>
        <xdr:cNvSpPr/>
      </xdr:nvSpPr>
      <xdr:spPr>
        <a:xfrm>
          <a:off x="12763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166878</xdr:rowOff>
    </xdr:from>
    <xdr:to>
      <xdr:col>71</xdr:col>
      <xdr:colOff>177800</xdr:colOff>
      <xdr:row>61</xdr:row>
      <xdr:rowOff>18288</xdr:rowOff>
    </xdr:to>
    <xdr:cxnSp macro="">
      <xdr:nvCxnSpPr>
        <xdr:cNvPr id="557" name="直線コネクタ 556">
          <a:extLst>
            <a:ext uri="{FF2B5EF4-FFF2-40B4-BE49-F238E27FC236}">
              <a16:creationId xmlns:a16="http://schemas.microsoft.com/office/drawing/2014/main" id="{9D4F4E66-4772-4565-9487-486D2797BDAB}"/>
            </a:ext>
          </a:extLst>
        </xdr:cNvPr>
        <xdr:cNvCxnSpPr/>
      </xdr:nvCxnSpPr>
      <xdr:spPr>
        <a:xfrm>
          <a:off x="12814300" y="104538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58" name="n_1aveValue【学校施設】&#10;有形固定資産減価償却率">
          <a:extLst>
            <a:ext uri="{FF2B5EF4-FFF2-40B4-BE49-F238E27FC236}">
              <a16:creationId xmlns:a16="http://schemas.microsoft.com/office/drawing/2014/main" id="{B093B30A-D066-47A3-A48E-D723DC9F8292}"/>
            </a:ext>
          </a:extLst>
        </xdr:cNvPr>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59" name="n_2aveValue【学校施設】&#10;有形固定資産減価償却率">
          <a:extLst>
            <a:ext uri="{FF2B5EF4-FFF2-40B4-BE49-F238E27FC236}">
              <a16:creationId xmlns:a16="http://schemas.microsoft.com/office/drawing/2014/main" id="{1FC9ECAC-EBA5-48D4-8D01-747BCA681E20}"/>
            </a:ext>
          </a:extLst>
        </xdr:cNvPr>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60" name="n_3aveValue【学校施設】&#10;有形固定資産減価償却率">
          <a:extLst>
            <a:ext uri="{FF2B5EF4-FFF2-40B4-BE49-F238E27FC236}">
              <a16:creationId xmlns:a16="http://schemas.microsoft.com/office/drawing/2014/main" id="{3D17C2FC-CB4B-4153-AB6D-2BE2D7D2B9B9}"/>
            </a:ext>
          </a:extLst>
        </xdr:cNvPr>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61" name="n_4aveValue【学校施設】&#10;有形固定資産減価償却率">
          <a:extLst>
            <a:ext uri="{FF2B5EF4-FFF2-40B4-BE49-F238E27FC236}">
              <a16:creationId xmlns:a16="http://schemas.microsoft.com/office/drawing/2014/main" id="{65FFF6BA-EAED-4A86-9699-383026DF915F}"/>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151655</xdr:rowOff>
    </xdr:from>
    <xdr:ext cx="405111" cy="259045"/>
    <xdr:sp macro="" textlink="">
      <xdr:nvSpPr>
        <xdr:cNvPr id="562" name="n_1mainValue【学校施設】&#10;有形固定資産減価償却率">
          <a:extLst>
            <a:ext uri="{FF2B5EF4-FFF2-40B4-BE49-F238E27FC236}">
              <a16:creationId xmlns:a16="http://schemas.microsoft.com/office/drawing/2014/main" id="{228C48D3-FC8A-4D30-9F74-7BBD47870BC6}"/>
            </a:ext>
          </a:extLst>
        </xdr:cNvPr>
        <xdr:cNvSpPr txBox="1"/>
      </xdr:nvSpPr>
      <xdr:spPr>
        <a:xfrm>
          <a:off x="152660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563" name="n_2mainValue【学校施設】&#10;有形固定資産減価償却率">
          <a:extLst>
            <a:ext uri="{FF2B5EF4-FFF2-40B4-BE49-F238E27FC236}">
              <a16:creationId xmlns:a16="http://schemas.microsoft.com/office/drawing/2014/main" id="{EC153E6F-FC0A-4642-B3E6-E999014D8D8C}"/>
            </a:ext>
          </a:extLst>
        </xdr:cNvPr>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60215</xdr:rowOff>
    </xdr:from>
    <xdr:ext cx="405111" cy="259045"/>
    <xdr:sp macro="" textlink="">
      <xdr:nvSpPr>
        <xdr:cNvPr id="564" name="n_3mainValue【学校施設】&#10;有形固定資産減価償却率">
          <a:extLst>
            <a:ext uri="{FF2B5EF4-FFF2-40B4-BE49-F238E27FC236}">
              <a16:creationId xmlns:a16="http://schemas.microsoft.com/office/drawing/2014/main" id="{2205BAFA-1265-412C-8C23-00BDB0101FC6}"/>
            </a:ext>
          </a:extLst>
        </xdr:cNvPr>
        <xdr:cNvSpPr txBox="1"/>
      </xdr:nvSpPr>
      <xdr:spPr>
        <a:xfrm>
          <a:off x="13500744" y="1051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37355</xdr:rowOff>
    </xdr:from>
    <xdr:ext cx="405111" cy="259045"/>
    <xdr:sp macro="" textlink="">
      <xdr:nvSpPr>
        <xdr:cNvPr id="565" name="n_4mainValue【学校施設】&#10;有形固定資産減価償却率">
          <a:extLst>
            <a:ext uri="{FF2B5EF4-FFF2-40B4-BE49-F238E27FC236}">
              <a16:creationId xmlns:a16="http://schemas.microsoft.com/office/drawing/2014/main" id="{24BEEF9A-7222-41E0-AB19-BDF82EDE5826}"/>
            </a:ext>
          </a:extLst>
        </xdr:cNvPr>
        <xdr:cNvSpPr txBox="1"/>
      </xdr:nvSpPr>
      <xdr:spPr>
        <a:xfrm>
          <a:off x="12611744"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F08E6D54-66C0-409B-98BA-CE0701F382C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CA58558D-FB9B-488E-B079-C3B9B5D3E4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FF43D86E-0BBE-4F82-9132-D473D9EFBDF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C1828C7B-7CDD-45F3-9EDB-2E1BFAD836E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51704DEF-61DD-495F-BFDA-E2E4F004998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4CDABE71-8385-4341-937C-1B9FDE35697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AAF7EC69-EFCB-4925-9901-B5A25CC017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EC06F8CF-FDDB-46E2-8283-00C244E5420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9664391E-BEBF-4AAD-B0CB-2C9579091D1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47FE5981-ECDC-479E-8A3F-27D4E217220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2FD2F85C-4127-4B86-BE3A-914A60EE0FC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1860CC3D-F41D-491C-9101-8C524866907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5888209B-1C4B-49CF-A703-61166864874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8826C0F0-B180-48B0-8FB0-71E045EFCA2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377D370-F9DC-44E8-BE4F-4BCB2EF604D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56BCF04B-209F-4226-9EDD-E6C40427794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15062569-9550-4BC5-A2DF-7946EA25470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D3B9BA45-B0B8-4247-B33F-3DFE56B76FD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1C8A6F45-BB3D-4479-86D2-AA7EBA58818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32DC9F0D-F42A-4784-A5D9-689715B7604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F943105D-7172-4955-B9C2-16A9D38A8B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B9000694-A392-4513-9A0B-2E796931240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4A8BADA1-43EC-4656-A7E0-A81B422870F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a:extLst>
            <a:ext uri="{FF2B5EF4-FFF2-40B4-BE49-F238E27FC236}">
              <a16:creationId xmlns:a16="http://schemas.microsoft.com/office/drawing/2014/main" id="{16D89EDD-11CA-4DF4-9675-70D6FAC2EB79}"/>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a:extLst>
            <a:ext uri="{FF2B5EF4-FFF2-40B4-BE49-F238E27FC236}">
              <a16:creationId xmlns:a16="http://schemas.microsoft.com/office/drawing/2014/main" id="{4C5BACC4-BA84-433C-8D2F-AAA1851E888F}"/>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a:extLst>
            <a:ext uri="{FF2B5EF4-FFF2-40B4-BE49-F238E27FC236}">
              <a16:creationId xmlns:a16="http://schemas.microsoft.com/office/drawing/2014/main" id="{94A69DAB-219E-4071-914F-2D2C70A31D43}"/>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a:extLst>
            <a:ext uri="{FF2B5EF4-FFF2-40B4-BE49-F238E27FC236}">
              <a16:creationId xmlns:a16="http://schemas.microsoft.com/office/drawing/2014/main" id="{8EBA1277-926F-4E3B-81C3-5D05CD0A7099}"/>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a:extLst>
            <a:ext uri="{FF2B5EF4-FFF2-40B4-BE49-F238E27FC236}">
              <a16:creationId xmlns:a16="http://schemas.microsoft.com/office/drawing/2014/main" id="{EBDA7953-E708-4D5A-98B9-D18B813C1C53}"/>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a:extLst>
            <a:ext uri="{FF2B5EF4-FFF2-40B4-BE49-F238E27FC236}">
              <a16:creationId xmlns:a16="http://schemas.microsoft.com/office/drawing/2014/main" id="{BFA983CB-95FB-41E1-A6CE-EFF961066C9D}"/>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a:extLst>
            <a:ext uri="{FF2B5EF4-FFF2-40B4-BE49-F238E27FC236}">
              <a16:creationId xmlns:a16="http://schemas.microsoft.com/office/drawing/2014/main" id="{ACDB0ABE-5DEE-4FA9-897A-28A2B9BB4065}"/>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a:extLst>
            <a:ext uri="{FF2B5EF4-FFF2-40B4-BE49-F238E27FC236}">
              <a16:creationId xmlns:a16="http://schemas.microsoft.com/office/drawing/2014/main" id="{95C3B216-C10D-40F2-B31D-32FABC745FAC}"/>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a:extLst>
            <a:ext uri="{FF2B5EF4-FFF2-40B4-BE49-F238E27FC236}">
              <a16:creationId xmlns:a16="http://schemas.microsoft.com/office/drawing/2014/main" id="{C75F0AC1-ACBC-4308-841C-49B3B66CF659}"/>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a:extLst>
            <a:ext uri="{FF2B5EF4-FFF2-40B4-BE49-F238E27FC236}">
              <a16:creationId xmlns:a16="http://schemas.microsoft.com/office/drawing/2014/main" id="{5E558968-FACB-416C-91F1-BA0EC3733012}"/>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a:extLst>
            <a:ext uri="{FF2B5EF4-FFF2-40B4-BE49-F238E27FC236}">
              <a16:creationId xmlns:a16="http://schemas.microsoft.com/office/drawing/2014/main" id="{3CBED26D-C5F6-4113-9E0F-1DD980D2C10B}"/>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3C3E61F-A98A-43B0-9935-39AE659DE19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D2612D2-BE8D-4D07-9881-6823519F657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58C4736-BCE6-4455-A984-C6F2043944F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28808F1-5C4F-492F-BF92-959D59308CD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E144608-5198-417A-8114-E1CFE0CFCA0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145986</xdr:rowOff>
    </xdr:from>
    <xdr:to>
      <xdr:col>116</xdr:col>
      <xdr:colOff>114300</xdr:colOff>
      <xdr:row>63</xdr:row>
      <xdr:rowOff>76136</xdr:rowOff>
    </xdr:to>
    <xdr:sp macro="" textlink="">
      <xdr:nvSpPr>
        <xdr:cNvPr id="605" name="楕円 604">
          <a:extLst>
            <a:ext uri="{FF2B5EF4-FFF2-40B4-BE49-F238E27FC236}">
              <a16:creationId xmlns:a16="http://schemas.microsoft.com/office/drawing/2014/main" id="{B107E4FE-0704-4974-B4AB-0863D55AEF04}"/>
            </a:ext>
          </a:extLst>
        </xdr:cNvPr>
        <xdr:cNvSpPr/>
      </xdr:nvSpPr>
      <xdr:spPr>
        <a:xfrm>
          <a:off x="22110700" y="107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60913</xdr:rowOff>
    </xdr:from>
    <xdr:ext cx="469744" cy="259045"/>
    <xdr:sp macro="" textlink="">
      <xdr:nvSpPr>
        <xdr:cNvPr id="606" name="【学校施設】&#10;一人当たり面積該当値テキスト">
          <a:extLst>
            <a:ext uri="{FF2B5EF4-FFF2-40B4-BE49-F238E27FC236}">
              <a16:creationId xmlns:a16="http://schemas.microsoft.com/office/drawing/2014/main" id="{CF85F83C-C669-47A4-AA45-1771DCDCF072}"/>
            </a:ext>
          </a:extLst>
        </xdr:cNvPr>
        <xdr:cNvSpPr txBox="1"/>
      </xdr:nvSpPr>
      <xdr:spPr>
        <a:xfrm>
          <a:off x="22199600" y="1069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149225</xdr:rowOff>
    </xdr:from>
    <xdr:to>
      <xdr:col>112</xdr:col>
      <xdr:colOff>38100</xdr:colOff>
      <xdr:row>63</xdr:row>
      <xdr:rowOff>79375</xdr:rowOff>
    </xdr:to>
    <xdr:sp macro="" textlink="">
      <xdr:nvSpPr>
        <xdr:cNvPr id="607" name="楕円 606">
          <a:extLst>
            <a:ext uri="{FF2B5EF4-FFF2-40B4-BE49-F238E27FC236}">
              <a16:creationId xmlns:a16="http://schemas.microsoft.com/office/drawing/2014/main" id="{4F8E8191-254F-40B6-9A54-6E9740F008E1}"/>
            </a:ext>
          </a:extLst>
        </xdr:cNvPr>
        <xdr:cNvSpPr/>
      </xdr:nvSpPr>
      <xdr:spPr>
        <a:xfrm>
          <a:off x="21272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25336</xdr:rowOff>
    </xdr:from>
    <xdr:to>
      <xdr:col>116</xdr:col>
      <xdr:colOff>63500</xdr:colOff>
      <xdr:row>63</xdr:row>
      <xdr:rowOff>28575</xdr:rowOff>
    </xdr:to>
    <xdr:cxnSp macro="">
      <xdr:nvCxnSpPr>
        <xdr:cNvPr id="608" name="直線コネクタ 607">
          <a:extLst>
            <a:ext uri="{FF2B5EF4-FFF2-40B4-BE49-F238E27FC236}">
              <a16:creationId xmlns:a16="http://schemas.microsoft.com/office/drawing/2014/main" id="{669B800F-2B29-4786-8213-2FD0F263FCAA}"/>
            </a:ext>
          </a:extLst>
        </xdr:cNvPr>
        <xdr:cNvCxnSpPr/>
      </xdr:nvCxnSpPr>
      <xdr:spPr>
        <a:xfrm flipV="1">
          <a:off x="21323300" y="10826686"/>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09" name="楕円 608">
          <a:extLst>
            <a:ext uri="{FF2B5EF4-FFF2-40B4-BE49-F238E27FC236}">
              <a16:creationId xmlns:a16="http://schemas.microsoft.com/office/drawing/2014/main" id="{7349B4D3-7393-4587-9A52-920314B8B404}"/>
            </a:ext>
          </a:extLst>
        </xdr:cNvPr>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28575</xdr:rowOff>
    </xdr:from>
    <xdr:to>
      <xdr:col>111</xdr:col>
      <xdr:colOff>177800</xdr:colOff>
      <xdr:row>63</xdr:row>
      <xdr:rowOff>34290</xdr:rowOff>
    </xdr:to>
    <xdr:cxnSp macro="">
      <xdr:nvCxnSpPr>
        <xdr:cNvPr id="610" name="直線コネクタ 609">
          <a:extLst>
            <a:ext uri="{FF2B5EF4-FFF2-40B4-BE49-F238E27FC236}">
              <a16:creationId xmlns:a16="http://schemas.microsoft.com/office/drawing/2014/main" id="{15B07519-27D9-4BC4-8850-9F7834A27889}"/>
            </a:ext>
          </a:extLst>
        </xdr:cNvPr>
        <xdr:cNvCxnSpPr/>
      </xdr:nvCxnSpPr>
      <xdr:spPr>
        <a:xfrm flipV="1">
          <a:off x="20434300" y="108299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155893</xdr:rowOff>
    </xdr:from>
    <xdr:to>
      <xdr:col>102</xdr:col>
      <xdr:colOff>165100</xdr:colOff>
      <xdr:row>63</xdr:row>
      <xdr:rowOff>86043</xdr:rowOff>
    </xdr:to>
    <xdr:sp macro="" textlink="">
      <xdr:nvSpPr>
        <xdr:cNvPr id="611" name="楕円 610">
          <a:extLst>
            <a:ext uri="{FF2B5EF4-FFF2-40B4-BE49-F238E27FC236}">
              <a16:creationId xmlns:a16="http://schemas.microsoft.com/office/drawing/2014/main" id="{BBD1BEEA-442D-4068-8AE5-BCA8991559C6}"/>
            </a:ext>
          </a:extLst>
        </xdr:cNvPr>
        <xdr:cNvSpPr/>
      </xdr:nvSpPr>
      <xdr:spPr>
        <a:xfrm>
          <a:off x="19494500" y="1078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35243</xdr:rowOff>
    </xdr:to>
    <xdr:cxnSp macro="">
      <xdr:nvCxnSpPr>
        <xdr:cNvPr id="612" name="直線コネクタ 611">
          <a:extLst>
            <a:ext uri="{FF2B5EF4-FFF2-40B4-BE49-F238E27FC236}">
              <a16:creationId xmlns:a16="http://schemas.microsoft.com/office/drawing/2014/main" id="{85327824-8FCC-4CA4-82F8-F8738939F546}"/>
            </a:ext>
          </a:extLst>
        </xdr:cNvPr>
        <xdr:cNvCxnSpPr/>
      </xdr:nvCxnSpPr>
      <xdr:spPr>
        <a:xfrm flipV="1">
          <a:off x="19545300" y="1083564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144463</xdr:rowOff>
    </xdr:from>
    <xdr:to>
      <xdr:col>98</xdr:col>
      <xdr:colOff>38100</xdr:colOff>
      <xdr:row>63</xdr:row>
      <xdr:rowOff>74613</xdr:rowOff>
    </xdr:to>
    <xdr:sp macro="" textlink="">
      <xdr:nvSpPr>
        <xdr:cNvPr id="613" name="楕円 612">
          <a:extLst>
            <a:ext uri="{FF2B5EF4-FFF2-40B4-BE49-F238E27FC236}">
              <a16:creationId xmlns:a16="http://schemas.microsoft.com/office/drawing/2014/main" id="{41E00BB6-8EDC-47D0-AAFA-36E7BD8A6032}"/>
            </a:ext>
          </a:extLst>
        </xdr:cNvPr>
        <xdr:cNvSpPr/>
      </xdr:nvSpPr>
      <xdr:spPr>
        <a:xfrm>
          <a:off x="186055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23813</xdr:rowOff>
    </xdr:from>
    <xdr:to>
      <xdr:col>102</xdr:col>
      <xdr:colOff>114300</xdr:colOff>
      <xdr:row>63</xdr:row>
      <xdr:rowOff>35243</xdr:rowOff>
    </xdr:to>
    <xdr:cxnSp macro="">
      <xdr:nvCxnSpPr>
        <xdr:cNvPr id="614" name="直線コネクタ 613">
          <a:extLst>
            <a:ext uri="{FF2B5EF4-FFF2-40B4-BE49-F238E27FC236}">
              <a16:creationId xmlns:a16="http://schemas.microsoft.com/office/drawing/2014/main" id="{36E8999D-F919-4690-9402-16A229E3C347}"/>
            </a:ext>
          </a:extLst>
        </xdr:cNvPr>
        <xdr:cNvCxnSpPr/>
      </xdr:nvCxnSpPr>
      <xdr:spPr>
        <a:xfrm>
          <a:off x="18656300" y="108251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a:extLst>
            <a:ext uri="{FF2B5EF4-FFF2-40B4-BE49-F238E27FC236}">
              <a16:creationId xmlns:a16="http://schemas.microsoft.com/office/drawing/2014/main" id="{65345A79-6902-49BE-8E12-17DFB501F143}"/>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a:extLst>
            <a:ext uri="{FF2B5EF4-FFF2-40B4-BE49-F238E27FC236}">
              <a16:creationId xmlns:a16="http://schemas.microsoft.com/office/drawing/2014/main" id="{E44AE905-5141-43EE-BAF3-93B03881CD65}"/>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a:extLst>
            <a:ext uri="{FF2B5EF4-FFF2-40B4-BE49-F238E27FC236}">
              <a16:creationId xmlns:a16="http://schemas.microsoft.com/office/drawing/2014/main" id="{9FDE153C-AEDD-4A58-BE6E-308A10AEC190}"/>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a:extLst>
            <a:ext uri="{FF2B5EF4-FFF2-40B4-BE49-F238E27FC236}">
              <a16:creationId xmlns:a16="http://schemas.microsoft.com/office/drawing/2014/main" id="{7D773125-019E-4AD7-9525-741DBEFADF47}"/>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70502</xdr:rowOff>
    </xdr:from>
    <xdr:ext cx="469744" cy="259045"/>
    <xdr:sp macro="" textlink="">
      <xdr:nvSpPr>
        <xdr:cNvPr id="619" name="n_1mainValue【学校施設】&#10;一人当たり面積">
          <a:extLst>
            <a:ext uri="{FF2B5EF4-FFF2-40B4-BE49-F238E27FC236}">
              <a16:creationId xmlns:a16="http://schemas.microsoft.com/office/drawing/2014/main" id="{D09A5733-B30D-459C-9BAA-D6204B42DB69}"/>
            </a:ext>
          </a:extLst>
        </xdr:cNvPr>
        <xdr:cNvSpPr txBox="1"/>
      </xdr:nvSpPr>
      <xdr:spPr>
        <a:xfrm>
          <a:off x="210757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20" name="n_2mainValue【学校施設】&#10;一人当たり面積">
          <a:extLst>
            <a:ext uri="{FF2B5EF4-FFF2-40B4-BE49-F238E27FC236}">
              <a16:creationId xmlns:a16="http://schemas.microsoft.com/office/drawing/2014/main" id="{EF05174B-43E1-486B-913A-BF1F2263B004}"/>
            </a:ext>
          </a:extLst>
        </xdr:cNvPr>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77170</xdr:rowOff>
    </xdr:from>
    <xdr:ext cx="469744" cy="259045"/>
    <xdr:sp macro="" textlink="">
      <xdr:nvSpPr>
        <xdr:cNvPr id="621" name="n_3mainValue【学校施設】&#10;一人当たり面積">
          <a:extLst>
            <a:ext uri="{FF2B5EF4-FFF2-40B4-BE49-F238E27FC236}">
              <a16:creationId xmlns:a16="http://schemas.microsoft.com/office/drawing/2014/main" id="{4A51CF12-676E-45CD-9DEA-36937CA0FBAA}"/>
            </a:ext>
          </a:extLst>
        </xdr:cNvPr>
        <xdr:cNvSpPr txBox="1"/>
      </xdr:nvSpPr>
      <xdr:spPr>
        <a:xfrm>
          <a:off x="19310427" y="1087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65740</xdr:rowOff>
    </xdr:from>
    <xdr:ext cx="469744" cy="259045"/>
    <xdr:sp macro="" textlink="">
      <xdr:nvSpPr>
        <xdr:cNvPr id="622" name="n_4mainValue【学校施設】&#10;一人当たり面積">
          <a:extLst>
            <a:ext uri="{FF2B5EF4-FFF2-40B4-BE49-F238E27FC236}">
              <a16:creationId xmlns:a16="http://schemas.microsoft.com/office/drawing/2014/main" id="{098A008A-798D-4B0C-9A37-1A8A952686F7}"/>
            </a:ext>
          </a:extLst>
        </xdr:cNvPr>
        <xdr:cNvSpPr txBox="1"/>
      </xdr:nvSpPr>
      <xdr:spPr>
        <a:xfrm>
          <a:off x="18421427" y="1086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69EF2046-0444-495F-9563-4E5FF1A6E9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1C06EC01-6FC1-43DF-86E0-AD3A7339D2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97866975-C2D2-4EF7-A0C2-07AEADA8F18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BA2FEDB4-3E87-4920-9521-378F1A89F5E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3C28E6C9-4304-4B54-A4A8-1F49CCE0E90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BE31358B-457F-4A69-BD01-524DF1CA16A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A8DAC8BE-9068-40C4-95E1-81FFAC7E89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716766BC-C965-49C6-9EB9-4424F3FC5BA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CA464C7-9C9C-4C51-A3A5-AC41DF331AE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8653FC2-AE06-441D-8EE4-EA343DE142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AEADD483-3BC7-4516-BE1E-E5BC01950AD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192EF622-2AE6-4808-852A-6939855A4F1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8BA91A8C-866A-47F8-8C3D-EEA6E32406A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781EC3EF-74F3-4C6A-B536-74A5373B183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F3EA70D1-1F3D-4C05-9FA9-6F355A125AE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E07FDCF5-D664-46D9-86F3-D6D6DE94EF6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3937118E-5435-4C77-86B8-68CD6F54D60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FCF637F5-5C54-40A4-ADD9-7FDA7488542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3F7BC268-ACFB-40A6-A9FE-0F7961F0E0D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EAE4292F-D31D-4EA4-98B6-053A6B9BD58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64E5DD11-7FB8-464C-8806-EC10D1B0C9F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A8A0642F-ED68-405F-BFE8-8E81462B3EF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E47D67F1-74A2-402B-8630-9CED57961DA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DE249622-5E9F-4120-B6B4-6AA4C2D95CB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6A4F63F6-0FBD-49C7-B85A-4A68AA3951B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a:extLst>
            <a:ext uri="{FF2B5EF4-FFF2-40B4-BE49-F238E27FC236}">
              <a16:creationId xmlns:a16="http://schemas.microsoft.com/office/drawing/2014/main" id="{ED678775-88E9-4A1D-AAF2-6D3647A67840}"/>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a:extLst>
            <a:ext uri="{FF2B5EF4-FFF2-40B4-BE49-F238E27FC236}">
              <a16:creationId xmlns:a16="http://schemas.microsoft.com/office/drawing/2014/main" id="{9F4957C9-8FBD-413D-844B-A838E45C886B}"/>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a:extLst>
            <a:ext uri="{FF2B5EF4-FFF2-40B4-BE49-F238E27FC236}">
              <a16:creationId xmlns:a16="http://schemas.microsoft.com/office/drawing/2014/main" id="{399A6E30-B8BC-4D8C-9969-24BBD7F9D437}"/>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a:extLst>
            <a:ext uri="{FF2B5EF4-FFF2-40B4-BE49-F238E27FC236}">
              <a16:creationId xmlns:a16="http://schemas.microsoft.com/office/drawing/2014/main" id="{F529C6D2-8B6A-4107-8DC6-B68627D24475}"/>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a:extLst>
            <a:ext uri="{FF2B5EF4-FFF2-40B4-BE49-F238E27FC236}">
              <a16:creationId xmlns:a16="http://schemas.microsoft.com/office/drawing/2014/main" id="{3236ACE3-9A0B-483B-89EA-0A96BC22FB75}"/>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53" name="【児童館】&#10;有形固定資産減価償却率平均値テキスト">
          <a:extLst>
            <a:ext uri="{FF2B5EF4-FFF2-40B4-BE49-F238E27FC236}">
              <a16:creationId xmlns:a16="http://schemas.microsoft.com/office/drawing/2014/main" id="{8D042411-D87C-4A2F-AB06-619B83FC3480}"/>
            </a:ext>
          </a:extLst>
        </xdr:cNvPr>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a:extLst>
            <a:ext uri="{FF2B5EF4-FFF2-40B4-BE49-F238E27FC236}">
              <a16:creationId xmlns:a16="http://schemas.microsoft.com/office/drawing/2014/main" id="{65FA1D1E-3FEA-4C20-BEC5-2D10B80B1FF1}"/>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a:extLst>
            <a:ext uri="{FF2B5EF4-FFF2-40B4-BE49-F238E27FC236}">
              <a16:creationId xmlns:a16="http://schemas.microsoft.com/office/drawing/2014/main" id="{598B7207-10AB-40E8-89E6-F23A2F0249A5}"/>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a:extLst>
            <a:ext uri="{FF2B5EF4-FFF2-40B4-BE49-F238E27FC236}">
              <a16:creationId xmlns:a16="http://schemas.microsoft.com/office/drawing/2014/main" id="{962F9D7A-4736-4C59-86C5-35C36FE84DA8}"/>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7" name="フローチャート: 判断 656">
          <a:extLst>
            <a:ext uri="{FF2B5EF4-FFF2-40B4-BE49-F238E27FC236}">
              <a16:creationId xmlns:a16="http://schemas.microsoft.com/office/drawing/2014/main" id="{DE4FDF0B-7694-4E54-9F26-B5DA726E4E8F}"/>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8" name="フローチャート: 判断 657">
          <a:extLst>
            <a:ext uri="{FF2B5EF4-FFF2-40B4-BE49-F238E27FC236}">
              <a16:creationId xmlns:a16="http://schemas.microsoft.com/office/drawing/2014/main" id="{F7DE3889-2D72-413D-A0D8-408D1CFAD7AF}"/>
            </a:ext>
          </a:extLst>
        </xdr:cNvPr>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A21F471-683F-45B9-B8CC-B9D17D215E0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F12CC00-7849-4C5A-911C-AF2833EC8AB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D7129E8-2E1C-445D-BFAE-C0FA4398E8D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00A054E-07DF-4C47-BA8C-3754355F9C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7E75249-DDB4-4109-ABAE-FB7ED3B9A00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23223</xdr:rowOff>
    </xdr:from>
    <xdr:to>
      <xdr:col>85</xdr:col>
      <xdr:colOff>177800</xdr:colOff>
      <xdr:row>85</xdr:row>
      <xdr:rowOff>124823</xdr:rowOff>
    </xdr:to>
    <xdr:sp macro="" textlink="">
      <xdr:nvSpPr>
        <xdr:cNvPr id="664" name="楕円 663">
          <a:extLst>
            <a:ext uri="{FF2B5EF4-FFF2-40B4-BE49-F238E27FC236}">
              <a16:creationId xmlns:a16="http://schemas.microsoft.com/office/drawing/2014/main" id="{2B10A69B-C8A1-4BDB-9394-000F7428D702}"/>
            </a:ext>
          </a:extLst>
        </xdr:cNvPr>
        <xdr:cNvSpPr/>
      </xdr:nvSpPr>
      <xdr:spPr>
        <a:xfrm>
          <a:off x="162687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1650</xdr:rowOff>
    </xdr:from>
    <xdr:ext cx="405111" cy="259045"/>
    <xdr:sp macro="" textlink="">
      <xdr:nvSpPr>
        <xdr:cNvPr id="665" name="【児童館】&#10;有形固定資産減価償却率該当値テキスト">
          <a:extLst>
            <a:ext uri="{FF2B5EF4-FFF2-40B4-BE49-F238E27FC236}">
              <a16:creationId xmlns:a16="http://schemas.microsoft.com/office/drawing/2014/main" id="{DDCC6D60-E7FB-4E44-AE1D-6B84860DED7E}"/>
            </a:ext>
          </a:extLst>
        </xdr:cNvPr>
        <xdr:cNvSpPr txBox="1"/>
      </xdr:nvSpPr>
      <xdr:spPr>
        <a:xfrm>
          <a:off x="16357600"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155484</xdr:rowOff>
    </xdr:from>
    <xdr:to>
      <xdr:col>81</xdr:col>
      <xdr:colOff>101600</xdr:colOff>
      <xdr:row>85</xdr:row>
      <xdr:rowOff>85634</xdr:rowOff>
    </xdr:to>
    <xdr:sp macro="" textlink="">
      <xdr:nvSpPr>
        <xdr:cNvPr id="666" name="楕円 665">
          <a:extLst>
            <a:ext uri="{FF2B5EF4-FFF2-40B4-BE49-F238E27FC236}">
              <a16:creationId xmlns:a16="http://schemas.microsoft.com/office/drawing/2014/main" id="{EA36EC1A-1458-4922-8499-90FF35F7D289}"/>
            </a:ext>
          </a:extLst>
        </xdr:cNvPr>
        <xdr:cNvSpPr/>
      </xdr:nvSpPr>
      <xdr:spPr>
        <a:xfrm>
          <a:off x="15430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34834</xdr:rowOff>
    </xdr:from>
    <xdr:to>
      <xdr:col>85</xdr:col>
      <xdr:colOff>127000</xdr:colOff>
      <xdr:row>85</xdr:row>
      <xdr:rowOff>74023</xdr:rowOff>
    </xdr:to>
    <xdr:cxnSp macro="">
      <xdr:nvCxnSpPr>
        <xdr:cNvPr id="667" name="直線コネクタ 666">
          <a:extLst>
            <a:ext uri="{FF2B5EF4-FFF2-40B4-BE49-F238E27FC236}">
              <a16:creationId xmlns:a16="http://schemas.microsoft.com/office/drawing/2014/main" id="{500ED133-A90D-4D7E-8BFA-0CFB62E4B98B}"/>
            </a:ext>
          </a:extLst>
        </xdr:cNvPr>
        <xdr:cNvCxnSpPr/>
      </xdr:nvCxnSpPr>
      <xdr:spPr>
        <a:xfrm>
          <a:off x="15481300" y="1460808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116295</xdr:rowOff>
    </xdr:from>
    <xdr:to>
      <xdr:col>76</xdr:col>
      <xdr:colOff>165100</xdr:colOff>
      <xdr:row>85</xdr:row>
      <xdr:rowOff>46445</xdr:rowOff>
    </xdr:to>
    <xdr:sp macro="" textlink="">
      <xdr:nvSpPr>
        <xdr:cNvPr id="668" name="楕円 667">
          <a:extLst>
            <a:ext uri="{FF2B5EF4-FFF2-40B4-BE49-F238E27FC236}">
              <a16:creationId xmlns:a16="http://schemas.microsoft.com/office/drawing/2014/main" id="{A9701297-8DA4-4B72-AA47-1E4269D9D16B}"/>
            </a:ext>
          </a:extLst>
        </xdr:cNvPr>
        <xdr:cNvSpPr/>
      </xdr:nvSpPr>
      <xdr:spPr>
        <a:xfrm>
          <a:off x="145415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167095</xdr:rowOff>
    </xdr:from>
    <xdr:to>
      <xdr:col>81</xdr:col>
      <xdr:colOff>50800</xdr:colOff>
      <xdr:row>85</xdr:row>
      <xdr:rowOff>34834</xdr:rowOff>
    </xdr:to>
    <xdr:cxnSp macro="">
      <xdr:nvCxnSpPr>
        <xdr:cNvPr id="669" name="直線コネクタ 668">
          <a:extLst>
            <a:ext uri="{FF2B5EF4-FFF2-40B4-BE49-F238E27FC236}">
              <a16:creationId xmlns:a16="http://schemas.microsoft.com/office/drawing/2014/main" id="{0261D852-546A-44E3-99F1-25EBBE2F3F8B}"/>
            </a:ext>
          </a:extLst>
        </xdr:cNvPr>
        <xdr:cNvCxnSpPr/>
      </xdr:nvCxnSpPr>
      <xdr:spPr>
        <a:xfrm>
          <a:off x="14592300" y="145688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75474</xdr:rowOff>
    </xdr:from>
    <xdr:to>
      <xdr:col>72</xdr:col>
      <xdr:colOff>38100</xdr:colOff>
      <xdr:row>85</xdr:row>
      <xdr:rowOff>5624</xdr:rowOff>
    </xdr:to>
    <xdr:sp macro="" textlink="">
      <xdr:nvSpPr>
        <xdr:cNvPr id="670" name="楕円 669">
          <a:extLst>
            <a:ext uri="{FF2B5EF4-FFF2-40B4-BE49-F238E27FC236}">
              <a16:creationId xmlns:a16="http://schemas.microsoft.com/office/drawing/2014/main" id="{74D4EC5E-6526-407F-BF55-8587B3B3AFDE}"/>
            </a:ext>
          </a:extLst>
        </xdr:cNvPr>
        <xdr:cNvSpPr/>
      </xdr:nvSpPr>
      <xdr:spPr>
        <a:xfrm>
          <a:off x="13652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126274</xdr:rowOff>
    </xdr:from>
    <xdr:to>
      <xdr:col>76</xdr:col>
      <xdr:colOff>114300</xdr:colOff>
      <xdr:row>84</xdr:row>
      <xdr:rowOff>167095</xdr:rowOff>
    </xdr:to>
    <xdr:cxnSp macro="">
      <xdr:nvCxnSpPr>
        <xdr:cNvPr id="671" name="直線コネクタ 670">
          <a:extLst>
            <a:ext uri="{FF2B5EF4-FFF2-40B4-BE49-F238E27FC236}">
              <a16:creationId xmlns:a16="http://schemas.microsoft.com/office/drawing/2014/main" id="{6A2BCA32-DE35-4499-81B0-6436BEEF8B1C}"/>
            </a:ext>
          </a:extLst>
        </xdr:cNvPr>
        <xdr:cNvCxnSpPr/>
      </xdr:nvCxnSpPr>
      <xdr:spPr>
        <a:xfrm>
          <a:off x="13703300" y="1452807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24856</xdr:rowOff>
    </xdr:from>
    <xdr:to>
      <xdr:col>67</xdr:col>
      <xdr:colOff>101600</xdr:colOff>
      <xdr:row>85</xdr:row>
      <xdr:rowOff>126456</xdr:rowOff>
    </xdr:to>
    <xdr:sp macro="" textlink="">
      <xdr:nvSpPr>
        <xdr:cNvPr id="672" name="楕円 671">
          <a:extLst>
            <a:ext uri="{FF2B5EF4-FFF2-40B4-BE49-F238E27FC236}">
              <a16:creationId xmlns:a16="http://schemas.microsoft.com/office/drawing/2014/main" id="{0E901B19-E517-4470-9C5B-301A36EFC5A9}"/>
            </a:ext>
          </a:extLst>
        </xdr:cNvPr>
        <xdr:cNvSpPr/>
      </xdr:nvSpPr>
      <xdr:spPr>
        <a:xfrm>
          <a:off x="12763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126274</xdr:rowOff>
    </xdr:from>
    <xdr:to>
      <xdr:col>71</xdr:col>
      <xdr:colOff>177800</xdr:colOff>
      <xdr:row>85</xdr:row>
      <xdr:rowOff>75656</xdr:rowOff>
    </xdr:to>
    <xdr:cxnSp macro="">
      <xdr:nvCxnSpPr>
        <xdr:cNvPr id="673" name="直線コネクタ 672">
          <a:extLst>
            <a:ext uri="{FF2B5EF4-FFF2-40B4-BE49-F238E27FC236}">
              <a16:creationId xmlns:a16="http://schemas.microsoft.com/office/drawing/2014/main" id="{5E70211A-153E-4696-A94C-04D09050E57D}"/>
            </a:ext>
          </a:extLst>
        </xdr:cNvPr>
        <xdr:cNvCxnSpPr/>
      </xdr:nvCxnSpPr>
      <xdr:spPr>
        <a:xfrm flipV="1">
          <a:off x="12814300" y="14528074"/>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74" name="n_1aveValue【児童館】&#10;有形固定資産減価償却率">
          <a:extLst>
            <a:ext uri="{FF2B5EF4-FFF2-40B4-BE49-F238E27FC236}">
              <a16:creationId xmlns:a16="http://schemas.microsoft.com/office/drawing/2014/main" id="{23E08DFB-983F-4D01-8FEF-13525AAC35F8}"/>
            </a:ext>
          </a:extLst>
        </xdr:cNvPr>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75" name="n_2aveValue【児童館】&#10;有形固定資産減価償却率">
          <a:extLst>
            <a:ext uri="{FF2B5EF4-FFF2-40B4-BE49-F238E27FC236}">
              <a16:creationId xmlns:a16="http://schemas.microsoft.com/office/drawing/2014/main" id="{2505C5ED-A82C-4EE8-ADE6-6BB9D8C06EBD}"/>
            </a:ext>
          </a:extLst>
        </xdr:cNvPr>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76" name="n_3aveValue【児童館】&#10;有形固定資産減価償却率">
          <a:extLst>
            <a:ext uri="{FF2B5EF4-FFF2-40B4-BE49-F238E27FC236}">
              <a16:creationId xmlns:a16="http://schemas.microsoft.com/office/drawing/2014/main" id="{E341CD83-878A-4ED4-A21F-17186396A7BD}"/>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77" name="n_4aveValue【児童館】&#10;有形固定資産減価償却率">
          <a:extLst>
            <a:ext uri="{FF2B5EF4-FFF2-40B4-BE49-F238E27FC236}">
              <a16:creationId xmlns:a16="http://schemas.microsoft.com/office/drawing/2014/main" id="{E04F424D-D7F1-4B06-ABD5-60C0091E8F21}"/>
            </a:ext>
          </a:extLst>
        </xdr:cNvPr>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76761</xdr:rowOff>
    </xdr:from>
    <xdr:ext cx="405111" cy="259045"/>
    <xdr:sp macro="" textlink="">
      <xdr:nvSpPr>
        <xdr:cNvPr id="678" name="n_1mainValue【児童館】&#10;有形固定資産減価償却率">
          <a:extLst>
            <a:ext uri="{FF2B5EF4-FFF2-40B4-BE49-F238E27FC236}">
              <a16:creationId xmlns:a16="http://schemas.microsoft.com/office/drawing/2014/main" id="{987853DE-486C-46AE-9879-70959EE3DF8D}"/>
            </a:ext>
          </a:extLst>
        </xdr:cNvPr>
        <xdr:cNvSpPr txBox="1"/>
      </xdr:nvSpPr>
      <xdr:spPr>
        <a:xfrm>
          <a:off x="15266044"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37572</xdr:rowOff>
    </xdr:from>
    <xdr:ext cx="405111" cy="259045"/>
    <xdr:sp macro="" textlink="">
      <xdr:nvSpPr>
        <xdr:cNvPr id="679" name="n_2mainValue【児童館】&#10;有形固定資産減価償却率">
          <a:extLst>
            <a:ext uri="{FF2B5EF4-FFF2-40B4-BE49-F238E27FC236}">
              <a16:creationId xmlns:a16="http://schemas.microsoft.com/office/drawing/2014/main" id="{0F49F3A9-8805-4B2F-9BB2-72321382974D}"/>
            </a:ext>
          </a:extLst>
        </xdr:cNvPr>
        <xdr:cNvSpPr txBox="1"/>
      </xdr:nvSpPr>
      <xdr:spPr>
        <a:xfrm>
          <a:off x="14389744"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168201</xdr:rowOff>
    </xdr:from>
    <xdr:ext cx="405111" cy="259045"/>
    <xdr:sp macro="" textlink="">
      <xdr:nvSpPr>
        <xdr:cNvPr id="680" name="n_3mainValue【児童館】&#10;有形固定資産減価償却率">
          <a:extLst>
            <a:ext uri="{FF2B5EF4-FFF2-40B4-BE49-F238E27FC236}">
              <a16:creationId xmlns:a16="http://schemas.microsoft.com/office/drawing/2014/main" id="{A8CD0054-A2E5-4178-B73D-25F125578773}"/>
            </a:ext>
          </a:extLst>
        </xdr:cNvPr>
        <xdr:cNvSpPr txBox="1"/>
      </xdr:nvSpPr>
      <xdr:spPr>
        <a:xfrm>
          <a:off x="13500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117583</xdr:rowOff>
    </xdr:from>
    <xdr:ext cx="405111" cy="259045"/>
    <xdr:sp macro="" textlink="">
      <xdr:nvSpPr>
        <xdr:cNvPr id="681" name="n_4mainValue【児童館】&#10;有形固定資産減価償却率">
          <a:extLst>
            <a:ext uri="{FF2B5EF4-FFF2-40B4-BE49-F238E27FC236}">
              <a16:creationId xmlns:a16="http://schemas.microsoft.com/office/drawing/2014/main" id="{BBEDF8D1-249C-4A43-8F4D-5236F6A64A95}"/>
            </a:ext>
          </a:extLst>
        </xdr:cNvPr>
        <xdr:cNvSpPr txBox="1"/>
      </xdr:nvSpPr>
      <xdr:spPr>
        <a:xfrm>
          <a:off x="12611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691A3137-9601-4111-9266-84D3638BCCD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C9E8C8D4-2AE0-480E-AD8F-7D56AA7947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90784A0D-18BF-4960-8F43-D533E47CE1E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B3CCFB74-ADBD-4586-891E-4FF3B8BEBD9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98C83C87-10BB-4208-8228-7259FFC79E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FE17D65C-4609-47B1-8F29-CFD68C6E1BB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8D1FBB45-6C96-4C38-AA56-49510C35CCF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9C6391AD-1206-4384-8819-B72D5A5497D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B66524B5-87F6-48DA-8BD2-1B5E9E12504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9A79DF4C-691E-4652-92CE-7D583880D6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A3DAECCB-6A07-4F79-8E0D-977C7369DEE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D5B58377-080A-4DEF-A3C8-A91AE4ED749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829A916B-4182-4DBD-A3D9-8D00B33BAA1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4D4DEB93-F3A0-4868-BDD0-F7D3F9AA471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394E6240-0758-4E7F-BD9C-646FB457531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DB2EF5CD-B0D6-450C-B775-54FBB11AB07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7B2BCB3F-5447-4D74-9C3B-DAC36471CCC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851B2A01-4D62-49CB-A395-B71241AC0E2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2D7777B3-BD73-4F9B-AF63-EC59A0D7273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13383E82-8199-42B1-B54F-0484438006D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7EACFFBE-7DD3-4A16-A5EA-490C3287D39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3" name="直線コネクタ 702">
          <a:extLst>
            <a:ext uri="{FF2B5EF4-FFF2-40B4-BE49-F238E27FC236}">
              <a16:creationId xmlns:a16="http://schemas.microsoft.com/office/drawing/2014/main" id="{5B27572A-22C0-4148-95F3-A92A776A237E}"/>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4" name="【児童館】&#10;一人当たり面積最小値テキスト">
          <a:extLst>
            <a:ext uri="{FF2B5EF4-FFF2-40B4-BE49-F238E27FC236}">
              <a16:creationId xmlns:a16="http://schemas.microsoft.com/office/drawing/2014/main" id="{FF3E30FA-8E55-47BA-A73E-E1AD4A539DE6}"/>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5" name="直線コネクタ 704">
          <a:extLst>
            <a:ext uri="{FF2B5EF4-FFF2-40B4-BE49-F238E27FC236}">
              <a16:creationId xmlns:a16="http://schemas.microsoft.com/office/drawing/2014/main" id="{3E3DE738-25E0-4C24-A020-08EF60BA1CF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6" name="【児童館】&#10;一人当たり面積最大値テキスト">
          <a:extLst>
            <a:ext uri="{FF2B5EF4-FFF2-40B4-BE49-F238E27FC236}">
              <a16:creationId xmlns:a16="http://schemas.microsoft.com/office/drawing/2014/main" id="{986CE8E0-B1F1-4DC2-B82A-A6712C0CB1DE}"/>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7" name="直線コネクタ 706">
          <a:extLst>
            <a:ext uri="{FF2B5EF4-FFF2-40B4-BE49-F238E27FC236}">
              <a16:creationId xmlns:a16="http://schemas.microsoft.com/office/drawing/2014/main" id="{B923F765-10F8-4E59-80CB-54C9B3891ECE}"/>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08" name="【児童館】&#10;一人当たり面積平均値テキスト">
          <a:extLst>
            <a:ext uri="{FF2B5EF4-FFF2-40B4-BE49-F238E27FC236}">
              <a16:creationId xmlns:a16="http://schemas.microsoft.com/office/drawing/2014/main" id="{DC48F829-CC36-45BF-BCE1-D8A80AFB0F9C}"/>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9" name="フローチャート: 判断 708">
          <a:extLst>
            <a:ext uri="{FF2B5EF4-FFF2-40B4-BE49-F238E27FC236}">
              <a16:creationId xmlns:a16="http://schemas.microsoft.com/office/drawing/2014/main" id="{E747A616-7A12-4F55-B05A-643F05D1CB44}"/>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10" name="フローチャート: 判断 709">
          <a:extLst>
            <a:ext uri="{FF2B5EF4-FFF2-40B4-BE49-F238E27FC236}">
              <a16:creationId xmlns:a16="http://schemas.microsoft.com/office/drawing/2014/main" id="{1CA0F8D0-AA7A-46CB-8CC4-3CAEB0D73B0C}"/>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11" name="フローチャート: 判断 710">
          <a:extLst>
            <a:ext uri="{FF2B5EF4-FFF2-40B4-BE49-F238E27FC236}">
              <a16:creationId xmlns:a16="http://schemas.microsoft.com/office/drawing/2014/main" id="{9F14F564-E4EF-4A12-93D5-A961F721E3E5}"/>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2" name="フローチャート: 判断 711">
          <a:extLst>
            <a:ext uri="{FF2B5EF4-FFF2-40B4-BE49-F238E27FC236}">
              <a16:creationId xmlns:a16="http://schemas.microsoft.com/office/drawing/2014/main" id="{1C82B949-CEFF-4A28-8306-7925C85DE491}"/>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13" name="フローチャート: 判断 712">
          <a:extLst>
            <a:ext uri="{FF2B5EF4-FFF2-40B4-BE49-F238E27FC236}">
              <a16:creationId xmlns:a16="http://schemas.microsoft.com/office/drawing/2014/main" id="{D525101A-6518-4D15-B5CD-2E6A61E18EF9}"/>
            </a:ext>
          </a:extLst>
        </xdr:cNvPr>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DE0496F-B405-4F2A-B013-10CECF9E615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C37EF419-11B2-4864-AD47-D0D5EA132E6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3877291-D2B6-466F-921B-B6182D3F829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CB5A511-6983-41E9-A9A3-EFFD7721926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6B291B8-2496-4895-8AAC-60E8D9A07BA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19" name="楕円 718">
          <a:extLst>
            <a:ext uri="{FF2B5EF4-FFF2-40B4-BE49-F238E27FC236}">
              <a16:creationId xmlns:a16="http://schemas.microsoft.com/office/drawing/2014/main" id="{4A6FC845-4E61-42D2-8952-E88CC084E655}"/>
            </a:ext>
          </a:extLst>
        </xdr:cNvPr>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20" name="【児童館】&#10;一人当たり面積該当値テキスト">
          <a:extLst>
            <a:ext uri="{FF2B5EF4-FFF2-40B4-BE49-F238E27FC236}">
              <a16:creationId xmlns:a16="http://schemas.microsoft.com/office/drawing/2014/main" id="{EF59B90F-F21F-43B5-A198-D694AAC8C2DF}"/>
            </a:ext>
          </a:extLst>
        </xdr:cNvPr>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21" name="楕円 720">
          <a:extLst>
            <a:ext uri="{FF2B5EF4-FFF2-40B4-BE49-F238E27FC236}">
              <a16:creationId xmlns:a16="http://schemas.microsoft.com/office/drawing/2014/main" id="{6EEB4284-AED8-4810-9486-4233CA495CD4}"/>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722" name="直線コネクタ 721">
          <a:extLst>
            <a:ext uri="{FF2B5EF4-FFF2-40B4-BE49-F238E27FC236}">
              <a16:creationId xmlns:a16="http://schemas.microsoft.com/office/drawing/2014/main" id="{136A7DF2-5A29-4B7B-8472-2EC78259F828}"/>
            </a:ext>
          </a:extLst>
        </xdr:cNvPr>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23" name="楕円 722">
          <a:extLst>
            <a:ext uri="{FF2B5EF4-FFF2-40B4-BE49-F238E27FC236}">
              <a16:creationId xmlns:a16="http://schemas.microsoft.com/office/drawing/2014/main" id="{D6A50FF8-0913-496B-9AE2-816039D6D5EA}"/>
            </a:ext>
          </a:extLst>
        </xdr:cNvPr>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724" name="直線コネクタ 723">
          <a:extLst>
            <a:ext uri="{FF2B5EF4-FFF2-40B4-BE49-F238E27FC236}">
              <a16:creationId xmlns:a16="http://schemas.microsoft.com/office/drawing/2014/main" id="{2CA95A48-8AF0-4A60-A248-05183D7D59E1}"/>
            </a:ext>
          </a:extLst>
        </xdr:cNvPr>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25" name="楕円 724">
          <a:extLst>
            <a:ext uri="{FF2B5EF4-FFF2-40B4-BE49-F238E27FC236}">
              <a16:creationId xmlns:a16="http://schemas.microsoft.com/office/drawing/2014/main" id="{BB7847C0-0C43-4BEE-8C66-D498E4FEB63D}"/>
            </a:ext>
          </a:extLst>
        </xdr:cNvPr>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726" name="直線コネクタ 725">
          <a:extLst>
            <a:ext uri="{FF2B5EF4-FFF2-40B4-BE49-F238E27FC236}">
              <a16:creationId xmlns:a16="http://schemas.microsoft.com/office/drawing/2014/main" id="{861A3346-CF79-4FA1-AB83-CA7128897E39}"/>
            </a:ext>
          </a:extLst>
        </xdr:cNvPr>
        <xdr:cNvCxnSpPr/>
      </xdr:nvCxnSpPr>
      <xdr:spPr>
        <a:xfrm>
          <a:off x="19545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7" name="楕円 726">
          <a:extLst>
            <a:ext uri="{FF2B5EF4-FFF2-40B4-BE49-F238E27FC236}">
              <a16:creationId xmlns:a16="http://schemas.microsoft.com/office/drawing/2014/main" id="{64CE6BA3-6A5E-49DA-ABAA-7D00A939670F}"/>
            </a:ext>
          </a:extLst>
        </xdr:cNvPr>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3811</xdr:rowOff>
    </xdr:to>
    <xdr:cxnSp macro="">
      <xdr:nvCxnSpPr>
        <xdr:cNvPr id="728" name="直線コネクタ 727">
          <a:extLst>
            <a:ext uri="{FF2B5EF4-FFF2-40B4-BE49-F238E27FC236}">
              <a16:creationId xmlns:a16="http://schemas.microsoft.com/office/drawing/2014/main" id="{106FBA87-CD3A-4DD7-9F0D-D8567EF8E218}"/>
            </a:ext>
          </a:extLst>
        </xdr:cNvPr>
        <xdr:cNvCxnSpPr/>
      </xdr:nvCxnSpPr>
      <xdr:spPr>
        <a:xfrm>
          <a:off x="18656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729" name="n_1aveValue【児童館】&#10;一人当たり面積">
          <a:extLst>
            <a:ext uri="{FF2B5EF4-FFF2-40B4-BE49-F238E27FC236}">
              <a16:creationId xmlns:a16="http://schemas.microsoft.com/office/drawing/2014/main" id="{35A69CBF-962C-4970-BAFF-F55B4506380E}"/>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30" name="n_2aveValue【児童館】&#10;一人当たり面積">
          <a:extLst>
            <a:ext uri="{FF2B5EF4-FFF2-40B4-BE49-F238E27FC236}">
              <a16:creationId xmlns:a16="http://schemas.microsoft.com/office/drawing/2014/main" id="{B123A57B-1018-4064-883A-443B50DC9E6C}"/>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1" name="n_3aveValue【児童館】&#10;一人当たり面積">
          <a:extLst>
            <a:ext uri="{FF2B5EF4-FFF2-40B4-BE49-F238E27FC236}">
              <a16:creationId xmlns:a16="http://schemas.microsoft.com/office/drawing/2014/main" id="{03BF4B26-AD59-4CCC-B783-3CE2C3627F3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732" name="n_4aveValue【児童館】&#10;一人当たり面積">
          <a:extLst>
            <a:ext uri="{FF2B5EF4-FFF2-40B4-BE49-F238E27FC236}">
              <a16:creationId xmlns:a16="http://schemas.microsoft.com/office/drawing/2014/main" id="{3F1E96E5-3AD4-4613-A657-3C8E56814848}"/>
            </a:ext>
          </a:extLst>
        </xdr:cNvPr>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33" name="n_1mainValue【児童館】&#10;一人当たり面積">
          <a:extLst>
            <a:ext uri="{FF2B5EF4-FFF2-40B4-BE49-F238E27FC236}">
              <a16:creationId xmlns:a16="http://schemas.microsoft.com/office/drawing/2014/main" id="{893FAAF5-C0ED-4706-8EB2-F962869A9CD2}"/>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34" name="n_2mainValue【児童館】&#10;一人当たり面積">
          <a:extLst>
            <a:ext uri="{FF2B5EF4-FFF2-40B4-BE49-F238E27FC236}">
              <a16:creationId xmlns:a16="http://schemas.microsoft.com/office/drawing/2014/main" id="{7F8D951D-E54A-47B0-B1F7-24705DDE3433}"/>
            </a:ext>
          </a:extLst>
        </xdr:cNvPr>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35" name="n_3mainValue【児童館】&#10;一人当たり面積">
          <a:extLst>
            <a:ext uri="{FF2B5EF4-FFF2-40B4-BE49-F238E27FC236}">
              <a16:creationId xmlns:a16="http://schemas.microsoft.com/office/drawing/2014/main" id="{0D91A2E5-39BF-407C-8CD3-E89AD9558487}"/>
            </a:ext>
          </a:extLst>
        </xdr:cNvPr>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36" name="n_4mainValue【児童館】&#10;一人当たり面積">
          <a:extLst>
            <a:ext uri="{FF2B5EF4-FFF2-40B4-BE49-F238E27FC236}">
              <a16:creationId xmlns:a16="http://schemas.microsoft.com/office/drawing/2014/main" id="{B1D5B5A0-4A35-4E5A-B836-6D5DF5B2B578}"/>
            </a:ext>
          </a:extLst>
        </xdr:cNvPr>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37C671E5-0F29-4321-B4C2-7B6080DCD0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F48C347A-9290-413B-8F01-AC0BFBA564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704CA6BC-5D98-40DC-9F6B-E9742D42438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60125472-D0CF-49C3-BFC0-E425FCE876D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2388DA8F-CA30-476E-98DB-58680552A3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CAA9C6B4-876F-4251-A9CA-88BD8784D3B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5A85A885-4E5A-4F6B-9359-3DFB25C7119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A0626E80-B2FB-4756-BDFA-D3AFA1165BF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942CD10F-4C5E-4BCB-8AE8-6898DE3CF00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105EB06A-2A79-487A-AAE5-ECA15DFDC4C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304444A3-B7AC-4AC7-B8A2-12CFDF521E6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AA01ABA3-24D9-46E4-804E-7B5FFEC4914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9688D315-00C6-4DB7-936C-02AB7D9124B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882407BF-C3A8-4B39-9D3F-87FC92F26D6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B826CB83-52C1-4D0E-A1AE-BBCC2BD18A3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F9B69F00-C04D-4766-B391-B64FE5AE7DD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E50324F2-74B8-4BF5-ACC8-42351DFD4D3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34467D5-B8DE-4A0F-854A-78F6B593244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3CC553E2-54C5-423E-A74D-15A37659ECC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23375548-C310-4E3D-9944-6580A00E957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D8F57C41-F3A1-40FA-B211-C7835A925D2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7FBB1090-02CD-42D6-9F3E-F3B74890360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A9751018-299D-4915-BAF1-3C796129EC1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6DCCD64D-3F89-4FCC-A11D-06E4DD9B76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E8B69FAF-FD8D-4999-9ACB-2654F63946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AD8B7726-5FEF-4ACB-8520-D8BFB0837D3D}"/>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a:extLst>
            <a:ext uri="{FF2B5EF4-FFF2-40B4-BE49-F238E27FC236}">
              <a16:creationId xmlns:a16="http://schemas.microsoft.com/office/drawing/2014/main" id="{02DC68EA-D617-4A4B-9CEA-9313140CF47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FC923614-3355-4EBF-95DF-042B00829FA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EED1D532-39FE-46D6-A29A-8AB3E55F26B9}"/>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4F6B7692-A3B5-4A5D-9419-6B135316A0B3}"/>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67" name="【公民館】&#10;有形固定資産減価償却率平均値テキスト">
          <a:extLst>
            <a:ext uri="{FF2B5EF4-FFF2-40B4-BE49-F238E27FC236}">
              <a16:creationId xmlns:a16="http://schemas.microsoft.com/office/drawing/2014/main" id="{9C9C9972-7885-4CF8-84E8-4FB35A8EEE86}"/>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8" name="フローチャート: 判断 767">
          <a:extLst>
            <a:ext uri="{FF2B5EF4-FFF2-40B4-BE49-F238E27FC236}">
              <a16:creationId xmlns:a16="http://schemas.microsoft.com/office/drawing/2014/main" id="{D9450CAB-34B4-4A27-9A1F-74BB41F4A010}"/>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9" name="フローチャート: 判断 768">
          <a:extLst>
            <a:ext uri="{FF2B5EF4-FFF2-40B4-BE49-F238E27FC236}">
              <a16:creationId xmlns:a16="http://schemas.microsoft.com/office/drawing/2014/main" id="{CFF69419-31A9-4E3C-8D36-3D7DD78D6B61}"/>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70" name="フローチャート: 判断 769">
          <a:extLst>
            <a:ext uri="{FF2B5EF4-FFF2-40B4-BE49-F238E27FC236}">
              <a16:creationId xmlns:a16="http://schemas.microsoft.com/office/drawing/2014/main" id="{D92553AF-9F26-49C6-BDEA-567C100A7A9E}"/>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1" name="フローチャート: 判断 770">
          <a:extLst>
            <a:ext uri="{FF2B5EF4-FFF2-40B4-BE49-F238E27FC236}">
              <a16:creationId xmlns:a16="http://schemas.microsoft.com/office/drawing/2014/main" id="{D6714E6D-E3CD-4F9A-9DAB-A3C55D13D815}"/>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72" name="フローチャート: 判断 771">
          <a:extLst>
            <a:ext uri="{FF2B5EF4-FFF2-40B4-BE49-F238E27FC236}">
              <a16:creationId xmlns:a16="http://schemas.microsoft.com/office/drawing/2014/main" id="{5445AAC0-1041-4D41-BB81-C18C53A37F3F}"/>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58C0ED2D-78F9-4001-8641-E589930B37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86822DC-1757-4791-913F-20539BDFA8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2AD69F8-302B-40CA-B870-52D1EA0C766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78277719-FD38-4F3D-8F55-C139664D63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B3E144E-99E8-4EC5-8B98-F9EA058983B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54792</xdr:rowOff>
    </xdr:from>
    <xdr:to>
      <xdr:col>85</xdr:col>
      <xdr:colOff>177800</xdr:colOff>
      <xdr:row>105</xdr:row>
      <xdr:rowOff>156392</xdr:rowOff>
    </xdr:to>
    <xdr:sp macro="" textlink="">
      <xdr:nvSpPr>
        <xdr:cNvPr id="778" name="楕円 777">
          <a:extLst>
            <a:ext uri="{FF2B5EF4-FFF2-40B4-BE49-F238E27FC236}">
              <a16:creationId xmlns:a16="http://schemas.microsoft.com/office/drawing/2014/main" id="{E7A6BB22-BE79-41D4-AC09-E9BDF13C3C77}"/>
            </a:ext>
          </a:extLst>
        </xdr:cNvPr>
        <xdr:cNvSpPr/>
      </xdr:nvSpPr>
      <xdr:spPr>
        <a:xfrm>
          <a:off x="162687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33219</xdr:rowOff>
    </xdr:from>
    <xdr:ext cx="405111" cy="259045"/>
    <xdr:sp macro="" textlink="">
      <xdr:nvSpPr>
        <xdr:cNvPr id="779" name="【公民館】&#10;有形固定資産減価償却率該当値テキスト">
          <a:extLst>
            <a:ext uri="{FF2B5EF4-FFF2-40B4-BE49-F238E27FC236}">
              <a16:creationId xmlns:a16="http://schemas.microsoft.com/office/drawing/2014/main" id="{E54F0E6A-18B2-4412-99AE-7BDE582A0DC5}"/>
            </a:ext>
          </a:extLst>
        </xdr:cNvPr>
        <xdr:cNvSpPr txBox="1"/>
      </xdr:nvSpPr>
      <xdr:spPr>
        <a:xfrm>
          <a:off x="16357600"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20501</xdr:rowOff>
    </xdr:from>
    <xdr:to>
      <xdr:col>81</xdr:col>
      <xdr:colOff>101600</xdr:colOff>
      <xdr:row>105</xdr:row>
      <xdr:rowOff>122101</xdr:rowOff>
    </xdr:to>
    <xdr:sp macro="" textlink="">
      <xdr:nvSpPr>
        <xdr:cNvPr id="780" name="楕円 779">
          <a:extLst>
            <a:ext uri="{FF2B5EF4-FFF2-40B4-BE49-F238E27FC236}">
              <a16:creationId xmlns:a16="http://schemas.microsoft.com/office/drawing/2014/main" id="{1D80FFDB-0A39-499F-B215-7DF3FFADB9EE}"/>
            </a:ext>
          </a:extLst>
        </xdr:cNvPr>
        <xdr:cNvSpPr/>
      </xdr:nvSpPr>
      <xdr:spPr>
        <a:xfrm>
          <a:off x="15430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71301</xdr:rowOff>
    </xdr:from>
    <xdr:to>
      <xdr:col>85</xdr:col>
      <xdr:colOff>127000</xdr:colOff>
      <xdr:row>105</xdr:row>
      <xdr:rowOff>105592</xdr:rowOff>
    </xdr:to>
    <xdr:cxnSp macro="">
      <xdr:nvCxnSpPr>
        <xdr:cNvPr id="781" name="直線コネクタ 780">
          <a:extLst>
            <a:ext uri="{FF2B5EF4-FFF2-40B4-BE49-F238E27FC236}">
              <a16:creationId xmlns:a16="http://schemas.microsoft.com/office/drawing/2014/main" id="{DD5E4980-A246-49EF-A72B-46E2B409BBA6}"/>
            </a:ext>
          </a:extLst>
        </xdr:cNvPr>
        <xdr:cNvCxnSpPr/>
      </xdr:nvCxnSpPr>
      <xdr:spPr>
        <a:xfrm>
          <a:off x="15481300" y="180735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82" name="楕円 781">
          <a:extLst>
            <a:ext uri="{FF2B5EF4-FFF2-40B4-BE49-F238E27FC236}">
              <a16:creationId xmlns:a16="http://schemas.microsoft.com/office/drawing/2014/main" id="{08AE7359-CC02-4176-8335-A189AF62C93D}"/>
            </a:ext>
          </a:extLst>
        </xdr:cNvPr>
        <xdr:cNvSpPr/>
      </xdr:nvSpPr>
      <xdr:spPr>
        <a:xfrm>
          <a:off x="14541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71301</xdr:rowOff>
    </xdr:to>
    <xdr:cxnSp macro="">
      <xdr:nvCxnSpPr>
        <xdr:cNvPr id="783" name="直線コネクタ 782">
          <a:extLst>
            <a:ext uri="{FF2B5EF4-FFF2-40B4-BE49-F238E27FC236}">
              <a16:creationId xmlns:a16="http://schemas.microsoft.com/office/drawing/2014/main" id="{CD72C4F0-5BBE-4D1F-A8F2-AFAA1F625B10}"/>
            </a:ext>
          </a:extLst>
        </xdr:cNvPr>
        <xdr:cNvCxnSpPr/>
      </xdr:nvCxnSpPr>
      <xdr:spPr>
        <a:xfrm>
          <a:off x="14592300" y="180376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84" name="楕円 783">
          <a:extLst>
            <a:ext uri="{FF2B5EF4-FFF2-40B4-BE49-F238E27FC236}">
              <a16:creationId xmlns:a16="http://schemas.microsoft.com/office/drawing/2014/main" id="{B8DE1FF6-2293-442E-AD23-BD0FD35ACD45}"/>
            </a:ext>
          </a:extLst>
        </xdr:cNvPr>
        <xdr:cNvSpPr/>
      </xdr:nvSpPr>
      <xdr:spPr>
        <a:xfrm>
          <a:off x="1365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35379</xdr:rowOff>
    </xdr:to>
    <xdr:cxnSp macro="">
      <xdr:nvCxnSpPr>
        <xdr:cNvPr id="785" name="直線コネクタ 784">
          <a:extLst>
            <a:ext uri="{FF2B5EF4-FFF2-40B4-BE49-F238E27FC236}">
              <a16:creationId xmlns:a16="http://schemas.microsoft.com/office/drawing/2014/main" id="{E86C8FC9-2E6F-4C44-8F36-C6A80952BAA8}"/>
            </a:ext>
          </a:extLst>
        </xdr:cNvPr>
        <xdr:cNvCxnSpPr/>
      </xdr:nvCxnSpPr>
      <xdr:spPr>
        <a:xfrm>
          <a:off x="13703300" y="1803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123371</xdr:rowOff>
    </xdr:from>
    <xdr:to>
      <xdr:col>67</xdr:col>
      <xdr:colOff>101600</xdr:colOff>
      <xdr:row>105</xdr:row>
      <xdr:rowOff>53521</xdr:rowOff>
    </xdr:to>
    <xdr:sp macro="" textlink="">
      <xdr:nvSpPr>
        <xdr:cNvPr id="786" name="楕円 785">
          <a:extLst>
            <a:ext uri="{FF2B5EF4-FFF2-40B4-BE49-F238E27FC236}">
              <a16:creationId xmlns:a16="http://schemas.microsoft.com/office/drawing/2014/main" id="{DE9E1D36-713F-4AB4-9849-91153DF4B069}"/>
            </a:ext>
          </a:extLst>
        </xdr:cNvPr>
        <xdr:cNvSpPr/>
      </xdr:nvSpPr>
      <xdr:spPr>
        <a:xfrm>
          <a:off x="1276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xdr:rowOff>
    </xdr:from>
    <xdr:to>
      <xdr:col>71</xdr:col>
      <xdr:colOff>177800</xdr:colOff>
      <xdr:row>105</xdr:row>
      <xdr:rowOff>35379</xdr:rowOff>
    </xdr:to>
    <xdr:cxnSp macro="">
      <xdr:nvCxnSpPr>
        <xdr:cNvPr id="787" name="直線コネクタ 786">
          <a:extLst>
            <a:ext uri="{FF2B5EF4-FFF2-40B4-BE49-F238E27FC236}">
              <a16:creationId xmlns:a16="http://schemas.microsoft.com/office/drawing/2014/main" id="{B7B2BE67-C7BC-49A6-935B-E30A186F71AF}"/>
            </a:ext>
          </a:extLst>
        </xdr:cNvPr>
        <xdr:cNvCxnSpPr/>
      </xdr:nvCxnSpPr>
      <xdr:spPr>
        <a:xfrm>
          <a:off x="12814300" y="1800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88" name="n_1aveValue【公民館】&#10;有形固定資産減価償却率">
          <a:extLst>
            <a:ext uri="{FF2B5EF4-FFF2-40B4-BE49-F238E27FC236}">
              <a16:creationId xmlns:a16="http://schemas.microsoft.com/office/drawing/2014/main" id="{352190C0-C0CD-4F63-B3A3-DD59588142A4}"/>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789" name="n_2aveValue【公民館】&#10;有形固定資産減価償却率">
          <a:extLst>
            <a:ext uri="{FF2B5EF4-FFF2-40B4-BE49-F238E27FC236}">
              <a16:creationId xmlns:a16="http://schemas.microsoft.com/office/drawing/2014/main" id="{90A36BB7-1763-44A8-A262-167009F23466}"/>
            </a:ext>
          </a:extLst>
        </xdr:cNvPr>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0" name="n_3aveValue【公民館】&#10;有形固定資産減価償却率">
          <a:extLst>
            <a:ext uri="{FF2B5EF4-FFF2-40B4-BE49-F238E27FC236}">
              <a16:creationId xmlns:a16="http://schemas.microsoft.com/office/drawing/2014/main" id="{A1C4B4EC-1094-4EF3-AE0D-FD8D4B309D61}"/>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791" name="n_4aveValue【公民館】&#10;有形固定資産減価償却率">
          <a:extLst>
            <a:ext uri="{FF2B5EF4-FFF2-40B4-BE49-F238E27FC236}">
              <a16:creationId xmlns:a16="http://schemas.microsoft.com/office/drawing/2014/main" id="{B32CF0DC-76E0-49FA-9894-673103BF99FC}"/>
            </a:ext>
          </a:extLst>
        </xdr:cNvPr>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113228</xdr:rowOff>
    </xdr:from>
    <xdr:ext cx="405111" cy="259045"/>
    <xdr:sp macro="" textlink="">
      <xdr:nvSpPr>
        <xdr:cNvPr id="792" name="n_1mainValue【公民館】&#10;有形固定資産減価償却率">
          <a:extLst>
            <a:ext uri="{FF2B5EF4-FFF2-40B4-BE49-F238E27FC236}">
              <a16:creationId xmlns:a16="http://schemas.microsoft.com/office/drawing/2014/main" id="{35B68EDC-A37A-468C-A1C9-7102D2B5C55F}"/>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93" name="n_2mainValue【公民館】&#10;有形固定資産減価償却率">
          <a:extLst>
            <a:ext uri="{FF2B5EF4-FFF2-40B4-BE49-F238E27FC236}">
              <a16:creationId xmlns:a16="http://schemas.microsoft.com/office/drawing/2014/main" id="{0F5B4A0D-BCFD-4409-BDCB-2A5D0947557C}"/>
            </a:ext>
          </a:extLst>
        </xdr:cNvPr>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794" name="n_3mainValue【公民館】&#10;有形固定資産減価償却率">
          <a:extLst>
            <a:ext uri="{FF2B5EF4-FFF2-40B4-BE49-F238E27FC236}">
              <a16:creationId xmlns:a16="http://schemas.microsoft.com/office/drawing/2014/main" id="{920081DD-9BB0-4070-8ABF-3180937F8669}"/>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70048</xdr:rowOff>
    </xdr:from>
    <xdr:ext cx="405111" cy="259045"/>
    <xdr:sp macro="" textlink="">
      <xdr:nvSpPr>
        <xdr:cNvPr id="795" name="n_4mainValue【公民館】&#10;有形固定資産減価償却率">
          <a:extLst>
            <a:ext uri="{FF2B5EF4-FFF2-40B4-BE49-F238E27FC236}">
              <a16:creationId xmlns:a16="http://schemas.microsoft.com/office/drawing/2014/main" id="{93AF4A91-EBF4-4424-8094-35AEDAA37F17}"/>
            </a:ext>
          </a:extLst>
        </xdr:cNvPr>
        <xdr:cNvSpPr txBox="1"/>
      </xdr:nvSpPr>
      <xdr:spPr>
        <a:xfrm>
          <a:off x="12611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2F66DF79-EC31-4034-8F00-45ED0D4B60C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E1444B57-42DD-49CA-8AD0-6F1559A6F37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F14CEE06-47B3-49BC-9928-58F6C1B620A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1394CA3F-BBCA-4DE7-893B-F48384BB658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455146DB-0FF3-46E8-81C8-F4994888106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4CD5EBB3-6733-47C2-B0F7-CB65C0431F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C183C9D7-5F67-4CC0-86A6-9A8880A724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4ED725A9-F810-4721-94DC-864460756B2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BBCCA378-CBC9-48F6-BFED-FC3EF33AE3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96C32BB9-612C-450B-A692-5E3F94928C0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4A4D98DD-3E5A-4057-94C3-41EC8292A0E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12C8F6A1-88D1-4B17-87D2-24FA0B47B2B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D513BFE5-D79A-4842-ADCE-9C94C0F7681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45690595-17BD-4DC5-948C-58033F8F845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5F5180D0-F103-4582-9AB4-8E6286F85BD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5DD314FB-7A4D-4FD9-ACBD-3549C2F5991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A6721879-894F-406F-9DCE-845C7CE5F63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EF86A5DA-0226-4DDF-8C18-F48401C478E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B01C815A-B3B6-4634-BE57-97F07892678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AE2FA98F-3044-42E6-A130-D62C6005CD8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15FBDDEC-48D0-4234-ACB3-242CD24D964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88CDB484-4C4B-4AA2-8FFC-38BC2610E02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227F073-4943-4FD3-8160-8A28C15D014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1B339908-10FD-4E03-B39F-BEA022B0D98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36A596E6-ECD2-4485-A101-2F917C2E515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21" name="直線コネクタ 820">
          <a:extLst>
            <a:ext uri="{FF2B5EF4-FFF2-40B4-BE49-F238E27FC236}">
              <a16:creationId xmlns:a16="http://schemas.microsoft.com/office/drawing/2014/main" id="{89F200D9-8C4B-4660-97AB-15F0E4ACD766}"/>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22" name="【公民館】&#10;一人当たり面積最小値テキスト">
          <a:extLst>
            <a:ext uri="{FF2B5EF4-FFF2-40B4-BE49-F238E27FC236}">
              <a16:creationId xmlns:a16="http://schemas.microsoft.com/office/drawing/2014/main" id="{4028C7E0-2F1D-42F5-90D5-48A245A5E4F1}"/>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23" name="直線コネクタ 822">
          <a:extLst>
            <a:ext uri="{FF2B5EF4-FFF2-40B4-BE49-F238E27FC236}">
              <a16:creationId xmlns:a16="http://schemas.microsoft.com/office/drawing/2014/main" id="{6B733B36-5227-4594-8E0D-508CBC235ABA}"/>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4" name="【公民館】&#10;一人当たり面積最大値テキスト">
          <a:extLst>
            <a:ext uri="{FF2B5EF4-FFF2-40B4-BE49-F238E27FC236}">
              <a16:creationId xmlns:a16="http://schemas.microsoft.com/office/drawing/2014/main" id="{3B8B324F-140E-451E-8D0A-E95B93F2FF5E}"/>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5" name="直線コネクタ 824">
          <a:extLst>
            <a:ext uri="{FF2B5EF4-FFF2-40B4-BE49-F238E27FC236}">
              <a16:creationId xmlns:a16="http://schemas.microsoft.com/office/drawing/2014/main" id="{3746976F-70D5-4407-9211-C6B73431208E}"/>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826" name="【公民館】&#10;一人当たり面積平均値テキスト">
          <a:extLst>
            <a:ext uri="{FF2B5EF4-FFF2-40B4-BE49-F238E27FC236}">
              <a16:creationId xmlns:a16="http://schemas.microsoft.com/office/drawing/2014/main" id="{1E10581B-738D-43E8-AD4D-418390BF6914}"/>
            </a:ext>
          </a:extLst>
        </xdr:cNvPr>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7" name="フローチャート: 判断 826">
          <a:extLst>
            <a:ext uri="{FF2B5EF4-FFF2-40B4-BE49-F238E27FC236}">
              <a16:creationId xmlns:a16="http://schemas.microsoft.com/office/drawing/2014/main" id="{DC9705A3-FFA4-4F08-A203-5745AC57801C}"/>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8" name="フローチャート: 判断 827">
          <a:extLst>
            <a:ext uri="{FF2B5EF4-FFF2-40B4-BE49-F238E27FC236}">
              <a16:creationId xmlns:a16="http://schemas.microsoft.com/office/drawing/2014/main" id="{A888F52C-98C1-41F1-B7AB-B882785E6D8B}"/>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29" name="フローチャート: 判断 828">
          <a:extLst>
            <a:ext uri="{FF2B5EF4-FFF2-40B4-BE49-F238E27FC236}">
              <a16:creationId xmlns:a16="http://schemas.microsoft.com/office/drawing/2014/main" id="{FCD2F915-FC85-4A7E-B0BF-A5C53E16B1B1}"/>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0" name="フローチャート: 判断 829">
          <a:extLst>
            <a:ext uri="{FF2B5EF4-FFF2-40B4-BE49-F238E27FC236}">
              <a16:creationId xmlns:a16="http://schemas.microsoft.com/office/drawing/2014/main" id="{A792347A-9279-4FF3-BE95-4932D91CC9ED}"/>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31" name="フローチャート: 判断 830">
          <a:extLst>
            <a:ext uri="{FF2B5EF4-FFF2-40B4-BE49-F238E27FC236}">
              <a16:creationId xmlns:a16="http://schemas.microsoft.com/office/drawing/2014/main" id="{C9227B3E-C02A-4782-8CDE-2EEE4E3147F3}"/>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A9EAA81-B0E7-40B3-A580-18BDFD1E414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607E705-4CEE-4D6E-95BC-1C616BBB98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E22B85A6-E29F-4385-A72F-E747D257116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27BDE0A2-0C7F-4B94-84D2-AA96E5DB19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ECCD830-3426-44A8-8DC8-6969EA06A7E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xdr:rowOff>
    </xdr:from>
    <xdr:to>
      <xdr:col>116</xdr:col>
      <xdr:colOff>114300</xdr:colOff>
      <xdr:row>108</xdr:row>
      <xdr:rowOff>117202</xdr:rowOff>
    </xdr:to>
    <xdr:sp macro="" textlink="">
      <xdr:nvSpPr>
        <xdr:cNvPr id="837" name="楕円 836">
          <a:extLst>
            <a:ext uri="{FF2B5EF4-FFF2-40B4-BE49-F238E27FC236}">
              <a16:creationId xmlns:a16="http://schemas.microsoft.com/office/drawing/2014/main" id="{A6BD1C5C-C6A1-4C29-A8D7-05BFA0E7F5D9}"/>
            </a:ext>
          </a:extLst>
        </xdr:cNvPr>
        <xdr:cNvSpPr/>
      </xdr:nvSpPr>
      <xdr:spPr>
        <a:xfrm>
          <a:off x="22110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101979</xdr:rowOff>
    </xdr:from>
    <xdr:ext cx="469744" cy="259045"/>
    <xdr:sp macro="" textlink="">
      <xdr:nvSpPr>
        <xdr:cNvPr id="838" name="【公民館】&#10;一人当たり面積該当値テキスト">
          <a:extLst>
            <a:ext uri="{FF2B5EF4-FFF2-40B4-BE49-F238E27FC236}">
              <a16:creationId xmlns:a16="http://schemas.microsoft.com/office/drawing/2014/main" id="{FA1F4024-CF23-4BFE-931F-CDD451EDC46C}"/>
            </a:ext>
          </a:extLst>
        </xdr:cNvPr>
        <xdr:cNvSpPr txBox="1"/>
      </xdr:nvSpPr>
      <xdr:spPr>
        <a:xfrm>
          <a:off x="22199600" y="184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839" name="楕円 838">
          <a:extLst>
            <a:ext uri="{FF2B5EF4-FFF2-40B4-BE49-F238E27FC236}">
              <a16:creationId xmlns:a16="http://schemas.microsoft.com/office/drawing/2014/main" id="{E46DC334-65BD-4B31-B5A0-608EEE1C7D71}"/>
            </a:ext>
          </a:extLst>
        </xdr:cNvPr>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66402</xdr:rowOff>
    </xdr:from>
    <xdr:to>
      <xdr:col>116</xdr:col>
      <xdr:colOff>63500</xdr:colOff>
      <xdr:row>108</xdr:row>
      <xdr:rowOff>66402</xdr:rowOff>
    </xdr:to>
    <xdr:cxnSp macro="">
      <xdr:nvCxnSpPr>
        <xdr:cNvPr id="840" name="直線コネクタ 839">
          <a:extLst>
            <a:ext uri="{FF2B5EF4-FFF2-40B4-BE49-F238E27FC236}">
              <a16:creationId xmlns:a16="http://schemas.microsoft.com/office/drawing/2014/main" id="{9731E99D-ADD2-448E-8072-C059461E9570}"/>
            </a:ext>
          </a:extLst>
        </xdr:cNvPr>
        <xdr:cNvCxnSpPr/>
      </xdr:nvCxnSpPr>
      <xdr:spPr>
        <a:xfrm>
          <a:off x="21323300" y="18583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841" name="楕円 840">
          <a:extLst>
            <a:ext uri="{FF2B5EF4-FFF2-40B4-BE49-F238E27FC236}">
              <a16:creationId xmlns:a16="http://schemas.microsoft.com/office/drawing/2014/main" id="{73F21743-6152-4304-8E3A-46E03AA1D22F}"/>
            </a:ext>
          </a:extLst>
        </xdr:cNvPr>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66402</xdr:rowOff>
    </xdr:to>
    <xdr:cxnSp macro="">
      <xdr:nvCxnSpPr>
        <xdr:cNvPr id="842" name="直線コネクタ 841">
          <a:extLst>
            <a:ext uri="{FF2B5EF4-FFF2-40B4-BE49-F238E27FC236}">
              <a16:creationId xmlns:a16="http://schemas.microsoft.com/office/drawing/2014/main" id="{BF162601-2697-4F6A-A452-9DCEF13AAB8A}"/>
            </a:ext>
          </a:extLst>
        </xdr:cNvPr>
        <xdr:cNvCxnSpPr/>
      </xdr:nvCxnSpPr>
      <xdr:spPr>
        <a:xfrm>
          <a:off x="20434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843" name="楕円 842">
          <a:extLst>
            <a:ext uri="{FF2B5EF4-FFF2-40B4-BE49-F238E27FC236}">
              <a16:creationId xmlns:a16="http://schemas.microsoft.com/office/drawing/2014/main" id="{96E90AEB-BCB2-44C2-A4F4-8204CF792875}"/>
            </a:ext>
          </a:extLst>
        </xdr:cNvPr>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66402</xdr:rowOff>
    </xdr:from>
    <xdr:to>
      <xdr:col>107</xdr:col>
      <xdr:colOff>50800</xdr:colOff>
      <xdr:row>108</xdr:row>
      <xdr:rowOff>66402</xdr:rowOff>
    </xdr:to>
    <xdr:cxnSp macro="">
      <xdr:nvCxnSpPr>
        <xdr:cNvPr id="844" name="直線コネクタ 843">
          <a:extLst>
            <a:ext uri="{FF2B5EF4-FFF2-40B4-BE49-F238E27FC236}">
              <a16:creationId xmlns:a16="http://schemas.microsoft.com/office/drawing/2014/main" id="{D8089BE5-C6B7-46E9-839D-B4E970080FC7}"/>
            </a:ext>
          </a:extLst>
        </xdr:cNvPr>
        <xdr:cNvCxnSpPr/>
      </xdr:nvCxnSpPr>
      <xdr:spPr>
        <a:xfrm>
          <a:off x="19545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15602</xdr:rowOff>
    </xdr:from>
    <xdr:to>
      <xdr:col>98</xdr:col>
      <xdr:colOff>38100</xdr:colOff>
      <xdr:row>108</xdr:row>
      <xdr:rowOff>117202</xdr:rowOff>
    </xdr:to>
    <xdr:sp macro="" textlink="">
      <xdr:nvSpPr>
        <xdr:cNvPr id="845" name="楕円 844">
          <a:extLst>
            <a:ext uri="{FF2B5EF4-FFF2-40B4-BE49-F238E27FC236}">
              <a16:creationId xmlns:a16="http://schemas.microsoft.com/office/drawing/2014/main" id="{B1370F3A-97E6-443F-8E69-2B6398B58906}"/>
            </a:ext>
          </a:extLst>
        </xdr:cNvPr>
        <xdr:cNvSpPr/>
      </xdr:nvSpPr>
      <xdr:spPr>
        <a:xfrm>
          <a:off x="18605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66402</xdr:rowOff>
    </xdr:from>
    <xdr:to>
      <xdr:col>102</xdr:col>
      <xdr:colOff>114300</xdr:colOff>
      <xdr:row>108</xdr:row>
      <xdr:rowOff>66402</xdr:rowOff>
    </xdr:to>
    <xdr:cxnSp macro="">
      <xdr:nvCxnSpPr>
        <xdr:cNvPr id="846" name="直線コネクタ 845">
          <a:extLst>
            <a:ext uri="{FF2B5EF4-FFF2-40B4-BE49-F238E27FC236}">
              <a16:creationId xmlns:a16="http://schemas.microsoft.com/office/drawing/2014/main" id="{C4F74C6A-A6FC-40D8-A35E-32A0D1E17319}"/>
            </a:ext>
          </a:extLst>
        </xdr:cNvPr>
        <xdr:cNvCxnSpPr/>
      </xdr:nvCxnSpPr>
      <xdr:spPr>
        <a:xfrm>
          <a:off x="18656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47" name="n_1aveValue【公民館】&#10;一人当たり面積">
          <a:extLst>
            <a:ext uri="{FF2B5EF4-FFF2-40B4-BE49-F238E27FC236}">
              <a16:creationId xmlns:a16="http://schemas.microsoft.com/office/drawing/2014/main" id="{74BAB9CB-D98B-45F0-8055-7AAC148B49AA}"/>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48" name="n_2aveValue【公民館】&#10;一人当たり面積">
          <a:extLst>
            <a:ext uri="{FF2B5EF4-FFF2-40B4-BE49-F238E27FC236}">
              <a16:creationId xmlns:a16="http://schemas.microsoft.com/office/drawing/2014/main" id="{2382CC55-F1D6-489C-B613-26CD292A5452}"/>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49" name="n_3aveValue【公民館】&#10;一人当たり面積">
          <a:extLst>
            <a:ext uri="{FF2B5EF4-FFF2-40B4-BE49-F238E27FC236}">
              <a16:creationId xmlns:a16="http://schemas.microsoft.com/office/drawing/2014/main" id="{B22A73E0-2257-4D12-A2DE-1670C18EE952}"/>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50" name="n_4aveValue【公民館】&#10;一人当たり面積">
          <a:extLst>
            <a:ext uri="{FF2B5EF4-FFF2-40B4-BE49-F238E27FC236}">
              <a16:creationId xmlns:a16="http://schemas.microsoft.com/office/drawing/2014/main" id="{BF0BA6C0-9232-4E77-9B70-0D8FA6A3BCA6}"/>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851" name="n_1mainValue【公民館】&#10;一人当たり面積">
          <a:extLst>
            <a:ext uri="{FF2B5EF4-FFF2-40B4-BE49-F238E27FC236}">
              <a16:creationId xmlns:a16="http://schemas.microsoft.com/office/drawing/2014/main" id="{EBDECE4E-6ABA-487B-9286-C77FC67AE5A3}"/>
            </a:ext>
          </a:extLst>
        </xdr:cNvPr>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852" name="n_2mainValue【公民館】&#10;一人当たり面積">
          <a:extLst>
            <a:ext uri="{FF2B5EF4-FFF2-40B4-BE49-F238E27FC236}">
              <a16:creationId xmlns:a16="http://schemas.microsoft.com/office/drawing/2014/main" id="{8B8A946E-4EB3-4F1B-A74C-08BB0909AFAA}"/>
            </a:ext>
          </a:extLst>
        </xdr:cNvPr>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853" name="n_3mainValue【公民館】&#10;一人当たり面積">
          <a:extLst>
            <a:ext uri="{FF2B5EF4-FFF2-40B4-BE49-F238E27FC236}">
              <a16:creationId xmlns:a16="http://schemas.microsoft.com/office/drawing/2014/main" id="{335C63FC-CAC9-4DDD-A6DE-6AE1301B2F7A}"/>
            </a:ext>
          </a:extLst>
        </xdr:cNvPr>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108329</xdr:rowOff>
    </xdr:from>
    <xdr:ext cx="469744" cy="259045"/>
    <xdr:sp macro="" textlink="">
      <xdr:nvSpPr>
        <xdr:cNvPr id="854" name="n_4mainValue【公民館】&#10;一人当たり面積">
          <a:extLst>
            <a:ext uri="{FF2B5EF4-FFF2-40B4-BE49-F238E27FC236}">
              <a16:creationId xmlns:a16="http://schemas.microsoft.com/office/drawing/2014/main" id="{CE19378F-2114-4798-B681-8C19FA685E53}"/>
            </a:ext>
          </a:extLst>
        </xdr:cNvPr>
        <xdr:cNvSpPr txBox="1"/>
      </xdr:nvSpPr>
      <xdr:spPr>
        <a:xfrm>
          <a:off x="18421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6798CEDF-9CFF-414C-90DC-2CBEBE5629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3EE5DA83-7F1B-4CA1-A2D5-7F3310F45BA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C6F67BE-84BE-48B6-9CF1-2571B7CDCCA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施設を除き、類似団体と比較して、有形固定資産減価償却率が高くなっている。道路は特に高くなっているが、理由としては固定資産台帳作成時において、過去の工事状況の把握が困難だった結果、更新等による償却資産を未計上とせざるを得なかったためである。老朽化した道路等については、適切に工事や修繕を行っているため、使用・安全上の問題はなく、台帳整備後の工事等は償却資産に反映している。他の施設も老朽化が進んでいるが、順次、長寿命化工事や改修工事を行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C88C8D-1489-4559-A601-F17594F8E42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B685E3E-CD75-4CA1-9DFE-167E727A92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26C067-0908-46B0-9FF3-23C95F921CD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9C670B1-07BE-4341-B82F-A312998E99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DAAEFE-AD10-4A67-8B24-C269BC52FE9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0E9151-DF53-47EA-B878-AD50E3BACE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6ABDE3-760E-4C0F-959A-08A7D025B6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435A6D-7A88-4BD2-BEB6-1C15D53CC46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829FDB-FEBC-4882-856D-43DE03BC8A5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083272-1C57-4A41-9C63-021D40241A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81,075
80,318
19.17
31,387,755
30,449,295
724,868
16,678,635
32,530,999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559D1F-D2BE-4E56-B8BF-6F9A61FABC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0A2105B-4069-42A5-8FBB-BFF60D503F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D0222D-41E8-477B-9E70-92D83AD28F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595723-E893-4C83-AE29-45D115FBCEE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167277-0313-4409-B9DD-999F755A61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28DABA5-6F15-4CD2-975D-3346E183038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97E7FE-77A7-4E47-80C0-C90317DC17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55BEBD5-BA5F-489C-B2D7-B7A25FEF0C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73094B-F047-4559-BE1A-D8010A309EB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E49B02-C76B-4E00-8831-DC5F2889D32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F36F6E-E0A2-41F2-A19F-B39446249D4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649A2A-906F-4C85-B258-5E1A9B838EC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AFD739F-4BB8-4399-B47A-1E119E9068E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7ACD41-A524-44D8-B64D-91B1791A426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0FE5BCB-822B-42CF-A8A0-43857924DF7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0FF9215-8DA8-4486-8F1A-BF90B77786E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F879A86-CAE4-42C7-B95E-9D7C3CBEE93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B20E23-FB8A-4B0A-A2BC-B6F2DD46889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EA4A481-28C1-4F2E-AE23-5B45D395FE6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C2F5ECB-AF26-49A0-8287-230ED595990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FBD6AC0-7904-4EBC-A6E4-2DC60699375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AE9697A-F3BE-4005-981E-B5A9CDE767B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DAAD337-B817-4245-AB20-63CDFDB2ED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5A8D7C4-6B36-4D09-B0F0-C19462272DB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746FC98-5581-4C1A-A766-67C512EA67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C8C0199-365F-4B82-8628-A77E6AE747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08F716-028F-403A-A731-EF73CF6F2C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2A03146-C067-4C4F-A336-BB43CB0454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4E0BEF5-E20E-4A73-A2F5-64E59265E58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8075554-D8A8-486A-B0CB-75B1C035271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71723DF-87F9-48E8-88D7-23E7721FD2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E3AB652-1168-48B2-86CE-4E01E7773E1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DA997AF-EEE3-4A9C-B9F4-DA98EB7F3D5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E210D23-2A4B-4B50-8827-CFCD2B0FB98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BAD080E-6FB6-477B-93A6-A3DDFBC149F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98AED2B-758B-432A-B129-33966E1F328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3418D4F-BF66-44BC-A352-F545FA14794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6685C9E-13DF-47F6-B390-03F15AD0300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168D5C7-CC80-46B5-9733-3E14D4FF1CB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72D96F7-5F52-4C9B-A87D-B7A8225FACC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C5F5163-6482-4883-83B1-3FEE62AD85F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3B2020E-6980-4D2F-BB75-0B2649A2350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28424BB-2531-40BD-9B45-CBCEFF34C28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CB985D0-19D1-443D-9DB9-EB06C527E56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62AB4E6-9439-463D-9CA6-6A5232C020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18F6A1D-2BAC-4F8B-A00E-F5CA4CBDCA7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4822AF80-A0FB-4413-A024-6CEA32CC76AE}"/>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7537DD51-AF0C-450A-B935-D06A30A70EC5}"/>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0C37BCEE-E24E-422D-8786-94597F196AA9}"/>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989FEA34-42D9-4EEF-8048-7AF60739895E}"/>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FB3FDADB-0AD2-4716-B44B-BC5641250869}"/>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BCF873F8-0E83-4833-8F54-DAA4494434FF}"/>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12370DB0-85EC-4497-AAB4-ED51AE619076}"/>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7578A698-DEBF-449A-A56C-D2BAECB547A4}"/>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6E72EDA4-3307-4218-BC1D-6A34D61D8AC0}"/>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F6687449-C784-4713-8A2B-5F25BE256B9D}"/>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920965C3-EE59-46EA-86A3-C3B2B40792D1}"/>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B644DF-F837-499F-B3C0-30459528FAE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593F356-DB3E-47AF-BCDA-F6EBB4F31D9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6176DE-8B3C-448B-A116-5149B658E53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D52EA07-774A-4D77-B97A-6D5681BE2D3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8FA30A4-787D-4240-A37B-F27BBCAFA4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74" name="楕円 73">
          <a:extLst>
            <a:ext uri="{FF2B5EF4-FFF2-40B4-BE49-F238E27FC236}">
              <a16:creationId xmlns:a16="http://schemas.microsoft.com/office/drawing/2014/main" id="{B8ACF38D-04E1-45E6-9A40-4B61C2C37A60}"/>
            </a:ext>
          </a:extLst>
        </xdr:cNvPr>
        <xdr:cNvSpPr/>
      </xdr:nvSpPr>
      <xdr:spPr>
        <a:xfrm>
          <a:off x="45847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111596</xdr:rowOff>
    </xdr:from>
    <xdr:ext cx="405111" cy="259045"/>
    <xdr:sp macro="" textlink="">
      <xdr:nvSpPr>
        <xdr:cNvPr id="75" name="【図書館】&#10;有形固定資産減価償却率該当値テキスト">
          <a:extLst>
            <a:ext uri="{FF2B5EF4-FFF2-40B4-BE49-F238E27FC236}">
              <a16:creationId xmlns:a16="http://schemas.microsoft.com/office/drawing/2014/main" id="{25BEE286-79BA-4ACA-87DB-A339A9F9829A}"/>
            </a:ext>
          </a:extLst>
        </xdr:cNvPr>
        <xdr:cNvSpPr txBox="1"/>
      </xdr:nvSpPr>
      <xdr:spPr>
        <a:xfrm>
          <a:off x="4673600"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a:extLst>
            <a:ext uri="{FF2B5EF4-FFF2-40B4-BE49-F238E27FC236}">
              <a16:creationId xmlns:a16="http://schemas.microsoft.com/office/drawing/2014/main" id="{10CCD9D8-C494-45BA-925E-3E176C51AEF8}"/>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19050</xdr:rowOff>
    </xdr:to>
    <xdr:cxnSp macro="">
      <xdr:nvCxnSpPr>
        <xdr:cNvPr id="77" name="直線コネクタ 76">
          <a:extLst>
            <a:ext uri="{FF2B5EF4-FFF2-40B4-BE49-F238E27FC236}">
              <a16:creationId xmlns:a16="http://schemas.microsoft.com/office/drawing/2014/main" id="{0714D1A7-085D-415F-A6F2-CFD554330EE2}"/>
            </a:ext>
          </a:extLst>
        </xdr:cNvPr>
        <xdr:cNvCxnSpPr/>
      </xdr:nvCxnSpPr>
      <xdr:spPr>
        <a:xfrm flipV="1">
          <a:off x="3797300" y="66990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a:extLst>
            <a:ext uri="{FF2B5EF4-FFF2-40B4-BE49-F238E27FC236}">
              <a16:creationId xmlns:a16="http://schemas.microsoft.com/office/drawing/2014/main" id="{C2AC1FC6-0B74-4A0E-BB4C-44B5B610C1B4}"/>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19050</xdr:rowOff>
    </xdr:to>
    <xdr:cxnSp macro="">
      <xdr:nvCxnSpPr>
        <xdr:cNvPr id="79" name="直線コネクタ 78">
          <a:extLst>
            <a:ext uri="{FF2B5EF4-FFF2-40B4-BE49-F238E27FC236}">
              <a16:creationId xmlns:a16="http://schemas.microsoft.com/office/drawing/2014/main" id="{519626EF-A90A-46ED-8111-21F2E4C0570B}"/>
            </a:ext>
          </a:extLst>
        </xdr:cNvPr>
        <xdr:cNvCxnSpPr/>
      </xdr:nvCxnSpPr>
      <xdr:spPr>
        <a:xfrm>
          <a:off x="2908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a:extLst>
            <a:ext uri="{FF2B5EF4-FFF2-40B4-BE49-F238E27FC236}">
              <a16:creationId xmlns:a16="http://schemas.microsoft.com/office/drawing/2014/main" id="{E40F6AE4-CE71-4630-98D6-FD7C2B992CBC}"/>
            </a:ext>
          </a:extLst>
        </xdr:cNvPr>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157843</xdr:rowOff>
    </xdr:to>
    <xdr:cxnSp macro="">
      <xdr:nvCxnSpPr>
        <xdr:cNvPr id="81" name="直線コネクタ 80">
          <a:extLst>
            <a:ext uri="{FF2B5EF4-FFF2-40B4-BE49-F238E27FC236}">
              <a16:creationId xmlns:a16="http://schemas.microsoft.com/office/drawing/2014/main" id="{59CDE3E8-62AD-411B-BAB9-DFBC021F67AE}"/>
            </a:ext>
          </a:extLst>
        </xdr:cNvPr>
        <xdr:cNvCxnSpPr/>
      </xdr:nvCxnSpPr>
      <xdr:spPr>
        <a:xfrm>
          <a:off x="2019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a:extLst>
            <a:ext uri="{FF2B5EF4-FFF2-40B4-BE49-F238E27FC236}">
              <a16:creationId xmlns:a16="http://schemas.microsoft.com/office/drawing/2014/main" id="{5FCF88D2-16E1-40F5-9C21-732033F36D64}"/>
            </a:ext>
          </a:extLst>
        </xdr:cNvPr>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125185</xdr:rowOff>
    </xdr:to>
    <xdr:cxnSp macro="">
      <xdr:nvCxnSpPr>
        <xdr:cNvPr id="83" name="直線コネクタ 82">
          <a:extLst>
            <a:ext uri="{FF2B5EF4-FFF2-40B4-BE49-F238E27FC236}">
              <a16:creationId xmlns:a16="http://schemas.microsoft.com/office/drawing/2014/main" id="{E495BEE9-641C-4625-9299-57CCEF62CCA8}"/>
            </a:ext>
          </a:extLst>
        </xdr:cNvPr>
        <xdr:cNvCxnSpPr/>
      </xdr:nvCxnSpPr>
      <xdr:spPr>
        <a:xfrm>
          <a:off x="1130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a:extLst>
            <a:ext uri="{FF2B5EF4-FFF2-40B4-BE49-F238E27FC236}">
              <a16:creationId xmlns:a16="http://schemas.microsoft.com/office/drawing/2014/main" id="{31B93679-AFB4-4106-BE64-574A2A3B7607}"/>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a:extLst>
            <a:ext uri="{FF2B5EF4-FFF2-40B4-BE49-F238E27FC236}">
              <a16:creationId xmlns:a16="http://schemas.microsoft.com/office/drawing/2014/main" id="{90B81FF2-F1CB-48BA-A4CC-5BE9F6F46BC2}"/>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a:extLst>
            <a:ext uri="{FF2B5EF4-FFF2-40B4-BE49-F238E27FC236}">
              <a16:creationId xmlns:a16="http://schemas.microsoft.com/office/drawing/2014/main" id="{54B64119-00D3-4D1F-A5B2-EE88577EA252}"/>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a:extLst>
            <a:ext uri="{FF2B5EF4-FFF2-40B4-BE49-F238E27FC236}">
              <a16:creationId xmlns:a16="http://schemas.microsoft.com/office/drawing/2014/main" id="{C0156D77-9F80-4B6F-90D8-BE4C31FB6015}"/>
            </a:ext>
          </a:extLst>
        </xdr:cNvPr>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8" name="n_1mainValue【図書館】&#10;有形固定資産減価償却率">
          <a:extLst>
            <a:ext uri="{FF2B5EF4-FFF2-40B4-BE49-F238E27FC236}">
              <a16:creationId xmlns:a16="http://schemas.microsoft.com/office/drawing/2014/main" id="{7213F87B-3E3A-4C90-B9C5-31D7F8D5512F}"/>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図書館】&#10;有形固定資産減価償却率">
          <a:extLst>
            <a:ext uri="{FF2B5EF4-FFF2-40B4-BE49-F238E27FC236}">
              <a16:creationId xmlns:a16="http://schemas.microsoft.com/office/drawing/2014/main" id="{3F705FF5-FDE5-4CD4-9DAD-B14161BABD21}"/>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a:extLst>
            <a:ext uri="{FF2B5EF4-FFF2-40B4-BE49-F238E27FC236}">
              <a16:creationId xmlns:a16="http://schemas.microsoft.com/office/drawing/2014/main" id="{D7CC320A-9A89-4DF0-ABE3-0618C04DD67D}"/>
            </a:ext>
          </a:extLst>
        </xdr:cNvPr>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91" name="n_4mainValue【図書館】&#10;有形固定資産減価償却率">
          <a:extLst>
            <a:ext uri="{FF2B5EF4-FFF2-40B4-BE49-F238E27FC236}">
              <a16:creationId xmlns:a16="http://schemas.microsoft.com/office/drawing/2014/main" id="{691BE152-C388-4D61-B94A-0AD1AF95D527}"/>
            </a:ext>
          </a:extLst>
        </xdr:cNvPr>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44E2FCB-234B-48CB-885A-E19E4521446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448CF5F-2378-486B-8DE9-F27A5F23001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16EFD51-39C4-44D3-8C7B-DAC22676A5F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F5CEEBD-F8CA-4AAF-9951-4ADD33C51F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81CA894-906F-4C22-9884-C6F7993CDF7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4C1C3FC-1829-4BB5-B672-E4A26DDC40F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1951A44-3607-4570-8662-2D63C404D25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99D6528-4EED-4B7C-8450-2DBD9187047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22CCE5E-3441-4813-BEF7-E996A085040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4D0AC2E-0E8B-4652-B408-166EE82F50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131F8288-A280-4AE4-B183-347DDF6BD5C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C8BDF2B4-6F44-44F2-A385-8E2FF8D18158}"/>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4C936857-BF41-4395-A554-C0076E2B77C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144C8D95-D818-4FF6-8230-568F96F30A3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B00FA608-F0C4-481F-BA2D-71DB669BB76B}"/>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AE0D69BA-F7B3-421A-99EE-4C28FF4E5A38}"/>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E613722F-640D-4222-8BA8-98CA53724AE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6749D7E4-81F0-44F0-8756-4E4E5312D37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E81042BD-4981-4672-9005-CB39B8C32A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3E4A4DF4-08DA-4F05-A8B2-8A49C2F4789F}"/>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5BFCE8E5-12A5-4648-BB44-BC4DB15483FD}"/>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D52A258A-31EE-4B4E-9833-D5062FBC9F47}"/>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a:extLst>
            <a:ext uri="{FF2B5EF4-FFF2-40B4-BE49-F238E27FC236}">
              <a16:creationId xmlns:a16="http://schemas.microsoft.com/office/drawing/2014/main" id="{8BA73C1E-09C6-4F3E-BB34-51256F829119}"/>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a:extLst>
            <a:ext uri="{FF2B5EF4-FFF2-40B4-BE49-F238E27FC236}">
              <a16:creationId xmlns:a16="http://schemas.microsoft.com/office/drawing/2014/main" id="{9490F1F8-EBC7-4A21-BB05-0A9234935D72}"/>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a:extLst>
            <a:ext uri="{FF2B5EF4-FFF2-40B4-BE49-F238E27FC236}">
              <a16:creationId xmlns:a16="http://schemas.microsoft.com/office/drawing/2014/main" id="{EA8F76F7-7F43-4252-A3BC-3CD6A2109DA5}"/>
            </a:ext>
          </a:extLst>
        </xdr:cNvPr>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a:extLst>
            <a:ext uri="{FF2B5EF4-FFF2-40B4-BE49-F238E27FC236}">
              <a16:creationId xmlns:a16="http://schemas.microsoft.com/office/drawing/2014/main" id="{CE89B178-23A0-44DC-98C5-34658E27E4F3}"/>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733D1D0C-76F3-4112-AD7F-638BA58D0938}"/>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91ED1DF9-B705-43E2-9242-342D54A5676D}"/>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a:extLst>
            <a:ext uri="{FF2B5EF4-FFF2-40B4-BE49-F238E27FC236}">
              <a16:creationId xmlns:a16="http://schemas.microsoft.com/office/drawing/2014/main" id="{189B5C06-276B-41A2-9A44-8CA6DB47277D}"/>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8CB42055-C668-4E8B-8FED-CE88DB4937F4}"/>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22AAC58-7A0C-404F-838F-A5DE50065F1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A50949F-EDE3-48A6-B657-ED9EB08F896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17D6A4D-6667-4C41-99CD-E1FCA9B1C5A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505AE64-684E-4252-8B7A-90264B1097D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F72C8DC-5117-4BB4-9099-CE70B8AC3A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111125</xdr:rowOff>
    </xdr:from>
    <xdr:to>
      <xdr:col>55</xdr:col>
      <xdr:colOff>50800</xdr:colOff>
      <xdr:row>40</xdr:row>
      <xdr:rowOff>41275</xdr:rowOff>
    </xdr:to>
    <xdr:sp macro="" textlink="">
      <xdr:nvSpPr>
        <xdr:cNvPr id="127" name="楕円 126">
          <a:extLst>
            <a:ext uri="{FF2B5EF4-FFF2-40B4-BE49-F238E27FC236}">
              <a16:creationId xmlns:a16="http://schemas.microsoft.com/office/drawing/2014/main" id="{D69B43AF-EDD0-4FEA-BFE9-264E259B12C0}"/>
            </a:ext>
          </a:extLst>
        </xdr:cNvPr>
        <xdr:cNvSpPr/>
      </xdr:nvSpPr>
      <xdr:spPr>
        <a:xfrm>
          <a:off x="10426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89552</xdr:rowOff>
    </xdr:from>
    <xdr:ext cx="469744" cy="259045"/>
    <xdr:sp macro="" textlink="">
      <xdr:nvSpPr>
        <xdr:cNvPr id="128" name="【図書館】&#10;一人当たり面積該当値テキスト">
          <a:extLst>
            <a:ext uri="{FF2B5EF4-FFF2-40B4-BE49-F238E27FC236}">
              <a16:creationId xmlns:a16="http://schemas.microsoft.com/office/drawing/2014/main" id="{15E582D3-E216-4F83-A13C-AB7B92135DCD}"/>
            </a:ext>
          </a:extLst>
        </xdr:cNvPr>
        <xdr:cNvSpPr txBox="1"/>
      </xdr:nvSpPr>
      <xdr:spPr>
        <a:xfrm>
          <a:off x="10515600"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116840</xdr:rowOff>
    </xdr:from>
    <xdr:to>
      <xdr:col>50</xdr:col>
      <xdr:colOff>165100</xdr:colOff>
      <xdr:row>40</xdr:row>
      <xdr:rowOff>46990</xdr:rowOff>
    </xdr:to>
    <xdr:sp macro="" textlink="">
      <xdr:nvSpPr>
        <xdr:cNvPr id="129" name="楕円 128">
          <a:extLst>
            <a:ext uri="{FF2B5EF4-FFF2-40B4-BE49-F238E27FC236}">
              <a16:creationId xmlns:a16="http://schemas.microsoft.com/office/drawing/2014/main" id="{3C351618-9B15-4A61-9B20-7980DA6CB6DA}"/>
            </a:ext>
          </a:extLst>
        </xdr:cNvPr>
        <xdr:cNvSpPr/>
      </xdr:nvSpPr>
      <xdr:spPr>
        <a:xfrm>
          <a:off x="958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39</xdr:row>
      <xdr:rowOff>167640</xdr:rowOff>
    </xdr:to>
    <xdr:cxnSp macro="">
      <xdr:nvCxnSpPr>
        <xdr:cNvPr id="130" name="直線コネクタ 129">
          <a:extLst>
            <a:ext uri="{FF2B5EF4-FFF2-40B4-BE49-F238E27FC236}">
              <a16:creationId xmlns:a16="http://schemas.microsoft.com/office/drawing/2014/main" id="{3D117394-0D84-466D-B1CB-B9254C448FAA}"/>
            </a:ext>
          </a:extLst>
        </xdr:cNvPr>
        <xdr:cNvCxnSpPr/>
      </xdr:nvCxnSpPr>
      <xdr:spPr>
        <a:xfrm flipV="1">
          <a:off x="9639300" y="68484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111125</xdr:rowOff>
    </xdr:from>
    <xdr:to>
      <xdr:col>46</xdr:col>
      <xdr:colOff>38100</xdr:colOff>
      <xdr:row>40</xdr:row>
      <xdr:rowOff>41275</xdr:rowOff>
    </xdr:to>
    <xdr:sp macro="" textlink="">
      <xdr:nvSpPr>
        <xdr:cNvPr id="131" name="楕円 130">
          <a:extLst>
            <a:ext uri="{FF2B5EF4-FFF2-40B4-BE49-F238E27FC236}">
              <a16:creationId xmlns:a16="http://schemas.microsoft.com/office/drawing/2014/main" id="{0683BC35-EB41-43C8-8958-AF9DE33984C4}"/>
            </a:ext>
          </a:extLst>
        </xdr:cNvPr>
        <xdr:cNvSpPr/>
      </xdr:nvSpPr>
      <xdr:spPr>
        <a:xfrm>
          <a:off x="869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161925</xdr:rowOff>
    </xdr:from>
    <xdr:to>
      <xdr:col>50</xdr:col>
      <xdr:colOff>114300</xdr:colOff>
      <xdr:row>39</xdr:row>
      <xdr:rowOff>167640</xdr:rowOff>
    </xdr:to>
    <xdr:cxnSp macro="">
      <xdr:nvCxnSpPr>
        <xdr:cNvPr id="132" name="直線コネクタ 131">
          <a:extLst>
            <a:ext uri="{FF2B5EF4-FFF2-40B4-BE49-F238E27FC236}">
              <a16:creationId xmlns:a16="http://schemas.microsoft.com/office/drawing/2014/main" id="{06E12420-1F4D-4121-8565-6FF8FD4B4B72}"/>
            </a:ext>
          </a:extLst>
        </xdr:cNvPr>
        <xdr:cNvCxnSpPr/>
      </xdr:nvCxnSpPr>
      <xdr:spPr>
        <a:xfrm>
          <a:off x="8750300" y="68484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33" name="楕円 132">
          <a:extLst>
            <a:ext uri="{FF2B5EF4-FFF2-40B4-BE49-F238E27FC236}">
              <a16:creationId xmlns:a16="http://schemas.microsoft.com/office/drawing/2014/main" id="{0036CDD1-17E6-41C4-A195-D20C68D52F8D}"/>
            </a:ext>
          </a:extLst>
        </xdr:cNvPr>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161925</xdr:rowOff>
    </xdr:from>
    <xdr:to>
      <xdr:col>45</xdr:col>
      <xdr:colOff>177800</xdr:colOff>
      <xdr:row>39</xdr:row>
      <xdr:rowOff>161925</xdr:rowOff>
    </xdr:to>
    <xdr:cxnSp macro="">
      <xdr:nvCxnSpPr>
        <xdr:cNvPr id="134" name="直線コネクタ 133">
          <a:extLst>
            <a:ext uri="{FF2B5EF4-FFF2-40B4-BE49-F238E27FC236}">
              <a16:creationId xmlns:a16="http://schemas.microsoft.com/office/drawing/2014/main" id="{AD30200C-FE36-43D3-9BB0-3E63027D5BE7}"/>
            </a:ext>
          </a:extLst>
        </xdr:cNvPr>
        <xdr:cNvCxnSpPr/>
      </xdr:nvCxnSpPr>
      <xdr:spPr>
        <a:xfrm>
          <a:off x="7861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111125</xdr:rowOff>
    </xdr:from>
    <xdr:to>
      <xdr:col>36</xdr:col>
      <xdr:colOff>165100</xdr:colOff>
      <xdr:row>40</xdr:row>
      <xdr:rowOff>41275</xdr:rowOff>
    </xdr:to>
    <xdr:sp macro="" textlink="">
      <xdr:nvSpPr>
        <xdr:cNvPr id="135" name="楕円 134">
          <a:extLst>
            <a:ext uri="{FF2B5EF4-FFF2-40B4-BE49-F238E27FC236}">
              <a16:creationId xmlns:a16="http://schemas.microsoft.com/office/drawing/2014/main" id="{6BE5E96E-4E21-4FD5-A942-70953711672B}"/>
            </a:ext>
          </a:extLst>
        </xdr:cNvPr>
        <xdr:cNvSpPr/>
      </xdr:nvSpPr>
      <xdr:spPr>
        <a:xfrm>
          <a:off x="6921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161925</xdr:rowOff>
    </xdr:from>
    <xdr:to>
      <xdr:col>41</xdr:col>
      <xdr:colOff>50800</xdr:colOff>
      <xdr:row>39</xdr:row>
      <xdr:rowOff>161925</xdr:rowOff>
    </xdr:to>
    <xdr:cxnSp macro="">
      <xdr:nvCxnSpPr>
        <xdr:cNvPr id="136" name="直線コネクタ 135">
          <a:extLst>
            <a:ext uri="{FF2B5EF4-FFF2-40B4-BE49-F238E27FC236}">
              <a16:creationId xmlns:a16="http://schemas.microsoft.com/office/drawing/2014/main" id="{76BAFE1C-509F-46D7-8B27-CBF12C5F617A}"/>
            </a:ext>
          </a:extLst>
        </xdr:cNvPr>
        <xdr:cNvCxnSpPr/>
      </xdr:nvCxnSpPr>
      <xdr:spPr>
        <a:xfrm>
          <a:off x="6972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D08F66ED-94C4-416E-B73C-F6D6AA7325CD}"/>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44EE77DD-38A5-4B14-9C15-7B70BA75097A}"/>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a:extLst>
            <a:ext uri="{FF2B5EF4-FFF2-40B4-BE49-F238E27FC236}">
              <a16:creationId xmlns:a16="http://schemas.microsoft.com/office/drawing/2014/main" id="{8A2E4661-F206-4CBF-A22F-05DD24EE1F3B}"/>
            </a:ext>
          </a:extLst>
        </xdr:cNvPr>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5C6D8B26-2C27-45D2-9227-0CE76515F2B2}"/>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38117</xdr:rowOff>
    </xdr:from>
    <xdr:ext cx="469744" cy="259045"/>
    <xdr:sp macro="" textlink="">
      <xdr:nvSpPr>
        <xdr:cNvPr id="141" name="n_1mainValue【図書館】&#10;一人当たり面積">
          <a:extLst>
            <a:ext uri="{FF2B5EF4-FFF2-40B4-BE49-F238E27FC236}">
              <a16:creationId xmlns:a16="http://schemas.microsoft.com/office/drawing/2014/main" id="{4461FAAF-1747-4522-BC1C-AF7F761057C1}"/>
            </a:ext>
          </a:extLst>
        </xdr:cNvPr>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32402</xdr:rowOff>
    </xdr:from>
    <xdr:ext cx="469744" cy="259045"/>
    <xdr:sp macro="" textlink="">
      <xdr:nvSpPr>
        <xdr:cNvPr id="142" name="n_2mainValue【図書館】&#10;一人当たり面積">
          <a:extLst>
            <a:ext uri="{FF2B5EF4-FFF2-40B4-BE49-F238E27FC236}">
              <a16:creationId xmlns:a16="http://schemas.microsoft.com/office/drawing/2014/main" id="{D9D8560D-35D3-45E5-AB5F-46DABCFFD1E6}"/>
            </a:ext>
          </a:extLst>
        </xdr:cNvPr>
        <xdr:cNvSpPr txBox="1"/>
      </xdr:nvSpPr>
      <xdr:spPr>
        <a:xfrm>
          <a:off x="8515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43" name="n_3mainValue【図書館】&#10;一人当たり面積">
          <a:extLst>
            <a:ext uri="{FF2B5EF4-FFF2-40B4-BE49-F238E27FC236}">
              <a16:creationId xmlns:a16="http://schemas.microsoft.com/office/drawing/2014/main" id="{22C49E21-0AB8-42CB-B6FD-C861B7171B55}"/>
            </a:ext>
          </a:extLst>
        </xdr:cNvPr>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32402</xdr:rowOff>
    </xdr:from>
    <xdr:ext cx="469744" cy="259045"/>
    <xdr:sp macro="" textlink="">
      <xdr:nvSpPr>
        <xdr:cNvPr id="144" name="n_4mainValue【図書館】&#10;一人当たり面積">
          <a:extLst>
            <a:ext uri="{FF2B5EF4-FFF2-40B4-BE49-F238E27FC236}">
              <a16:creationId xmlns:a16="http://schemas.microsoft.com/office/drawing/2014/main" id="{40C9965D-9351-4CEC-9E25-DFDC31FB1132}"/>
            </a:ext>
          </a:extLst>
        </xdr:cNvPr>
        <xdr:cNvSpPr txBox="1"/>
      </xdr:nvSpPr>
      <xdr:spPr>
        <a:xfrm>
          <a:off x="6737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11B37836-FC34-4465-8F87-7A991813BFB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31BA8B19-C6A0-414F-B2EE-6DC754755CA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27D068B6-AC5C-462B-9432-0D50E83E49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FBE9B68A-355A-4BF1-98BD-8659D768A06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42FE36A2-BBEA-4F7C-B9D0-91980FD07A8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BA959554-FF60-4F7E-AB3C-148A57B63E7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6B605017-1E64-4225-865F-A45E19F6D7D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1E5A991E-2FE3-4743-95A8-1DBCDC136D2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2A269E8A-1955-4141-86C4-64E5C9A0759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F209F5A3-5FF0-4059-9DD2-B45FDA63B7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C24B2D5D-07F1-40F2-AA82-99B9D29421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2BCCCFB8-6234-406D-AC65-3F311DEEDA4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B31A8234-CCC7-4EA1-8DF4-07CB2C016B3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6F5DD2DF-7B3C-4800-B3CF-B1F6CD143A9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8A0EB5B7-3F4D-4B82-8FFB-2B001662DBF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B63DE3A3-8BB8-4611-8D3F-F3CEE87D63F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E528C503-F2A3-438C-9CF5-B2FEE97A396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954E4160-6B3F-4131-A43F-D1790F73629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933221D7-BCFE-4762-A591-55A48703BA4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99843C62-0A08-477D-BD04-594C31AEF4F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2643028D-5F5E-4F9D-8C73-4E240C16FC5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1ED695D8-3C99-41DF-BDEB-0926A2E1282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353B42F8-695C-41D2-B038-43F43E0B53C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4681EDC9-F846-45A7-BB82-D6FC5AD69B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a:extLst>
            <a:ext uri="{FF2B5EF4-FFF2-40B4-BE49-F238E27FC236}">
              <a16:creationId xmlns:a16="http://schemas.microsoft.com/office/drawing/2014/main" id="{A36DAC67-48F5-4659-8E75-33C104FC8483}"/>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11454BE4-EE51-4B1F-83F1-D43FB55941EA}"/>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a:extLst>
            <a:ext uri="{FF2B5EF4-FFF2-40B4-BE49-F238E27FC236}">
              <a16:creationId xmlns:a16="http://schemas.microsoft.com/office/drawing/2014/main" id="{2335F5CD-1C97-483A-AC88-385BE7D02E1B}"/>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EE79A6F-DC76-4ACC-87F7-D951B6C02012}"/>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a:extLst>
            <a:ext uri="{FF2B5EF4-FFF2-40B4-BE49-F238E27FC236}">
              <a16:creationId xmlns:a16="http://schemas.microsoft.com/office/drawing/2014/main" id="{4C0B8E65-F06F-41FC-8D56-F8AF07A161D4}"/>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477D1DF1-53CD-491F-BEEF-624F21DAB553}"/>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a:extLst>
            <a:ext uri="{FF2B5EF4-FFF2-40B4-BE49-F238E27FC236}">
              <a16:creationId xmlns:a16="http://schemas.microsoft.com/office/drawing/2014/main" id="{DC698DF5-3E6C-4CE2-B144-19C0D8BEADA5}"/>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a:extLst>
            <a:ext uri="{FF2B5EF4-FFF2-40B4-BE49-F238E27FC236}">
              <a16:creationId xmlns:a16="http://schemas.microsoft.com/office/drawing/2014/main" id="{846B8180-9655-4E67-B545-7F9829DA837A}"/>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a:extLst>
            <a:ext uri="{FF2B5EF4-FFF2-40B4-BE49-F238E27FC236}">
              <a16:creationId xmlns:a16="http://schemas.microsoft.com/office/drawing/2014/main" id="{9816ED63-33C3-41A5-8CEC-45BB00346CA8}"/>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a:extLst>
            <a:ext uri="{FF2B5EF4-FFF2-40B4-BE49-F238E27FC236}">
              <a16:creationId xmlns:a16="http://schemas.microsoft.com/office/drawing/2014/main" id="{24F067A5-5695-495F-B7AF-BC79B6304ADB}"/>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a:extLst>
            <a:ext uri="{FF2B5EF4-FFF2-40B4-BE49-F238E27FC236}">
              <a16:creationId xmlns:a16="http://schemas.microsoft.com/office/drawing/2014/main" id="{B196833D-2346-4B73-8068-A7033B674EAE}"/>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B5170CC-ACB8-4AA0-9B98-0A072CDB3A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60BEF0C-5D07-4FF0-B150-91EA367A572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D07AC9F-7186-4810-BF44-DD0F043108A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D5B5FBC-7416-417F-B3B6-58769FD022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A74486A-D04D-4D6A-AE2A-B17187A446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5" name="楕円 184">
          <a:extLst>
            <a:ext uri="{FF2B5EF4-FFF2-40B4-BE49-F238E27FC236}">
              <a16:creationId xmlns:a16="http://schemas.microsoft.com/office/drawing/2014/main" id="{A835A815-AFDF-4A8B-BED4-3B95D9540BD5}"/>
            </a:ext>
          </a:extLst>
        </xdr:cNvPr>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31497E64-39AE-4CC0-AA53-7703AE603884}"/>
            </a:ext>
          </a:extLst>
        </xdr:cNvPr>
        <xdr:cNvSpPr txBox="1"/>
      </xdr:nvSpPr>
      <xdr:spPr>
        <a:xfrm>
          <a:off x="4673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87" name="楕円 186">
          <a:extLst>
            <a:ext uri="{FF2B5EF4-FFF2-40B4-BE49-F238E27FC236}">
              <a16:creationId xmlns:a16="http://schemas.microsoft.com/office/drawing/2014/main" id="{15AACC0C-B920-46F3-8D97-CB00E20F9087}"/>
            </a:ext>
          </a:extLst>
        </xdr:cNvPr>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91440</xdr:rowOff>
    </xdr:to>
    <xdr:cxnSp macro="">
      <xdr:nvCxnSpPr>
        <xdr:cNvPr id="188" name="直線コネクタ 187">
          <a:extLst>
            <a:ext uri="{FF2B5EF4-FFF2-40B4-BE49-F238E27FC236}">
              <a16:creationId xmlns:a16="http://schemas.microsoft.com/office/drawing/2014/main" id="{BAB088A5-0490-4D43-BDF9-4507A1E9D081}"/>
            </a:ext>
          </a:extLst>
        </xdr:cNvPr>
        <xdr:cNvCxnSpPr/>
      </xdr:nvCxnSpPr>
      <xdr:spPr>
        <a:xfrm>
          <a:off x="3797300" y="10332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89" name="楕円 188">
          <a:extLst>
            <a:ext uri="{FF2B5EF4-FFF2-40B4-BE49-F238E27FC236}">
              <a16:creationId xmlns:a16="http://schemas.microsoft.com/office/drawing/2014/main" id="{ACB13DD2-8775-42A2-BD07-6FB0869E28F5}"/>
            </a:ext>
          </a:extLst>
        </xdr:cNvPr>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45720</xdr:rowOff>
    </xdr:to>
    <xdr:cxnSp macro="">
      <xdr:nvCxnSpPr>
        <xdr:cNvPr id="190" name="直線コネクタ 189">
          <a:extLst>
            <a:ext uri="{FF2B5EF4-FFF2-40B4-BE49-F238E27FC236}">
              <a16:creationId xmlns:a16="http://schemas.microsoft.com/office/drawing/2014/main" id="{767772B7-7C17-40A9-9C87-0A94CC54825E}"/>
            </a:ext>
          </a:extLst>
        </xdr:cNvPr>
        <xdr:cNvCxnSpPr/>
      </xdr:nvCxnSpPr>
      <xdr:spPr>
        <a:xfrm>
          <a:off x="2908300" y="1028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91" name="楕円 190">
          <a:extLst>
            <a:ext uri="{FF2B5EF4-FFF2-40B4-BE49-F238E27FC236}">
              <a16:creationId xmlns:a16="http://schemas.microsoft.com/office/drawing/2014/main" id="{F9D5A11C-AE81-45AB-913D-92BB9F88ECAB}"/>
            </a:ext>
          </a:extLst>
        </xdr:cNvPr>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0</xdr:rowOff>
    </xdr:to>
    <xdr:cxnSp macro="">
      <xdr:nvCxnSpPr>
        <xdr:cNvPr id="192" name="直線コネクタ 191">
          <a:extLst>
            <a:ext uri="{FF2B5EF4-FFF2-40B4-BE49-F238E27FC236}">
              <a16:creationId xmlns:a16="http://schemas.microsoft.com/office/drawing/2014/main" id="{2CA068BD-2A98-4E1F-A5BE-9BDAA32231C6}"/>
            </a:ext>
          </a:extLst>
        </xdr:cNvPr>
        <xdr:cNvCxnSpPr/>
      </xdr:nvCxnSpPr>
      <xdr:spPr>
        <a:xfrm>
          <a:off x="2019300" y="10275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50165</xdr:rowOff>
    </xdr:from>
    <xdr:to>
      <xdr:col>6</xdr:col>
      <xdr:colOff>38100</xdr:colOff>
      <xdr:row>60</xdr:row>
      <xdr:rowOff>151765</xdr:rowOff>
    </xdr:to>
    <xdr:sp macro="" textlink="">
      <xdr:nvSpPr>
        <xdr:cNvPr id="193" name="楕円 192">
          <a:extLst>
            <a:ext uri="{FF2B5EF4-FFF2-40B4-BE49-F238E27FC236}">
              <a16:creationId xmlns:a16="http://schemas.microsoft.com/office/drawing/2014/main" id="{71A2853C-1FEF-4D4F-946C-B74EC49DFEBD}"/>
            </a:ext>
          </a:extLst>
        </xdr:cNvPr>
        <xdr:cNvSpPr/>
      </xdr:nvSpPr>
      <xdr:spPr>
        <a:xfrm>
          <a:off x="1079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60</xdr:row>
      <xdr:rowOff>100965</xdr:rowOff>
    </xdr:to>
    <xdr:cxnSp macro="">
      <xdr:nvCxnSpPr>
        <xdr:cNvPr id="194" name="直線コネクタ 193">
          <a:extLst>
            <a:ext uri="{FF2B5EF4-FFF2-40B4-BE49-F238E27FC236}">
              <a16:creationId xmlns:a16="http://schemas.microsoft.com/office/drawing/2014/main" id="{B5FD2F54-2A46-4201-BA5D-9343FA30E065}"/>
            </a:ext>
          </a:extLst>
        </xdr:cNvPr>
        <xdr:cNvCxnSpPr/>
      </xdr:nvCxnSpPr>
      <xdr:spPr>
        <a:xfrm flipV="1">
          <a:off x="1130300" y="1027557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a:extLst>
            <a:ext uri="{FF2B5EF4-FFF2-40B4-BE49-F238E27FC236}">
              <a16:creationId xmlns:a16="http://schemas.microsoft.com/office/drawing/2014/main" id="{6BE9C858-CB00-4B42-948F-2A2C139FE604}"/>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a:extLst>
            <a:ext uri="{FF2B5EF4-FFF2-40B4-BE49-F238E27FC236}">
              <a16:creationId xmlns:a16="http://schemas.microsoft.com/office/drawing/2014/main" id="{C7E7AC9D-9079-4446-88C6-7062341BFF95}"/>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a:extLst>
            <a:ext uri="{FF2B5EF4-FFF2-40B4-BE49-F238E27FC236}">
              <a16:creationId xmlns:a16="http://schemas.microsoft.com/office/drawing/2014/main" id="{4FDD21F3-E360-4E85-A8A3-8541C236D323}"/>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a:extLst>
            <a:ext uri="{FF2B5EF4-FFF2-40B4-BE49-F238E27FC236}">
              <a16:creationId xmlns:a16="http://schemas.microsoft.com/office/drawing/2014/main" id="{B9B975BB-B53F-4E01-BD1E-27FE8464DC4B}"/>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87647</xdr:rowOff>
    </xdr:from>
    <xdr:ext cx="405111" cy="259045"/>
    <xdr:sp macro="" textlink="">
      <xdr:nvSpPr>
        <xdr:cNvPr id="199" name="n_1mainValue【体育館・プール】&#10;有形固定資産減価償却率">
          <a:extLst>
            <a:ext uri="{FF2B5EF4-FFF2-40B4-BE49-F238E27FC236}">
              <a16:creationId xmlns:a16="http://schemas.microsoft.com/office/drawing/2014/main" id="{3135B24F-59C4-471B-905D-D91238B18ACC}"/>
            </a:ext>
          </a:extLst>
        </xdr:cNvPr>
        <xdr:cNvSpPr txBox="1"/>
      </xdr:nvSpPr>
      <xdr:spPr>
        <a:xfrm>
          <a:off x="3582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0" name="n_2mainValue【体育館・プール】&#10;有形固定資産減価償却率">
          <a:extLst>
            <a:ext uri="{FF2B5EF4-FFF2-40B4-BE49-F238E27FC236}">
              <a16:creationId xmlns:a16="http://schemas.microsoft.com/office/drawing/2014/main" id="{44EBF008-54ED-4460-B7A7-6710C21CAD28}"/>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30497</xdr:rowOff>
    </xdr:from>
    <xdr:ext cx="405111" cy="259045"/>
    <xdr:sp macro="" textlink="">
      <xdr:nvSpPr>
        <xdr:cNvPr id="201" name="n_3mainValue【体育館・プール】&#10;有形固定資産減価償却率">
          <a:extLst>
            <a:ext uri="{FF2B5EF4-FFF2-40B4-BE49-F238E27FC236}">
              <a16:creationId xmlns:a16="http://schemas.microsoft.com/office/drawing/2014/main" id="{E762F02D-68CE-4328-95B1-2DBBC7233634}"/>
            </a:ext>
          </a:extLst>
        </xdr:cNvPr>
        <xdr:cNvSpPr txBox="1"/>
      </xdr:nvSpPr>
      <xdr:spPr>
        <a:xfrm>
          <a:off x="1816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142892</xdr:rowOff>
    </xdr:from>
    <xdr:ext cx="405111" cy="259045"/>
    <xdr:sp macro="" textlink="">
      <xdr:nvSpPr>
        <xdr:cNvPr id="202" name="n_4mainValue【体育館・プール】&#10;有形固定資産減価償却率">
          <a:extLst>
            <a:ext uri="{FF2B5EF4-FFF2-40B4-BE49-F238E27FC236}">
              <a16:creationId xmlns:a16="http://schemas.microsoft.com/office/drawing/2014/main" id="{408E095B-5594-4571-8ECF-5898E9BC3A65}"/>
            </a:ext>
          </a:extLst>
        </xdr:cNvPr>
        <xdr:cNvSpPr txBox="1"/>
      </xdr:nvSpPr>
      <xdr:spPr>
        <a:xfrm>
          <a:off x="927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263D91A5-2B25-4719-ACE7-6580C3C888D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E679CC7C-8B15-48F9-8204-3C3D81596D7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57117289-997C-40B1-854C-B5D6F13F5B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A935731F-311D-418F-B036-A4B28A51B1A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5B75B4FE-D379-4FD0-9EDC-654B217D40D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4F96B5F5-11FD-4E3C-90D1-68D63CB32A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74F31634-F82B-42E3-82F0-F6A56C71AB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5BF33B2A-47FA-4977-A807-65AD254D8A8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7F2398C8-2314-4FDB-9BDE-CA1CFF37871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7AA8057E-B4ED-4DC4-9867-8C3006AEC7D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A44E435B-2BC0-45CE-B286-8CE42575771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6C552416-9C4E-4A8E-A25B-51B77807ADD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6565DBF3-61FC-40FF-B455-1305DC8F1D6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B20441C0-EC24-4734-A9D5-2CA42921B0E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228468F-3C2A-4009-8394-F791414CFBE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8EFC456B-3270-468D-8B78-A9E420789DF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B7894F14-D291-49E3-B4DF-99EA7A36B5A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E8A3D058-7AF6-4530-9CB8-E78A9A1E34F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818D0369-43A5-4A05-BB95-D3E2B2B212D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4DCA2581-5524-4CB9-8819-3B85B89EBA5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5EFFBC9A-60FA-4590-8B07-BBA02D4B105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F85A8A94-A283-4E33-9C06-E409D689741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B0756ED-3512-427E-9281-29F9D4ADBD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9422A7-42B4-4E7E-AB8B-CDC4A849305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82D39F33-155C-470A-B9DF-F28D5372BA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4EAADC11-01D0-4A33-950A-174A4EE7B4A3}"/>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1514E813-0F05-4762-9013-0A29D0AD5F83}"/>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E2EF423D-15D0-4D8D-A4FA-F08BB727280E}"/>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a:extLst>
            <a:ext uri="{FF2B5EF4-FFF2-40B4-BE49-F238E27FC236}">
              <a16:creationId xmlns:a16="http://schemas.microsoft.com/office/drawing/2014/main" id="{565EA922-A6B4-45AC-BE52-CA78B2CDE78F}"/>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a:extLst>
            <a:ext uri="{FF2B5EF4-FFF2-40B4-BE49-F238E27FC236}">
              <a16:creationId xmlns:a16="http://schemas.microsoft.com/office/drawing/2014/main" id="{CA553059-6338-44E2-8B6C-1F72D7345A58}"/>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a:extLst>
            <a:ext uri="{FF2B5EF4-FFF2-40B4-BE49-F238E27FC236}">
              <a16:creationId xmlns:a16="http://schemas.microsoft.com/office/drawing/2014/main" id="{87483CFB-B66D-4229-8541-AA8C9C38DCB9}"/>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a:extLst>
            <a:ext uri="{FF2B5EF4-FFF2-40B4-BE49-F238E27FC236}">
              <a16:creationId xmlns:a16="http://schemas.microsoft.com/office/drawing/2014/main" id="{0554DE06-6453-4AAA-8570-5B2399E85ECF}"/>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2E0BF502-F132-4812-93A0-5D6EC8903236}"/>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a:extLst>
            <a:ext uri="{FF2B5EF4-FFF2-40B4-BE49-F238E27FC236}">
              <a16:creationId xmlns:a16="http://schemas.microsoft.com/office/drawing/2014/main" id="{D8280A14-64FA-4920-957D-D14B8B3067E5}"/>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a:extLst>
            <a:ext uri="{FF2B5EF4-FFF2-40B4-BE49-F238E27FC236}">
              <a16:creationId xmlns:a16="http://schemas.microsoft.com/office/drawing/2014/main" id="{C7096609-8AC1-4393-A099-1BAD36F34347}"/>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a:extLst>
            <a:ext uri="{FF2B5EF4-FFF2-40B4-BE49-F238E27FC236}">
              <a16:creationId xmlns:a16="http://schemas.microsoft.com/office/drawing/2014/main" id="{9DA93AF6-2740-4DBB-8314-F13BFA4C18C7}"/>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97834FA-5E77-4BDE-9ACE-3E2D7E5786E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DEFDC13-A3B6-4C2B-B491-2694235CEED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8D64B1E-A318-42D3-ACD5-BE9C422F0FA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13827BB-E8C3-4A45-B0F4-DAF547E5C00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085C285-444E-4FEC-85AB-4729CB732A4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74930</xdr:rowOff>
    </xdr:from>
    <xdr:to>
      <xdr:col>55</xdr:col>
      <xdr:colOff>50800</xdr:colOff>
      <xdr:row>64</xdr:row>
      <xdr:rowOff>5080</xdr:rowOff>
    </xdr:to>
    <xdr:sp macro="" textlink="">
      <xdr:nvSpPr>
        <xdr:cNvPr id="244" name="楕円 243">
          <a:extLst>
            <a:ext uri="{FF2B5EF4-FFF2-40B4-BE49-F238E27FC236}">
              <a16:creationId xmlns:a16="http://schemas.microsoft.com/office/drawing/2014/main" id="{04AB93D6-322C-4B47-A3C5-95179EB39B29}"/>
            </a:ext>
          </a:extLst>
        </xdr:cNvPr>
        <xdr:cNvSpPr/>
      </xdr:nvSpPr>
      <xdr:spPr>
        <a:xfrm>
          <a:off x="10426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53357</xdr:rowOff>
    </xdr:from>
    <xdr:ext cx="469744" cy="259045"/>
    <xdr:sp macro="" textlink="">
      <xdr:nvSpPr>
        <xdr:cNvPr id="245" name="【体育館・プール】&#10;一人当たり面積該当値テキスト">
          <a:extLst>
            <a:ext uri="{FF2B5EF4-FFF2-40B4-BE49-F238E27FC236}">
              <a16:creationId xmlns:a16="http://schemas.microsoft.com/office/drawing/2014/main" id="{8B627294-D61F-41C3-84BF-767C528B43BA}"/>
            </a:ext>
          </a:extLst>
        </xdr:cNvPr>
        <xdr:cNvSpPr txBox="1"/>
      </xdr:nvSpPr>
      <xdr:spPr>
        <a:xfrm>
          <a:off x="10515600"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74930</xdr:rowOff>
    </xdr:from>
    <xdr:to>
      <xdr:col>50</xdr:col>
      <xdr:colOff>165100</xdr:colOff>
      <xdr:row>64</xdr:row>
      <xdr:rowOff>5080</xdr:rowOff>
    </xdr:to>
    <xdr:sp macro="" textlink="">
      <xdr:nvSpPr>
        <xdr:cNvPr id="246" name="楕円 245">
          <a:extLst>
            <a:ext uri="{FF2B5EF4-FFF2-40B4-BE49-F238E27FC236}">
              <a16:creationId xmlns:a16="http://schemas.microsoft.com/office/drawing/2014/main" id="{7186B04B-652C-4A78-ABD5-83E6F7180C5B}"/>
            </a:ext>
          </a:extLst>
        </xdr:cNvPr>
        <xdr:cNvSpPr/>
      </xdr:nvSpPr>
      <xdr:spPr>
        <a:xfrm>
          <a:off x="958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125730</xdr:rowOff>
    </xdr:from>
    <xdr:to>
      <xdr:col>55</xdr:col>
      <xdr:colOff>0</xdr:colOff>
      <xdr:row>63</xdr:row>
      <xdr:rowOff>125730</xdr:rowOff>
    </xdr:to>
    <xdr:cxnSp macro="">
      <xdr:nvCxnSpPr>
        <xdr:cNvPr id="247" name="直線コネクタ 246">
          <a:extLst>
            <a:ext uri="{FF2B5EF4-FFF2-40B4-BE49-F238E27FC236}">
              <a16:creationId xmlns:a16="http://schemas.microsoft.com/office/drawing/2014/main" id="{47726323-B819-44A6-82E0-678A6CD9DF82}"/>
            </a:ext>
          </a:extLst>
        </xdr:cNvPr>
        <xdr:cNvCxnSpPr/>
      </xdr:nvCxnSpPr>
      <xdr:spPr>
        <a:xfrm>
          <a:off x="9639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74930</xdr:rowOff>
    </xdr:from>
    <xdr:to>
      <xdr:col>46</xdr:col>
      <xdr:colOff>38100</xdr:colOff>
      <xdr:row>64</xdr:row>
      <xdr:rowOff>5080</xdr:rowOff>
    </xdr:to>
    <xdr:sp macro="" textlink="">
      <xdr:nvSpPr>
        <xdr:cNvPr id="248" name="楕円 247">
          <a:extLst>
            <a:ext uri="{FF2B5EF4-FFF2-40B4-BE49-F238E27FC236}">
              <a16:creationId xmlns:a16="http://schemas.microsoft.com/office/drawing/2014/main" id="{A61FECC6-FF97-4683-BD7E-EC5ABDCCDFB7}"/>
            </a:ext>
          </a:extLst>
        </xdr:cNvPr>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125730</xdr:rowOff>
    </xdr:from>
    <xdr:to>
      <xdr:col>50</xdr:col>
      <xdr:colOff>114300</xdr:colOff>
      <xdr:row>63</xdr:row>
      <xdr:rowOff>125730</xdr:rowOff>
    </xdr:to>
    <xdr:cxnSp macro="">
      <xdr:nvCxnSpPr>
        <xdr:cNvPr id="249" name="直線コネクタ 248">
          <a:extLst>
            <a:ext uri="{FF2B5EF4-FFF2-40B4-BE49-F238E27FC236}">
              <a16:creationId xmlns:a16="http://schemas.microsoft.com/office/drawing/2014/main" id="{2B0DCAE0-0888-44F5-B4E3-5A480B2AFD47}"/>
            </a:ext>
          </a:extLst>
        </xdr:cNvPr>
        <xdr:cNvCxnSpPr/>
      </xdr:nvCxnSpPr>
      <xdr:spPr>
        <a:xfrm>
          <a:off x="8750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73297</xdr:rowOff>
    </xdr:from>
    <xdr:to>
      <xdr:col>41</xdr:col>
      <xdr:colOff>101600</xdr:colOff>
      <xdr:row>64</xdr:row>
      <xdr:rowOff>3447</xdr:rowOff>
    </xdr:to>
    <xdr:sp macro="" textlink="">
      <xdr:nvSpPr>
        <xdr:cNvPr id="250" name="楕円 249">
          <a:extLst>
            <a:ext uri="{FF2B5EF4-FFF2-40B4-BE49-F238E27FC236}">
              <a16:creationId xmlns:a16="http://schemas.microsoft.com/office/drawing/2014/main" id="{A20D155F-BD4B-4555-BF07-D191F6C08316}"/>
            </a:ext>
          </a:extLst>
        </xdr:cNvPr>
        <xdr:cNvSpPr/>
      </xdr:nvSpPr>
      <xdr:spPr>
        <a:xfrm>
          <a:off x="7810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124097</xdr:rowOff>
    </xdr:from>
    <xdr:to>
      <xdr:col>45</xdr:col>
      <xdr:colOff>177800</xdr:colOff>
      <xdr:row>63</xdr:row>
      <xdr:rowOff>125730</xdr:rowOff>
    </xdr:to>
    <xdr:cxnSp macro="">
      <xdr:nvCxnSpPr>
        <xdr:cNvPr id="251" name="直線コネクタ 250">
          <a:extLst>
            <a:ext uri="{FF2B5EF4-FFF2-40B4-BE49-F238E27FC236}">
              <a16:creationId xmlns:a16="http://schemas.microsoft.com/office/drawing/2014/main" id="{3C2C8B18-8158-44FC-955A-F1FAD2A14C4D}"/>
            </a:ext>
          </a:extLst>
        </xdr:cNvPr>
        <xdr:cNvCxnSpPr/>
      </xdr:nvCxnSpPr>
      <xdr:spPr>
        <a:xfrm>
          <a:off x="7861300" y="109254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73297</xdr:rowOff>
    </xdr:from>
    <xdr:to>
      <xdr:col>36</xdr:col>
      <xdr:colOff>165100</xdr:colOff>
      <xdr:row>64</xdr:row>
      <xdr:rowOff>3447</xdr:rowOff>
    </xdr:to>
    <xdr:sp macro="" textlink="">
      <xdr:nvSpPr>
        <xdr:cNvPr id="252" name="楕円 251">
          <a:extLst>
            <a:ext uri="{FF2B5EF4-FFF2-40B4-BE49-F238E27FC236}">
              <a16:creationId xmlns:a16="http://schemas.microsoft.com/office/drawing/2014/main" id="{BC265755-46DF-41E1-9EE4-A4AC8BC61D11}"/>
            </a:ext>
          </a:extLst>
        </xdr:cNvPr>
        <xdr:cNvSpPr/>
      </xdr:nvSpPr>
      <xdr:spPr>
        <a:xfrm>
          <a:off x="6921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124097</xdr:rowOff>
    </xdr:from>
    <xdr:to>
      <xdr:col>41</xdr:col>
      <xdr:colOff>50800</xdr:colOff>
      <xdr:row>63</xdr:row>
      <xdr:rowOff>124097</xdr:rowOff>
    </xdr:to>
    <xdr:cxnSp macro="">
      <xdr:nvCxnSpPr>
        <xdr:cNvPr id="253" name="直線コネクタ 252">
          <a:extLst>
            <a:ext uri="{FF2B5EF4-FFF2-40B4-BE49-F238E27FC236}">
              <a16:creationId xmlns:a16="http://schemas.microsoft.com/office/drawing/2014/main" id="{88934C8E-4C2A-49A5-A26E-45C3260BBB08}"/>
            </a:ext>
          </a:extLst>
        </xdr:cNvPr>
        <xdr:cNvCxnSpPr/>
      </xdr:nvCxnSpPr>
      <xdr:spPr>
        <a:xfrm>
          <a:off x="6972300" y="10925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85A1771D-0AAB-4F18-9CE4-4B00CC77105F}"/>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a:extLst>
            <a:ext uri="{FF2B5EF4-FFF2-40B4-BE49-F238E27FC236}">
              <a16:creationId xmlns:a16="http://schemas.microsoft.com/office/drawing/2014/main" id="{0072FD85-4438-4B09-A13C-896F9F8BB442}"/>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a:extLst>
            <a:ext uri="{FF2B5EF4-FFF2-40B4-BE49-F238E27FC236}">
              <a16:creationId xmlns:a16="http://schemas.microsoft.com/office/drawing/2014/main" id="{2A2CCCB5-706E-45C2-A125-187324DD27C8}"/>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7" name="n_4aveValue【体育館・プール】&#10;一人当たり面積">
          <a:extLst>
            <a:ext uri="{FF2B5EF4-FFF2-40B4-BE49-F238E27FC236}">
              <a16:creationId xmlns:a16="http://schemas.microsoft.com/office/drawing/2014/main" id="{F31ED935-BC33-42A8-B55F-9741EB47E76E}"/>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167657</xdr:rowOff>
    </xdr:from>
    <xdr:ext cx="469744" cy="259045"/>
    <xdr:sp macro="" textlink="">
      <xdr:nvSpPr>
        <xdr:cNvPr id="258" name="n_1mainValue【体育館・プール】&#10;一人当たり面積">
          <a:extLst>
            <a:ext uri="{FF2B5EF4-FFF2-40B4-BE49-F238E27FC236}">
              <a16:creationId xmlns:a16="http://schemas.microsoft.com/office/drawing/2014/main" id="{A58B3B50-F34E-4409-9D38-6A0E624410F8}"/>
            </a:ext>
          </a:extLst>
        </xdr:cNvPr>
        <xdr:cNvSpPr txBox="1"/>
      </xdr:nvSpPr>
      <xdr:spPr>
        <a:xfrm>
          <a:off x="9391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167657</xdr:rowOff>
    </xdr:from>
    <xdr:ext cx="469744" cy="259045"/>
    <xdr:sp macro="" textlink="">
      <xdr:nvSpPr>
        <xdr:cNvPr id="259" name="n_2mainValue【体育館・プール】&#10;一人当たり面積">
          <a:extLst>
            <a:ext uri="{FF2B5EF4-FFF2-40B4-BE49-F238E27FC236}">
              <a16:creationId xmlns:a16="http://schemas.microsoft.com/office/drawing/2014/main" id="{A8C50B04-43C1-4176-B027-600F81B184F9}"/>
            </a:ext>
          </a:extLst>
        </xdr:cNvPr>
        <xdr:cNvSpPr txBox="1"/>
      </xdr:nvSpPr>
      <xdr:spPr>
        <a:xfrm>
          <a:off x="8515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166024</xdr:rowOff>
    </xdr:from>
    <xdr:ext cx="469744" cy="259045"/>
    <xdr:sp macro="" textlink="">
      <xdr:nvSpPr>
        <xdr:cNvPr id="260" name="n_3mainValue【体育館・プール】&#10;一人当たり面積">
          <a:extLst>
            <a:ext uri="{FF2B5EF4-FFF2-40B4-BE49-F238E27FC236}">
              <a16:creationId xmlns:a16="http://schemas.microsoft.com/office/drawing/2014/main" id="{DD4AE93D-610B-43BE-8991-407463A01DFC}"/>
            </a:ext>
          </a:extLst>
        </xdr:cNvPr>
        <xdr:cNvSpPr txBox="1"/>
      </xdr:nvSpPr>
      <xdr:spPr>
        <a:xfrm>
          <a:off x="7626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166024</xdr:rowOff>
    </xdr:from>
    <xdr:ext cx="469744" cy="259045"/>
    <xdr:sp macro="" textlink="">
      <xdr:nvSpPr>
        <xdr:cNvPr id="261" name="n_4mainValue【体育館・プール】&#10;一人当たり面積">
          <a:extLst>
            <a:ext uri="{FF2B5EF4-FFF2-40B4-BE49-F238E27FC236}">
              <a16:creationId xmlns:a16="http://schemas.microsoft.com/office/drawing/2014/main" id="{D58717C9-8B88-4D64-A313-23007135AECF}"/>
            </a:ext>
          </a:extLst>
        </xdr:cNvPr>
        <xdr:cNvSpPr txBox="1"/>
      </xdr:nvSpPr>
      <xdr:spPr>
        <a:xfrm>
          <a:off x="6737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461B85B-3108-4F17-9DCC-0C7048989A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8B2076A-917A-42E6-AB7F-9F4EE56DC18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31C2336-DBCB-4AD8-B8AC-C558DDF613F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CF47E57-7CEE-4296-A65E-4134926446A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D53880C-D49D-47CC-87EB-05B3F640B48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7CC5FB7-A7C8-423F-98BB-7CB8CF93FDD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6092C2A-FA16-44A8-A632-ED2D9F8311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228DD97-544C-457A-99BB-0C3335CF36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D6A849B-21B6-40C5-A668-A8CE25C51BE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61B9D35-3B1D-465C-8F52-7F5C4683B11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6F8979C-68B2-4D55-AA3A-0F885EB6929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D97CA51F-D75B-4E16-B0FB-7E9B1E0B2D1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1D2D4549-7C73-4EEE-90EA-9C22A6434D6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95E96F8B-9FF1-40AE-9F35-DAE7DF8CC74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D2F3D27C-CBBD-4861-9931-BE7E5749C9C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82E403EE-DD48-4ABF-950F-5D5DFB6682D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EDD50208-48E7-4AA0-B0F2-0CBA7E894DF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3806D353-C15D-420B-81C3-A93C72B1BE8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24BB33BF-7D32-4145-A9DF-757AA950B74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9A9179F8-2AA4-4E56-804F-28359162953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2D42DEEF-BE58-4ACC-A95E-F9BCF9BB92F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C147D37D-D8FF-4805-84B0-D4F39CBA1F9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5A2EBCF3-302D-4D8D-8114-7C1A2DFE2F60}"/>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26474E6A-3C8B-41A3-B768-682FB49E7AF2}"/>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EF12EBAB-52FA-4F82-9C8D-E96EDEF4924E}"/>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92F47A55-D7D0-41CB-A773-069DDC1CE43B}"/>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a:extLst>
            <a:ext uri="{FF2B5EF4-FFF2-40B4-BE49-F238E27FC236}">
              <a16:creationId xmlns:a16="http://schemas.microsoft.com/office/drawing/2014/main" id="{C4A5E1FB-A600-4985-859F-2559A4658814}"/>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24E32491-8025-4A9D-B47B-80E925F16799}"/>
            </a:ext>
          </a:extLst>
        </xdr:cNvPr>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a:extLst>
            <a:ext uri="{FF2B5EF4-FFF2-40B4-BE49-F238E27FC236}">
              <a16:creationId xmlns:a16="http://schemas.microsoft.com/office/drawing/2014/main" id="{07476FC3-2FCE-46EF-8810-9B35D36A4A33}"/>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a:extLst>
            <a:ext uri="{FF2B5EF4-FFF2-40B4-BE49-F238E27FC236}">
              <a16:creationId xmlns:a16="http://schemas.microsoft.com/office/drawing/2014/main" id="{DE7BA928-F65E-43E9-A8E6-7B37528A3943}"/>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a:extLst>
            <a:ext uri="{FF2B5EF4-FFF2-40B4-BE49-F238E27FC236}">
              <a16:creationId xmlns:a16="http://schemas.microsoft.com/office/drawing/2014/main" id="{E1D998A1-0C67-4108-8416-CA6071A9A76A}"/>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a:extLst>
            <a:ext uri="{FF2B5EF4-FFF2-40B4-BE49-F238E27FC236}">
              <a16:creationId xmlns:a16="http://schemas.microsoft.com/office/drawing/2014/main" id="{436B1075-FA86-481E-8BCA-B44CF1420741}"/>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a:extLst>
            <a:ext uri="{FF2B5EF4-FFF2-40B4-BE49-F238E27FC236}">
              <a16:creationId xmlns:a16="http://schemas.microsoft.com/office/drawing/2014/main" id="{9B1F0020-F31B-4375-A483-F71B2A3C2FBC}"/>
            </a:ext>
          </a:extLst>
        </xdr:cNvPr>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BFE3022-0CD0-44D1-96C6-95467387086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6FCF67E-4CDC-4A37-BC67-2C3FCF14FF3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0E6C451-E3B0-4F87-B52E-0F712400DA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9777D60-F6F0-48D2-BBDD-813606A21AC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0154204-C965-46ED-B0F4-458E3DE5DC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106172</xdr:rowOff>
    </xdr:from>
    <xdr:to>
      <xdr:col>24</xdr:col>
      <xdr:colOff>114300</xdr:colOff>
      <xdr:row>85</xdr:row>
      <xdr:rowOff>36322</xdr:rowOff>
    </xdr:to>
    <xdr:sp macro="" textlink="">
      <xdr:nvSpPr>
        <xdr:cNvPr id="300" name="楕円 299">
          <a:extLst>
            <a:ext uri="{FF2B5EF4-FFF2-40B4-BE49-F238E27FC236}">
              <a16:creationId xmlns:a16="http://schemas.microsoft.com/office/drawing/2014/main" id="{F7F8C34B-1E01-4BA7-9F87-0B7019349831}"/>
            </a:ext>
          </a:extLst>
        </xdr:cNvPr>
        <xdr:cNvSpPr/>
      </xdr:nvSpPr>
      <xdr:spPr>
        <a:xfrm>
          <a:off x="4584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84599</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93BB4CE1-A830-4519-965B-677D2415D8D6}"/>
            </a:ext>
          </a:extLst>
        </xdr:cNvPr>
        <xdr:cNvSpPr txBox="1"/>
      </xdr:nvSpPr>
      <xdr:spPr>
        <a:xfrm>
          <a:off x="4673600"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58165</xdr:rowOff>
    </xdr:from>
    <xdr:to>
      <xdr:col>20</xdr:col>
      <xdr:colOff>38100</xdr:colOff>
      <xdr:row>84</xdr:row>
      <xdr:rowOff>159765</xdr:rowOff>
    </xdr:to>
    <xdr:sp macro="" textlink="">
      <xdr:nvSpPr>
        <xdr:cNvPr id="302" name="楕円 301">
          <a:extLst>
            <a:ext uri="{FF2B5EF4-FFF2-40B4-BE49-F238E27FC236}">
              <a16:creationId xmlns:a16="http://schemas.microsoft.com/office/drawing/2014/main" id="{49509539-0395-4590-A604-3D53131F3606}"/>
            </a:ext>
          </a:extLst>
        </xdr:cNvPr>
        <xdr:cNvSpPr/>
      </xdr:nvSpPr>
      <xdr:spPr>
        <a:xfrm>
          <a:off x="3746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108965</xdr:rowOff>
    </xdr:from>
    <xdr:to>
      <xdr:col>24</xdr:col>
      <xdr:colOff>63500</xdr:colOff>
      <xdr:row>84</xdr:row>
      <xdr:rowOff>156972</xdr:rowOff>
    </xdr:to>
    <xdr:cxnSp macro="">
      <xdr:nvCxnSpPr>
        <xdr:cNvPr id="303" name="直線コネクタ 302">
          <a:extLst>
            <a:ext uri="{FF2B5EF4-FFF2-40B4-BE49-F238E27FC236}">
              <a16:creationId xmlns:a16="http://schemas.microsoft.com/office/drawing/2014/main" id="{5F9DE24E-FD6C-48C3-80B9-2DB1BF970E7A}"/>
            </a:ext>
          </a:extLst>
        </xdr:cNvPr>
        <xdr:cNvCxnSpPr/>
      </xdr:nvCxnSpPr>
      <xdr:spPr>
        <a:xfrm>
          <a:off x="3797300" y="1451076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304" name="楕円 303">
          <a:extLst>
            <a:ext uri="{FF2B5EF4-FFF2-40B4-BE49-F238E27FC236}">
              <a16:creationId xmlns:a16="http://schemas.microsoft.com/office/drawing/2014/main" id="{97FD3011-DF02-4E46-A736-F05FE5AFDF5D}"/>
            </a:ext>
          </a:extLst>
        </xdr:cNvPr>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108965</xdr:rowOff>
    </xdr:to>
    <xdr:cxnSp macro="">
      <xdr:nvCxnSpPr>
        <xdr:cNvPr id="305" name="直線コネクタ 304">
          <a:extLst>
            <a:ext uri="{FF2B5EF4-FFF2-40B4-BE49-F238E27FC236}">
              <a16:creationId xmlns:a16="http://schemas.microsoft.com/office/drawing/2014/main" id="{A852D5A1-9416-41FD-8D90-185243BEA7D9}"/>
            </a:ext>
          </a:extLst>
        </xdr:cNvPr>
        <xdr:cNvCxnSpPr/>
      </xdr:nvCxnSpPr>
      <xdr:spPr>
        <a:xfrm>
          <a:off x="2908300" y="14462761"/>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133604</xdr:rowOff>
    </xdr:from>
    <xdr:to>
      <xdr:col>10</xdr:col>
      <xdr:colOff>165100</xdr:colOff>
      <xdr:row>84</xdr:row>
      <xdr:rowOff>63754</xdr:rowOff>
    </xdr:to>
    <xdr:sp macro="" textlink="">
      <xdr:nvSpPr>
        <xdr:cNvPr id="306" name="楕円 305">
          <a:extLst>
            <a:ext uri="{FF2B5EF4-FFF2-40B4-BE49-F238E27FC236}">
              <a16:creationId xmlns:a16="http://schemas.microsoft.com/office/drawing/2014/main" id="{F084354B-6C58-4E5F-9D46-EA2A71740E9F}"/>
            </a:ext>
          </a:extLst>
        </xdr:cNvPr>
        <xdr:cNvSpPr/>
      </xdr:nvSpPr>
      <xdr:spPr>
        <a:xfrm>
          <a:off x="1968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12954</xdr:rowOff>
    </xdr:from>
    <xdr:to>
      <xdr:col>15</xdr:col>
      <xdr:colOff>50800</xdr:colOff>
      <xdr:row>84</xdr:row>
      <xdr:rowOff>60961</xdr:rowOff>
    </xdr:to>
    <xdr:cxnSp macro="">
      <xdr:nvCxnSpPr>
        <xdr:cNvPr id="307" name="直線コネクタ 306">
          <a:extLst>
            <a:ext uri="{FF2B5EF4-FFF2-40B4-BE49-F238E27FC236}">
              <a16:creationId xmlns:a16="http://schemas.microsoft.com/office/drawing/2014/main" id="{E8474C94-226D-4EBF-A47A-6AA6E51B4176}"/>
            </a:ext>
          </a:extLst>
        </xdr:cNvPr>
        <xdr:cNvCxnSpPr/>
      </xdr:nvCxnSpPr>
      <xdr:spPr>
        <a:xfrm>
          <a:off x="2019300" y="1441475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85598</xdr:rowOff>
    </xdr:from>
    <xdr:to>
      <xdr:col>6</xdr:col>
      <xdr:colOff>38100</xdr:colOff>
      <xdr:row>84</xdr:row>
      <xdr:rowOff>15748</xdr:rowOff>
    </xdr:to>
    <xdr:sp macro="" textlink="">
      <xdr:nvSpPr>
        <xdr:cNvPr id="308" name="楕円 307">
          <a:extLst>
            <a:ext uri="{FF2B5EF4-FFF2-40B4-BE49-F238E27FC236}">
              <a16:creationId xmlns:a16="http://schemas.microsoft.com/office/drawing/2014/main" id="{A1AA9703-7213-44D2-BCBE-273B64E51BD9}"/>
            </a:ext>
          </a:extLst>
        </xdr:cNvPr>
        <xdr:cNvSpPr/>
      </xdr:nvSpPr>
      <xdr:spPr>
        <a:xfrm>
          <a:off x="1079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136398</xdr:rowOff>
    </xdr:from>
    <xdr:to>
      <xdr:col>10</xdr:col>
      <xdr:colOff>114300</xdr:colOff>
      <xdr:row>84</xdr:row>
      <xdr:rowOff>12954</xdr:rowOff>
    </xdr:to>
    <xdr:cxnSp macro="">
      <xdr:nvCxnSpPr>
        <xdr:cNvPr id="309" name="直線コネクタ 308">
          <a:extLst>
            <a:ext uri="{FF2B5EF4-FFF2-40B4-BE49-F238E27FC236}">
              <a16:creationId xmlns:a16="http://schemas.microsoft.com/office/drawing/2014/main" id="{9B265782-6398-412F-914B-68EF4DD0434D}"/>
            </a:ext>
          </a:extLst>
        </xdr:cNvPr>
        <xdr:cNvCxnSpPr/>
      </xdr:nvCxnSpPr>
      <xdr:spPr>
        <a:xfrm>
          <a:off x="1130300" y="143667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a:extLst>
            <a:ext uri="{FF2B5EF4-FFF2-40B4-BE49-F238E27FC236}">
              <a16:creationId xmlns:a16="http://schemas.microsoft.com/office/drawing/2014/main" id="{7613C763-D901-44B4-B202-F191CC520C6F}"/>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a:extLst>
            <a:ext uri="{FF2B5EF4-FFF2-40B4-BE49-F238E27FC236}">
              <a16:creationId xmlns:a16="http://schemas.microsoft.com/office/drawing/2014/main" id="{43DAFC28-1763-4CB8-BDD9-355BA2652972}"/>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a:extLst>
            <a:ext uri="{FF2B5EF4-FFF2-40B4-BE49-F238E27FC236}">
              <a16:creationId xmlns:a16="http://schemas.microsoft.com/office/drawing/2014/main" id="{78A1D93C-4777-4D54-BB96-53EA540325DD}"/>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a:extLst>
            <a:ext uri="{FF2B5EF4-FFF2-40B4-BE49-F238E27FC236}">
              <a16:creationId xmlns:a16="http://schemas.microsoft.com/office/drawing/2014/main" id="{05963178-E2A4-46D1-B348-03AA7DC7541A}"/>
            </a:ext>
          </a:extLst>
        </xdr:cNvPr>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150892</xdr:rowOff>
    </xdr:from>
    <xdr:ext cx="405111" cy="259045"/>
    <xdr:sp macro="" textlink="">
      <xdr:nvSpPr>
        <xdr:cNvPr id="314" name="n_1mainValue【福祉施設】&#10;有形固定資産減価償却率">
          <a:extLst>
            <a:ext uri="{FF2B5EF4-FFF2-40B4-BE49-F238E27FC236}">
              <a16:creationId xmlns:a16="http://schemas.microsoft.com/office/drawing/2014/main" id="{4ABBE389-07AE-40C5-A03F-2515EBD31417}"/>
            </a:ext>
          </a:extLst>
        </xdr:cNvPr>
        <xdr:cNvSpPr txBox="1"/>
      </xdr:nvSpPr>
      <xdr:spPr>
        <a:xfrm>
          <a:off x="3582044" y="1455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315" name="n_2mainValue【福祉施設】&#10;有形固定資産減価償却率">
          <a:extLst>
            <a:ext uri="{FF2B5EF4-FFF2-40B4-BE49-F238E27FC236}">
              <a16:creationId xmlns:a16="http://schemas.microsoft.com/office/drawing/2014/main" id="{D0E95B40-56ED-4DCF-A190-1511988EC8B7}"/>
            </a:ext>
          </a:extLst>
        </xdr:cNvPr>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54881</xdr:rowOff>
    </xdr:from>
    <xdr:ext cx="405111" cy="259045"/>
    <xdr:sp macro="" textlink="">
      <xdr:nvSpPr>
        <xdr:cNvPr id="316" name="n_3mainValue【福祉施設】&#10;有形固定資産減価償却率">
          <a:extLst>
            <a:ext uri="{FF2B5EF4-FFF2-40B4-BE49-F238E27FC236}">
              <a16:creationId xmlns:a16="http://schemas.microsoft.com/office/drawing/2014/main" id="{30EA2AB7-299C-47D5-A91B-60192A038ED3}"/>
            </a:ext>
          </a:extLst>
        </xdr:cNvPr>
        <xdr:cNvSpPr txBox="1"/>
      </xdr:nvSpPr>
      <xdr:spPr>
        <a:xfrm>
          <a:off x="1816744"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6875</xdr:rowOff>
    </xdr:from>
    <xdr:ext cx="405111" cy="259045"/>
    <xdr:sp macro="" textlink="">
      <xdr:nvSpPr>
        <xdr:cNvPr id="317" name="n_4mainValue【福祉施設】&#10;有形固定資産減価償却率">
          <a:extLst>
            <a:ext uri="{FF2B5EF4-FFF2-40B4-BE49-F238E27FC236}">
              <a16:creationId xmlns:a16="http://schemas.microsoft.com/office/drawing/2014/main" id="{A6D953F2-BA6B-4888-AE9B-2C9D982877B1}"/>
            </a:ext>
          </a:extLst>
        </xdr:cNvPr>
        <xdr:cNvSpPr txBox="1"/>
      </xdr:nvSpPr>
      <xdr:spPr>
        <a:xfrm>
          <a:off x="92774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1604187F-8CD5-4384-9839-BBBE44FEED4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DDC6F9C8-0449-45EA-B397-C11B02FF1D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3918D9A6-320D-47EC-85D2-FD5D69A940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748561-ABB8-4C49-8438-ED42676B039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DFBFA192-10F1-4806-A343-79C7DF48CEC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408364EA-1FFF-4624-9D1D-298AD8B49C0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DEC69235-E236-4E2C-BFF0-475FEBFA3F7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8E2F1E49-7327-4978-913F-0E44DB2957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EBB2EECD-2E53-4349-8242-0B8E4A2897F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F9EBF-FA4E-4625-BFA7-D66CCF73000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0FF222F8-A498-418F-9894-A88CFD024DFE}"/>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2277B068-CA83-40C2-B496-1B55E11CF70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7EDA4385-7C5A-4B61-8653-CDBCFF58486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85815B56-C18C-41FD-9A87-97557D8C906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03150B82-F65A-48D2-B53E-EC5C87FC1589}"/>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BC3762B5-E81E-4243-A369-B116C381CD64}"/>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DFC117F4-DA86-41B5-B22B-ADF5CA2DE0E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F0606B14-528D-4644-9E73-CB5416FB54B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D7373A07-9CAE-4FC3-8A4E-5A6144DF1F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EAF985F9-6F3B-464E-9D91-E7D012BB21AA}"/>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9DC22019-584B-4DCC-827A-3A255BBC882F}"/>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F423D4E9-13CE-4ED2-9B09-9D515321E387}"/>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a:extLst>
            <a:ext uri="{FF2B5EF4-FFF2-40B4-BE49-F238E27FC236}">
              <a16:creationId xmlns:a16="http://schemas.microsoft.com/office/drawing/2014/main" id="{80D6E1C1-1D21-4151-B5E2-96B7BCC14DA5}"/>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a:extLst>
            <a:ext uri="{FF2B5EF4-FFF2-40B4-BE49-F238E27FC236}">
              <a16:creationId xmlns:a16="http://schemas.microsoft.com/office/drawing/2014/main" id="{5A5881D7-B932-447E-97E7-FFEDDB150981}"/>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a:extLst>
            <a:ext uri="{FF2B5EF4-FFF2-40B4-BE49-F238E27FC236}">
              <a16:creationId xmlns:a16="http://schemas.microsoft.com/office/drawing/2014/main" id="{8333379D-0C1D-47D9-B112-5684115AD686}"/>
            </a:ext>
          </a:extLst>
        </xdr:cNvPr>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a:extLst>
            <a:ext uri="{FF2B5EF4-FFF2-40B4-BE49-F238E27FC236}">
              <a16:creationId xmlns:a16="http://schemas.microsoft.com/office/drawing/2014/main" id="{30259AED-7E7E-4B7E-8A8C-57760CD410BE}"/>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8E1EC74F-8FAD-4272-9ABF-CAEC25AE6393}"/>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5C3CBB22-05F3-4B1F-834B-CAC9F0270A0E}"/>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a:extLst>
            <a:ext uri="{FF2B5EF4-FFF2-40B4-BE49-F238E27FC236}">
              <a16:creationId xmlns:a16="http://schemas.microsoft.com/office/drawing/2014/main" id="{6AA7B79D-D07E-4F52-9E2A-0BBEA7BB2CC1}"/>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a:extLst>
            <a:ext uri="{FF2B5EF4-FFF2-40B4-BE49-F238E27FC236}">
              <a16:creationId xmlns:a16="http://schemas.microsoft.com/office/drawing/2014/main" id="{F437F195-2647-4CBC-A9C6-9C8E908F862C}"/>
            </a:ext>
          </a:extLst>
        </xdr:cNvPr>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D6D6C4EA-8B80-4051-93D0-C8CA691953A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864BDD6F-9AAB-4EFE-AAAD-2CE55C0C903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2BAF7AD5-1B62-42A8-94C3-91D0177415E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ED318A4-4E25-4258-B9F1-5DE7230D164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78AEEA7-76A5-4391-A4E1-B9251D37478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130175</xdr:rowOff>
    </xdr:from>
    <xdr:to>
      <xdr:col>55</xdr:col>
      <xdr:colOff>50800</xdr:colOff>
      <xdr:row>85</xdr:row>
      <xdr:rowOff>60325</xdr:rowOff>
    </xdr:to>
    <xdr:sp macro="" textlink="">
      <xdr:nvSpPr>
        <xdr:cNvPr id="353" name="楕円 352">
          <a:extLst>
            <a:ext uri="{FF2B5EF4-FFF2-40B4-BE49-F238E27FC236}">
              <a16:creationId xmlns:a16="http://schemas.microsoft.com/office/drawing/2014/main" id="{FE7E0EF0-BB48-46A2-894B-781276B0AED8}"/>
            </a:ext>
          </a:extLst>
        </xdr:cNvPr>
        <xdr:cNvSpPr/>
      </xdr:nvSpPr>
      <xdr:spPr>
        <a:xfrm>
          <a:off x="10426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45102</xdr:rowOff>
    </xdr:from>
    <xdr:ext cx="469744" cy="259045"/>
    <xdr:sp macro="" textlink="">
      <xdr:nvSpPr>
        <xdr:cNvPr id="354" name="【福祉施設】&#10;一人当たり面積該当値テキスト">
          <a:extLst>
            <a:ext uri="{FF2B5EF4-FFF2-40B4-BE49-F238E27FC236}">
              <a16:creationId xmlns:a16="http://schemas.microsoft.com/office/drawing/2014/main" id="{4BC81A74-3D4F-48E9-BD52-185C0AC66DEE}"/>
            </a:ext>
          </a:extLst>
        </xdr:cNvPr>
        <xdr:cNvSpPr txBox="1"/>
      </xdr:nvSpPr>
      <xdr:spPr>
        <a:xfrm>
          <a:off x="10515600" y="1444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55" name="楕円 354">
          <a:extLst>
            <a:ext uri="{FF2B5EF4-FFF2-40B4-BE49-F238E27FC236}">
              <a16:creationId xmlns:a16="http://schemas.microsoft.com/office/drawing/2014/main" id="{35A75D3A-585A-4E20-98DD-802A2AE4A9F8}"/>
            </a:ext>
          </a:extLst>
        </xdr:cNvPr>
        <xdr:cNvSpPr/>
      </xdr:nvSpPr>
      <xdr:spPr>
        <a:xfrm>
          <a:off x="958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xdr:rowOff>
    </xdr:from>
    <xdr:to>
      <xdr:col>55</xdr:col>
      <xdr:colOff>0</xdr:colOff>
      <xdr:row>85</xdr:row>
      <xdr:rowOff>9525</xdr:rowOff>
    </xdr:to>
    <xdr:cxnSp macro="">
      <xdr:nvCxnSpPr>
        <xdr:cNvPr id="356" name="直線コネクタ 355">
          <a:extLst>
            <a:ext uri="{FF2B5EF4-FFF2-40B4-BE49-F238E27FC236}">
              <a16:creationId xmlns:a16="http://schemas.microsoft.com/office/drawing/2014/main" id="{6365279F-B366-44FC-B20A-6DEB82BD9F37}"/>
            </a:ext>
          </a:extLst>
        </xdr:cNvPr>
        <xdr:cNvCxnSpPr/>
      </xdr:nvCxnSpPr>
      <xdr:spPr>
        <a:xfrm>
          <a:off x="9639300" y="1458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57" name="楕円 356">
          <a:extLst>
            <a:ext uri="{FF2B5EF4-FFF2-40B4-BE49-F238E27FC236}">
              <a16:creationId xmlns:a16="http://schemas.microsoft.com/office/drawing/2014/main" id="{E22E1B7C-0BD0-4F55-AB1E-838BB3356224}"/>
            </a:ext>
          </a:extLst>
        </xdr:cNvPr>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9525</xdr:rowOff>
    </xdr:to>
    <xdr:cxnSp macro="">
      <xdr:nvCxnSpPr>
        <xdr:cNvPr id="358" name="直線コネクタ 357">
          <a:extLst>
            <a:ext uri="{FF2B5EF4-FFF2-40B4-BE49-F238E27FC236}">
              <a16:creationId xmlns:a16="http://schemas.microsoft.com/office/drawing/2014/main" id="{95E40843-6D2C-417E-9E89-8B073A6FF7ED}"/>
            </a:ext>
          </a:extLst>
        </xdr:cNvPr>
        <xdr:cNvCxnSpPr/>
      </xdr:nvCxnSpPr>
      <xdr:spPr>
        <a:xfrm>
          <a:off x="8750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130175</xdr:rowOff>
    </xdr:from>
    <xdr:to>
      <xdr:col>41</xdr:col>
      <xdr:colOff>101600</xdr:colOff>
      <xdr:row>85</xdr:row>
      <xdr:rowOff>60325</xdr:rowOff>
    </xdr:to>
    <xdr:sp macro="" textlink="">
      <xdr:nvSpPr>
        <xdr:cNvPr id="359" name="楕円 358">
          <a:extLst>
            <a:ext uri="{FF2B5EF4-FFF2-40B4-BE49-F238E27FC236}">
              <a16:creationId xmlns:a16="http://schemas.microsoft.com/office/drawing/2014/main" id="{6A6BB75F-5CD4-4D64-895C-B940FE1A3150}"/>
            </a:ext>
          </a:extLst>
        </xdr:cNvPr>
        <xdr:cNvSpPr/>
      </xdr:nvSpPr>
      <xdr:spPr>
        <a:xfrm>
          <a:off x="7810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xdr:rowOff>
    </xdr:from>
    <xdr:to>
      <xdr:col>45</xdr:col>
      <xdr:colOff>177800</xdr:colOff>
      <xdr:row>85</xdr:row>
      <xdr:rowOff>9525</xdr:rowOff>
    </xdr:to>
    <xdr:cxnSp macro="">
      <xdr:nvCxnSpPr>
        <xdr:cNvPr id="360" name="直線コネクタ 359">
          <a:extLst>
            <a:ext uri="{FF2B5EF4-FFF2-40B4-BE49-F238E27FC236}">
              <a16:creationId xmlns:a16="http://schemas.microsoft.com/office/drawing/2014/main" id="{7D7D1CA9-D29A-4115-834E-E403E0B3025C}"/>
            </a:ext>
          </a:extLst>
        </xdr:cNvPr>
        <xdr:cNvCxnSpPr/>
      </xdr:nvCxnSpPr>
      <xdr:spPr>
        <a:xfrm>
          <a:off x="7861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130175</xdr:rowOff>
    </xdr:from>
    <xdr:to>
      <xdr:col>36</xdr:col>
      <xdr:colOff>165100</xdr:colOff>
      <xdr:row>85</xdr:row>
      <xdr:rowOff>60325</xdr:rowOff>
    </xdr:to>
    <xdr:sp macro="" textlink="">
      <xdr:nvSpPr>
        <xdr:cNvPr id="361" name="楕円 360">
          <a:extLst>
            <a:ext uri="{FF2B5EF4-FFF2-40B4-BE49-F238E27FC236}">
              <a16:creationId xmlns:a16="http://schemas.microsoft.com/office/drawing/2014/main" id="{137E9245-13E8-41A3-ABD8-112F67A6D75C}"/>
            </a:ext>
          </a:extLst>
        </xdr:cNvPr>
        <xdr:cNvSpPr/>
      </xdr:nvSpPr>
      <xdr:spPr>
        <a:xfrm>
          <a:off x="6921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xdr:rowOff>
    </xdr:from>
    <xdr:to>
      <xdr:col>41</xdr:col>
      <xdr:colOff>50800</xdr:colOff>
      <xdr:row>85</xdr:row>
      <xdr:rowOff>9525</xdr:rowOff>
    </xdr:to>
    <xdr:cxnSp macro="">
      <xdr:nvCxnSpPr>
        <xdr:cNvPr id="362" name="直線コネクタ 361">
          <a:extLst>
            <a:ext uri="{FF2B5EF4-FFF2-40B4-BE49-F238E27FC236}">
              <a16:creationId xmlns:a16="http://schemas.microsoft.com/office/drawing/2014/main" id="{FB612272-4592-44FC-858D-FEBD3ED72093}"/>
            </a:ext>
          </a:extLst>
        </xdr:cNvPr>
        <xdr:cNvCxnSpPr/>
      </xdr:nvCxnSpPr>
      <xdr:spPr>
        <a:xfrm>
          <a:off x="6972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1C9062C4-3FEF-4473-A83C-7C507566B15F}"/>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F23414ED-952E-4D46-ADE9-5235676AE129}"/>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a:extLst>
            <a:ext uri="{FF2B5EF4-FFF2-40B4-BE49-F238E27FC236}">
              <a16:creationId xmlns:a16="http://schemas.microsoft.com/office/drawing/2014/main" id="{F8672360-5996-45EF-95A9-793EEC270041}"/>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a:extLst>
            <a:ext uri="{FF2B5EF4-FFF2-40B4-BE49-F238E27FC236}">
              <a16:creationId xmlns:a16="http://schemas.microsoft.com/office/drawing/2014/main" id="{4E5866F9-1DA5-46DF-ADC1-A43C62801D02}"/>
            </a:ext>
          </a:extLst>
        </xdr:cNvPr>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51452</xdr:rowOff>
    </xdr:from>
    <xdr:ext cx="469744" cy="259045"/>
    <xdr:sp macro="" textlink="">
      <xdr:nvSpPr>
        <xdr:cNvPr id="367" name="n_1mainValue【福祉施設】&#10;一人当たり面積">
          <a:extLst>
            <a:ext uri="{FF2B5EF4-FFF2-40B4-BE49-F238E27FC236}">
              <a16:creationId xmlns:a16="http://schemas.microsoft.com/office/drawing/2014/main" id="{B0F4BCB4-3291-495B-A311-02E9C4E8DE5F}"/>
            </a:ext>
          </a:extLst>
        </xdr:cNvPr>
        <xdr:cNvSpPr txBox="1"/>
      </xdr:nvSpPr>
      <xdr:spPr>
        <a:xfrm>
          <a:off x="93917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68" name="n_2mainValue【福祉施設】&#10;一人当たり面積">
          <a:extLst>
            <a:ext uri="{FF2B5EF4-FFF2-40B4-BE49-F238E27FC236}">
              <a16:creationId xmlns:a16="http://schemas.microsoft.com/office/drawing/2014/main" id="{4F4B1D09-7F55-42E1-AC17-AF6014B9D4E3}"/>
            </a:ext>
          </a:extLst>
        </xdr:cNvPr>
        <xdr:cNvSpPr txBox="1"/>
      </xdr:nvSpPr>
      <xdr:spPr>
        <a:xfrm>
          <a:off x="8515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51452</xdr:rowOff>
    </xdr:from>
    <xdr:ext cx="469744" cy="259045"/>
    <xdr:sp macro="" textlink="">
      <xdr:nvSpPr>
        <xdr:cNvPr id="369" name="n_3mainValue【福祉施設】&#10;一人当たり面積">
          <a:extLst>
            <a:ext uri="{FF2B5EF4-FFF2-40B4-BE49-F238E27FC236}">
              <a16:creationId xmlns:a16="http://schemas.microsoft.com/office/drawing/2014/main" id="{84928A0D-7892-4835-A334-B49311AB164E}"/>
            </a:ext>
          </a:extLst>
        </xdr:cNvPr>
        <xdr:cNvSpPr txBox="1"/>
      </xdr:nvSpPr>
      <xdr:spPr>
        <a:xfrm>
          <a:off x="7626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51452</xdr:rowOff>
    </xdr:from>
    <xdr:ext cx="469744" cy="259045"/>
    <xdr:sp macro="" textlink="">
      <xdr:nvSpPr>
        <xdr:cNvPr id="370" name="n_4mainValue【福祉施設】&#10;一人当たり面積">
          <a:extLst>
            <a:ext uri="{FF2B5EF4-FFF2-40B4-BE49-F238E27FC236}">
              <a16:creationId xmlns:a16="http://schemas.microsoft.com/office/drawing/2014/main" id="{849E2359-AAF1-45AE-9F7D-2EF2C7851B12}"/>
            </a:ext>
          </a:extLst>
        </xdr:cNvPr>
        <xdr:cNvSpPr txBox="1"/>
      </xdr:nvSpPr>
      <xdr:spPr>
        <a:xfrm>
          <a:off x="6737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8B4FF07C-EEDB-4807-BA2F-735F2E5A33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ACB9E9B5-A36F-4B03-9266-D034292D7F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1B616310-5FD4-4B75-9DF8-5CA9C1560E3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7FC9096D-8F8A-451E-ACBC-6FBAD76FEAF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98FCD164-B0B4-4167-8BA4-63987403B3C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BC370B40-02E1-4A06-B628-2B2DABF5D97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92568954-5C02-404B-9BC6-4EFEE51CEAA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D1F7DEF-915F-4261-AB49-8B485C066E7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BBE1D266-FFB8-4262-8809-123368BE78E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92DFE52D-9EC7-4C54-BC04-EE152CFE93F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47A43E1E-8C1A-42C8-AE70-1BEDDC3E30E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C4DB7F0C-AFA0-4AAA-B3B8-F013568741B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72CF53F0-1363-433A-98E8-D77763CB391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36F59EF8-A4DE-43D5-8996-8F684B2446B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F780549D-D3C2-4A23-9C88-858C61F1DBC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33BFE49C-0DFF-48CD-8C4D-8DE6881C9FA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50A4AD5E-266F-4F50-926C-2C96484AB6E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CD6B9C32-4535-40C4-9E88-5297B5FD838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179FA7E2-DC07-410E-910C-6145B8CDA67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B4284C61-FB9D-4108-A6AD-9B9E62C08D8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A900CB1C-3469-4C94-A423-DA788AAB1D8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F6C306DD-FF37-4AF1-A4AC-7E32696C85F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B0C51778-3939-441F-AD16-A011B967B23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A60511CA-6D80-406E-B4A3-D147753066F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78D8756C-AE04-45DE-B103-E4A8801C700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a:extLst>
            <a:ext uri="{FF2B5EF4-FFF2-40B4-BE49-F238E27FC236}">
              <a16:creationId xmlns:a16="http://schemas.microsoft.com/office/drawing/2014/main" id="{84F56A31-2EB6-4AA0-9ECA-9348421D44FE}"/>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BA164EF3-6199-4D06-AFA8-1A1D05888DE3}"/>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a:extLst>
            <a:ext uri="{FF2B5EF4-FFF2-40B4-BE49-F238E27FC236}">
              <a16:creationId xmlns:a16="http://schemas.microsoft.com/office/drawing/2014/main" id="{AF59A0FC-5C82-467A-A52D-DD64B0CC0554}"/>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BF20DB5A-C3F0-4997-9E28-16302E4120C0}"/>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a:extLst>
            <a:ext uri="{FF2B5EF4-FFF2-40B4-BE49-F238E27FC236}">
              <a16:creationId xmlns:a16="http://schemas.microsoft.com/office/drawing/2014/main" id="{5FAB4B30-6604-4A81-ACE1-6658301D6569}"/>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1A8516D5-B0F5-4368-8FF5-87C10B56032F}"/>
            </a:ext>
          </a:extLst>
        </xdr:cNvPr>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a:extLst>
            <a:ext uri="{FF2B5EF4-FFF2-40B4-BE49-F238E27FC236}">
              <a16:creationId xmlns:a16="http://schemas.microsoft.com/office/drawing/2014/main" id="{C9FACE13-DBCC-46FA-89F2-B975188DF4E0}"/>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a:extLst>
            <a:ext uri="{FF2B5EF4-FFF2-40B4-BE49-F238E27FC236}">
              <a16:creationId xmlns:a16="http://schemas.microsoft.com/office/drawing/2014/main" id="{EAFD50C4-C557-424F-9ECC-EF0C9B2B2D6B}"/>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a:extLst>
            <a:ext uri="{FF2B5EF4-FFF2-40B4-BE49-F238E27FC236}">
              <a16:creationId xmlns:a16="http://schemas.microsoft.com/office/drawing/2014/main" id="{70381D42-3040-4964-BCF7-C1B136881F09}"/>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a:extLst>
            <a:ext uri="{FF2B5EF4-FFF2-40B4-BE49-F238E27FC236}">
              <a16:creationId xmlns:a16="http://schemas.microsoft.com/office/drawing/2014/main" id="{79FE38FC-BE75-4C95-A4B2-9352920ACE9C}"/>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a:extLst>
            <a:ext uri="{FF2B5EF4-FFF2-40B4-BE49-F238E27FC236}">
              <a16:creationId xmlns:a16="http://schemas.microsoft.com/office/drawing/2014/main" id="{7EC5215A-5D6B-4872-A64C-EDF147D47CC4}"/>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DC58A667-3A34-4599-B720-F860937202E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7A0484CF-EB12-4E13-AD1D-4BD7F5D7E16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3478CB7C-C536-484D-B5FA-15797FE87CC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55AA894-FF31-483D-96BD-302473C2AD2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933D3150-3B76-49BC-A7C2-437C955118E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160927</xdr:rowOff>
    </xdr:from>
    <xdr:to>
      <xdr:col>24</xdr:col>
      <xdr:colOff>114300</xdr:colOff>
      <xdr:row>103</xdr:row>
      <xdr:rowOff>91077</xdr:rowOff>
    </xdr:to>
    <xdr:sp macro="" textlink="">
      <xdr:nvSpPr>
        <xdr:cNvPr id="412" name="楕円 411">
          <a:extLst>
            <a:ext uri="{FF2B5EF4-FFF2-40B4-BE49-F238E27FC236}">
              <a16:creationId xmlns:a16="http://schemas.microsoft.com/office/drawing/2014/main" id="{BE68EF00-074A-4D9E-B329-23CB67B26845}"/>
            </a:ext>
          </a:extLst>
        </xdr:cNvPr>
        <xdr:cNvSpPr/>
      </xdr:nvSpPr>
      <xdr:spPr>
        <a:xfrm>
          <a:off x="45847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12354</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B0BF5E02-8A3B-406F-B3A2-6452469118CD}"/>
            </a:ext>
          </a:extLst>
        </xdr:cNvPr>
        <xdr:cNvSpPr txBox="1"/>
      </xdr:nvSpPr>
      <xdr:spPr>
        <a:xfrm>
          <a:off x="4673600" y="1750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131536</xdr:rowOff>
    </xdr:from>
    <xdr:to>
      <xdr:col>20</xdr:col>
      <xdr:colOff>38100</xdr:colOff>
      <xdr:row>103</xdr:row>
      <xdr:rowOff>61686</xdr:rowOff>
    </xdr:to>
    <xdr:sp macro="" textlink="">
      <xdr:nvSpPr>
        <xdr:cNvPr id="414" name="楕円 413">
          <a:extLst>
            <a:ext uri="{FF2B5EF4-FFF2-40B4-BE49-F238E27FC236}">
              <a16:creationId xmlns:a16="http://schemas.microsoft.com/office/drawing/2014/main" id="{90EE83D8-473C-456F-A91F-DB093C0263CF}"/>
            </a:ext>
          </a:extLst>
        </xdr:cNvPr>
        <xdr:cNvSpPr/>
      </xdr:nvSpPr>
      <xdr:spPr>
        <a:xfrm>
          <a:off x="3746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10886</xdr:rowOff>
    </xdr:from>
    <xdr:to>
      <xdr:col>24</xdr:col>
      <xdr:colOff>63500</xdr:colOff>
      <xdr:row>103</xdr:row>
      <xdr:rowOff>40277</xdr:rowOff>
    </xdr:to>
    <xdr:cxnSp macro="">
      <xdr:nvCxnSpPr>
        <xdr:cNvPr id="415" name="直線コネクタ 414">
          <a:extLst>
            <a:ext uri="{FF2B5EF4-FFF2-40B4-BE49-F238E27FC236}">
              <a16:creationId xmlns:a16="http://schemas.microsoft.com/office/drawing/2014/main" id="{1CA33FB6-B5A4-45C8-8549-18A1144E5339}"/>
            </a:ext>
          </a:extLst>
        </xdr:cNvPr>
        <xdr:cNvCxnSpPr/>
      </xdr:nvCxnSpPr>
      <xdr:spPr>
        <a:xfrm>
          <a:off x="3797300" y="1767023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95613</xdr:rowOff>
    </xdr:from>
    <xdr:to>
      <xdr:col>15</xdr:col>
      <xdr:colOff>101600</xdr:colOff>
      <xdr:row>103</xdr:row>
      <xdr:rowOff>25763</xdr:rowOff>
    </xdr:to>
    <xdr:sp macro="" textlink="">
      <xdr:nvSpPr>
        <xdr:cNvPr id="416" name="楕円 415">
          <a:extLst>
            <a:ext uri="{FF2B5EF4-FFF2-40B4-BE49-F238E27FC236}">
              <a16:creationId xmlns:a16="http://schemas.microsoft.com/office/drawing/2014/main" id="{15404E00-1B3B-47EC-AAD6-D0885A1A87BF}"/>
            </a:ext>
          </a:extLst>
        </xdr:cNvPr>
        <xdr:cNvSpPr/>
      </xdr:nvSpPr>
      <xdr:spPr>
        <a:xfrm>
          <a:off x="2857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146413</xdr:rowOff>
    </xdr:from>
    <xdr:to>
      <xdr:col>19</xdr:col>
      <xdr:colOff>177800</xdr:colOff>
      <xdr:row>103</xdr:row>
      <xdr:rowOff>10886</xdr:rowOff>
    </xdr:to>
    <xdr:cxnSp macro="">
      <xdr:nvCxnSpPr>
        <xdr:cNvPr id="417" name="直線コネクタ 416">
          <a:extLst>
            <a:ext uri="{FF2B5EF4-FFF2-40B4-BE49-F238E27FC236}">
              <a16:creationId xmlns:a16="http://schemas.microsoft.com/office/drawing/2014/main" id="{D89BF99A-D40B-47F2-92EE-81877F4075C6}"/>
            </a:ext>
          </a:extLst>
        </xdr:cNvPr>
        <xdr:cNvCxnSpPr/>
      </xdr:nvCxnSpPr>
      <xdr:spPr>
        <a:xfrm>
          <a:off x="2908300" y="176343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79284</xdr:rowOff>
    </xdr:from>
    <xdr:to>
      <xdr:col>10</xdr:col>
      <xdr:colOff>165100</xdr:colOff>
      <xdr:row>103</xdr:row>
      <xdr:rowOff>9434</xdr:rowOff>
    </xdr:to>
    <xdr:sp macro="" textlink="">
      <xdr:nvSpPr>
        <xdr:cNvPr id="418" name="楕円 417">
          <a:extLst>
            <a:ext uri="{FF2B5EF4-FFF2-40B4-BE49-F238E27FC236}">
              <a16:creationId xmlns:a16="http://schemas.microsoft.com/office/drawing/2014/main" id="{0CE4FC71-F917-4B1E-B6A3-3C75CDB37DEA}"/>
            </a:ext>
          </a:extLst>
        </xdr:cNvPr>
        <xdr:cNvSpPr/>
      </xdr:nvSpPr>
      <xdr:spPr>
        <a:xfrm>
          <a:off x="1968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130084</xdr:rowOff>
    </xdr:from>
    <xdr:to>
      <xdr:col>15</xdr:col>
      <xdr:colOff>50800</xdr:colOff>
      <xdr:row>102</xdr:row>
      <xdr:rowOff>146413</xdr:rowOff>
    </xdr:to>
    <xdr:cxnSp macro="">
      <xdr:nvCxnSpPr>
        <xdr:cNvPr id="419" name="直線コネクタ 418">
          <a:extLst>
            <a:ext uri="{FF2B5EF4-FFF2-40B4-BE49-F238E27FC236}">
              <a16:creationId xmlns:a16="http://schemas.microsoft.com/office/drawing/2014/main" id="{891FF466-9C5C-41A8-B56D-315D02436FDA}"/>
            </a:ext>
          </a:extLst>
        </xdr:cNvPr>
        <xdr:cNvCxnSpPr/>
      </xdr:nvCxnSpPr>
      <xdr:spPr>
        <a:xfrm>
          <a:off x="2019300" y="176179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46627</xdr:rowOff>
    </xdr:from>
    <xdr:to>
      <xdr:col>6</xdr:col>
      <xdr:colOff>38100</xdr:colOff>
      <xdr:row>102</xdr:row>
      <xdr:rowOff>148227</xdr:rowOff>
    </xdr:to>
    <xdr:sp macro="" textlink="">
      <xdr:nvSpPr>
        <xdr:cNvPr id="420" name="楕円 419">
          <a:extLst>
            <a:ext uri="{FF2B5EF4-FFF2-40B4-BE49-F238E27FC236}">
              <a16:creationId xmlns:a16="http://schemas.microsoft.com/office/drawing/2014/main" id="{D8DB42E1-B14E-465E-B947-517B72211628}"/>
            </a:ext>
          </a:extLst>
        </xdr:cNvPr>
        <xdr:cNvSpPr/>
      </xdr:nvSpPr>
      <xdr:spPr>
        <a:xfrm>
          <a:off x="1079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97427</xdr:rowOff>
    </xdr:from>
    <xdr:to>
      <xdr:col>10</xdr:col>
      <xdr:colOff>114300</xdr:colOff>
      <xdr:row>102</xdr:row>
      <xdr:rowOff>130084</xdr:rowOff>
    </xdr:to>
    <xdr:cxnSp macro="">
      <xdr:nvCxnSpPr>
        <xdr:cNvPr id="421" name="直線コネクタ 420">
          <a:extLst>
            <a:ext uri="{FF2B5EF4-FFF2-40B4-BE49-F238E27FC236}">
              <a16:creationId xmlns:a16="http://schemas.microsoft.com/office/drawing/2014/main" id="{B51E4C9E-4FDE-4388-B22C-918C58DEEB60}"/>
            </a:ext>
          </a:extLst>
        </xdr:cNvPr>
        <xdr:cNvCxnSpPr/>
      </xdr:nvCxnSpPr>
      <xdr:spPr>
        <a:xfrm>
          <a:off x="1130300" y="175853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22" name="n_1aveValue【市民会館】&#10;有形固定資産減価償却率">
          <a:extLst>
            <a:ext uri="{FF2B5EF4-FFF2-40B4-BE49-F238E27FC236}">
              <a16:creationId xmlns:a16="http://schemas.microsoft.com/office/drawing/2014/main" id="{BF56F60E-4957-444C-ABA5-B251FE5F4C17}"/>
            </a:ext>
          </a:extLst>
        </xdr:cNvPr>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23" name="n_2aveValue【市民会館】&#10;有形固定資産減価償却率">
          <a:extLst>
            <a:ext uri="{FF2B5EF4-FFF2-40B4-BE49-F238E27FC236}">
              <a16:creationId xmlns:a16="http://schemas.microsoft.com/office/drawing/2014/main" id="{164C07C9-C111-477D-B512-A5D6BD4D7DE2}"/>
            </a:ext>
          </a:extLst>
        </xdr:cNvPr>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24" name="n_3aveValue【市民会館】&#10;有形固定資産減価償却率">
          <a:extLst>
            <a:ext uri="{FF2B5EF4-FFF2-40B4-BE49-F238E27FC236}">
              <a16:creationId xmlns:a16="http://schemas.microsoft.com/office/drawing/2014/main" id="{6E5CA242-9011-4EEF-ADF7-368A1373899B}"/>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425" name="n_4aveValue【市民会館】&#10;有形固定資産減価償却率">
          <a:extLst>
            <a:ext uri="{FF2B5EF4-FFF2-40B4-BE49-F238E27FC236}">
              <a16:creationId xmlns:a16="http://schemas.microsoft.com/office/drawing/2014/main" id="{ECF882A5-DC54-45DB-BA0E-C1C57C0F122F}"/>
            </a:ext>
          </a:extLst>
        </xdr:cNvPr>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78213</xdr:rowOff>
    </xdr:from>
    <xdr:ext cx="405111" cy="259045"/>
    <xdr:sp macro="" textlink="">
      <xdr:nvSpPr>
        <xdr:cNvPr id="426" name="n_1mainValue【市民会館】&#10;有形固定資産減価償却率">
          <a:extLst>
            <a:ext uri="{FF2B5EF4-FFF2-40B4-BE49-F238E27FC236}">
              <a16:creationId xmlns:a16="http://schemas.microsoft.com/office/drawing/2014/main" id="{D5C3B544-1B6D-4510-9B2A-CE202D4D7739}"/>
            </a:ext>
          </a:extLst>
        </xdr:cNvPr>
        <xdr:cNvSpPr txBox="1"/>
      </xdr:nvSpPr>
      <xdr:spPr>
        <a:xfrm>
          <a:off x="35820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42290</xdr:rowOff>
    </xdr:from>
    <xdr:ext cx="405111" cy="259045"/>
    <xdr:sp macro="" textlink="">
      <xdr:nvSpPr>
        <xdr:cNvPr id="427" name="n_2mainValue【市民会館】&#10;有形固定資産減価償却率">
          <a:extLst>
            <a:ext uri="{FF2B5EF4-FFF2-40B4-BE49-F238E27FC236}">
              <a16:creationId xmlns:a16="http://schemas.microsoft.com/office/drawing/2014/main" id="{85453CFB-BD0C-4005-BD18-AAA03B1DB2A6}"/>
            </a:ext>
          </a:extLst>
        </xdr:cNvPr>
        <xdr:cNvSpPr txBox="1"/>
      </xdr:nvSpPr>
      <xdr:spPr>
        <a:xfrm>
          <a:off x="2705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25961</xdr:rowOff>
    </xdr:from>
    <xdr:ext cx="405111" cy="259045"/>
    <xdr:sp macro="" textlink="">
      <xdr:nvSpPr>
        <xdr:cNvPr id="428" name="n_3mainValue【市民会館】&#10;有形固定資産減価償却率">
          <a:extLst>
            <a:ext uri="{FF2B5EF4-FFF2-40B4-BE49-F238E27FC236}">
              <a16:creationId xmlns:a16="http://schemas.microsoft.com/office/drawing/2014/main" id="{D3036F3D-8539-4341-A439-DDA121CBB9A7}"/>
            </a:ext>
          </a:extLst>
        </xdr:cNvPr>
        <xdr:cNvSpPr txBox="1"/>
      </xdr:nvSpPr>
      <xdr:spPr>
        <a:xfrm>
          <a:off x="1816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164754</xdr:rowOff>
    </xdr:from>
    <xdr:ext cx="405111" cy="259045"/>
    <xdr:sp macro="" textlink="">
      <xdr:nvSpPr>
        <xdr:cNvPr id="429" name="n_4mainValue【市民会館】&#10;有形固定資産減価償却率">
          <a:extLst>
            <a:ext uri="{FF2B5EF4-FFF2-40B4-BE49-F238E27FC236}">
              <a16:creationId xmlns:a16="http://schemas.microsoft.com/office/drawing/2014/main" id="{68AC829E-C84F-40B7-8068-60991100370A}"/>
            </a:ext>
          </a:extLst>
        </xdr:cNvPr>
        <xdr:cNvSpPr txBox="1"/>
      </xdr:nvSpPr>
      <xdr:spPr>
        <a:xfrm>
          <a:off x="927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A9CE057B-163C-4C65-9AAD-E98D9BDBD7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97D96F2-E506-40AF-9AF3-AF8B857DC4D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B02603D1-5CB1-493B-8FFD-5554CBB3E7A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EF3DC5F-4D9E-43AA-9D1F-C4DE37502D1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D75B32A6-5965-4A5D-96B2-28A6CFED37C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20E1852C-7FBC-47B3-A275-C09991C615E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175BCB34-CEA0-4A32-ABC1-B64F7E039A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F9F037C6-D0E0-46FA-B1E5-0BB94D19B22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E1AA1EB8-0D78-402A-B5D9-D61C2C733AD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BED9827C-308F-4CAA-AEBB-7DB005DA45D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9A2DAC88-3BE6-4B6D-9699-9F22B47B787D}"/>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7210AD9A-0428-4152-9A40-B7F1D2B8D1AF}"/>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047EDE39-AAA3-4CE0-8AB3-D62482E63F6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960AE350-C20C-4AB5-B390-0E9B885183C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2DE9E55E-8BDB-4348-999E-DFE95997BE07}"/>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40800D94-7AED-417E-AA41-2671F5A85675}"/>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B4857729-E5E3-4C4C-AAEB-F91FABE5F84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EB4E4537-6BF7-41B8-A22F-05255F4EF384}"/>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CAF1C88D-7BCD-4253-8925-184AD2B11215}"/>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8E12F59F-0617-4257-98C7-370587B0784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C5BE3490-97BA-429C-BB9F-6F66DB1E2FB3}"/>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C374429F-2D65-4139-890C-706C84DFAE17}"/>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36E622B2-1BA9-4357-B03D-66CE9253314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7EE4A936-EB56-4ED9-A40C-9CAD032834F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FE99DD17-6F40-4C13-A7A6-895464088C1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a:extLst>
            <a:ext uri="{FF2B5EF4-FFF2-40B4-BE49-F238E27FC236}">
              <a16:creationId xmlns:a16="http://schemas.microsoft.com/office/drawing/2014/main" id="{6E9054C8-536E-4F3E-99A7-46211E1E8522}"/>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a:extLst>
            <a:ext uri="{FF2B5EF4-FFF2-40B4-BE49-F238E27FC236}">
              <a16:creationId xmlns:a16="http://schemas.microsoft.com/office/drawing/2014/main" id="{7CB68616-57FF-46DB-ABFC-B3512AAD72D6}"/>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a:extLst>
            <a:ext uri="{FF2B5EF4-FFF2-40B4-BE49-F238E27FC236}">
              <a16:creationId xmlns:a16="http://schemas.microsoft.com/office/drawing/2014/main" id="{3645B11C-FB0D-4E7F-916F-23C6066DA8C8}"/>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a:extLst>
            <a:ext uri="{FF2B5EF4-FFF2-40B4-BE49-F238E27FC236}">
              <a16:creationId xmlns:a16="http://schemas.microsoft.com/office/drawing/2014/main" id="{4727375D-1C08-4F0E-842D-3CC05FB8B849}"/>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a:extLst>
            <a:ext uri="{FF2B5EF4-FFF2-40B4-BE49-F238E27FC236}">
              <a16:creationId xmlns:a16="http://schemas.microsoft.com/office/drawing/2014/main" id="{E4877CE4-837C-4398-B16E-130DA6418385}"/>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a:extLst>
            <a:ext uri="{FF2B5EF4-FFF2-40B4-BE49-F238E27FC236}">
              <a16:creationId xmlns:a16="http://schemas.microsoft.com/office/drawing/2014/main" id="{798A9EA2-11D1-4E0A-9B75-23179205F560}"/>
            </a:ext>
          </a:extLst>
        </xdr:cNvPr>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a:extLst>
            <a:ext uri="{FF2B5EF4-FFF2-40B4-BE49-F238E27FC236}">
              <a16:creationId xmlns:a16="http://schemas.microsoft.com/office/drawing/2014/main" id="{55E59F46-558A-4657-8BB1-6DA54483CB2C}"/>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a:extLst>
            <a:ext uri="{FF2B5EF4-FFF2-40B4-BE49-F238E27FC236}">
              <a16:creationId xmlns:a16="http://schemas.microsoft.com/office/drawing/2014/main" id="{3026D36D-60CC-4519-9223-D4D21D1F5865}"/>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a:extLst>
            <a:ext uri="{FF2B5EF4-FFF2-40B4-BE49-F238E27FC236}">
              <a16:creationId xmlns:a16="http://schemas.microsoft.com/office/drawing/2014/main" id="{FBA26C67-E0A9-4DDA-8625-27D6C6800B09}"/>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a:extLst>
            <a:ext uri="{FF2B5EF4-FFF2-40B4-BE49-F238E27FC236}">
              <a16:creationId xmlns:a16="http://schemas.microsoft.com/office/drawing/2014/main" id="{B9971784-733D-41D6-81AA-7B4EF8595541}"/>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a:extLst>
            <a:ext uri="{FF2B5EF4-FFF2-40B4-BE49-F238E27FC236}">
              <a16:creationId xmlns:a16="http://schemas.microsoft.com/office/drawing/2014/main" id="{32EB2AD5-6780-48BB-9211-A93B796A080E}"/>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42B8F535-24D8-455D-8544-75014EC266D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BC1476F1-C4BB-4051-9F8E-4C90ECA12D3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27BB74F-2893-475C-87AD-9C212F96764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4D874564-1E7D-454B-AE26-D3E43F67924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4B2BD80-BA10-47E5-8D61-55AC0B18244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71" name="楕円 470">
          <a:extLst>
            <a:ext uri="{FF2B5EF4-FFF2-40B4-BE49-F238E27FC236}">
              <a16:creationId xmlns:a16="http://schemas.microsoft.com/office/drawing/2014/main" id="{8304557E-BD3D-49AE-AB5C-7B0150F7EE8D}"/>
            </a:ext>
          </a:extLst>
        </xdr:cNvPr>
        <xdr:cNvSpPr/>
      </xdr:nvSpPr>
      <xdr:spPr>
        <a:xfrm>
          <a:off x="10426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28320</xdr:rowOff>
    </xdr:from>
    <xdr:ext cx="469744" cy="259045"/>
    <xdr:sp macro="" textlink="">
      <xdr:nvSpPr>
        <xdr:cNvPr id="472" name="【市民会館】&#10;一人当たり面積該当値テキスト">
          <a:extLst>
            <a:ext uri="{FF2B5EF4-FFF2-40B4-BE49-F238E27FC236}">
              <a16:creationId xmlns:a16="http://schemas.microsoft.com/office/drawing/2014/main" id="{20B829C8-93E9-4DF5-8D54-9E97376B86CE}"/>
            </a:ext>
          </a:extLst>
        </xdr:cNvPr>
        <xdr:cNvSpPr txBox="1"/>
      </xdr:nvSpPr>
      <xdr:spPr>
        <a:xfrm>
          <a:off x="105156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49893</xdr:rowOff>
    </xdr:from>
    <xdr:to>
      <xdr:col>50</xdr:col>
      <xdr:colOff>165100</xdr:colOff>
      <xdr:row>107</xdr:row>
      <xdr:rowOff>151493</xdr:rowOff>
    </xdr:to>
    <xdr:sp macro="" textlink="">
      <xdr:nvSpPr>
        <xdr:cNvPr id="473" name="楕円 472">
          <a:extLst>
            <a:ext uri="{FF2B5EF4-FFF2-40B4-BE49-F238E27FC236}">
              <a16:creationId xmlns:a16="http://schemas.microsoft.com/office/drawing/2014/main" id="{96136B28-05EB-433C-84B8-59B5391DEAD0}"/>
            </a:ext>
          </a:extLst>
        </xdr:cNvPr>
        <xdr:cNvSpPr/>
      </xdr:nvSpPr>
      <xdr:spPr>
        <a:xfrm>
          <a:off x="9588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100693</xdr:rowOff>
    </xdr:from>
    <xdr:to>
      <xdr:col>55</xdr:col>
      <xdr:colOff>0</xdr:colOff>
      <xdr:row>107</xdr:row>
      <xdr:rowOff>100693</xdr:rowOff>
    </xdr:to>
    <xdr:cxnSp macro="">
      <xdr:nvCxnSpPr>
        <xdr:cNvPr id="474" name="直線コネクタ 473">
          <a:extLst>
            <a:ext uri="{FF2B5EF4-FFF2-40B4-BE49-F238E27FC236}">
              <a16:creationId xmlns:a16="http://schemas.microsoft.com/office/drawing/2014/main" id="{1AD0560F-D4A2-4E1E-94A6-F88A75B8D330}"/>
            </a:ext>
          </a:extLst>
        </xdr:cNvPr>
        <xdr:cNvCxnSpPr/>
      </xdr:nvCxnSpPr>
      <xdr:spPr>
        <a:xfrm>
          <a:off x="9639300" y="1844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49893</xdr:rowOff>
    </xdr:from>
    <xdr:to>
      <xdr:col>46</xdr:col>
      <xdr:colOff>38100</xdr:colOff>
      <xdr:row>107</xdr:row>
      <xdr:rowOff>151493</xdr:rowOff>
    </xdr:to>
    <xdr:sp macro="" textlink="">
      <xdr:nvSpPr>
        <xdr:cNvPr id="475" name="楕円 474">
          <a:extLst>
            <a:ext uri="{FF2B5EF4-FFF2-40B4-BE49-F238E27FC236}">
              <a16:creationId xmlns:a16="http://schemas.microsoft.com/office/drawing/2014/main" id="{ED44EC11-2ADC-4E8B-A98E-3C92AA109649}"/>
            </a:ext>
          </a:extLst>
        </xdr:cNvPr>
        <xdr:cNvSpPr/>
      </xdr:nvSpPr>
      <xdr:spPr>
        <a:xfrm>
          <a:off x="8699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100693</xdr:rowOff>
    </xdr:from>
    <xdr:to>
      <xdr:col>50</xdr:col>
      <xdr:colOff>114300</xdr:colOff>
      <xdr:row>107</xdr:row>
      <xdr:rowOff>100693</xdr:rowOff>
    </xdr:to>
    <xdr:cxnSp macro="">
      <xdr:nvCxnSpPr>
        <xdr:cNvPr id="476" name="直線コネクタ 475">
          <a:extLst>
            <a:ext uri="{FF2B5EF4-FFF2-40B4-BE49-F238E27FC236}">
              <a16:creationId xmlns:a16="http://schemas.microsoft.com/office/drawing/2014/main" id="{542738DF-E6CF-4024-9747-C849F6FD4BA5}"/>
            </a:ext>
          </a:extLst>
        </xdr:cNvPr>
        <xdr:cNvCxnSpPr/>
      </xdr:nvCxnSpPr>
      <xdr:spPr>
        <a:xfrm>
          <a:off x="8750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49893</xdr:rowOff>
    </xdr:from>
    <xdr:to>
      <xdr:col>41</xdr:col>
      <xdr:colOff>101600</xdr:colOff>
      <xdr:row>107</xdr:row>
      <xdr:rowOff>151493</xdr:rowOff>
    </xdr:to>
    <xdr:sp macro="" textlink="">
      <xdr:nvSpPr>
        <xdr:cNvPr id="477" name="楕円 476">
          <a:extLst>
            <a:ext uri="{FF2B5EF4-FFF2-40B4-BE49-F238E27FC236}">
              <a16:creationId xmlns:a16="http://schemas.microsoft.com/office/drawing/2014/main" id="{C94C27F4-6BC1-47C8-A6B4-8CF8CB95F4AB}"/>
            </a:ext>
          </a:extLst>
        </xdr:cNvPr>
        <xdr:cNvSpPr/>
      </xdr:nvSpPr>
      <xdr:spPr>
        <a:xfrm>
          <a:off x="7810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100693</xdr:rowOff>
    </xdr:from>
    <xdr:to>
      <xdr:col>45</xdr:col>
      <xdr:colOff>177800</xdr:colOff>
      <xdr:row>107</xdr:row>
      <xdr:rowOff>100693</xdr:rowOff>
    </xdr:to>
    <xdr:cxnSp macro="">
      <xdr:nvCxnSpPr>
        <xdr:cNvPr id="478" name="直線コネクタ 477">
          <a:extLst>
            <a:ext uri="{FF2B5EF4-FFF2-40B4-BE49-F238E27FC236}">
              <a16:creationId xmlns:a16="http://schemas.microsoft.com/office/drawing/2014/main" id="{94777DC7-E105-4518-A40C-B90CE06A284D}"/>
            </a:ext>
          </a:extLst>
        </xdr:cNvPr>
        <xdr:cNvCxnSpPr/>
      </xdr:nvCxnSpPr>
      <xdr:spPr>
        <a:xfrm>
          <a:off x="7861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49893</xdr:rowOff>
    </xdr:from>
    <xdr:to>
      <xdr:col>36</xdr:col>
      <xdr:colOff>165100</xdr:colOff>
      <xdr:row>107</xdr:row>
      <xdr:rowOff>151493</xdr:rowOff>
    </xdr:to>
    <xdr:sp macro="" textlink="">
      <xdr:nvSpPr>
        <xdr:cNvPr id="479" name="楕円 478">
          <a:extLst>
            <a:ext uri="{FF2B5EF4-FFF2-40B4-BE49-F238E27FC236}">
              <a16:creationId xmlns:a16="http://schemas.microsoft.com/office/drawing/2014/main" id="{30E38CCC-D1B7-4203-AFBD-37247BC6149E}"/>
            </a:ext>
          </a:extLst>
        </xdr:cNvPr>
        <xdr:cNvSpPr/>
      </xdr:nvSpPr>
      <xdr:spPr>
        <a:xfrm>
          <a:off x="6921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100693</xdr:rowOff>
    </xdr:from>
    <xdr:to>
      <xdr:col>41</xdr:col>
      <xdr:colOff>50800</xdr:colOff>
      <xdr:row>107</xdr:row>
      <xdr:rowOff>100693</xdr:rowOff>
    </xdr:to>
    <xdr:cxnSp macro="">
      <xdr:nvCxnSpPr>
        <xdr:cNvPr id="480" name="直線コネクタ 479">
          <a:extLst>
            <a:ext uri="{FF2B5EF4-FFF2-40B4-BE49-F238E27FC236}">
              <a16:creationId xmlns:a16="http://schemas.microsoft.com/office/drawing/2014/main" id="{C787AF2D-18F6-4CF1-9461-E976B5CB8CEF}"/>
            </a:ext>
          </a:extLst>
        </xdr:cNvPr>
        <xdr:cNvCxnSpPr/>
      </xdr:nvCxnSpPr>
      <xdr:spPr>
        <a:xfrm>
          <a:off x="6972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a:extLst>
            <a:ext uri="{FF2B5EF4-FFF2-40B4-BE49-F238E27FC236}">
              <a16:creationId xmlns:a16="http://schemas.microsoft.com/office/drawing/2014/main" id="{71E23C76-DEA9-4564-9B17-89062501742E}"/>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a:extLst>
            <a:ext uri="{FF2B5EF4-FFF2-40B4-BE49-F238E27FC236}">
              <a16:creationId xmlns:a16="http://schemas.microsoft.com/office/drawing/2014/main" id="{8C829900-3D05-4DB6-AD42-A6B28CDBBACB}"/>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a:extLst>
            <a:ext uri="{FF2B5EF4-FFF2-40B4-BE49-F238E27FC236}">
              <a16:creationId xmlns:a16="http://schemas.microsoft.com/office/drawing/2014/main" id="{5EFF2778-E28E-4774-98AE-8122D1E93DDF}"/>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84" name="n_4aveValue【市民会館】&#10;一人当たり面積">
          <a:extLst>
            <a:ext uri="{FF2B5EF4-FFF2-40B4-BE49-F238E27FC236}">
              <a16:creationId xmlns:a16="http://schemas.microsoft.com/office/drawing/2014/main" id="{5CDDE59A-7706-4497-97FF-7D49DE1B1BF7}"/>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142620</xdr:rowOff>
    </xdr:from>
    <xdr:ext cx="469744" cy="259045"/>
    <xdr:sp macro="" textlink="">
      <xdr:nvSpPr>
        <xdr:cNvPr id="485" name="n_1mainValue【市民会館】&#10;一人当たり面積">
          <a:extLst>
            <a:ext uri="{FF2B5EF4-FFF2-40B4-BE49-F238E27FC236}">
              <a16:creationId xmlns:a16="http://schemas.microsoft.com/office/drawing/2014/main" id="{9CD67F52-0A8F-499A-800B-3E4E5316B17F}"/>
            </a:ext>
          </a:extLst>
        </xdr:cNvPr>
        <xdr:cNvSpPr txBox="1"/>
      </xdr:nvSpPr>
      <xdr:spPr>
        <a:xfrm>
          <a:off x="9391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142620</xdr:rowOff>
    </xdr:from>
    <xdr:ext cx="469744" cy="259045"/>
    <xdr:sp macro="" textlink="">
      <xdr:nvSpPr>
        <xdr:cNvPr id="486" name="n_2mainValue【市民会館】&#10;一人当たり面積">
          <a:extLst>
            <a:ext uri="{FF2B5EF4-FFF2-40B4-BE49-F238E27FC236}">
              <a16:creationId xmlns:a16="http://schemas.microsoft.com/office/drawing/2014/main" id="{D0DE89AD-77EF-4C7C-BB02-46326E1EEF19}"/>
            </a:ext>
          </a:extLst>
        </xdr:cNvPr>
        <xdr:cNvSpPr txBox="1"/>
      </xdr:nvSpPr>
      <xdr:spPr>
        <a:xfrm>
          <a:off x="8515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142620</xdr:rowOff>
    </xdr:from>
    <xdr:ext cx="469744" cy="259045"/>
    <xdr:sp macro="" textlink="">
      <xdr:nvSpPr>
        <xdr:cNvPr id="487" name="n_3mainValue【市民会館】&#10;一人当たり面積">
          <a:extLst>
            <a:ext uri="{FF2B5EF4-FFF2-40B4-BE49-F238E27FC236}">
              <a16:creationId xmlns:a16="http://schemas.microsoft.com/office/drawing/2014/main" id="{23EEA5E5-8069-422C-9A11-51B7DEF9DF42}"/>
            </a:ext>
          </a:extLst>
        </xdr:cNvPr>
        <xdr:cNvSpPr txBox="1"/>
      </xdr:nvSpPr>
      <xdr:spPr>
        <a:xfrm>
          <a:off x="7626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142620</xdr:rowOff>
    </xdr:from>
    <xdr:ext cx="469744" cy="259045"/>
    <xdr:sp macro="" textlink="">
      <xdr:nvSpPr>
        <xdr:cNvPr id="488" name="n_4mainValue【市民会館】&#10;一人当たり面積">
          <a:extLst>
            <a:ext uri="{FF2B5EF4-FFF2-40B4-BE49-F238E27FC236}">
              <a16:creationId xmlns:a16="http://schemas.microsoft.com/office/drawing/2014/main" id="{E5D9EEEC-5C8F-469A-9C25-B839635D0495}"/>
            </a:ext>
          </a:extLst>
        </xdr:cNvPr>
        <xdr:cNvSpPr txBox="1"/>
      </xdr:nvSpPr>
      <xdr:spPr>
        <a:xfrm>
          <a:off x="6737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F2D60CAF-3182-4FE0-BC2A-C2A78ABA0C4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32E01E77-356F-4C4B-9D70-80B01F5278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4E45272D-3075-4651-8C05-8F791E62F26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DB8D7BB0-0BF9-4FD4-9998-801408F3DE9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7DA79319-2C5C-4843-8908-852BB005F38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CECD45C6-7371-4B17-A6C5-DF4CE54C2CB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AFEB75F0-265A-42AE-87C7-5B9F0FD08FB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2EB42798-9196-401B-A1C1-7335040FB5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9F42F7A2-376E-4287-971D-42217ACEBDA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1C78800-5A8F-4E23-89E1-DBCC5942878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69A664E6-AEC6-4E80-87D0-982273B5CD4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3A9D36BD-859B-4D2B-AFCD-7EBEBE3C7C9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F17D132C-4562-4687-A6CB-E0ADF866F29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26F19916-FEF6-4FCD-9C56-ED2986C31A6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1F4711DE-55AC-4790-83A2-4CCA9CEF860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7EA9E2B6-A4E9-41BA-9825-1187843B377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7EA3B141-2CCA-4563-9195-7DDA57F734F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53C73333-4C14-44C3-8E80-93D03F0DBEC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81E520F5-B3D1-4E66-AEE2-BE72E46DD02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33CA4172-BBE9-46BB-9BB6-73239409FC8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3A44747-8BD6-4A4E-80FE-61356153574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7B2297C0-B968-42EB-8520-09D40E61026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21B4825B-8178-4EDA-A33A-EB61886D731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C71383E5-9167-4EFF-9278-980F23FB70F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5637F093-B5A5-4936-85CE-548B5FA2C7B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a:extLst>
            <a:ext uri="{FF2B5EF4-FFF2-40B4-BE49-F238E27FC236}">
              <a16:creationId xmlns:a16="http://schemas.microsoft.com/office/drawing/2014/main" id="{9EC6D551-CE5C-4D63-8E2E-EBC8DBA91FEC}"/>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EF63548F-DA6F-4863-BEFF-5C5E673FDFC2}"/>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a:extLst>
            <a:ext uri="{FF2B5EF4-FFF2-40B4-BE49-F238E27FC236}">
              <a16:creationId xmlns:a16="http://schemas.microsoft.com/office/drawing/2014/main" id="{4207C2E1-AA71-4443-A3D6-0D3E5ACAB9FD}"/>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24C598F5-54DF-4026-A40B-5BD150A54695}"/>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a:extLst>
            <a:ext uri="{FF2B5EF4-FFF2-40B4-BE49-F238E27FC236}">
              <a16:creationId xmlns:a16="http://schemas.microsoft.com/office/drawing/2014/main" id="{8AF59298-9A2E-45BE-B4C9-57AFD17F629F}"/>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68790B08-0918-40C2-A1B7-494CA93F10B3}"/>
            </a:ext>
          </a:extLst>
        </xdr:cNvPr>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a:extLst>
            <a:ext uri="{FF2B5EF4-FFF2-40B4-BE49-F238E27FC236}">
              <a16:creationId xmlns:a16="http://schemas.microsoft.com/office/drawing/2014/main" id="{AB161B4C-BA27-4A4A-AD9F-1EDFE1164978}"/>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a:extLst>
            <a:ext uri="{FF2B5EF4-FFF2-40B4-BE49-F238E27FC236}">
              <a16:creationId xmlns:a16="http://schemas.microsoft.com/office/drawing/2014/main" id="{0D49D338-AADF-411C-89BF-FA0DA158AEA0}"/>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a:extLst>
            <a:ext uri="{FF2B5EF4-FFF2-40B4-BE49-F238E27FC236}">
              <a16:creationId xmlns:a16="http://schemas.microsoft.com/office/drawing/2014/main" id="{75A49AD3-C368-4851-B514-0314ADF25BAF}"/>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a:extLst>
            <a:ext uri="{FF2B5EF4-FFF2-40B4-BE49-F238E27FC236}">
              <a16:creationId xmlns:a16="http://schemas.microsoft.com/office/drawing/2014/main" id="{B500C7E0-4323-413D-9E6A-AE7CDE761F99}"/>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a:extLst>
            <a:ext uri="{FF2B5EF4-FFF2-40B4-BE49-F238E27FC236}">
              <a16:creationId xmlns:a16="http://schemas.microsoft.com/office/drawing/2014/main" id="{F0B51076-ED60-489E-8E34-EACC6A3129AC}"/>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B83F21A7-22D6-43AC-8552-B976AACA538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BE7CD9F-2BDB-4132-919E-46F2201E67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75D5BEAC-9FF0-4C53-AE48-8517CC56AF4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7050C79-AD03-4EA7-A731-49B90C0426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965EF84-74AE-4157-8EA9-8DC25F490C0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165826</xdr:rowOff>
    </xdr:from>
    <xdr:to>
      <xdr:col>85</xdr:col>
      <xdr:colOff>177800</xdr:colOff>
      <xdr:row>40</xdr:row>
      <xdr:rowOff>95976</xdr:rowOff>
    </xdr:to>
    <xdr:sp macro="" textlink="">
      <xdr:nvSpPr>
        <xdr:cNvPr id="530" name="楕円 529">
          <a:extLst>
            <a:ext uri="{FF2B5EF4-FFF2-40B4-BE49-F238E27FC236}">
              <a16:creationId xmlns:a16="http://schemas.microsoft.com/office/drawing/2014/main" id="{298D2B3D-FF87-4EA5-A5E9-12D9112BC58A}"/>
            </a:ext>
          </a:extLst>
        </xdr:cNvPr>
        <xdr:cNvSpPr/>
      </xdr:nvSpPr>
      <xdr:spPr>
        <a:xfrm>
          <a:off x="162687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144253</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5D803FE0-AE53-4FC1-8F09-1E13F775EF56}"/>
            </a:ext>
          </a:extLst>
        </xdr:cNvPr>
        <xdr:cNvSpPr txBox="1"/>
      </xdr:nvSpPr>
      <xdr:spPr>
        <a:xfrm>
          <a:off x="16357600"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134801</xdr:rowOff>
    </xdr:from>
    <xdr:to>
      <xdr:col>81</xdr:col>
      <xdr:colOff>101600</xdr:colOff>
      <xdr:row>40</xdr:row>
      <xdr:rowOff>64951</xdr:rowOff>
    </xdr:to>
    <xdr:sp macro="" textlink="">
      <xdr:nvSpPr>
        <xdr:cNvPr id="532" name="楕円 531">
          <a:extLst>
            <a:ext uri="{FF2B5EF4-FFF2-40B4-BE49-F238E27FC236}">
              <a16:creationId xmlns:a16="http://schemas.microsoft.com/office/drawing/2014/main" id="{3E5E6E75-961E-4AC4-91E2-77666AB5F2F4}"/>
            </a:ext>
          </a:extLst>
        </xdr:cNvPr>
        <xdr:cNvSpPr/>
      </xdr:nvSpPr>
      <xdr:spPr>
        <a:xfrm>
          <a:off x="15430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14151</xdr:rowOff>
    </xdr:from>
    <xdr:to>
      <xdr:col>85</xdr:col>
      <xdr:colOff>127000</xdr:colOff>
      <xdr:row>40</xdr:row>
      <xdr:rowOff>45176</xdr:rowOff>
    </xdr:to>
    <xdr:cxnSp macro="">
      <xdr:nvCxnSpPr>
        <xdr:cNvPr id="533" name="直線コネクタ 532">
          <a:extLst>
            <a:ext uri="{FF2B5EF4-FFF2-40B4-BE49-F238E27FC236}">
              <a16:creationId xmlns:a16="http://schemas.microsoft.com/office/drawing/2014/main" id="{0FCC8FFC-3380-4596-9DCF-58B2BA6B6688}"/>
            </a:ext>
          </a:extLst>
        </xdr:cNvPr>
        <xdr:cNvCxnSpPr/>
      </xdr:nvCxnSpPr>
      <xdr:spPr>
        <a:xfrm>
          <a:off x="15481300" y="68721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51526</xdr:rowOff>
    </xdr:from>
    <xdr:to>
      <xdr:col>76</xdr:col>
      <xdr:colOff>165100</xdr:colOff>
      <xdr:row>39</xdr:row>
      <xdr:rowOff>153126</xdr:rowOff>
    </xdr:to>
    <xdr:sp macro="" textlink="">
      <xdr:nvSpPr>
        <xdr:cNvPr id="534" name="楕円 533">
          <a:extLst>
            <a:ext uri="{FF2B5EF4-FFF2-40B4-BE49-F238E27FC236}">
              <a16:creationId xmlns:a16="http://schemas.microsoft.com/office/drawing/2014/main" id="{66EEF764-D134-479A-9C76-BFF9E95439CA}"/>
            </a:ext>
          </a:extLst>
        </xdr:cNvPr>
        <xdr:cNvSpPr/>
      </xdr:nvSpPr>
      <xdr:spPr>
        <a:xfrm>
          <a:off x="14541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102326</xdr:rowOff>
    </xdr:from>
    <xdr:to>
      <xdr:col>81</xdr:col>
      <xdr:colOff>50800</xdr:colOff>
      <xdr:row>40</xdr:row>
      <xdr:rowOff>14151</xdr:rowOff>
    </xdr:to>
    <xdr:cxnSp macro="">
      <xdr:nvCxnSpPr>
        <xdr:cNvPr id="535" name="直線コネクタ 534">
          <a:extLst>
            <a:ext uri="{FF2B5EF4-FFF2-40B4-BE49-F238E27FC236}">
              <a16:creationId xmlns:a16="http://schemas.microsoft.com/office/drawing/2014/main" id="{D37BCD9B-B527-4A80-B55A-66F3FE6A3BC9}"/>
            </a:ext>
          </a:extLst>
        </xdr:cNvPr>
        <xdr:cNvCxnSpPr/>
      </xdr:nvCxnSpPr>
      <xdr:spPr>
        <a:xfrm>
          <a:off x="14592300" y="678887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15603</xdr:rowOff>
    </xdr:from>
    <xdr:to>
      <xdr:col>72</xdr:col>
      <xdr:colOff>38100</xdr:colOff>
      <xdr:row>39</xdr:row>
      <xdr:rowOff>117203</xdr:rowOff>
    </xdr:to>
    <xdr:sp macro="" textlink="">
      <xdr:nvSpPr>
        <xdr:cNvPr id="536" name="楕円 535">
          <a:extLst>
            <a:ext uri="{FF2B5EF4-FFF2-40B4-BE49-F238E27FC236}">
              <a16:creationId xmlns:a16="http://schemas.microsoft.com/office/drawing/2014/main" id="{8EE9519E-3AE4-4BED-B905-51F282CBCA8D}"/>
            </a:ext>
          </a:extLst>
        </xdr:cNvPr>
        <xdr:cNvSpPr/>
      </xdr:nvSpPr>
      <xdr:spPr>
        <a:xfrm>
          <a:off x="13652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66403</xdr:rowOff>
    </xdr:from>
    <xdr:to>
      <xdr:col>76</xdr:col>
      <xdr:colOff>114300</xdr:colOff>
      <xdr:row>39</xdr:row>
      <xdr:rowOff>102326</xdr:rowOff>
    </xdr:to>
    <xdr:cxnSp macro="">
      <xdr:nvCxnSpPr>
        <xdr:cNvPr id="537" name="直線コネクタ 536">
          <a:extLst>
            <a:ext uri="{FF2B5EF4-FFF2-40B4-BE49-F238E27FC236}">
              <a16:creationId xmlns:a16="http://schemas.microsoft.com/office/drawing/2014/main" id="{27D16394-BD01-483C-BC9B-732D3A440423}"/>
            </a:ext>
          </a:extLst>
        </xdr:cNvPr>
        <xdr:cNvCxnSpPr/>
      </xdr:nvCxnSpPr>
      <xdr:spPr>
        <a:xfrm>
          <a:off x="13703300" y="67529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5B1539EA-5C17-4B89-A49C-24E5D49DE069}"/>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AC15989A-761A-4416-A5BC-04C7B12BC1C6}"/>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646D5A8C-EDE4-4A50-998F-61C68A33392C}"/>
            </a:ext>
          </a:extLst>
        </xdr:cNvPr>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1DC9A5C6-3894-48F2-A138-8E5294420ECA}"/>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56078</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27796730-759C-4696-A334-84FD9D7FA223}"/>
            </a:ext>
          </a:extLst>
        </xdr:cNvPr>
        <xdr:cNvSpPr txBox="1"/>
      </xdr:nvSpPr>
      <xdr:spPr>
        <a:xfrm>
          <a:off x="152660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144253</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10288ADB-3766-4F24-8420-21F415378679}"/>
            </a:ext>
          </a:extLst>
        </xdr:cNvPr>
        <xdr:cNvSpPr txBox="1"/>
      </xdr:nvSpPr>
      <xdr:spPr>
        <a:xfrm>
          <a:off x="14389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108330</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C1C60F58-50AC-4305-80FB-837F044C8301}"/>
            </a:ext>
          </a:extLst>
        </xdr:cNvPr>
        <xdr:cNvSpPr txBox="1"/>
      </xdr:nvSpPr>
      <xdr:spPr>
        <a:xfrm>
          <a:off x="13500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EDB3A59F-FC92-4BBE-BF63-9A0313BA2F8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A4DE857C-5E34-4C78-8FD3-D9F7DAE307E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897E7E8F-11C0-4EDB-9449-39F36DBCFDD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EE87C116-8F84-4C55-83AE-B97A0FAEA0A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6F94BF49-D375-40A0-B277-872D834F7F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CAA3421E-764A-46F9-B0AD-2B2739E2EC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AF3E166B-94A1-4764-819A-998F2CF4E5C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0DCB6BBE-22F9-435D-82DE-9D7EC8C9ED0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798BE512-2BA9-454D-94A7-44B5120BDDE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D4EFC30B-ECA0-4AD2-B47A-15F203AAED1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a:extLst>
            <a:ext uri="{FF2B5EF4-FFF2-40B4-BE49-F238E27FC236}">
              <a16:creationId xmlns:a16="http://schemas.microsoft.com/office/drawing/2014/main" id="{C0E5DD4F-6D1F-41DC-A80A-73297B261C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6" name="テキスト ボックス 555">
          <a:extLst>
            <a:ext uri="{FF2B5EF4-FFF2-40B4-BE49-F238E27FC236}">
              <a16:creationId xmlns:a16="http://schemas.microsoft.com/office/drawing/2014/main" id="{C0B7C4D2-6B02-412E-AB49-71CB623402F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a:extLst>
            <a:ext uri="{FF2B5EF4-FFF2-40B4-BE49-F238E27FC236}">
              <a16:creationId xmlns:a16="http://schemas.microsoft.com/office/drawing/2014/main" id="{CB70745E-BA2B-41CC-A1D1-9700606402D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8" name="テキスト ボックス 557">
          <a:extLst>
            <a:ext uri="{FF2B5EF4-FFF2-40B4-BE49-F238E27FC236}">
              <a16:creationId xmlns:a16="http://schemas.microsoft.com/office/drawing/2014/main" id="{0AC5EE8F-57E7-4DB0-988E-9CCC81710D35}"/>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3C9C3949-0D24-4D49-88DB-17BB50667C3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19C7769E-7F45-4B78-A271-A8CAD09712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a:extLst>
            <a:ext uri="{FF2B5EF4-FFF2-40B4-BE49-F238E27FC236}">
              <a16:creationId xmlns:a16="http://schemas.microsoft.com/office/drawing/2014/main" id="{4E2B737A-7D6E-44C0-AC81-B41844104EE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2" name="テキスト ボックス 561">
          <a:extLst>
            <a:ext uri="{FF2B5EF4-FFF2-40B4-BE49-F238E27FC236}">
              <a16:creationId xmlns:a16="http://schemas.microsoft.com/office/drawing/2014/main" id="{4E13B15F-E77C-42EE-9631-4E9712F27C1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a:extLst>
            <a:ext uri="{FF2B5EF4-FFF2-40B4-BE49-F238E27FC236}">
              <a16:creationId xmlns:a16="http://schemas.microsoft.com/office/drawing/2014/main" id="{5417A091-1265-4996-A030-3F34C8BEE88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4" name="テキスト ボックス 563">
          <a:extLst>
            <a:ext uri="{FF2B5EF4-FFF2-40B4-BE49-F238E27FC236}">
              <a16:creationId xmlns:a16="http://schemas.microsoft.com/office/drawing/2014/main" id="{1CED792B-47BA-44AA-BBAD-B0A8C301063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5B19C54B-74C3-4667-B969-429FFD817E3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a:extLst>
            <a:ext uri="{FF2B5EF4-FFF2-40B4-BE49-F238E27FC236}">
              <a16:creationId xmlns:a16="http://schemas.microsoft.com/office/drawing/2014/main" id="{9D831624-9881-497D-ACE3-712988164B9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a:extLst>
            <a:ext uri="{FF2B5EF4-FFF2-40B4-BE49-F238E27FC236}">
              <a16:creationId xmlns:a16="http://schemas.microsoft.com/office/drawing/2014/main" id="{56417751-D1BB-4E8D-B7F6-80797B926F3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68" name="直線コネクタ 567">
          <a:extLst>
            <a:ext uri="{FF2B5EF4-FFF2-40B4-BE49-F238E27FC236}">
              <a16:creationId xmlns:a16="http://schemas.microsoft.com/office/drawing/2014/main" id="{20FF6F74-1D40-4899-B1D9-B63743D19D47}"/>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69" name="【一般廃棄物処理施設】&#10;一人当たり有形固定資産（償却資産）額最小値テキスト">
          <a:extLst>
            <a:ext uri="{FF2B5EF4-FFF2-40B4-BE49-F238E27FC236}">
              <a16:creationId xmlns:a16="http://schemas.microsoft.com/office/drawing/2014/main" id="{2952A825-91C7-47B4-AF17-66BD5A94069B}"/>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0" name="直線コネクタ 569">
          <a:extLst>
            <a:ext uri="{FF2B5EF4-FFF2-40B4-BE49-F238E27FC236}">
              <a16:creationId xmlns:a16="http://schemas.microsoft.com/office/drawing/2014/main" id="{C772803F-55E7-431A-B118-87C5042FBBFF}"/>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1" name="【一般廃棄物処理施設】&#10;一人当たり有形固定資産（償却資産）額最大値テキスト">
          <a:extLst>
            <a:ext uri="{FF2B5EF4-FFF2-40B4-BE49-F238E27FC236}">
              <a16:creationId xmlns:a16="http://schemas.microsoft.com/office/drawing/2014/main" id="{FC3D3569-8F6F-4C65-8C3D-104C0B83A86C}"/>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2" name="直線コネクタ 571">
          <a:extLst>
            <a:ext uri="{FF2B5EF4-FFF2-40B4-BE49-F238E27FC236}">
              <a16:creationId xmlns:a16="http://schemas.microsoft.com/office/drawing/2014/main" id="{15A95C99-2359-4DFD-AA01-BAC71EC927EC}"/>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3" name="【一般廃棄物処理施設】&#10;一人当たり有形固定資産（償却資産）額平均値テキスト">
          <a:extLst>
            <a:ext uri="{FF2B5EF4-FFF2-40B4-BE49-F238E27FC236}">
              <a16:creationId xmlns:a16="http://schemas.microsoft.com/office/drawing/2014/main" id="{698AA6B5-18D6-4B44-B3B5-D6DD56D94D16}"/>
            </a:ext>
          </a:extLst>
        </xdr:cNvPr>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4" name="フローチャート: 判断 573">
          <a:extLst>
            <a:ext uri="{FF2B5EF4-FFF2-40B4-BE49-F238E27FC236}">
              <a16:creationId xmlns:a16="http://schemas.microsoft.com/office/drawing/2014/main" id="{C19F6B45-CF0C-4B0E-A720-F3E627A78178}"/>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5" name="フローチャート: 判断 574">
          <a:extLst>
            <a:ext uri="{FF2B5EF4-FFF2-40B4-BE49-F238E27FC236}">
              <a16:creationId xmlns:a16="http://schemas.microsoft.com/office/drawing/2014/main" id="{02D9BC25-9E60-44D1-9C10-0D36F364357F}"/>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6" name="フローチャート: 判断 575">
          <a:extLst>
            <a:ext uri="{FF2B5EF4-FFF2-40B4-BE49-F238E27FC236}">
              <a16:creationId xmlns:a16="http://schemas.microsoft.com/office/drawing/2014/main" id="{FD537A77-4D03-476D-B5BE-B5879905EF80}"/>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77" name="フローチャート: 判断 576">
          <a:extLst>
            <a:ext uri="{FF2B5EF4-FFF2-40B4-BE49-F238E27FC236}">
              <a16:creationId xmlns:a16="http://schemas.microsoft.com/office/drawing/2014/main" id="{297D094D-B942-4E25-A5A9-7E0B3E0EE4BC}"/>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78" name="フローチャート: 判断 577">
          <a:extLst>
            <a:ext uri="{FF2B5EF4-FFF2-40B4-BE49-F238E27FC236}">
              <a16:creationId xmlns:a16="http://schemas.microsoft.com/office/drawing/2014/main" id="{67342EF3-9946-48ED-BC3D-224313971EF9}"/>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6F0C9448-7548-491D-B265-4B8D891A3A2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69A951B0-BC84-4BE9-A98A-E793B16E51E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17CC3C9E-062A-4088-9268-3A7D8FED0B0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68FAC9E2-040E-491E-8459-2F0DF908AA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2ABAE05-7AFD-4DB6-97A8-917BB6CE6AE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112268</xdr:rowOff>
    </xdr:from>
    <xdr:to>
      <xdr:col>116</xdr:col>
      <xdr:colOff>114300</xdr:colOff>
      <xdr:row>40</xdr:row>
      <xdr:rowOff>42418</xdr:rowOff>
    </xdr:to>
    <xdr:sp macro="" textlink="">
      <xdr:nvSpPr>
        <xdr:cNvPr id="584" name="楕円 583">
          <a:extLst>
            <a:ext uri="{FF2B5EF4-FFF2-40B4-BE49-F238E27FC236}">
              <a16:creationId xmlns:a16="http://schemas.microsoft.com/office/drawing/2014/main" id="{1117AAF9-EB50-4601-9E22-80C25645D3C4}"/>
            </a:ext>
          </a:extLst>
        </xdr:cNvPr>
        <xdr:cNvSpPr/>
      </xdr:nvSpPr>
      <xdr:spPr>
        <a:xfrm>
          <a:off x="221107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90695</xdr:rowOff>
    </xdr:from>
    <xdr:ext cx="534377" cy="259045"/>
    <xdr:sp macro="" textlink="">
      <xdr:nvSpPr>
        <xdr:cNvPr id="585" name="【一般廃棄物処理施設】&#10;一人当たり有形固定資産（償却資産）額該当値テキスト">
          <a:extLst>
            <a:ext uri="{FF2B5EF4-FFF2-40B4-BE49-F238E27FC236}">
              <a16:creationId xmlns:a16="http://schemas.microsoft.com/office/drawing/2014/main" id="{A577AA1C-C372-4546-9870-5EA1F71BEA5F}"/>
            </a:ext>
          </a:extLst>
        </xdr:cNvPr>
        <xdr:cNvSpPr txBox="1"/>
      </xdr:nvSpPr>
      <xdr:spPr>
        <a:xfrm>
          <a:off x="22199600" y="67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112406</xdr:rowOff>
    </xdr:from>
    <xdr:to>
      <xdr:col>112</xdr:col>
      <xdr:colOff>38100</xdr:colOff>
      <xdr:row>40</xdr:row>
      <xdr:rowOff>42556</xdr:rowOff>
    </xdr:to>
    <xdr:sp macro="" textlink="">
      <xdr:nvSpPr>
        <xdr:cNvPr id="586" name="楕円 585">
          <a:extLst>
            <a:ext uri="{FF2B5EF4-FFF2-40B4-BE49-F238E27FC236}">
              <a16:creationId xmlns:a16="http://schemas.microsoft.com/office/drawing/2014/main" id="{BA0B65E4-7E29-4C00-9E30-AD030E5E4AEA}"/>
            </a:ext>
          </a:extLst>
        </xdr:cNvPr>
        <xdr:cNvSpPr/>
      </xdr:nvSpPr>
      <xdr:spPr>
        <a:xfrm>
          <a:off x="21272500" y="67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163068</xdr:rowOff>
    </xdr:from>
    <xdr:to>
      <xdr:col>116</xdr:col>
      <xdr:colOff>63500</xdr:colOff>
      <xdr:row>39</xdr:row>
      <xdr:rowOff>163206</xdr:rowOff>
    </xdr:to>
    <xdr:cxnSp macro="">
      <xdr:nvCxnSpPr>
        <xdr:cNvPr id="587" name="直線コネクタ 586">
          <a:extLst>
            <a:ext uri="{FF2B5EF4-FFF2-40B4-BE49-F238E27FC236}">
              <a16:creationId xmlns:a16="http://schemas.microsoft.com/office/drawing/2014/main" id="{A33FED95-A53E-4398-BAA1-16E922E23B2C}"/>
            </a:ext>
          </a:extLst>
        </xdr:cNvPr>
        <xdr:cNvCxnSpPr/>
      </xdr:nvCxnSpPr>
      <xdr:spPr>
        <a:xfrm flipV="1">
          <a:off x="21323300" y="6849618"/>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44023</xdr:rowOff>
    </xdr:from>
    <xdr:to>
      <xdr:col>107</xdr:col>
      <xdr:colOff>101600</xdr:colOff>
      <xdr:row>40</xdr:row>
      <xdr:rowOff>145623</xdr:rowOff>
    </xdr:to>
    <xdr:sp macro="" textlink="">
      <xdr:nvSpPr>
        <xdr:cNvPr id="588" name="楕円 587">
          <a:extLst>
            <a:ext uri="{FF2B5EF4-FFF2-40B4-BE49-F238E27FC236}">
              <a16:creationId xmlns:a16="http://schemas.microsoft.com/office/drawing/2014/main" id="{50205C8C-3584-4E6E-A77B-12D5FCFC1A7C}"/>
            </a:ext>
          </a:extLst>
        </xdr:cNvPr>
        <xdr:cNvSpPr/>
      </xdr:nvSpPr>
      <xdr:spPr>
        <a:xfrm>
          <a:off x="20383500" y="69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163206</xdr:rowOff>
    </xdr:from>
    <xdr:to>
      <xdr:col>111</xdr:col>
      <xdr:colOff>177800</xdr:colOff>
      <xdr:row>40</xdr:row>
      <xdr:rowOff>94823</xdr:rowOff>
    </xdr:to>
    <xdr:cxnSp macro="">
      <xdr:nvCxnSpPr>
        <xdr:cNvPr id="589" name="直線コネクタ 588">
          <a:extLst>
            <a:ext uri="{FF2B5EF4-FFF2-40B4-BE49-F238E27FC236}">
              <a16:creationId xmlns:a16="http://schemas.microsoft.com/office/drawing/2014/main" id="{814FF6D4-B21A-49B1-BA54-35875954AA7D}"/>
            </a:ext>
          </a:extLst>
        </xdr:cNvPr>
        <xdr:cNvCxnSpPr/>
      </xdr:nvCxnSpPr>
      <xdr:spPr>
        <a:xfrm flipV="1">
          <a:off x="20434300" y="6849756"/>
          <a:ext cx="889000" cy="10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40305</xdr:rowOff>
    </xdr:from>
    <xdr:to>
      <xdr:col>102</xdr:col>
      <xdr:colOff>165100</xdr:colOff>
      <xdr:row>40</xdr:row>
      <xdr:rowOff>141905</xdr:rowOff>
    </xdr:to>
    <xdr:sp macro="" textlink="">
      <xdr:nvSpPr>
        <xdr:cNvPr id="590" name="楕円 589">
          <a:extLst>
            <a:ext uri="{FF2B5EF4-FFF2-40B4-BE49-F238E27FC236}">
              <a16:creationId xmlns:a16="http://schemas.microsoft.com/office/drawing/2014/main" id="{5417905C-8A87-4F93-AD95-1EC451D2B4BB}"/>
            </a:ext>
          </a:extLst>
        </xdr:cNvPr>
        <xdr:cNvSpPr/>
      </xdr:nvSpPr>
      <xdr:spPr>
        <a:xfrm>
          <a:off x="19494500" y="68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91105</xdr:rowOff>
    </xdr:from>
    <xdr:to>
      <xdr:col>107</xdr:col>
      <xdr:colOff>50800</xdr:colOff>
      <xdr:row>40</xdr:row>
      <xdr:rowOff>94823</xdr:rowOff>
    </xdr:to>
    <xdr:cxnSp macro="">
      <xdr:nvCxnSpPr>
        <xdr:cNvPr id="591" name="直線コネクタ 590">
          <a:extLst>
            <a:ext uri="{FF2B5EF4-FFF2-40B4-BE49-F238E27FC236}">
              <a16:creationId xmlns:a16="http://schemas.microsoft.com/office/drawing/2014/main" id="{1A515ED5-30F3-4ADB-9217-629D6F61E296}"/>
            </a:ext>
          </a:extLst>
        </xdr:cNvPr>
        <xdr:cNvCxnSpPr/>
      </xdr:nvCxnSpPr>
      <xdr:spPr>
        <a:xfrm>
          <a:off x="19545300" y="6949105"/>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2A72A97F-209E-43B6-9A94-D43B0D92B2F9}"/>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833DF693-9E0A-4099-B9A4-05B5BBEDEB98}"/>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1F35805-B2D3-4B1A-B08E-9DF614E419E1}"/>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C0383217-F5E4-410B-A8AE-3732EBC90B32}"/>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33683</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3EF0DE7E-7F4D-4BB4-A060-204F89B59F8F}"/>
            </a:ext>
          </a:extLst>
        </xdr:cNvPr>
        <xdr:cNvSpPr txBox="1"/>
      </xdr:nvSpPr>
      <xdr:spPr>
        <a:xfrm>
          <a:off x="21043411" y="68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136750</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89F09016-A7A5-4933-AE85-C1CC782591D3}"/>
            </a:ext>
          </a:extLst>
        </xdr:cNvPr>
        <xdr:cNvSpPr txBox="1"/>
      </xdr:nvSpPr>
      <xdr:spPr>
        <a:xfrm>
          <a:off x="20167111" y="6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133032</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6A8EECAF-D8C0-48AF-A527-901B7C155D70}"/>
            </a:ext>
          </a:extLst>
        </xdr:cNvPr>
        <xdr:cNvSpPr txBox="1"/>
      </xdr:nvSpPr>
      <xdr:spPr>
        <a:xfrm>
          <a:off x="19278111" y="699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1D18ACEE-DD45-49F3-8C1D-7D46393C8D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12B2B430-C83C-4ED8-A088-7678468237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3BDD6D9B-702E-4582-8BA0-F76EE765734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21C65CFF-42A3-440E-83F3-76ECC5CDFAE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D66C1828-0740-45D8-8BA7-DC31959BDC9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1414A3CC-58CE-484A-B761-4F232911DA8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01C9FFBD-5566-40C5-B65F-223934A098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EAC73727-A8FC-48CF-BD88-70286D64F88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0196002C-04B0-4BE6-99EE-147BCDD062D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DC9D9006-5CE4-461F-83BF-9C80B37E1D8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355F4527-10CC-4C64-AF54-5A514EBD1A1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0" name="直線コネクタ 609">
          <a:extLst>
            <a:ext uri="{FF2B5EF4-FFF2-40B4-BE49-F238E27FC236}">
              <a16:creationId xmlns:a16="http://schemas.microsoft.com/office/drawing/2014/main" id="{B7F312E3-3CE9-4F20-85F2-1D8090C7D3C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1" name="テキスト ボックス 610">
          <a:extLst>
            <a:ext uri="{FF2B5EF4-FFF2-40B4-BE49-F238E27FC236}">
              <a16:creationId xmlns:a16="http://schemas.microsoft.com/office/drawing/2014/main" id="{51A913FB-D4F8-4988-A8B2-CB9AB307878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2" name="直線コネクタ 611">
          <a:extLst>
            <a:ext uri="{FF2B5EF4-FFF2-40B4-BE49-F238E27FC236}">
              <a16:creationId xmlns:a16="http://schemas.microsoft.com/office/drawing/2014/main" id="{EF3F8AF1-F1EA-445B-8875-7EF7751CBAF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3" name="テキスト ボックス 612">
          <a:extLst>
            <a:ext uri="{FF2B5EF4-FFF2-40B4-BE49-F238E27FC236}">
              <a16:creationId xmlns:a16="http://schemas.microsoft.com/office/drawing/2014/main" id="{CFA0378B-A236-4F92-AE25-7032CD68A1C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4" name="直線コネクタ 613">
          <a:extLst>
            <a:ext uri="{FF2B5EF4-FFF2-40B4-BE49-F238E27FC236}">
              <a16:creationId xmlns:a16="http://schemas.microsoft.com/office/drawing/2014/main" id="{CBEEF2EE-A1D5-4CAA-A218-9779E6F1D2C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5" name="テキスト ボックス 614">
          <a:extLst>
            <a:ext uri="{FF2B5EF4-FFF2-40B4-BE49-F238E27FC236}">
              <a16:creationId xmlns:a16="http://schemas.microsoft.com/office/drawing/2014/main" id="{349E1273-CE8B-4298-AA3C-C27B0761965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6" name="直線コネクタ 615">
          <a:extLst>
            <a:ext uri="{FF2B5EF4-FFF2-40B4-BE49-F238E27FC236}">
              <a16:creationId xmlns:a16="http://schemas.microsoft.com/office/drawing/2014/main" id="{9928FA09-943E-4F64-8CFA-9C495C5AB95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7" name="テキスト ボックス 616">
          <a:extLst>
            <a:ext uri="{FF2B5EF4-FFF2-40B4-BE49-F238E27FC236}">
              <a16:creationId xmlns:a16="http://schemas.microsoft.com/office/drawing/2014/main" id="{D0C944E9-49AF-41DF-B45A-DE219B68010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8" name="直線コネクタ 617">
          <a:extLst>
            <a:ext uri="{FF2B5EF4-FFF2-40B4-BE49-F238E27FC236}">
              <a16:creationId xmlns:a16="http://schemas.microsoft.com/office/drawing/2014/main" id="{091B7781-6204-4C70-8C9C-B7FFA501C1E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9" name="テキスト ボックス 618">
          <a:extLst>
            <a:ext uri="{FF2B5EF4-FFF2-40B4-BE49-F238E27FC236}">
              <a16:creationId xmlns:a16="http://schemas.microsoft.com/office/drawing/2014/main" id="{BC377E8E-CB9B-4F96-814C-178FBB0F209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0" name="直線コネクタ 619">
          <a:extLst>
            <a:ext uri="{FF2B5EF4-FFF2-40B4-BE49-F238E27FC236}">
              <a16:creationId xmlns:a16="http://schemas.microsoft.com/office/drawing/2014/main" id="{8C10C162-23D2-4964-A5F6-06E4168D3E3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1" name="テキスト ボックス 620">
          <a:extLst>
            <a:ext uri="{FF2B5EF4-FFF2-40B4-BE49-F238E27FC236}">
              <a16:creationId xmlns:a16="http://schemas.microsoft.com/office/drawing/2014/main" id="{F5D122DC-A034-4A70-9C92-F905CBFD0B6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F6357922-95DE-4C14-8AB1-A257ED458A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FAE93922-2D11-4711-93F0-B0513A0AFA1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24" name="直線コネクタ 623">
          <a:extLst>
            <a:ext uri="{FF2B5EF4-FFF2-40B4-BE49-F238E27FC236}">
              <a16:creationId xmlns:a16="http://schemas.microsoft.com/office/drawing/2014/main" id="{A41EF830-487C-4E90-9F5D-C596474FE3F1}"/>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25" name="【保健センター・保健所】&#10;有形固定資産減価償却率最小値テキスト">
          <a:extLst>
            <a:ext uri="{FF2B5EF4-FFF2-40B4-BE49-F238E27FC236}">
              <a16:creationId xmlns:a16="http://schemas.microsoft.com/office/drawing/2014/main" id="{86A33DDF-603A-4FBA-AEB0-912582E4B71E}"/>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26" name="直線コネクタ 625">
          <a:extLst>
            <a:ext uri="{FF2B5EF4-FFF2-40B4-BE49-F238E27FC236}">
              <a16:creationId xmlns:a16="http://schemas.microsoft.com/office/drawing/2014/main" id="{D5C08040-48A5-4035-A47C-70A8218AF482}"/>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78C7A605-2AF1-40B8-9EDF-50EAFEC8E685}"/>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28" name="直線コネクタ 627">
          <a:extLst>
            <a:ext uri="{FF2B5EF4-FFF2-40B4-BE49-F238E27FC236}">
              <a16:creationId xmlns:a16="http://schemas.microsoft.com/office/drawing/2014/main" id="{5430958D-62DA-473A-88FA-5BBEF8569420}"/>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0BD66A46-C763-432A-A733-4E5794B92F34}"/>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0" name="フローチャート: 判断 629">
          <a:extLst>
            <a:ext uri="{FF2B5EF4-FFF2-40B4-BE49-F238E27FC236}">
              <a16:creationId xmlns:a16="http://schemas.microsoft.com/office/drawing/2014/main" id="{7CDEDBB0-5AFA-430B-A026-AD44C4321B71}"/>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1" name="フローチャート: 判断 630">
          <a:extLst>
            <a:ext uri="{FF2B5EF4-FFF2-40B4-BE49-F238E27FC236}">
              <a16:creationId xmlns:a16="http://schemas.microsoft.com/office/drawing/2014/main" id="{10DFA7F7-F21D-449B-A365-7F22DE50F626}"/>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2" name="フローチャート: 判断 631">
          <a:extLst>
            <a:ext uri="{FF2B5EF4-FFF2-40B4-BE49-F238E27FC236}">
              <a16:creationId xmlns:a16="http://schemas.microsoft.com/office/drawing/2014/main" id="{857BD4E6-2DAF-4F55-BFA9-66E5B7D66757}"/>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3" name="フローチャート: 判断 632">
          <a:extLst>
            <a:ext uri="{FF2B5EF4-FFF2-40B4-BE49-F238E27FC236}">
              <a16:creationId xmlns:a16="http://schemas.microsoft.com/office/drawing/2014/main" id="{79FF9221-B568-463C-BCF1-80F15D1BF43B}"/>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34" name="フローチャート: 判断 633">
          <a:extLst>
            <a:ext uri="{FF2B5EF4-FFF2-40B4-BE49-F238E27FC236}">
              <a16:creationId xmlns:a16="http://schemas.microsoft.com/office/drawing/2014/main" id="{C0F69E0C-2C6E-4E60-A630-D34559093697}"/>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AFA4AA32-04A0-4309-8218-23F02539A9C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91EAC709-A4D0-4A35-8CEF-65979C6919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DCF198F4-39D3-4894-A1E0-84D6688F31F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61CA0410-ED31-4235-8541-3336CC983E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5F9A5427-D9D4-43E5-813B-076B5A63E31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640" name="楕円 639">
          <a:extLst>
            <a:ext uri="{FF2B5EF4-FFF2-40B4-BE49-F238E27FC236}">
              <a16:creationId xmlns:a16="http://schemas.microsoft.com/office/drawing/2014/main" id="{CD1DEF18-0449-4E30-8DB8-7F6D07D22BD4}"/>
            </a:ext>
          </a:extLst>
        </xdr:cNvPr>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4D8E112A-6067-42CD-A16F-793327A866AF}"/>
            </a:ext>
          </a:extLst>
        </xdr:cNvPr>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642" name="楕円 641">
          <a:extLst>
            <a:ext uri="{FF2B5EF4-FFF2-40B4-BE49-F238E27FC236}">
              <a16:creationId xmlns:a16="http://schemas.microsoft.com/office/drawing/2014/main" id="{9111EEED-FE48-43D4-A83E-56BD118633A1}"/>
            </a:ext>
          </a:extLst>
        </xdr:cNvPr>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643" name="直線コネクタ 642">
          <a:extLst>
            <a:ext uri="{FF2B5EF4-FFF2-40B4-BE49-F238E27FC236}">
              <a16:creationId xmlns:a16="http://schemas.microsoft.com/office/drawing/2014/main" id="{8FE85F8C-9E6F-473E-B6B3-D137A4D5DC6B}"/>
            </a:ext>
          </a:extLst>
        </xdr:cNvPr>
        <xdr:cNvCxnSpPr/>
      </xdr:nvCxnSpPr>
      <xdr:spPr>
        <a:xfrm>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644" name="楕円 643">
          <a:extLst>
            <a:ext uri="{FF2B5EF4-FFF2-40B4-BE49-F238E27FC236}">
              <a16:creationId xmlns:a16="http://schemas.microsoft.com/office/drawing/2014/main" id="{51903593-053F-4265-B4A4-D2690629C84B}"/>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645" name="直線コネクタ 644">
          <a:extLst>
            <a:ext uri="{FF2B5EF4-FFF2-40B4-BE49-F238E27FC236}">
              <a16:creationId xmlns:a16="http://schemas.microsoft.com/office/drawing/2014/main" id="{20FB6AAB-E146-4DE3-87DE-26C49A2875F2}"/>
            </a:ext>
          </a:extLst>
        </xdr:cNvPr>
        <xdr:cNvCxnSpPr/>
      </xdr:nvCxnSpPr>
      <xdr:spPr>
        <a:xfrm>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646" name="楕円 645">
          <a:extLst>
            <a:ext uri="{FF2B5EF4-FFF2-40B4-BE49-F238E27FC236}">
              <a16:creationId xmlns:a16="http://schemas.microsoft.com/office/drawing/2014/main" id="{79BE6658-7FC0-4BD9-A05C-A5AB0EDEE3E9}"/>
            </a:ext>
          </a:extLst>
        </xdr:cNvPr>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647" name="直線コネクタ 646">
          <a:extLst>
            <a:ext uri="{FF2B5EF4-FFF2-40B4-BE49-F238E27FC236}">
              <a16:creationId xmlns:a16="http://schemas.microsoft.com/office/drawing/2014/main" id="{32330034-2B12-413E-B9E3-AD419D4CBAD7}"/>
            </a:ext>
          </a:extLst>
        </xdr:cNvPr>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648" name="楕円 647">
          <a:extLst>
            <a:ext uri="{FF2B5EF4-FFF2-40B4-BE49-F238E27FC236}">
              <a16:creationId xmlns:a16="http://schemas.microsoft.com/office/drawing/2014/main" id="{4F6A0D71-B890-4D68-A369-D8ECD3F7A5D2}"/>
            </a:ext>
          </a:extLst>
        </xdr:cNvPr>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649" name="直線コネクタ 648">
          <a:extLst>
            <a:ext uri="{FF2B5EF4-FFF2-40B4-BE49-F238E27FC236}">
              <a16:creationId xmlns:a16="http://schemas.microsoft.com/office/drawing/2014/main" id="{100E76D0-715E-4523-AEC1-7008D93F0A2C}"/>
            </a:ext>
          </a:extLst>
        </xdr:cNvPr>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7A3647B2-2394-49C5-AAB1-4DACF205BDC1}"/>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BD56B480-9324-40AA-A4EA-3EEBEF578D9C}"/>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37DA978B-058F-4632-A813-B73D8F351683}"/>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2BB75D9B-30C3-48FA-A01F-33BE1D1096B2}"/>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AF71CB76-3859-4F17-8C8D-45ABAC37F176}"/>
            </a:ext>
          </a:extLst>
        </xdr:cNvPr>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443FB904-2CE3-4C20-BC4B-2B98FA5B1BB0}"/>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34A326BA-6253-490A-8A72-2292F788B881}"/>
            </a:ext>
          </a:extLst>
        </xdr:cNvPr>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AFFDD926-4951-4D25-9208-12BC6FBA494C}"/>
            </a:ext>
          </a:extLst>
        </xdr:cNvPr>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EDB026BA-089F-4997-9518-0CAF133210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3ACB38FA-3BAB-4786-8632-A8DA430D51A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C44812FF-28F4-4C51-B453-5D88F40B802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594156BE-5EF6-41EE-86A6-683A983BF2D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FABC1268-CB05-478D-9B3E-9FA54313D0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FC07D467-553B-4620-9073-CF3A3AE6B39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6C12C335-C23C-4184-BD59-64E294B3C3C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2057348-AF74-45C6-B23B-C410D12A50D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E543641B-F6D3-44C1-B8CC-0387E0AF4A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918ADCDC-9805-4862-BA5F-1C9640D862C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68" name="直線コネクタ 667">
          <a:extLst>
            <a:ext uri="{FF2B5EF4-FFF2-40B4-BE49-F238E27FC236}">
              <a16:creationId xmlns:a16="http://schemas.microsoft.com/office/drawing/2014/main" id="{9141009E-1772-4CC0-A96E-C534F3FB369E}"/>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69" name="テキスト ボックス 668">
          <a:extLst>
            <a:ext uri="{FF2B5EF4-FFF2-40B4-BE49-F238E27FC236}">
              <a16:creationId xmlns:a16="http://schemas.microsoft.com/office/drawing/2014/main" id="{97BD6331-9932-4C86-8156-920C5DD5FB3B}"/>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a:extLst>
            <a:ext uri="{FF2B5EF4-FFF2-40B4-BE49-F238E27FC236}">
              <a16:creationId xmlns:a16="http://schemas.microsoft.com/office/drawing/2014/main" id="{99E2CFBD-1979-498C-AEF7-C68753DB2EB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a:extLst>
            <a:ext uri="{FF2B5EF4-FFF2-40B4-BE49-F238E27FC236}">
              <a16:creationId xmlns:a16="http://schemas.microsoft.com/office/drawing/2014/main" id="{91D9E54C-17F6-4E1B-93EA-270BF676498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2" name="直線コネクタ 671">
          <a:extLst>
            <a:ext uri="{FF2B5EF4-FFF2-40B4-BE49-F238E27FC236}">
              <a16:creationId xmlns:a16="http://schemas.microsoft.com/office/drawing/2014/main" id="{472FAE25-0347-4D6B-853B-811074837E2B}"/>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3" name="テキスト ボックス 672">
          <a:extLst>
            <a:ext uri="{FF2B5EF4-FFF2-40B4-BE49-F238E27FC236}">
              <a16:creationId xmlns:a16="http://schemas.microsoft.com/office/drawing/2014/main" id="{23D2C0ED-C49B-49B3-8B97-6696749BEF4E}"/>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a:extLst>
            <a:ext uri="{FF2B5EF4-FFF2-40B4-BE49-F238E27FC236}">
              <a16:creationId xmlns:a16="http://schemas.microsoft.com/office/drawing/2014/main" id="{1BF2805D-6E24-49DA-867E-2ACCEF7CF40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a:extLst>
            <a:ext uri="{FF2B5EF4-FFF2-40B4-BE49-F238E27FC236}">
              <a16:creationId xmlns:a16="http://schemas.microsoft.com/office/drawing/2014/main" id="{EB348ADA-B54E-450A-A123-8725BF2E0B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保健センター・保健所】&#10;一人当たり面積グラフ枠">
          <a:extLst>
            <a:ext uri="{FF2B5EF4-FFF2-40B4-BE49-F238E27FC236}">
              <a16:creationId xmlns:a16="http://schemas.microsoft.com/office/drawing/2014/main" id="{465F3993-36DB-43E2-BA92-39BD1978823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77" name="直線コネクタ 676">
          <a:extLst>
            <a:ext uri="{FF2B5EF4-FFF2-40B4-BE49-F238E27FC236}">
              <a16:creationId xmlns:a16="http://schemas.microsoft.com/office/drawing/2014/main" id="{00C8F222-B10D-42AE-AD78-0DD01A7A3C35}"/>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78" name="【保健センター・保健所】&#10;一人当たり面積最小値テキスト">
          <a:extLst>
            <a:ext uri="{FF2B5EF4-FFF2-40B4-BE49-F238E27FC236}">
              <a16:creationId xmlns:a16="http://schemas.microsoft.com/office/drawing/2014/main" id="{E8F1A44F-F5BE-418F-8B5A-1547F48ADD8D}"/>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79" name="直線コネクタ 678">
          <a:extLst>
            <a:ext uri="{FF2B5EF4-FFF2-40B4-BE49-F238E27FC236}">
              <a16:creationId xmlns:a16="http://schemas.microsoft.com/office/drawing/2014/main" id="{931F3941-B16E-42C1-BB2F-59187F620ACC}"/>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0" name="【保健センター・保健所】&#10;一人当たり面積最大値テキスト">
          <a:extLst>
            <a:ext uri="{FF2B5EF4-FFF2-40B4-BE49-F238E27FC236}">
              <a16:creationId xmlns:a16="http://schemas.microsoft.com/office/drawing/2014/main" id="{8EFE96DD-674A-412A-B6DC-95A41B6994C2}"/>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1" name="直線コネクタ 680">
          <a:extLst>
            <a:ext uri="{FF2B5EF4-FFF2-40B4-BE49-F238E27FC236}">
              <a16:creationId xmlns:a16="http://schemas.microsoft.com/office/drawing/2014/main" id="{B9189801-A600-442E-9CF2-2E56BB85AB03}"/>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2" name="【保健センター・保健所】&#10;一人当たり面積平均値テキスト">
          <a:extLst>
            <a:ext uri="{FF2B5EF4-FFF2-40B4-BE49-F238E27FC236}">
              <a16:creationId xmlns:a16="http://schemas.microsoft.com/office/drawing/2014/main" id="{7156D1DE-B465-428E-805C-3F16DF03CF24}"/>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3" name="フローチャート: 判断 682">
          <a:extLst>
            <a:ext uri="{FF2B5EF4-FFF2-40B4-BE49-F238E27FC236}">
              <a16:creationId xmlns:a16="http://schemas.microsoft.com/office/drawing/2014/main" id="{555A57A5-EFE7-4DDD-9EED-FA0DFD596C8E}"/>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84" name="フローチャート: 判断 683">
          <a:extLst>
            <a:ext uri="{FF2B5EF4-FFF2-40B4-BE49-F238E27FC236}">
              <a16:creationId xmlns:a16="http://schemas.microsoft.com/office/drawing/2014/main" id="{471197C2-4CDC-475B-AE3E-AAF2D7063925}"/>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85" name="フローチャート: 判断 684">
          <a:extLst>
            <a:ext uri="{FF2B5EF4-FFF2-40B4-BE49-F238E27FC236}">
              <a16:creationId xmlns:a16="http://schemas.microsoft.com/office/drawing/2014/main" id="{A9617F7E-DAF2-44A6-898B-82FC6A3B5267}"/>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86" name="フローチャート: 判断 685">
          <a:extLst>
            <a:ext uri="{FF2B5EF4-FFF2-40B4-BE49-F238E27FC236}">
              <a16:creationId xmlns:a16="http://schemas.microsoft.com/office/drawing/2014/main" id="{9551B7B4-23AC-4709-AF3B-2E2FE5D18B15}"/>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87" name="フローチャート: 判断 686">
          <a:extLst>
            <a:ext uri="{FF2B5EF4-FFF2-40B4-BE49-F238E27FC236}">
              <a16:creationId xmlns:a16="http://schemas.microsoft.com/office/drawing/2014/main" id="{CF8668FB-2B23-428E-8677-570DC0F03451}"/>
            </a:ext>
          </a:extLst>
        </xdr:cNvPr>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FDA4A797-BDCC-449B-8392-746C1549F3D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B92BD590-1AF1-4729-AA53-16B69A05867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4B0D14F4-39B2-4719-942C-139A5B38C77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DDF33FD9-31B8-4206-9556-9EB268FC44E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6AD1E352-46E0-4476-AA2D-E0F5CCC3A42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126365</xdr:rowOff>
    </xdr:from>
    <xdr:to>
      <xdr:col>116</xdr:col>
      <xdr:colOff>114300</xdr:colOff>
      <xdr:row>63</xdr:row>
      <xdr:rowOff>56515</xdr:rowOff>
    </xdr:to>
    <xdr:sp macro="" textlink="">
      <xdr:nvSpPr>
        <xdr:cNvPr id="693" name="楕円 692">
          <a:extLst>
            <a:ext uri="{FF2B5EF4-FFF2-40B4-BE49-F238E27FC236}">
              <a16:creationId xmlns:a16="http://schemas.microsoft.com/office/drawing/2014/main" id="{29AE35D3-44C7-406E-A41F-1BA7B7B5B292}"/>
            </a:ext>
          </a:extLst>
        </xdr:cNvPr>
        <xdr:cNvSpPr/>
      </xdr:nvSpPr>
      <xdr:spPr>
        <a:xfrm>
          <a:off x="22110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41292</xdr:rowOff>
    </xdr:from>
    <xdr:ext cx="469744" cy="259045"/>
    <xdr:sp macro="" textlink="">
      <xdr:nvSpPr>
        <xdr:cNvPr id="694" name="【保健センター・保健所】&#10;一人当たり面積該当値テキスト">
          <a:extLst>
            <a:ext uri="{FF2B5EF4-FFF2-40B4-BE49-F238E27FC236}">
              <a16:creationId xmlns:a16="http://schemas.microsoft.com/office/drawing/2014/main" id="{A11A63C2-25FD-4910-855A-E32666335050}"/>
            </a:ext>
          </a:extLst>
        </xdr:cNvPr>
        <xdr:cNvSpPr txBox="1"/>
      </xdr:nvSpPr>
      <xdr:spPr>
        <a:xfrm>
          <a:off x="22199600" y="1067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126365</xdr:rowOff>
    </xdr:from>
    <xdr:to>
      <xdr:col>112</xdr:col>
      <xdr:colOff>38100</xdr:colOff>
      <xdr:row>63</xdr:row>
      <xdr:rowOff>56515</xdr:rowOff>
    </xdr:to>
    <xdr:sp macro="" textlink="">
      <xdr:nvSpPr>
        <xdr:cNvPr id="695" name="楕円 694">
          <a:extLst>
            <a:ext uri="{FF2B5EF4-FFF2-40B4-BE49-F238E27FC236}">
              <a16:creationId xmlns:a16="http://schemas.microsoft.com/office/drawing/2014/main" id="{CD546571-420B-4589-B93C-E4DF1CF5C417}"/>
            </a:ext>
          </a:extLst>
        </xdr:cNvPr>
        <xdr:cNvSpPr/>
      </xdr:nvSpPr>
      <xdr:spPr>
        <a:xfrm>
          <a:off x="21272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xdr:rowOff>
    </xdr:from>
    <xdr:to>
      <xdr:col>116</xdr:col>
      <xdr:colOff>63500</xdr:colOff>
      <xdr:row>63</xdr:row>
      <xdr:rowOff>5715</xdr:rowOff>
    </xdr:to>
    <xdr:cxnSp macro="">
      <xdr:nvCxnSpPr>
        <xdr:cNvPr id="696" name="直線コネクタ 695">
          <a:extLst>
            <a:ext uri="{FF2B5EF4-FFF2-40B4-BE49-F238E27FC236}">
              <a16:creationId xmlns:a16="http://schemas.microsoft.com/office/drawing/2014/main" id="{A488EE4E-FAAF-4A06-9374-4C79B1DCAEF6}"/>
            </a:ext>
          </a:extLst>
        </xdr:cNvPr>
        <xdr:cNvCxnSpPr/>
      </xdr:nvCxnSpPr>
      <xdr:spPr>
        <a:xfrm>
          <a:off x="21323300" y="10807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126365</xdr:rowOff>
    </xdr:from>
    <xdr:to>
      <xdr:col>107</xdr:col>
      <xdr:colOff>101600</xdr:colOff>
      <xdr:row>63</xdr:row>
      <xdr:rowOff>56515</xdr:rowOff>
    </xdr:to>
    <xdr:sp macro="" textlink="">
      <xdr:nvSpPr>
        <xdr:cNvPr id="697" name="楕円 696">
          <a:extLst>
            <a:ext uri="{FF2B5EF4-FFF2-40B4-BE49-F238E27FC236}">
              <a16:creationId xmlns:a16="http://schemas.microsoft.com/office/drawing/2014/main" id="{22EFD59B-094B-4DD1-AAA7-996415D95712}"/>
            </a:ext>
          </a:extLst>
        </xdr:cNvPr>
        <xdr:cNvSpPr/>
      </xdr:nvSpPr>
      <xdr:spPr>
        <a:xfrm>
          <a:off x="20383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xdr:rowOff>
    </xdr:from>
    <xdr:to>
      <xdr:col>111</xdr:col>
      <xdr:colOff>177800</xdr:colOff>
      <xdr:row>63</xdr:row>
      <xdr:rowOff>5715</xdr:rowOff>
    </xdr:to>
    <xdr:cxnSp macro="">
      <xdr:nvCxnSpPr>
        <xdr:cNvPr id="698" name="直線コネクタ 697">
          <a:extLst>
            <a:ext uri="{FF2B5EF4-FFF2-40B4-BE49-F238E27FC236}">
              <a16:creationId xmlns:a16="http://schemas.microsoft.com/office/drawing/2014/main" id="{33475353-CB9A-4366-9A4D-40F273591C62}"/>
            </a:ext>
          </a:extLst>
        </xdr:cNvPr>
        <xdr:cNvCxnSpPr/>
      </xdr:nvCxnSpPr>
      <xdr:spPr>
        <a:xfrm>
          <a:off x="20434300" y="1080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126365</xdr:rowOff>
    </xdr:from>
    <xdr:to>
      <xdr:col>102</xdr:col>
      <xdr:colOff>165100</xdr:colOff>
      <xdr:row>63</xdr:row>
      <xdr:rowOff>56515</xdr:rowOff>
    </xdr:to>
    <xdr:sp macro="" textlink="">
      <xdr:nvSpPr>
        <xdr:cNvPr id="699" name="楕円 698">
          <a:extLst>
            <a:ext uri="{FF2B5EF4-FFF2-40B4-BE49-F238E27FC236}">
              <a16:creationId xmlns:a16="http://schemas.microsoft.com/office/drawing/2014/main" id="{95F9BE92-EA1D-47D2-BAC6-7B333CAB2562}"/>
            </a:ext>
          </a:extLst>
        </xdr:cNvPr>
        <xdr:cNvSpPr/>
      </xdr:nvSpPr>
      <xdr:spPr>
        <a:xfrm>
          <a:off x="19494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xdr:rowOff>
    </xdr:from>
    <xdr:to>
      <xdr:col>107</xdr:col>
      <xdr:colOff>50800</xdr:colOff>
      <xdr:row>63</xdr:row>
      <xdr:rowOff>5715</xdr:rowOff>
    </xdr:to>
    <xdr:cxnSp macro="">
      <xdr:nvCxnSpPr>
        <xdr:cNvPr id="700" name="直線コネクタ 699">
          <a:extLst>
            <a:ext uri="{FF2B5EF4-FFF2-40B4-BE49-F238E27FC236}">
              <a16:creationId xmlns:a16="http://schemas.microsoft.com/office/drawing/2014/main" id="{D34B0AD2-ADCF-4F22-B26C-5ACABCF6A999}"/>
            </a:ext>
          </a:extLst>
        </xdr:cNvPr>
        <xdr:cNvCxnSpPr/>
      </xdr:nvCxnSpPr>
      <xdr:spPr>
        <a:xfrm>
          <a:off x="19545300" y="1080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126365</xdr:rowOff>
    </xdr:from>
    <xdr:to>
      <xdr:col>98</xdr:col>
      <xdr:colOff>38100</xdr:colOff>
      <xdr:row>63</xdr:row>
      <xdr:rowOff>56515</xdr:rowOff>
    </xdr:to>
    <xdr:sp macro="" textlink="">
      <xdr:nvSpPr>
        <xdr:cNvPr id="701" name="楕円 700">
          <a:extLst>
            <a:ext uri="{FF2B5EF4-FFF2-40B4-BE49-F238E27FC236}">
              <a16:creationId xmlns:a16="http://schemas.microsoft.com/office/drawing/2014/main" id="{3D8E03D0-E874-47AB-A579-B16614B77B53}"/>
            </a:ext>
          </a:extLst>
        </xdr:cNvPr>
        <xdr:cNvSpPr/>
      </xdr:nvSpPr>
      <xdr:spPr>
        <a:xfrm>
          <a:off x="18605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xdr:rowOff>
    </xdr:from>
    <xdr:to>
      <xdr:col>102</xdr:col>
      <xdr:colOff>114300</xdr:colOff>
      <xdr:row>63</xdr:row>
      <xdr:rowOff>5715</xdr:rowOff>
    </xdr:to>
    <xdr:cxnSp macro="">
      <xdr:nvCxnSpPr>
        <xdr:cNvPr id="702" name="直線コネクタ 701">
          <a:extLst>
            <a:ext uri="{FF2B5EF4-FFF2-40B4-BE49-F238E27FC236}">
              <a16:creationId xmlns:a16="http://schemas.microsoft.com/office/drawing/2014/main" id="{6A10B636-84ED-4E8F-9838-70942B7DB86D}"/>
            </a:ext>
          </a:extLst>
        </xdr:cNvPr>
        <xdr:cNvCxnSpPr/>
      </xdr:nvCxnSpPr>
      <xdr:spPr>
        <a:xfrm>
          <a:off x="18656300" y="1080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3" name="n_1aveValue【保健センター・保健所】&#10;一人当たり面積">
          <a:extLst>
            <a:ext uri="{FF2B5EF4-FFF2-40B4-BE49-F238E27FC236}">
              <a16:creationId xmlns:a16="http://schemas.microsoft.com/office/drawing/2014/main" id="{205993E4-F30F-4914-A5A5-0326E0C9AF3D}"/>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04" name="n_2aveValue【保健センター・保健所】&#10;一人当たり面積">
          <a:extLst>
            <a:ext uri="{FF2B5EF4-FFF2-40B4-BE49-F238E27FC236}">
              <a16:creationId xmlns:a16="http://schemas.microsoft.com/office/drawing/2014/main" id="{BEC162F5-35CF-4215-B557-F63834CE555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05" name="n_3aveValue【保健センター・保健所】&#10;一人当たり面積">
          <a:extLst>
            <a:ext uri="{FF2B5EF4-FFF2-40B4-BE49-F238E27FC236}">
              <a16:creationId xmlns:a16="http://schemas.microsoft.com/office/drawing/2014/main" id="{2E76B42C-DAE7-4101-8BCF-A69A41A8C76D}"/>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06" name="n_4aveValue【保健センター・保健所】&#10;一人当たり面積">
          <a:extLst>
            <a:ext uri="{FF2B5EF4-FFF2-40B4-BE49-F238E27FC236}">
              <a16:creationId xmlns:a16="http://schemas.microsoft.com/office/drawing/2014/main" id="{D76699D9-75B6-447B-A212-28CCD9FF556A}"/>
            </a:ext>
          </a:extLst>
        </xdr:cNvPr>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47642</xdr:rowOff>
    </xdr:from>
    <xdr:ext cx="469744" cy="259045"/>
    <xdr:sp macro="" textlink="">
      <xdr:nvSpPr>
        <xdr:cNvPr id="707" name="n_1mainValue【保健センター・保健所】&#10;一人当たり面積">
          <a:extLst>
            <a:ext uri="{FF2B5EF4-FFF2-40B4-BE49-F238E27FC236}">
              <a16:creationId xmlns:a16="http://schemas.microsoft.com/office/drawing/2014/main" id="{9013797F-0158-4AE9-83C3-D2BEA929829B}"/>
            </a:ext>
          </a:extLst>
        </xdr:cNvPr>
        <xdr:cNvSpPr txBox="1"/>
      </xdr:nvSpPr>
      <xdr:spPr>
        <a:xfrm>
          <a:off x="210757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47642</xdr:rowOff>
    </xdr:from>
    <xdr:ext cx="469744" cy="259045"/>
    <xdr:sp macro="" textlink="">
      <xdr:nvSpPr>
        <xdr:cNvPr id="708" name="n_2mainValue【保健センター・保健所】&#10;一人当たり面積">
          <a:extLst>
            <a:ext uri="{FF2B5EF4-FFF2-40B4-BE49-F238E27FC236}">
              <a16:creationId xmlns:a16="http://schemas.microsoft.com/office/drawing/2014/main" id="{CD4CEDBA-842E-48A5-806E-A571E30D733B}"/>
            </a:ext>
          </a:extLst>
        </xdr:cNvPr>
        <xdr:cNvSpPr txBox="1"/>
      </xdr:nvSpPr>
      <xdr:spPr>
        <a:xfrm>
          <a:off x="20199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47642</xdr:rowOff>
    </xdr:from>
    <xdr:ext cx="469744" cy="259045"/>
    <xdr:sp macro="" textlink="">
      <xdr:nvSpPr>
        <xdr:cNvPr id="709" name="n_3mainValue【保健センター・保健所】&#10;一人当たり面積">
          <a:extLst>
            <a:ext uri="{FF2B5EF4-FFF2-40B4-BE49-F238E27FC236}">
              <a16:creationId xmlns:a16="http://schemas.microsoft.com/office/drawing/2014/main" id="{68BD86A1-B170-4CE9-A607-9B2E13B07621}"/>
            </a:ext>
          </a:extLst>
        </xdr:cNvPr>
        <xdr:cNvSpPr txBox="1"/>
      </xdr:nvSpPr>
      <xdr:spPr>
        <a:xfrm>
          <a:off x="19310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47642</xdr:rowOff>
    </xdr:from>
    <xdr:ext cx="469744" cy="259045"/>
    <xdr:sp macro="" textlink="">
      <xdr:nvSpPr>
        <xdr:cNvPr id="710" name="n_4mainValue【保健センター・保健所】&#10;一人当たり面積">
          <a:extLst>
            <a:ext uri="{FF2B5EF4-FFF2-40B4-BE49-F238E27FC236}">
              <a16:creationId xmlns:a16="http://schemas.microsoft.com/office/drawing/2014/main" id="{DF16A297-9F25-4526-98B1-EF9AD10960A0}"/>
            </a:ext>
          </a:extLst>
        </xdr:cNvPr>
        <xdr:cNvSpPr txBox="1"/>
      </xdr:nvSpPr>
      <xdr:spPr>
        <a:xfrm>
          <a:off x="18421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id="{B2813861-C196-40BE-9B73-D0BF2D090E5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id="{E5146E3F-0C59-428C-8F09-C774FD8B2A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id="{9D68D086-4BA1-40E2-B0AE-03FFC28A134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id="{F8237020-5CED-4C45-B722-BFDDFC9104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id="{6D98F5C4-4762-4A91-9589-4797A9FF61D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id="{FF73A29E-D492-47C1-A7F1-F879ED6A3F7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id="{E2F7668F-9262-4BE7-896F-CE7E335708D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id="{AB9C750A-8794-4247-8C7E-E4D5F1E01C8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a:extLst>
            <a:ext uri="{FF2B5EF4-FFF2-40B4-BE49-F238E27FC236}">
              <a16:creationId xmlns:a16="http://schemas.microsoft.com/office/drawing/2014/main" id="{3496E326-84D3-4283-8711-80DC12EB828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a:extLst>
            <a:ext uri="{FF2B5EF4-FFF2-40B4-BE49-F238E27FC236}">
              <a16:creationId xmlns:a16="http://schemas.microsoft.com/office/drawing/2014/main" id="{3054B6E9-73D3-422A-AE57-CADD291657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a:extLst>
            <a:ext uri="{FF2B5EF4-FFF2-40B4-BE49-F238E27FC236}">
              <a16:creationId xmlns:a16="http://schemas.microsoft.com/office/drawing/2014/main" id="{DBF992AE-58D2-4B3A-BCEA-FE7391E4A19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2" name="直線コネクタ 721">
          <a:extLst>
            <a:ext uri="{FF2B5EF4-FFF2-40B4-BE49-F238E27FC236}">
              <a16:creationId xmlns:a16="http://schemas.microsoft.com/office/drawing/2014/main" id="{9C730DEA-54C4-478A-94BD-DF454F47E17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3" name="テキスト ボックス 722">
          <a:extLst>
            <a:ext uri="{FF2B5EF4-FFF2-40B4-BE49-F238E27FC236}">
              <a16:creationId xmlns:a16="http://schemas.microsoft.com/office/drawing/2014/main" id="{24D759DE-9F62-4E07-8AC5-0A85E35F5E1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4" name="直線コネクタ 723">
          <a:extLst>
            <a:ext uri="{FF2B5EF4-FFF2-40B4-BE49-F238E27FC236}">
              <a16:creationId xmlns:a16="http://schemas.microsoft.com/office/drawing/2014/main" id="{2C6C7CB8-D5C5-47E1-9F88-1600105C419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5" name="テキスト ボックス 724">
          <a:extLst>
            <a:ext uri="{FF2B5EF4-FFF2-40B4-BE49-F238E27FC236}">
              <a16:creationId xmlns:a16="http://schemas.microsoft.com/office/drawing/2014/main" id="{1532D3CD-2BE1-4DDE-80FB-679A7EA9895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6" name="直線コネクタ 725">
          <a:extLst>
            <a:ext uri="{FF2B5EF4-FFF2-40B4-BE49-F238E27FC236}">
              <a16:creationId xmlns:a16="http://schemas.microsoft.com/office/drawing/2014/main" id="{6A5214E2-4677-434F-9855-586073945CB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7" name="テキスト ボックス 726">
          <a:extLst>
            <a:ext uri="{FF2B5EF4-FFF2-40B4-BE49-F238E27FC236}">
              <a16:creationId xmlns:a16="http://schemas.microsoft.com/office/drawing/2014/main" id="{FA55BAA6-2056-4D0F-94BF-05CE6C7A51B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8" name="直線コネクタ 727">
          <a:extLst>
            <a:ext uri="{FF2B5EF4-FFF2-40B4-BE49-F238E27FC236}">
              <a16:creationId xmlns:a16="http://schemas.microsoft.com/office/drawing/2014/main" id="{F2D5F1EE-639F-4AE1-A66A-3DF41C9E302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9" name="テキスト ボックス 728">
          <a:extLst>
            <a:ext uri="{FF2B5EF4-FFF2-40B4-BE49-F238E27FC236}">
              <a16:creationId xmlns:a16="http://schemas.microsoft.com/office/drawing/2014/main" id="{714A6A8B-2446-4AEC-9391-C1CF75A46F9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0" name="直線コネクタ 729">
          <a:extLst>
            <a:ext uri="{FF2B5EF4-FFF2-40B4-BE49-F238E27FC236}">
              <a16:creationId xmlns:a16="http://schemas.microsoft.com/office/drawing/2014/main" id="{57B74165-3FDB-44F7-A1D7-0D484AF5A76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1" name="テキスト ボックス 730">
          <a:extLst>
            <a:ext uri="{FF2B5EF4-FFF2-40B4-BE49-F238E27FC236}">
              <a16:creationId xmlns:a16="http://schemas.microsoft.com/office/drawing/2014/main" id="{7372C83A-B021-49BD-B8B0-F746CE587D5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2" name="直線コネクタ 731">
          <a:extLst>
            <a:ext uri="{FF2B5EF4-FFF2-40B4-BE49-F238E27FC236}">
              <a16:creationId xmlns:a16="http://schemas.microsoft.com/office/drawing/2014/main" id="{106D979C-B5E5-4CFE-A92A-37161AC8DF5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3" name="テキスト ボックス 732">
          <a:extLst>
            <a:ext uri="{FF2B5EF4-FFF2-40B4-BE49-F238E27FC236}">
              <a16:creationId xmlns:a16="http://schemas.microsoft.com/office/drawing/2014/main" id="{4DD86926-89F7-4B86-B283-C70C17E610B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CB9D76BF-261A-45EB-847D-CCC9DBEC228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5B6962AB-1FD7-4CE6-AF65-CDE50B1C1B0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36" name="直線コネクタ 735">
          <a:extLst>
            <a:ext uri="{FF2B5EF4-FFF2-40B4-BE49-F238E27FC236}">
              <a16:creationId xmlns:a16="http://schemas.microsoft.com/office/drawing/2014/main" id="{B87C9DB2-9D4E-4CE0-BEB8-61F79D82180E}"/>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F0C4D4CA-A2E4-4879-B842-7ABB250AD1E2}"/>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38" name="直線コネクタ 737">
          <a:extLst>
            <a:ext uri="{FF2B5EF4-FFF2-40B4-BE49-F238E27FC236}">
              <a16:creationId xmlns:a16="http://schemas.microsoft.com/office/drawing/2014/main" id="{FD8D7C76-F20C-4FD1-974E-761825265220}"/>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B4390896-0FDF-47EF-ABF3-5604B3883D25}"/>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0" name="直線コネクタ 739">
          <a:extLst>
            <a:ext uri="{FF2B5EF4-FFF2-40B4-BE49-F238E27FC236}">
              <a16:creationId xmlns:a16="http://schemas.microsoft.com/office/drawing/2014/main" id="{52E31B09-6BA0-412A-B1F2-B74C842562C3}"/>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BE05B14F-FB8C-436A-AD84-594BBC0F8651}"/>
            </a:ext>
          </a:extLst>
        </xdr:cNvPr>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2" name="フローチャート: 判断 741">
          <a:extLst>
            <a:ext uri="{FF2B5EF4-FFF2-40B4-BE49-F238E27FC236}">
              <a16:creationId xmlns:a16="http://schemas.microsoft.com/office/drawing/2014/main" id="{7C9D0FCF-2134-4B5A-A1A4-444651A86C9E}"/>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3" name="フローチャート: 判断 742">
          <a:extLst>
            <a:ext uri="{FF2B5EF4-FFF2-40B4-BE49-F238E27FC236}">
              <a16:creationId xmlns:a16="http://schemas.microsoft.com/office/drawing/2014/main" id="{FBE36861-56D8-442B-A7F0-CB9BE98F388C}"/>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44" name="フローチャート: 判断 743">
          <a:extLst>
            <a:ext uri="{FF2B5EF4-FFF2-40B4-BE49-F238E27FC236}">
              <a16:creationId xmlns:a16="http://schemas.microsoft.com/office/drawing/2014/main" id="{325FE641-D225-4FF6-A8B9-69A7028A8F1A}"/>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45" name="フローチャート: 判断 744">
          <a:extLst>
            <a:ext uri="{FF2B5EF4-FFF2-40B4-BE49-F238E27FC236}">
              <a16:creationId xmlns:a16="http://schemas.microsoft.com/office/drawing/2014/main" id="{15F8965E-31DF-454E-9585-A5ABFDDC8134}"/>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46" name="フローチャート: 判断 745">
          <a:extLst>
            <a:ext uri="{FF2B5EF4-FFF2-40B4-BE49-F238E27FC236}">
              <a16:creationId xmlns:a16="http://schemas.microsoft.com/office/drawing/2014/main" id="{479F0C1D-A3F3-48B8-B088-B430C37596E4}"/>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8D3FA20C-1AFE-41D1-A170-E4DC6342EC5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4683C7A7-9DB5-44DA-ADE5-28D75A70B9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444399E3-2A48-4A54-8CA1-B1CD8703A9B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72A17415-2BFA-4E19-8031-2BB8E674E24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F7F5A1C4-A200-41C8-91EF-2AEB4C80E55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752" name="楕円 751">
          <a:extLst>
            <a:ext uri="{FF2B5EF4-FFF2-40B4-BE49-F238E27FC236}">
              <a16:creationId xmlns:a16="http://schemas.microsoft.com/office/drawing/2014/main" id="{53C530A5-B4D7-4497-912F-708D26A80F56}"/>
            </a:ext>
          </a:extLst>
        </xdr:cNvPr>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B642AD1B-AEEB-4455-A41A-57769A400684}"/>
            </a:ext>
          </a:extLst>
        </xdr:cNvPr>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109764</xdr:rowOff>
    </xdr:from>
    <xdr:to>
      <xdr:col>81</xdr:col>
      <xdr:colOff>101600</xdr:colOff>
      <xdr:row>82</xdr:row>
      <xdr:rowOff>39914</xdr:rowOff>
    </xdr:to>
    <xdr:sp macro="" textlink="">
      <xdr:nvSpPr>
        <xdr:cNvPr id="754" name="楕円 753">
          <a:extLst>
            <a:ext uri="{FF2B5EF4-FFF2-40B4-BE49-F238E27FC236}">
              <a16:creationId xmlns:a16="http://schemas.microsoft.com/office/drawing/2014/main" id="{96836F56-16E7-4C8E-921D-9C587894CEDE}"/>
            </a:ext>
          </a:extLst>
        </xdr:cNvPr>
        <xdr:cNvSpPr/>
      </xdr:nvSpPr>
      <xdr:spPr>
        <a:xfrm>
          <a:off x="15430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81</xdr:row>
      <xdr:rowOff>160564</xdr:rowOff>
    </xdr:to>
    <xdr:cxnSp macro="">
      <xdr:nvCxnSpPr>
        <xdr:cNvPr id="755" name="直線コネクタ 754">
          <a:extLst>
            <a:ext uri="{FF2B5EF4-FFF2-40B4-BE49-F238E27FC236}">
              <a16:creationId xmlns:a16="http://schemas.microsoft.com/office/drawing/2014/main" id="{B1020132-414D-4A9E-B72E-1F6C09E0F8D7}"/>
            </a:ext>
          </a:extLst>
        </xdr:cNvPr>
        <xdr:cNvCxnSpPr/>
      </xdr:nvCxnSpPr>
      <xdr:spPr>
        <a:xfrm flipV="1">
          <a:off x="15481300" y="1403495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72208</xdr:rowOff>
    </xdr:from>
    <xdr:to>
      <xdr:col>67</xdr:col>
      <xdr:colOff>101600</xdr:colOff>
      <xdr:row>81</xdr:row>
      <xdr:rowOff>2358</xdr:rowOff>
    </xdr:to>
    <xdr:sp macro="" textlink="">
      <xdr:nvSpPr>
        <xdr:cNvPr id="756" name="楕円 755">
          <a:extLst>
            <a:ext uri="{FF2B5EF4-FFF2-40B4-BE49-F238E27FC236}">
              <a16:creationId xmlns:a16="http://schemas.microsoft.com/office/drawing/2014/main" id="{E1F27F09-ACCE-4D66-AC74-FB9C19BF52C0}"/>
            </a:ext>
          </a:extLst>
        </xdr:cNvPr>
        <xdr:cNvSpPr/>
      </xdr:nvSpPr>
      <xdr:spPr>
        <a:xfrm>
          <a:off x="12763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160038</xdr:rowOff>
    </xdr:from>
    <xdr:ext cx="405111" cy="259045"/>
    <xdr:sp macro="" textlink="">
      <xdr:nvSpPr>
        <xdr:cNvPr id="757" name="n_1aveValue【消防施設】&#10;有形固定資産減価償却率">
          <a:extLst>
            <a:ext uri="{FF2B5EF4-FFF2-40B4-BE49-F238E27FC236}">
              <a16:creationId xmlns:a16="http://schemas.microsoft.com/office/drawing/2014/main" id="{1B952CD7-C9F4-4648-8D52-771F940CA362}"/>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58" name="n_2aveValue【消防施設】&#10;有形固定資産減価償却率">
          <a:extLst>
            <a:ext uri="{FF2B5EF4-FFF2-40B4-BE49-F238E27FC236}">
              <a16:creationId xmlns:a16="http://schemas.microsoft.com/office/drawing/2014/main" id="{7912B19F-6B9A-488B-8547-1BAC6208BB5F}"/>
            </a:ext>
          </a:extLst>
        </xdr:cNvPr>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59" name="n_3aveValue【消防施設】&#10;有形固定資産減価償却率">
          <a:extLst>
            <a:ext uri="{FF2B5EF4-FFF2-40B4-BE49-F238E27FC236}">
              <a16:creationId xmlns:a16="http://schemas.microsoft.com/office/drawing/2014/main" id="{FB65D8CA-0BEF-4ED7-A65C-898A586EF0A4}"/>
            </a:ext>
          </a:extLst>
        </xdr:cNvPr>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60" name="n_4aveValue【消防施設】&#10;有形固定資産減価償却率">
          <a:extLst>
            <a:ext uri="{FF2B5EF4-FFF2-40B4-BE49-F238E27FC236}">
              <a16:creationId xmlns:a16="http://schemas.microsoft.com/office/drawing/2014/main" id="{24AD603E-6169-41DC-ABC1-81A6024470DE}"/>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56441</xdr:rowOff>
    </xdr:from>
    <xdr:ext cx="405111" cy="259045"/>
    <xdr:sp macro="" textlink="">
      <xdr:nvSpPr>
        <xdr:cNvPr id="761" name="n_1mainValue【消防施設】&#10;有形固定資産減価償却率">
          <a:extLst>
            <a:ext uri="{FF2B5EF4-FFF2-40B4-BE49-F238E27FC236}">
              <a16:creationId xmlns:a16="http://schemas.microsoft.com/office/drawing/2014/main" id="{97883102-EF8C-4865-9062-E7058C1373DD}"/>
            </a:ext>
          </a:extLst>
        </xdr:cNvPr>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18885</xdr:rowOff>
    </xdr:from>
    <xdr:ext cx="405111" cy="259045"/>
    <xdr:sp macro="" textlink="">
      <xdr:nvSpPr>
        <xdr:cNvPr id="762" name="n_4mainValue【消防施設】&#10;有形固定資産減価償却率">
          <a:extLst>
            <a:ext uri="{FF2B5EF4-FFF2-40B4-BE49-F238E27FC236}">
              <a16:creationId xmlns:a16="http://schemas.microsoft.com/office/drawing/2014/main" id="{D593CB25-891A-4AC6-B3D4-ED3987FFCE64}"/>
            </a:ext>
          </a:extLst>
        </xdr:cNvPr>
        <xdr:cNvSpPr txBox="1"/>
      </xdr:nvSpPr>
      <xdr:spPr>
        <a:xfrm>
          <a:off x="12611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a:extLst>
            <a:ext uri="{FF2B5EF4-FFF2-40B4-BE49-F238E27FC236}">
              <a16:creationId xmlns:a16="http://schemas.microsoft.com/office/drawing/2014/main" id="{549B1BAE-2C6A-4E06-AAE5-819418F0DC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a:extLst>
            <a:ext uri="{FF2B5EF4-FFF2-40B4-BE49-F238E27FC236}">
              <a16:creationId xmlns:a16="http://schemas.microsoft.com/office/drawing/2014/main" id="{6656329B-5296-49FA-A186-166DE92EB02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a:extLst>
            <a:ext uri="{FF2B5EF4-FFF2-40B4-BE49-F238E27FC236}">
              <a16:creationId xmlns:a16="http://schemas.microsoft.com/office/drawing/2014/main" id="{1FD77C5D-6228-42EE-937F-8E69F009FAC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a:extLst>
            <a:ext uri="{FF2B5EF4-FFF2-40B4-BE49-F238E27FC236}">
              <a16:creationId xmlns:a16="http://schemas.microsoft.com/office/drawing/2014/main" id="{50989BED-18D4-479D-8DAB-7F3D9FAE6B4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a:extLst>
            <a:ext uri="{FF2B5EF4-FFF2-40B4-BE49-F238E27FC236}">
              <a16:creationId xmlns:a16="http://schemas.microsoft.com/office/drawing/2014/main" id="{62893FF2-DED8-42D2-90A6-37B2D2C10D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a:extLst>
            <a:ext uri="{FF2B5EF4-FFF2-40B4-BE49-F238E27FC236}">
              <a16:creationId xmlns:a16="http://schemas.microsoft.com/office/drawing/2014/main" id="{6D58417C-1330-4F54-99CD-70EF9167039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a:extLst>
            <a:ext uri="{FF2B5EF4-FFF2-40B4-BE49-F238E27FC236}">
              <a16:creationId xmlns:a16="http://schemas.microsoft.com/office/drawing/2014/main" id="{C3EB459A-8339-4976-9848-70D386954F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a:extLst>
            <a:ext uri="{FF2B5EF4-FFF2-40B4-BE49-F238E27FC236}">
              <a16:creationId xmlns:a16="http://schemas.microsoft.com/office/drawing/2014/main" id="{8572D212-FAC9-4EC3-9BAF-EFAE7892D09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a:extLst>
            <a:ext uri="{FF2B5EF4-FFF2-40B4-BE49-F238E27FC236}">
              <a16:creationId xmlns:a16="http://schemas.microsoft.com/office/drawing/2014/main" id="{44C47161-6680-4780-AB56-38F6F63B82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a:extLst>
            <a:ext uri="{FF2B5EF4-FFF2-40B4-BE49-F238E27FC236}">
              <a16:creationId xmlns:a16="http://schemas.microsoft.com/office/drawing/2014/main" id="{4463C86A-A9DB-45D3-B728-50DA8272C58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3" name="直線コネクタ 772">
          <a:extLst>
            <a:ext uri="{FF2B5EF4-FFF2-40B4-BE49-F238E27FC236}">
              <a16:creationId xmlns:a16="http://schemas.microsoft.com/office/drawing/2014/main" id="{93CB7CD7-FBE3-4795-A9F7-A65724E7806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4" name="テキスト ボックス 773">
          <a:extLst>
            <a:ext uri="{FF2B5EF4-FFF2-40B4-BE49-F238E27FC236}">
              <a16:creationId xmlns:a16="http://schemas.microsoft.com/office/drawing/2014/main" id="{DC2FBEF3-72E6-4237-8678-4245A315367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5" name="直線コネクタ 774">
          <a:extLst>
            <a:ext uri="{FF2B5EF4-FFF2-40B4-BE49-F238E27FC236}">
              <a16:creationId xmlns:a16="http://schemas.microsoft.com/office/drawing/2014/main" id="{67BB41DE-0B78-4480-8E9D-8A8546E357C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6" name="テキスト ボックス 775">
          <a:extLst>
            <a:ext uri="{FF2B5EF4-FFF2-40B4-BE49-F238E27FC236}">
              <a16:creationId xmlns:a16="http://schemas.microsoft.com/office/drawing/2014/main" id="{0F65FC01-9C5A-4EA7-A53A-1A659566142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7" name="直線コネクタ 776">
          <a:extLst>
            <a:ext uri="{FF2B5EF4-FFF2-40B4-BE49-F238E27FC236}">
              <a16:creationId xmlns:a16="http://schemas.microsoft.com/office/drawing/2014/main" id="{32DE8196-C514-4CC1-B146-65CA731A571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8" name="テキスト ボックス 777">
          <a:extLst>
            <a:ext uri="{FF2B5EF4-FFF2-40B4-BE49-F238E27FC236}">
              <a16:creationId xmlns:a16="http://schemas.microsoft.com/office/drawing/2014/main" id="{222AFACE-8B26-469F-8ED8-E3F73D9DF5E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9" name="直線コネクタ 778">
          <a:extLst>
            <a:ext uri="{FF2B5EF4-FFF2-40B4-BE49-F238E27FC236}">
              <a16:creationId xmlns:a16="http://schemas.microsoft.com/office/drawing/2014/main" id="{C1B487E7-6E43-4A69-BD9D-69CAAC1E974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0" name="テキスト ボックス 779">
          <a:extLst>
            <a:ext uri="{FF2B5EF4-FFF2-40B4-BE49-F238E27FC236}">
              <a16:creationId xmlns:a16="http://schemas.microsoft.com/office/drawing/2014/main" id="{4C11627D-1365-4B17-923E-10E587192FD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1" name="直線コネクタ 780">
          <a:extLst>
            <a:ext uri="{FF2B5EF4-FFF2-40B4-BE49-F238E27FC236}">
              <a16:creationId xmlns:a16="http://schemas.microsoft.com/office/drawing/2014/main" id="{66729F03-DF08-4F7E-9918-ACEF6064C18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2" name="テキスト ボックス 781">
          <a:extLst>
            <a:ext uri="{FF2B5EF4-FFF2-40B4-BE49-F238E27FC236}">
              <a16:creationId xmlns:a16="http://schemas.microsoft.com/office/drawing/2014/main" id="{8C0C02DA-C300-4031-ACEC-FB1371A2728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3" name="【消防施設】&#10;一人当たり面積グラフ枠">
          <a:extLst>
            <a:ext uri="{FF2B5EF4-FFF2-40B4-BE49-F238E27FC236}">
              <a16:creationId xmlns:a16="http://schemas.microsoft.com/office/drawing/2014/main" id="{4B9C1B01-36DC-49CC-AE28-A2C02AA091C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84" name="直線コネクタ 783">
          <a:extLst>
            <a:ext uri="{FF2B5EF4-FFF2-40B4-BE49-F238E27FC236}">
              <a16:creationId xmlns:a16="http://schemas.microsoft.com/office/drawing/2014/main" id="{5A1EBBFF-707E-4ADF-8010-D37D6BC54DB4}"/>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85" name="【消防施設】&#10;一人当たり面積最小値テキスト">
          <a:extLst>
            <a:ext uri="{FF2B5EF4-FFF2-40B4-BE49-F238E27FC236}">
              <a16:creationId xmlns:a16="http://schemas.microsoft.com/office/drawing/2014/main" id="{BA977DBF-3081-4131-B326-4B7FB417256F}"/>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86" name="直線コネクタ 785">
          <a:extLst>
            <a:ext uri="{FF2B5EF4-FFF2-40B4-BE49-F238E27FC236}">
              <a16:creationId xmlns:a16="http://schemas.microsoft.com/office/drawing/2014/main" id="{8D899975-7224-4754-A048-7AF69E9CFAC7}"/>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87" name="【消防施設】&#10;一人当たり面積最大値テキスト">
          <a:extLst>
            <a:ext uri="{FF2B5EF4-FFF2-40B4-BE49-F238E27FC236}">
              <a16:creationId xmlns:a16="http://schemas.microsoft.com/office/drawing/2014/main" id="{E593B2DB-FC9B-40C9-A905-207DE31F5628}"/>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88" name="直線コネクタ 787">
          <a:extLst>
            <a:ext uri="{FF2B5EF4-FFF2-40B4-BE49-F238E27FC236}">
              <a16:creationId xmlns:a16="http://schemas.microsoft.com/office/drawing/2014/main" id="{60ECE395-5743-4ADC-A61A-E74053D51651}"/>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89" name="【消防施設】&#10;一人当たり面積平均値テキスト">
          <a:extLst>
            <a:ext uri="{FF2B5EF4-FFF2-40B4-BE49-F238E27FC236}">
              <a16:creationId xmlns:a16="http://schemas.microsoft.com/office/drawing/2014/main" id="{CCE3A161-DDC4-4ACB-89D0-FF0A76A3B835}"/>
            </a:ext>
          </a:extLst>
        </xdr:cNvPr>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90" name="フローチャート: 判断 789">
          <a:extLst>
            <a:ext uri="{FF2B5EF4-FFF2-40B4-BE49-F238E27FC236}">
              <a16:creationId xmlns:a16="http://schemas.microsoft.com/office/drawing/2014/main" id="{2301991B-2B10-4016-AC79-DCD61D11F852}"/>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91" name="フローチャート: 判断 790">
          <a:extLst>
            <a:ext uri="{FF2B5EF4-FFF2-40B4-BE49-F238E27FC236}">
              <a16:creationId xmlns:a16="http://schemas.microsoft.com/office/drawing/2014/main" id="{9394DF63-FAC3-432D-9468-331A88B55C38}"/>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92" name="フローチャート: 判断 791">
          <a:extLst>
            <a:ext uri="{FF2B5EF4-FFF2-40B4-BE49-F238E27FC236}">
              <a16:creationId xmlns:a16="http://schemas.microsoft.com/office/drawing/2014/main" id="{1B68FDD9-7E6F-44F1-B37D-4068ABAAF5B9}"/>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93" name="フローチャート: 判断 792">
          <a:extLst>
            <a:ext uri="{FF2B5EF4-FFF2-40B4-BE49-F238E27FC236}">
              <a16:creationId xmlns:a16="http://schemas.microsoft.com/office/drawing/2014/main" id="{EADFE5B2-4E8C-449C-8A99-7101DB300C70}"/>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94" name="フローチャート: 判断 793">
          <a:extLst>
            <a:ext uri="{FF2B5EF4-FFF2-40B4-BE49-F238E27FC236}">
              <a16:creationId xmlns:a16="http://schemas.microsoft.com/office/drawing/2014/main" id="{26E14028-15E3-4254-B972-AB46F227B1E3}"/>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FBDAD3AD-E94B-4D18-AB67-D670466930A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7F032B5A-8E99-43CB-BA71-901301FDAF0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EF888659-B538-4BE3-9372-5E73C8EAC0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28173533-904C-4986-9FAD-5642550E393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36C36076-AAA3-4271-A26A-FE2A7A9899E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76454</xdr:rowOff>
    </xdr:from>
    <xdr:to>
      <xdr:col>116</xdr:col>
      <xdr:colOff>114300</xdr:colOff>
      <xdr:row>84</xdr:row>
      <xdr:rowOff>6604</xdr:rowOff>
    </xdr:to>
    <xdr:sp macro="" textlink="">
      <xdr:nvSpPr>
        <xdr:cNvPr id="800" name="楕円 799">
          <a:extLst>
            <a:ext uri="{FF2B5EF4-FFF2-40B4-BE49-F238E27FC236}">
              <a16:creationId xmlns:a16="http://schemas.microsoft.com/office/drawing/2014/main" id="{E29B39ED-002F-4F7B-B99F-C1B2FCE20914}"/>
            </a:ext>
          </a:extLst>
        </xdr:cNvPr>
        <xdr:cNvSpPr/>
      </xdr:nvSpPr>
      <xdr:spPr>
        <a:xfrm>
          <a:off x="22110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99331</xdr:rowOff>
    </xdr:from>
    <xdr:ext cx="469744" cy="259045"/>
    <xdr:sp macro="" textlink="">
      <xdr:nvSpPr>
        <xdr:cNvPr id="801" name="【消防施設】&#10;一人当たり面積該当値テキスト">
          <a:extLst>
            <a:ext uri="{FF2B5EF4-FFF2-40B4-BE49-F238E27FC236}">
              <a16:creationId xmlns:a16="http://schemas.microsoft.com/office/drawing/2014/main" id="{974B487F-A21B-4534-BDAE-87A444B4146B}"/>
            </a:ext>
          </a:extLst>
        </xdr:cNvPr>
        <xdr:cNvSpPr txBox="1"/>
      </xdr:nvSpPr>
      <xdr:spPr>
        <a:xfrm>
          <a:off x="22199600" y="141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76454</xdr:rowOff>
    </xdr:from>
    <xdr:to>
      <xdr:col>112</xdr:col>
      <xdr:colOff>38100</xdr:colOff>
      <xdr:row>84</xdr:row>
      <xdr:rowOff>6604</xdr:rowOff>
    </xdr:to>
    <xdr:sp macro="" textlink="">
      <xdr:nvSpPr>
        <xdr:cNvPr id="802" name="楕円 801">
          <a:extLst>
            <a:ext uri="{FF2B5EF4-FFF2-40B4-BE49-F238E27FC236}">
              <a16:creationId xmlns:a16="http://schemas.microsoft.com/office/drawing/2014/main" id="{3C733350-9817-40D3-A58C-D246D923E30B}"/>
            </a:ext>
          </a:extLst>
        </xdr:cNvPr>
        <xdr:cNvSpPr/>
      </xdr:nvSpPr>
      <xdr:spPr>
        <a:xfrm>
          <a:off x="21272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127254</xdr:rowOff>
    </xdr:to>
    <xdr:cxnSp macro="">
      <xdr:nvCxnSpPr>
        <xdr:cNvPr id="803" name="直線コネクタ 802">
          <a:extLst>
            <a:ext uri="{FF2B5EF4-FFF2-40B4-BE49-F238E27FC236}">
              <a16:creationId xmlns:a16="http://schemas.microsoft.com/office/drawing/2014/main" id="{AA34970F-BCD3-41F2-8970-D4C3DB01D128}"/>
            </a:ext>
          </a:extLst>
        </xdr:cNvPr>
        <xdr:cNvCxnSpPr/>
      </xdr:nvCxnSpPr>
      <xdr:spPr>
        <a:xfrm>
          <a:off x="21323300" y="14357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804" name="楕円 803">
          <a:extLst>
            <a:ext uri="{FF2B5EF4-FFF2-40B4-BE49-F238E27FC236}">
              <a16:creationId xmlns:a16="http://schemas.microsoft.com/office/drawing/2014/main" id="{9A944F83-654F-4907-8607-017E72CDCEB9}"/>
            </a:ext>
          </a:extLst>
        </xdr:cNvPr>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139464</xdr:rowOff>
    </xdr:from>
    <xdr:ext cx="469744" cy="259045"/>
    <xdr:sp macro="" textlink="">
      <xdr:nvSpPr>
        <xdr:cNvPr id="805" name="n_1aveValue【消防施設】&#10;一人当たり面積">
          <a:extLst>
            <a:ext uri="{FF2B5EF4-FFF2-40B4-BE49-F238E27FC236}">
              <a16:creationId xmlns:a16="http://schemas.microsoft.com/office/drawing/2014/main" id="{89F08D58-6D85-4D14-BAA6-D1E97E1817D8}"/>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06" name="n_2aveValue【消防施設】&#10;一人当たり面積">
          <a:extLst>
            <a:ext uri="{FF2B5EF4-FFF2-40B4-BE49-F238E27FC236}">
              <a16:creationId xmlns:a16="http://schemas.microsoft.com/office/drawing/2014/main" id="{183FAFA5-5027-48C3-A38E-8B12742509B1}"/>
            </a:ext>
          </a:extLst>
        </xdr:cNvPr>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07" name="n_3aveValue【消防施設】&#10;一人当たり面積">
          <a:extLst>
            <a:ext uri="{FF2B5EF4-FFF2-40B4-BE49-F238E27FC236}">
              <a16:creationId xmlns:a16="http://schemas.microsoft.com/office/drawing/2014/main" id="{D8E0CBD0-1132-4DC6-99F4-B42090EBD767}"/>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808" name="n_4aveValue【消防施設】&#10;一人当たり面積">
          <a:extLst>
            <a:ext uri="{FF2B5EF4-FFF2-40B4-BE49-F238E27FC236}">
              <a16:creationId xmlns:a16="http://schemas.microsoft.com/office/drawing/2014/main" id="{444E80E1-0A7C-4B10-90D7-6132CC4DB858}"/>
            </a:ext>
          </a:extLst>
        </xdr:cNvPr>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23131</xdr:rowOff>
    </xdr:from>
    <xdr:ext cx="469744" cy="259045"/>
    <xdr:sp macro="" textlink="">
      <xdr:nvSpPr>
        <xdr:cNvPr id="809" name="n_1mainValue【消防施設】&#10;一人当たり面積">
          <a:extLst>
            <a:ext uri="{FF2B5EF4-FFF2-40B4-BE49-F238E27FC236}">
              <a16:creationId xmlns:a16="http://schemas.microsoft.com/office/drawing/2014/main" id="{12963537-0E9F-4067-9944-E455517D1FB7}"/>
            </a:ext>
          </a:extLst>
        </xdr:cNvPr>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810" name="n_4mainValue【消防施設】&#10;一人当たり面積">
          <a:extLst>
            <a:ext uri="{FF2B5EF4-FFF2-40B4-BE49-F238E27FC236}">
              <a16:creationId xmlns:a16="http://schemas.microsoft.com/office/drawing/2014/main" id="{52823AE1-DF6B-40DC-A542-279F5C54588E}"/>
            </a:ext>
          </a:extLst>
        </xdr:cNvPr>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1" name="正方形/長方形 810">
          <a:extLst>
            <a:ext uri="{FF2B5EF4-FFF2-40B4-BE49-F238E27FC236}">
              <a16:creationId xmlns:a16="http://schemas.microsoft.com/office/drawing/2014/main" id="{7A6570BC-AE93-4E0D-9461-6E8AA1E9D61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2" name="正方形/長方形 811">
          <a:extLst>
            <a:ext uri="{FF2B5EF4-FFF2-40B4-BE49-F238E27FC236}">
              <a16:creationId xmlns:a16="http://schemas.microsoft.com/office/drawing/2014/main" id="{6CBD224C-608D-4A4E-9531-C232EF36F2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3" name="正方形/長方形 812">
          <a:extLst>
            <a:ext uri="{FF2B5EF4-FFF2-40B4-BE49-F238E27FC236}">
              <a16:creationId xmlns:a16="http://schemas.microsoft.com/office/drawing/2014/main" id="{B1BCB279-640B-4186-850D-91FE1B7A17E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4" name="正方形/長方形 813">
          <a:extLst>
            <a:ext uri="{FF2B5EF4-FFF2-40B4-BE49-F238E27FC236}">
              <a16:creationId xmlns:a16="http://schemas.microsoft.com/office/drawing/2014/main" id="{20B35A8D-83C9-4F5E-B7F6-BD6294B3F8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5" name="正方形/長方形 814">
          <a:extLst>
            <a:ext uri="{FF2B5EF4-FFF2-40B4-BE49-F238E27FC236}">
              <a16:creationId xmlns:a16="http://schemas.microsoft.com/office/drawing/2014/main" id="{FD326065-C5D2-44D7-919D-4AE659F403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6" name="正方形/長方形 815">
          <a:extLst>
            <a:ext uri="{FF2B5EF4-FFF2-40B4-BE49-F238E27FC236}">
              <a16:creationId xmlns:a16="http://schemas.microsoft.com/office/drawing/2014/main" id="{62CBD626-7C0F-4046-8449-CBB7B530738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7" name="正方形/長方形 816">
          <a:extLst>
            <a:ext uri="{FF2B5EF4-FFF2-40B4-BE49-F238E27FC236}">
              <a16:creationId xmlns:a16="http://schemas.microsoft.com/office/drawing/2014/main" id="{BE2C77EB-4987-409B-ADA3-AD019B6FBBC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正方形/長方形 817">
          <a:extLst>
            <a:ext uri="{FF2B5EF4-FFF2-40B4-BE49-F238E27FC236}">
              <a16:creationId xmlns:a16="http://schemas.microsoft.com/office/drawing/2014/main" id="{6835DC2D-8855-49FA-8074-300A2B5F27D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9" name="テキスト ボックス 818">
          <a:extLst>
            <a:ext uri="{FF2B5EF4-FFF2-40B4-BE49-F238E27FC236}">
              <a16:creationId xmlns:a16="http://schemas.microsoft.com/office/drawing/2014/main" id="{8276EB4A-C6BB-4C85-97B0-0022B19E1FE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0" name="直線コネクタ 819">
          <a:extLst>
            <a:ext uri="{FF2B5EF4-FFF2-40B4-BE49-F238E27FC236}">
              <a16:creationId xmlns:a16="http://schemas.microsoft.com/office/drawing/2014/main" id="{87365EA6-E512-4F81-B311-1A7E25D6B16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1" name="テキスト ボックス 820">
          <a:extLst>
            <a:ext uri="{FF2B5EF4-FFF2-40B4-BE49-F238E27FC236}">
              <a16:creationId xmlns:a16="http://schemas.microsoft.com/office/drawing/2014/main" id="{50326068-2A9D-4BDD-9721-80A111E4978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2" name="直線コネクタ 821">
          <a:extLst>
            <a:ext uri="{FF2B5EF4-FFF2-40B4-BE49-F238E27FC236}">
              <a16:creationId xmlns:a16="http://schemas.microsoft.com/office/drawing/2014/main" id="{3752EE28-9E1A-4895-8136-678324D8C0A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3" name="テキスト ボックス 822">
          <a:extLst>
            <a:ext uri="{FF2B5EF4-FFF2-40B4-BE49-F238E27FC236}">
              <a16:creationId xmlns:a16="http://schemas.microsoft.com/office/drawing/2014/main" id="{662B7291-4635-491C-9A54-9B960DFB328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4" name="直線コネクタ 823">
          <a:extLst>
            <a:ext uri="{FF2B5EF4-FFF2-40B4-BE49-F238E27FC236}">
              <a16:creationId xmlns:a16="http://schemas.microsoft.com/office/drawing/2014/main" id="{B1926BE3-6426-431F-A9F0-1F7964D1A95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5" name="テキスト ボックス 824">
          <a:extLst>
            <a:ext uri="{FF2B5EF4-FFF2-40B4-BE49-F238E27FC236}">
              <a16:creationId xmlns:a16="http://schemas.microsoft.com/office/drawing/2014/main" id="{A17F2471-4D15-40F6-B8F0-67E6686BBD2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6" name="直線コネクタ 825">
          <a:extLst>
            <a:ext uri="{FF2B5EF4-FFF2-40B4-BE49-F238E27FC236}">
              <a16:creationId xmlns:a16="http://schemas.microsoft.com/office/drawing/2014/main" id="{61900904-B642-44E8-ACBC-51C49067AFC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7" name="テキスト ボックス 826">
          <a:extLst>
            <a:ext uri="{FF2B5EF4-FFF2-40B4-BE49-F238E27FC236}">
              <a16:creationId xmlns:a16="http://schemas.microsoft.com/office/drawing/2014/main" id="{0AE4D8B0-CB00-43C1-935A-86958681D20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8" name="直線コネクタ 827">
          <a:extLst>
            <a:ext uri="{FF2B5EF4-FFF2-40B4-BE49-F238E27FC236}">
              <a16:creationId xmlns:a16="http://schemas.microsoft.com/office/drawing/2014/main" id="{F6C0115C-CA09-48E0-B627-29CE8473255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9" name="テキスト ボックス 828">
          <a:extLst>
            <a:ext uri="{FF2B5EF4-FFF2-40B4-BE49-F238E27FC236}">
              <a16:creationId xmlns:a16="http://schemas.microsoft.com/office/drawing/2014/main" id="{29CE2FA1-FFE8-4B7E-A3E5-393DC147ECD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0" name="直線コネクタ 829">
          <a:extLst>
            <a:ext uri="{FF2B5EF4-FFF2-40B4-BE49-F238E27FC236}">
              <a16:creationId xmlns:a16="http://schemas.microsoft.com/office/drawing/2014/main" id="{C8918BA0-0C8F-414A-B4CA-6A05E4CD4CB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1" name="テキスト ボックス 830">
          <a:extLst>
            <a:ext uri="{FF2B5EF4-FFF2-40B4-BE49-F238E27FC236}">
              <a16:creationId xmlns:a16="http://schemas.microsoft.com/office/drawing/2014/main" id="{0913D6DD-8AF7-4ADD-95D7-3D3864CAC76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2" name="直線コネクタ 831">
          <a:extLst>
            <a:ext uri="{FF2B5EF4-FFF2-40B4-BE49-F238E27FC236}">
              <a16:creationId xmlns:a16="http://schemas.microsoft.com/office/drawing/2014/main" id="{D00322C3-FF7F-43B8-A425-FD3C3AD2B40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3" name="テキスト ボックス 832">
          <a:extLst>
            <a:ext uri="{FF2B5EF4-FFF2-40B4-BE49-F238E27FC236}">
              <a16:creationId xmlns:a16="http://schemas.microsoft.com/office/drawing/2014/main" id="{068A07FC-1861-4915-B0F3-D29433916AE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4" name="直線コネクタ 833">
          <a:extLst>
            <a:ext uri="{FF2B5EF4-FFF2-40B4-BE49-F238E27FC236}">
              <a16:creationId xmlns:a16="http://schemas.microsoft.com/office/drawing/2014/main" id="{4003376B-A88E-4E24-A09E-889B39932D5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庁舎】&#10;有形固定資産減価償却率グラフ枠">
          <a:extLst>
            <a:ext uri="{FF2B5EF4-FFF2-40B4-BE49-F238E27FC236}">
              <a16:creationId xmlns:a16="http://schemas.microsoft.com/office/drawing/2014/main" id="{C220E601-A345-4208-AF03-B4F543E3901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36" name="直線コネクタ 835">
          <a:extLst>
            <a:ext uri="{FF2B5EF4-FFF2-40B4-BE49-F238E27FC236}">
              <a16:creationId xmlns:a16="http://schemas.microsoft.com/office/drawing/2014/main" id="{7684F503-7C13-42E2-BF6F-C7A28797FD3F}"/>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37" name="【庁舎】&#10;有形固定資産減価償却率最小値テキスト">
          <a:extLst>
            <a:ext uri="{FF2B5EF4-FFF2-40B4-BE49-F238E27FC236}">
              <a16:creationId xmlns:a16="http://schemas.microsoft.com/office/drawing/2014/main" id="{C7A820C2-12AC-46C9-97EA-8834F8388EF0}"/>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38" name="直線コネクタ 837">
          <a:extLst>
            <a:ext uri="{FF2B5EF4-FFF2-40B4-BE49-F238E27FC236}">
              <a16:creationId xmlns:a16="http://schemas.microsoft.com/office/drawing/2014/main" id="{16E4BA02-7FD0-4EC6-B074-576932246278}"/>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39" name="【庁舎】&#10;有形固定資産減価償却率最大値テキスト">
          <a:extLst>
            <a:ext uri="{FF2B5EF4-FFF2-40B4-BE49-F238E27FC236}">
              <a16:creationId xmlns:a16="http://schemas.microsoft.com/office/drawing/2014/main" id="{2F2ED9B8-A18C-49B0-AC92-29B2E7C02FD0}"/>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40" name="直線コネクタ 839">
          <a:extLst>
            <a:ext uri="{FF2B5EF4-FFF2-40B4-BE49-F238E27FC236}">
              <a16:creationId xmlns:a16="http://schemas.microsoft.com/office/drawing/2014/main" id="{D1C06879-BE93-4524-8119-AF43F0B6D106}"/>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41" name="【庁舎】&#10;有形固定資産減価償却率平均値テキスト">
          <a:extLst>
            <a:ext uri="{FF2B5EF4-FFF2-40B4-BE49-F238E27FC236}">
              <a16:creationId xmlns:a16="http://schemas.microsoft.com/office/drawing/2014/main" id="{7C3D3DEB-B2CE-4453-B3CB-50398AE34B31}"/>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42" name="フローチャート: 判断 841">
          <a:extLst>
            <a:ext uri="{FF2B5EF4-FFF2-40B4-BE49-F238E27FC236}">
              <a16:creationId xmlns:a16="http://schemas.microsoft.com/office/drawing/2014/main" id="{7178F93B-69C6-4245-8933-0996E4CAE0AF}"/>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43" name="フローチャート: 判断 842">
          <a:extLst>
            <a:ext uri="{FF2B5EF4-FFF2-40B4-BE49-F238E27FC236}">
              <a16:creationId xmlns:a16="http://schemas.microsoft.com/office/drawing/2014/main" id="{D27B6302-01A4-4DBC-846E-757C9A62C1E2}"/>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44" name="フローチャート: 判断 843">
          <a:extLst>
            <a:ext uri="{FF2B5EF4-FFF2-40B4-BE49-F238E27FC236}">
              <a16:creationId xmlns:a16="http://schemas.microsoft.com/office/drawing/2014/main" id="{DDD3CBC1-0157-4F50-9AF4-29B4E1DF2494}"/>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45" name="フローチャート: 判断 844">
          <a:extLst>
            <a:ext uri="{FF2B5EF4-FFF2-40B4-BE49-F238E27FC236}">
              <a16:creationId xmlns:a16="http://schemas.microsoft.com/office/drawing/2014/main" id="{BBEB030D-4C56-4691-9E0B-DB23BA68C07F}"/>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46" name="フローチャート: 判断 845">
          <a:extLst>
            <a:ext uri="{FF2B5EF4-FFF2-40B4-BE49-F238E27FC236}">
              <a16:creationId xmlns:a16="http://schemas.microsoft.com/office/drawing/2014/main" id="{9D9E3788-4FC1-431A-902E-E180B5B5D811}"/>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A7DA4E9B-7ABC-45B1-9484-896E77D4D57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E5F95FFD-DC53-4856-A15B-F1011DDB108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5E597741-1333-4B69-BFF7-9A15BD96730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13080E22-D21B-4428-8488-207AA3AD2AE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F1BBA996-C816-4619-8C8D-BDE85A8D5C7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xdr:rowOff>
    </xdr:from>
    <xdr:to>
      <xdr:col>85</xdr:col>
      <xdr:colOff>177800</xdr:colOff>
      <xdr:row>108</xdr:row>
      <xdr:rowOff>102507</xdr:rowOff>
    </xdr:to>
    <xdr:sp macro="" textlink="">
      <xdr:nvSpPr>
        <xdr:cNvPr id="852" name="楕円 851">
          <a:extLst>
            <a:ext uri="{FF2B5EF4-FFF2-40B4-BE49-F238E27FC236}">
              <a16:creationId xmlns:a16="http://schemas.microsoft.com/office/drawing/2014/main" id="{D67BAC59-672A-4C66-8EEC-66DDCAE0ED13}"/>
            </a:ext>
          </a:extLst>
        </xdr:cNvPr>
        <xdr:cNvSpPr/>
      </xdr:nvSpPr>
      <xdr:spPr>
        <a:xfrm>
          <a:off x="162687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87284</xdr:rowOff>
    </xdr:from>
    <xdr:ext cx="405111" cy="259045"/>
    <xdr:sp macro="" textlink="">
      <xdr:nvSpPr>
        <xdr:cNvPr id="853" name="【庁舎】&#10;有形固定資産減価償却率該当値テキスト">
          <a:extLst>
            <a:ext uri="{FF2B5EF4-FFF2-40B4-BE49-F238E27FC236}">
              <a16:creationId xmlns:a16="http://schemas.microsoft.com/office/drawing/2014/main" id="{00066CB5-0031-4D93-8B46-A1F3D98D18CA}"/>
            </a:ext>
          </a:extLst>
        </xdr:cNvPr>
        <xdr:cNvSpPr txBox="1"/>
      </xdr:nvSpPr>
      <xdr:spPr>
        <a:xfrm>
          <a:off x="16357600" y="18432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156029</xdr:rowOff>
    </xdr:from>
    <xdr:to>
      <xdr:col>81</xdr:col>
      <xdr:colOff>101600</xdr:colOff>
      <xdr:row>108</xdr:row>
      <xdr:rowOff>86179</xdr:rowOff>
    </xdr:to>
    <xdr:sp macro="" textlink="">
      <xdr:nvSpPr>
        <xdr:cNvPr id="854" name="楕円 853">
          <a:extLst>
            <a:ext uri="{FF2B5EF4-FFF2-40B4-BE49-F238E27FC236}">
              <a16:creationId xmlns:a16="http://schemas.microsoft.com/office/drawing/2014/main" id="{81312061-023C-40BE-9706-215217DC471C}"/>
            </a:ext>
          </a:extLst>
        </xdr:cNvPr>
        <xdr:cNvSpPr/>
      </xdr:nvSpPr>
      <xdr:spPr>
        <a:xfrm>
          <a:off x="15430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35379</xdr:rowOff>
    </xdr:from>
    <xdr:to>
      <xdr:col>85</xdr:col>
      <xdr:colOff>127000</xdr:colOff>
      <xdr:row>108</xdr:row>
      <xdr:rowOff>51707</xdr:rowOff>
    </xdr:to>
    <xdr:cxnSp macro="">
      <xdr:nvCxnSpPr>
        <xdr:cNvPr id="855" name="直線コネクタ 854">
          <a:extLst>
            <a:ext uri="{FF2B5EF4-FFF2-40B4-BE49-F238E27FC236}">
              <a16:creationId xmlns:a16="http://schemas.microsoft.com/office/drawing/2014/main" id="{B9C52A0C-1E0D-4207-99D8-E365CED784C2}"/>
            </a:ext>
          </a:extLst>
        </xdr:cNvPr>
        <xdr:cNvCxnSpPr/>
      </xdr:nvCxnSpPr>
      <xdr:spPr>
        <a:xfrm>
          <a:off x="15481300" y="1855197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128270</xdr:rowOff>
    </xdr:from>
    <xdr:to>
      <xdr:col>76</xdr:col>
      <xdr:colOff>165100</xdr:colOff>
      <xdr:row>108</xdr:row>
      <xdr:rowOff>58420</xdr:rowOff>
    </xdr:to>
    <xdr:sp macro="" textlink="">
      <xdr:nvSpPr>
        <xdr:cNvPr id="856" name="楕円 855">
          <a:extLst>
            <a:ext uri="{FF2B5EF4-FFF2-40B4-BE49-F238E27FC236}">
              <a16:creationId xmlns:a16="http://schemas.microsoft.com/office/drawing/2014/main" id="{44DBF80B-F00C-452C-B23E-E27B6F70B604}"/>
            </a:ext>
          </a:extLst>
        </xdr:cNvPr>
        <xdr:cNvSpPr/>
      </xdr:nvSpPr>
      <xdr:spPr>
        <a:xfrm>
          <a:off x="14541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xdr:rowOff>
    </xdr:from>
    <xdr:to>
      <xdr:col>81</xdr:col>
      <xdr:colOff>50800</xdr:colOff>
      <xdr:row>108</xdr:row>
      <xdr:rowOff>35379</xdr:rowOff>
    </xdr:to>
    <xdr:cxnSp macro="">
      <xdr:nvCxnSpPr>
        <xdr:cNvPr id="857" name="直線コネクタ 856">
          <a:extLst>
            <a:ext uri="{FF2B5EF4-FFF2-40B4-BE49-F238E27FC236}">
              <a16:creationId xmlns:a16="http://schemas.microsoft.com/office/drawing/2014/main" id="{6B609770-5B27-4A41-8906-8F6A29A73E0D}"/>
            </a:ext>
          </a:extLst>
        </xdr:cNvPr>
        <xdr:cNvCxnSpPr/>
      </xdr:nvCxnSpPr>
      <xdr:spPr>
        <a:xfrm>
          <a:off x="14592300" y="1852422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102144</xdr:rowOff>
    </xdr:from>
    <xdr:to>
      <xdr:col>72</xdr:col>
      <xdr:colOff>38100</xdr:colOff>
      <xdr:row>108</xdr:row>
      <xdr:rowOff>32294</xdr:rowOff>
    </xdr:to>
    <xdr:sp macro="" textlink="">
      <xdr:nvSpPr>
        <xdr:cNvPr id="858" name="楕円 857">
          <a:extLst>
            <a:ext uri="{FF2B5EF4-FFF2-40B4-BE49-F238E27FC236}">
              <a16:creationId xmlns:a16="http://schemas.microsoft.com/office/drawing/2014/main" id="{657B83C9-470D-4799-A987-EE3B6AE37906}"/>
            </a:ext>
          </a:extLst>
        </xdr:cNvPr>
        <xdr:cNvSpPr/>
      </xdr:nvSpPr>
      <xdr:spPr>
        <a:xfrm>
          <a:off x="1365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152944</xdr:rowOff>
    </xdr:from>
    <xdr:to>
      <xdr:col>76</xdr:col>
      <xdr:colOff>114300</xdr:colOff>
      <xdr:row>108</xdr:row>
      <xdr:rowOff>7620</xdr:rowOff>
    </xdr:to>
    <xdr:cxnSp macro="">
      <xdr:nvCxnSpPr>
        <xdr:cNvPr id="859" name="直線コネクタ 858">
          <a:extLst>
            <a:ext uri="{FF2B5EF4-FFF2-40B4-BE49-F238E27FC236}">
              <a16:creationId xmlns:a16="http://schemas.microsoft.com/office/drawing/2014/main" id="{B54AC8D9-8B9B-40E0-8C16-A9B85F7DA5EE}"/>
            </a:ext>
          </a:extLst>
        </xdr:cNvPr>
        <xdr:cNvCxnSpPr/>
      </xdr:nvCxnSpPr>
      <xdr:spPr>
        <a:xfrm>
          <a:off x="13703300" y="184980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72752</xdr:rowOff>
    </xdr:from>
    <xdr:to>
      <xdr:col>67</xdr:col>
      <xdr:colOff>101600</xdr:colOff>
      <xdr:row>108</xdr:row>
      <xdr:rowOff>2902</xdr:rowOff>
    </xdr:to>
    <xdr:sp macro="" textlink="">
      <xdr:nvSpPr>
        <xdr:cNvPr id="860" name="楕円 859">
          <a:extLst>
            <a:ext uri="{FF2B5EF4-FFF2-40B4-BE49-F238E27FC236}">
              <a16:creationId xmlns:a16="http://schemas.microsoft.com/office/drawing/2014/main" id="{E7206AE5-C6AB-482B-A8C7-6EC009BF16F1}"/>
            </a:ext>
          </a:extLst>
        </xdr:cNvPr>
        <xdr:cNvSpPr/>
      </xdr:nvSpPr>
      <xdr:spPr>
        <a:xfrm>
          <a:off x="1276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123552</xdr:rowOff>
    </xdr:from>
    <xdr:to>
      <xdr:col>71</xdr:col>
      <xdr:colOff>177800</xdr:colOff>
      <xdr:row>107</xdr:row>
      <xdr:rowOff>152944</xdr:rowOff>
    </xdr:to>
    <xdr:cxnSp macro="">
      <xdr:nvCxnSpPr>
        <xdr:cNvPr id="861" name="直線コネクタ 860">
          <a:extLst>
            <a:ext uri="{FF2B5EF4-FFF2-40B4-BE49-F238E27FC236}">
              <a16:creationId xmlns:a16="http://schemas.microsoft.com/office/drawing/2014/main" id="{18C300B4-D723-4EFC-BD1D-5CA5E88EA002}"/>
            </a:ext>
          </a:extLst>
        </xdr:cNvPr>
        <xdr:cNvCxnSpPr/>
      </xdr:nvCxnSpPr>
      <xdr:spPr>
        <a:xfrm>
          <a:off x="12814300" y="184687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62" name="n_1aveValue【庁舎】&#10;有形固定資産減価償却率">
          <a:extLst>
            <a:ext uri="{FF2B5EF4-FFF2-40B4-BE49-F238E27FC236}">
              <a16:creationId xmlns:a16="http://schemas.microsoft.com/office/drawing/2014/main" id="{6F23253D-2FF2-41E6-98E7-818D7D6ADF3F}"/>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63" name="n_2aveValue【庁舎】&#10;有形固定資産減価償却率">
          <a:extLst>
            <a:ext uri="{FF2B5EF4-FFF2-40B4-BE49-F238E27FC236}">
              <a16:creationId xmlns:a16="http://schemas.microsoft.com/office/drawing/2014/main" id="{7425F46D-F612-449E-9341-92DFD8088413}"/>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64" name="n_3aveValue【庁舎】&#10;有形固定資産減価償却率">
          <a:extLst>
            <a:ext uri="{FF2B5EF4-FFF2-40B4-BE49-F238E27FC236}">
              <a16:creationId xmlns:a16="http://schemas.microsoft.com/office/drawing/2014/main" id="{58A26C93-91D9-48C8-99C1-EE6C00A0117F}"/>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65" name="n_4aveValue【庁舎】&#10;有形固定資産減価償却率">
          <a:extLst>
            <a:ext uri="{FF2B5EF4-FFF2-40B4-BE49-F238E27FC236}">
              <a16:creationId xmlns:a16="http://schemas.microsoft.com/office/drawing/2014/main" id="{09E31F87-815D-4D9F-A72B-D56617C5A8B7}"/>
            </a:ext>
          </a:extLst>
        </xdr:cNvPr>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77306</xdr:rowOff>
    </xdr:from>
    <xdr:ext cx="405111" cy="259045"/>
    <xdr:sp macro="" textlink="">
      <xdr:nvSpPr>
        <xdr:cNvPr id="866" name="n_1mainValue【庁舎】&#10;有形固定資産減価償却率">
          <a:extLst>
            <a:ext uri="{FF2B5EF4-FFF2-40B4-BE49-F238E27FC236}">
              <a16:creationId xmlns:a16="http://schemas.microsoft.com/office/drawing/2014/main" id="{08B2A861-9254-42AC-A693-C6DB8F8F402D}"/>
            </a:ext>
          </a:extLst>
        </xdr:cNvPr>
        <xdr:cNvSpPr txBox="1"/>
      </xdr:nvSpPr>
      <xdr:spPr>
        <a:xfrm>
          <a:off x="152660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49547</xdr:rowOff>
    </xdr:from>
    <xdr:ext cx="405111" cy="259045"/>
    <xdr:sp macro="" textlink="">
      <xdr:nvSpPr>
        <xdr:cNvPr id="867" name="n_2mainValue【庁舎】&#10;有形固定資産減価償却率">
          <a:extLst>
            <a:ext uri="{FF2B5EF4-FFF2-40B4-BE49-F238E27FC236}">
              <a16:creationId xmlns:a16="http://schemas.microsoft.com/office/drawing/2014/main" id="{99903777-8658-4DD6-9A7B-C8A87C215BF9}"/>
            </a:ext>
          </a:extLst>
        </xdr:cNvPr>
        <xdr:cNvSpPr txBox="1"/>
      </xdr:nvSpPr>
      <xdr:spPr>
        <a:xfrm>
          <a:off x="143897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23421</xdr:rowOff>
    </xdr:from>
    <xdr:ext cx="405111" cy="259045"/>
    <xdr:sp macro="" textlink="">
      <xdr:nvSpPr>
        <xdr:cNvPr id="868" name="n_3mainValue【庁舎】&#10;有形固定資産減価償却率">
          <a:extLst>
            <a:ext uri="{FF2B5EF4-FFF2-40B4-BE49-F238E27FC236}">
              <a16:creationId xmlns:a16="http://schemas.microsoft.com/office/drawing/2014/main" id="{D7DB0E97-961E-4A42-9D3B-1A916046C8DA}"/>
            </a:ext>
          </a:extLst>
        </xdr:cNvPr>
        <xdr:cNvSpPr txBox="1"/>
      </xdr:nvSpPr>
      <xdr:spPr>
        <a:xfrm>
          <a:off x="13500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165479</xdr:rowOff>
    </xdr:from>
    <xdr:ext cx="405111" cy="259045"/>
    <xdr:sp macro="" textlink="">
      <xdr:nvSpPr>
        <xdr:cNvPr id="869" name="n_4mainValue【庁舎】&#10;有形固定資産減価償却率">
          <a:extLst>
            <a:ext uri="{FF2B5EF4-FFF2-40B4-BE49-F238E27FC236}">
              <a16:creationId xmlns:a16="http://schemas.microsoft.com/office/drawing/2014/main" id="{B6FC54E9-763F-4187-B74C-E16CC17702C1}"/>
            </a:ext>
          </a:extLst>
        </xdr:cNvPr>
        <xdr:cNvSpPr txBox="1"/>
      </xdr:nvSpPr>
      <xdr:spPr>
        <a:xfrm>
          <a:off x="12611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0" name="正方形/長方形 869">
          <a:extLst>
            <a:ext uri="{FF2B5EF4-FFF2-40B4-BE49-F238E27FC236}">
              <a16:creationId xmlns:a16="http://schemas.microsoft.com/office/drawing/2014/main" id="{3FB582E5-9FA9-4A4E-B0A2-BABB34181B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1" name="正方形/長方形 870">
          <a:extLst>
            <a:ext uri="{FF2B5EF4-FFF2-40B4-BE49-F238E27FC236}">
              <a16:creationId xmlns:a16="http://schemas.microsoft.com/office/drawing/2014/main" id="{381C8FB5-36F5-41A6-9356-AAF5FC466D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2" name="正方形/長方形 871">
          <a:extLst>
            <a:ext uri="{FF2B5EF4-FFF2-40B4-BE49-F238E27FC236}">
              <a16:creationId xmlns:a16="http://schemas.microsoft.com/office/drawing/2014/main" id="{ED093C47-9666-4D58-956D-205F7F61AE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3" name="正方形/長方形 872">
          <a:extLst>
            <a:ext uri="{FF2B5EF4-FFF2-40B4-BE49-F238E27FC236}">
              <a16:creationId xmlns:a16="http://schemas.microsoft.com/office/drawing/2014/main" id="{6D50FE4A-70AD-497A-BA92-777D8425275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4" name="正方形/長方形 873">
          <a:extLst>
            <a:ext uri="{FF2B5EF4-FFF2-40B4-BE49-F238E27FC236}">
              <a16:creationId xmlns:a16="http://schemas.microsoft.com/office/drawing/2014/main" id="{561D3908-E460-4017-8B19-B0889D4B5F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5" name="正方形/長方形 874">
          <a:extLst>
            <a:ext uri="{FF2B5EF4-FFF2-40B4-BE49-F238E27FC236}">
              <a16:creationId xmlns:a16="http://schemas.microsoft.com/office/drawing/2014/main" id="{91ACAFAA-7662-483C-8BB6-C130556BC1E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6" name="正方形/長方形 875">
          <a:extLst>
            <a:ext uri="{FF2B5EF4-FFF2-40B4-BE49-F238E27FC236}">
              <a16:creationId xmlns:a16="http://schemas.microsoft.com/office/drawing/2014/main" id="{7A899234-9375-4582-B0D2-88AAE3DDEBD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7" name="正方形/長方形 876">
          <a:extLst>
            <a:ext uri="{FF2B5EF4-FFF2-40B4-BE49-F238E27FC236}">
              <a16:creationId xmlns:a16="http://schemas.microsoft.com/office/drawing/2014/main" id="{44DA4056-835A-4A01-90F8-C3B2C6E5B63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8" name="テキスト ボックス 877">
          <a:extLst>
            <a:ext uri="{FF2B5EF4-FFF2-40B4-BE49-F238E27FC236}">
              <a16:creationId xmlns:a16="http://schemas.microsoft.com/office/drawing/2014/main" id="{3058B5BC-768A-4600-806A-A7C47EE48B0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9" name="直線コネクタ 878">
          <a:extLst>
            <a:ext uri="{FF2B5EF4-FFF2-40B4-BE49-F238E27FC236}">
              <a16:creationId xmlns:a16="http://schemas.microsoft.com/office/drawing/2014/main" id="{B413A186-758A-4A9B-9658-15229DE246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0" name="直線コネクタ 879">
          <a:extLst>
            <a:ext uri="{FF2B5EF4-FFF2-40B4-BE49-F238E27FC236}">
              <a16:creationId xmlns:a16="http://schemas.microsoft.com/office/drawing/2014/main" id="{CB057598-0A68-46C6-9B15-66C06B2C4DF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1" name="テキスト ボックス 880">
          <a:extLst>
            <a:ext uri="{FF2B5EF4-FFF2-40B4-BE49-F238E27FC236}">
              <a16:creationId xmlns:a16="http://schemas.microsoft.com/office/drawing/2014/main" id="{6799D91D-FA9A-47D9-B0CD-7E2F51FC89C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2" name="直線コネクタ 881">
          <a:extLst>
            <a:ext uri="{FF2B5EF4-FFF2-40B4-BE49-F238E27FC236}">
              <a16:creationId xmlns:a16="http://schemas.microsoft.com/office/drawing/2014/main" id="{BEBDE1CE-42E8-4BB5-BD4B-4F8B8B5166D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3" name="テキスト ボックス 882">
          <a:extLst>
            <a:ext uri="{FF2B5EF4-FFF2-40B4-BE49-F238E27FC236}">
              <a16:creationId xmlns:a16="http://schemas.microsoft.com/office/drawing/2014/main" id="{AA079782-FD7E-4C0D-9FCF-654BD136458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4" name="直線コネクタ 883">
          <a:extLst>
            <a:ext uri="{FF2B5EF4-FFF2-40B4-BE49-F238E27FC236}">
              <a16:creationId xmlns:a16="http://schemas.microsoft.com/office/drawing/2014/main" id="{02B37336-7146-43EA-8BD9-86500312D37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5" name="テキスト ボックス 884">
          <a:extLst>
            <a:ext uri="{FF2B5EF4-FFF2-40B4-BE49-F238E27FC236}">
              <a16:creationId xmlns:a16="http://schemas.microsoft.com/office/drawing/2014/main" id="{8F236F9D-9904-4080-AB05-74A2F234535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6" name="直線コネクタ 885">
          <a:extLst>
            <a:ext uri="{FF2B5EF4-FFF2-40B4-BE49-F238E27FC236}">
              <a16:creationId xmlns:a16="http://schemas.microsoft.com/office/drawing/2014/main" id="{DF05B5EB-6F3B-48F2-8C1D-6F2665DF8B3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7" name="テキスト ボックス 886">
          <a:extLst>
            <a:ext uri="{FF2B5EF4-FFF2-40B4-BE49-F238E27FC236}">
              <a16:creationId xmlns:a16="http://schemas.microsoft.com/office/drawing/2014/main" id="{C120B3D1-EAC4-4E77-93AE-6E218F62C8E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8" name="直線コネクタ 887">
          <a:extLst>
            <a:ext uri="{FF2B5EF4-FFF2-40B4-BE49-F238E27FC236}">
              <a16:creationId xmlns:a16="http://schemas.microsoft.com/office/drawing/2014/main" id="{AB2056C4-C874-4110-A87A-D0A337044A0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9" name="テキスト ボックス 888">
          <a:extLst>
            <a:ext uri="{FF2B5EF4-FFF2-40B4-BE49-F238E27FC236}">
              <a16:creationId xmlns:a16="http://schemas.microsoft.com/office/drawing/2014/main" id="{E8F8A31D-0DF6-4294-B145-9E9DBEC45B5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0" name="直線コネクタ 889">
          <a:extLst>
            <a:ext uri="{FF2B5EF4-FFF2-40B4-BE49-F238E27FC236}">
              <a16:creationId xmlns:a16="http://schemas.microsoft.com/office/drawing/2014/main" id="{6457734D-8A6E-4F26-AD37-FC28733ABBE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1" name="テキスト ボックス 890">
          <a:extLst>
            <a:ext uri="{FF2B5EF4-FFF2-40B4-BE49-F238E27FC236}">
              <a16:creationId xmlns:a16="http://schemas.microsoft.com/office/drawing/2014/main" id="{C6BA5F47-9D9B-4B9C-B1CC-DB99AFEF533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2" name="直線コネクタ 891">
          <a:extLst>
            <a:ext uri="{FF2B5EF4-FFF2-40B4-BE49-F238E27FC236}">
              <a16:creationId xmlns:a16="http://schemas.microsoft.com/office/drawing/2014/main" id="{DA87160D-1741-4B13-953F-6F0FFB2F9C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3" name="テキスト ボックス 892">
          <a:extLst>
            <a:ext uri="{FF2B5EF4-FFF2-40B4-BE49-F238E27FC236}">
              <a16:creationId xmlns:a16="http://schemas.microsoft.com/office/drawing/2014/main" id="{2B104837-24D0-457D-9FE1-93D9F14E6C7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4" name="【庁舎】&#10;一人当たり面積グラフ枠">
          <a:extLst>
            <a:ext uri="{FF2B5EF4-FFF2-40B4-BE49-F238E27FC236}">
              <a16:creationId xmlns:a16="http://schemas.microsoft.com/office/drawing/2014/main" id="{AD96F106-8520-452D-BB81-78B6848ECF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95" name="直線コネクタ 894">
          <a:extLst>
            <a:ext uri="{FF2B5EF4-FFF2-40B4-BE49-F238E27FC236}">
              <a16:creationId xmlns:a16="http://schemas.microsoft.com/office/drawing/2014/main" id="{A5AB60E5-5675-4118-9256-CA9C803F850A}"/>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96" name="【庁舎】&#10;一人当たり面積最小値テキスト">
          <a:extLst>
            <a:ext uri="{FF2B5EF4-FFF2-40B4-BE49-F238E27FC236}">
              <a16:creationId xmlns:a16="http://schemas.microsoft.com/office/drawing/2014/main" id="{ADD7225F-12C0-42D9-B1F7-ACE3DFE22688}"/>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97" name="直線コネクタ 896">
          <a:extLst>
            <a:ext uri="{FF2B5EF4-FFF2-40B4-BE49-F238E27FC236}">
              <a16:creationId xmlns:a16="http://schemas.microsoft.com/office/drawing/2014/main" id="{EC9A7689-598E-42A3-9C78-1E5BE1051548}"/>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98" name="【庁舎】&#10;一人当たり面積最大値テキスト">
          <a:extLst>
            <a:ext uri="{FF2B5EF4-FFF2-40B4-BE49-F238E27FC236}">
              <a16:creationId xmlns:a16="http://schemas.microsoft.com/office/drawing/2014/main" id="{507C4D4B-646E-4735-9C15-B3EC303F913E}"/>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99" name="直線コネクタ 898">
          <a:extLst>
            <a:ext uri="{FF2B5EF4-FFF2-40B4-BE49-F238E27FC236}">
              <a16:creationId xmlns:a16="http://schemas.microsoft.com/office/drawing/2014/main" id="{D7E0DD99-3555-4C8E-96F7-EC45FF4DA2EF}"/>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00" name="【庁舎】&#10;一人当たり面積平均値テキスト">
          <a:extLst>
            <a:ext uri="{FF2B5EF4-FFF2-40B4-BE49-F238E27FC236}">
              <a16:creationId xmlns:a16="http://schemas.microsoft.com/office/drawing/2014/main" id="{9085D1A9-20F4-46D7-A4B2-AC5A522129A4}"/>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01" name="フローチャート: 判断 900">
          <a:extLst>
            <a:ext uri="{FF2B5EF4-FFF2-40B4-BE49-F238E27FC236}">
              <a16:creationId xmlns:a16="http://schemas.microsoft.com/office/drawing/2014/main" id="{7AD66448-BD99-4F5B-B3B7-F17928FCB5CA}"/>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02" name="フローチャート: 判断 901">
          <a:extLst>
            <a:ext uri="{FF2B5EF4-FFF2-40B4-BE49-F238E27FC236}">
              <a16:creationId xmlns:a16="http://schemas.microsoft.com/office/drawing/2014/main" id="{BF4973CF-205E-4224-A93F-CC37B9434DF2}"/>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03" name="フローチャート: 判断 902">
          <a:extLst>
            <a:ext uri="{FF2B5EF4-FFF2-40B4-BE49-F238E27FC236}">
              <a16:creationId xmlns:a16="http://schemas.microsoft.com/office/drawing/2014/main" id="{8DAE7C80-C9D9-4ED0-8D24-6A00AB0BDBDF}"/>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04" name="フローチャート: 判断 903">
          <a:extLst>
            <a:ext uri="{FF2B5EF4-FFF2-40B4-BE49-F238E27FC236}">
              <a16:creationId xmlns:a16="http://schemas.microsoft.com/office/drawing/2014/main" id="{4666E660-F268-4030-A724-8B24E64558EB}"/>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05" name="フローチャート: 判断 904">
          <a:extLst>
            <a:ext uri="{FF2B5EF4-FFF2-40B4-BE49-F238E27FC236}">
              <a16:creationId xmlns:a16="http://schemas.microsoft.com/office/drawing/2014/main" id="{D155086A-2A03-4038-B970-5A5BBB5E5594}"/>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6" name="テキスト ボックス 905">
          <a:extLst>
            <a:ext uri="{FF2B5EF4-FFF2-40B4-BE49-F238E27FC236}">
              <a16:creationId xmlns:a16="http://schemas.microsoft.com/office/drawing/2014/main" id="{A1A5A527-D541-4DC0-BD0C-C9119874E10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7" name="テキスト ボックス 906">
          <a:extLst>
            <a:ext uri="{FF2B5EF4-FFF2-40B4-BE49-F238E27FC236}">
              <a16:creationId xmlns:a16="http://schemas.microsoft.com/office/drawing/2014/main" id="{7EABDDC2-434B-4037-AAFD-349393980D0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8" name="テキスト ボックス 907">
          <a:extLst>
            <a:ext uri="{FF2B5EF4-FFF2-40B4-BE49-F238E27FC236}">
              <a16:creationId xmlns:a16="http://schemas.microsoft.com/office/drawing/2014/main" id="{35479019-1288-41DC-9CC8-91B6F345CF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0DD68839-5921-4041-A704-0C1B8B7B60D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657C5F72-7D77-4FF6-B121-A151328B9AC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911" name="楕円 910">
          <a:extLst>
            <a:ext uri="{FF2B5EF4-FFF2-40B4-BE49-F238E27FC236}">
              <a16:creationId xmlns:a16="http://schemas.microsoft.com/office/drawing/2014/main" id="{EDEBF6AC-BE3E-4A49-A4B9-C9DDBBCE1892}"/>
            </a:ext>
          </a:extLst>
        </xdr:cNvPr>
        <xdr:cNvSpPr/>
      </xdr:nvSpPr>
      <xdr:spPr>
        <a:xfrm>
          <a:off x="22110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65876</xdr:rowOff>
    </xdr:from>
    <xdr:ext cx="469744" cy="259045"/>
    <xdr:sp macro="" textlink="">
      <xdr:nvSpPr>
        <xdr:cNvPr id="912" name="【庁舎】&#10;一人当たり面積該当値テキスト">
          <a:extLst>
            <a:ext uri="{FF2B5EF4-FFF2-40B4-BE49-F238E27FC236}">
              <a16:creationId xmlns:a16="http://schemas.microsoft.com/office/drawing/2014/main" id="{7CB2AAA1-E241-42AA-AAAD-D60001C91F28}"/>
            </a:ext>
          </a:extLst>
        </xdr:cNvPr>
        <xdr:cNvSpPr txBox="1"/>
      </xdr:nvSpPr>
      <xdr:spPr>
        <a:xfrm>
          <a:off x="22199600" y="182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67855</xdr:rowOff>
    </xdr:from>
    <xdr:to>
      <xdr:col>112</xdr:col>
      <xdr:colOff>38100</xdr:colOff>
      <xdr:row>106</xdr:row>
      <xdr:rowOff>169455</xdr:rowOff>
    </xdr:to>
    <xdr:sp macro="" textlink="">
      <xdr:nvSpPr>
        <xdr:cNvPr id="913" name="楕円 912">
          <a:extLst>
            <a:ext uri="{FF2B5EF4-FFF2-40B4-BE49-F238E27FC236}">
              <a16:creationId xmlns:a16="http://schemas.microsoft.com/office/drawing/2014/main" id="{1EA3B5AE-6908-4469-BEC2-12B4D245190B}"/>
            </a:ext>
          </a:extLst>
        </xdr:cNvPr>
        <xdr:cNvSpPr/>
      </xdr:nvSpPr>
      <xdr:spPr>
        <a:xfrm>
          <a:off x="21272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118655</xdr:rowOff>
    </xdr:from>
    <xdr:to>
      <xdr:col>116</xdr:col>
      <xdr:colOff>63500</xdr:colOff>
      <xdr:row>106</xdr:row>
      <xdr:rowOff>138249</xdr:rowOff>
    </xdr:to>
    <xdr:cxnSp macro="">
      <xdr:nvCxnSpPr>
        <xdr:cNvPr id="914" name="直線コネクタ 913">
          <a:extLst>
            <a:ext uri="{FF2B5EF4-FFF2-40B4-BE49-F238E27FC236}">
              <a16:creationId xmlns:a16="http://schemas.microsoft.com/office/drawing/2014/main" id="{B8B87031-8243-41C8-9C1B-6346A2D052ED}"/>
            </a:ext>
          </a:extLst>
        </xdr:cNvPr>
        <xdr:cNvCxnSpPr/>
      </xdr:nvCxnSpPr>
      <xdr:spPr>
        <a:xfrm>
          <a:off x="21323300" y="1829235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67855</xdr:rowOff>
    </xdr:from>
    <xdr:to>
      <xdr:col>107</xdr:col>
      <xdr:colOff>101600</xdr:colOff>
      <xdr:row>106</xdr:row>
      <xdr:rowOff>169455</xdr:rowOff>
    </xdr:to>
    <xdr:sp macro="" textlink="">
      <xdr:nvSpPr>
        <xdr:cNvPr id="915" name="楕円 914">
          <a:extLst>
            <a:ext uri="{FF2B5EF4-FFF2-40B4-BE49-F238E27FC236}">
              <a16:creationId xmlns:a16="http://schemas.microsoft.com/office/drawing/2014/main" id="{1B4534A9-E6C6-46AF-85D3-A61B2EB478E6}"/>
            </a:ext>
          </a:extLst>
        </xdr:cNvPr>
        <xdr:cNvSpPr/>
      </xdr:nvSpPr>
      <xdr:spPr>
        <a:xfrm>
          <a:off x="2038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118655</xdr:rowOff>
    </xdr:from>
    <xdr:to>
      <xdr:col>111</xdr:col>
      <xdr:colOff>177800</xdr:colOff>
      <xdr:row>106</xdr:row>
      <xdr:rowOff>118655</xdr:rowOff>
    </xdr:to>
    <xdr:cxnSp macro="">
      <xdr:nvCxnSpPr>
        <xdr:cNvPr id="916" name="直線コネクタ 915">
          <a:extLst>
            <a:ext uri="{FF2B5EF4-FFF2-40B4-BE49-F238E27FC236}">
              <a16:creationId xmlns:a16="http://schemas.microsoft.com/office/drawing/2014/main" id="{683C4383-17B3-4759-A74C-684A0653D5E6}"/>
            </a:ext>
          </a:extLst>
        </xdr:cNvPr>
        <xdr:cNvCxnSpPr/>
      </xdr:nvCxnSpPr>
      <xdr:spPr>
        <a:xfrm>
          <a:off x="20434300" y="18292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64588</xdr:rowOff>
    </xdr:from>
    <xdr:to>
      <xdr:col>102</xdr:col>
      <xdr:colOff>165100</xdr:colOff>
      <xdr:row>106</xdr:row>
      <xdr:rowOff>166188</xdr:rowOff>
    </xdr:to>
    <xdr:sp macro="" textlink="">
      <xdr:nvSpPr>
        <xdr:cNvPr id="917" name="楕円 916">
          <a:extLst>
            <a:ext uri="{FF2B5EF4-FFF2-40B4-BE49-F238E27FC236}">
              <a16:creationId xmlns:a16="http://schemas.microsoft.com/office/drawing/2014/main" id="{E54D8F0B-067A-440C-BA2A-240AA1F138FB}"/>
            </a:ext>
          </a:extLst>
        </xdr:cNvPr>
        <xdr:cNvSpPr/>
      </xdr:nvSpPr>
      <xdr:spPr>
        <a:xfrm>
          <a:off x="19494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115388</xdr:rowOff>
    </xdr:from>
    <xdr:to>
      <xdr:col>107</xdr:col>
      <xdr:colOff>50800</xdr:colOff>
      <xdr:row>106</xdr:row>
      <xdr:rowOff>118655</xdr:rowOff>
    </xdr:to>
    <xdr:cxnSp macro="">
      <xdr:nvCxnSpPr>
        <xdr:cNvPr id="918" name="直線コネクタ 917">
          <a:extLst>
            <a:ext uri="{FF2B5EF4-FFF2-40B4-BE49-F238E27FC236}">
              <a16:creationId xmlns:a16="http://schemas.microsoft.com/office/drawing/2014/main" id="{0E5EEB8B-635E-4A87-A122-AB2A0DC384B6}"/>
            </a:ext>
          </a:extLst>
        </xdr:cNvPr>
        <xdr:cNvCxnSpPr/>
      </xdr:nvCxnSpPr>
      <xdr:spPr>
        <a:xfrm>
          <a:off x="19545300" y="1828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64588</xdr:rowOff>
    </xdr:from>
    <xdr:to>
      <xdr:col>98</xdr:col>
      <xdr:colOff>38100</xdr:colOff>
      <xdr:row>106</xdr:row>
      <xdr:rowOff>166188</xdr:rowOff>
    </xdr:to>
    <xdr:sp macro="" textlink="">
      <xdr:nvSpPr>
        <xdr:cNvPr id="919" name="楕円 918">
          <a:extLst>
            <a:ext uri="{FF2B5EF4-FFF2-40B4-BE49-F238E27FC236}">
              <a16:creationId xmlns:a16="http://schemas.microsoft.com/office/drawing/2014/main" id="{24F84368-249E-4172-A979-D507668EEBE6}"/>
            </a:ext>
          </a:extLst>
        </xdr:cNvPr>
        <xdr:cNvSpPr/>
      </xdr:nvSpPr>
      <xdr:spPr>
        <a:xfrm>
          <a:off x="18605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115388</xdr:rowOff>
    </xdr:from>
    <xdr:to>
      <xdr:col>102</xdr:col>
      <xdr:colOff>114300</xdr:colOff>
      <xdr:row>106</xdr:row>
      <xdr:rowOff>115388</xdr:rowOff>
    </xdr:to>
    <xdr:cxnSp macro="">
      <xdr:nvCxnSpPr>
        <xdr:cNvPr id="920" name="直線コネクタ 919">
          <a:extLst>
            <a:ext uri="{FF2B5EF4-FFF2-40B4-BE49-F238E27FC236}">
              <a16:creationId xmlns:a16="http://schemas.microsoft.com/office/drawing/2014/main" id="{F6196E78-EC15-4898-A171-C125E6D4EE71}"/>
            </a:ext>
          </a:extLst>
        </xdr:cNvPr>
        <xdr:cNvCxnSpPr/>
      </xdr:nvCxnSpPr>
      <xdr:spPr>
        <a:xfrm>
          <a:off x="18656300" y="18289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21" name="n_1aveValue【庁舎】&#10;一人当たり面積">
          <a:extLst>
            <a:ext uri="{FF2B5EF4-FFF2-40B4-BE49-F238E27FC236}">
              <a16:creationId xmlns:a16="http://schemas.microsoft.com/office/drawing/2014/main" id="{0EAA0DE7-F726-44C9-9D1D-6C536A1EF194}"/>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22" name="n_2aveValue【庁舎】&#10;一人当たり面積">
          <a:extLst>
            <a:ext uri="{FF2B5EF4-FFF2-40B4-BE49-F238E27FC236}">
              <a16:creationId xmlns:a16="http://schemas.microsoft.com/office/drawing/2014/main" id="{A6AEC039-7329-4DA3-B7CB-B5B9C264C5DE}"/>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23" name="n_3aveValue【庁舎】&#10;一人当たり面積">
          <a:extLst>
            <a:ext uri="{FF2B5EF4-FFF2-40B4-BE49-F238E27FC236}">
              <a16:creationId xmlns:a16="http://schemas.microsoft.com/office/drawing/2014/main" id="{367663D2-EDC0-4E6A-A2B7-F319E76F86D8}"/>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24" name="n_4aveValue【庁舎】&#10;一人当たり面積">
          <a:extLst>
            <a:ext uri="{FF2B5EF4-FFF2-40B4-BE49-F238E27FC236}">
              <a16:creationId xmlns:a16="http://schemas.microsoft.com/office/drawing/2014/main" id="{C755AE76-8A68-4B53-999A-BA3AF57B86D3}"/>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160582</xdr:rowOff>
    </xdr:from>
    <xdr:ext cx="469744" cy="259045"/>
    <xdr:sp macro="" textlink="">
      <xdr:nvSpPr>
        <xdr:cNvPr id="925" name="n_1mainValue【庁舎】&#10;一人当たり面積">
          <a:extLst>
            <a:ext uri="{FF2B5EF4-FFF2-40B4-BE49-F238E27FC236}">
              <a16:creationId xmlns:a16="http://schemas.microsoft.com/office/drawing/2014/main" id="{E9DE9A4A-3081-4F0B-84E0-27D1DC3E38BE}"/>
            </a:ext>
          </a:extLst>
        </xdr:cNvPr>
        <xdr:cNvSpPr txBox="1"/>
      </xdr:nvSpPr>
      <xdr:spPr>
        <a:xfrm>
          <a:off x="210757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926" name="n_2mainValue【庁舎】&#10;一人当たり面積">
          <a:extLst>
            <a:ext uri="{FF2B5EF4-FFF2-40B4-BE49-F238E27FC236}">
              <a16:creationId xmlns:a16="http://schemas.microsoft.com/office/drawing/2014/main" id="{F3E4878B-6A70-45CD-ADFD-C31B90E018F5}"/>
            </a:ext>
          </a:extLst>
        </xdr:cNvPr>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157315</xdr:rowOff>
    </xdr:from>
    <xdr:ext cx="469744" cy="259045"/>
    <xdr:sp macro="" textlink="">
      <xdr:nvSpPr>
        <xdr:cNvPr id="927" name="n_3mainValue【庁舎】&#10;一人当たり面積">
          <a:extLst>
            <a:ext uri="{FF2B5EF4-FFF2-40B4-BE49-F238E27FC236}">
              <a16:creationId xmlns:a16="http://schemas.microsoft.com/office/drawing/2014/main" id="{0E31C1AB-CD4C-441B-9954-D986040450CC}"/>
            </a:ext>
          </a:extLst>
        </xdr:cNvPr>
        <xdr:cNvSpPr txBox="1"/>
      </xdr:nvSpPr>
      <xdr:spPr>
        <a:xfrm>
          <a:off x="19310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157315</xdr:rowOff>
    </xdr:from>
    <xdr:ext cx="469744" cy="259045"/>
    <xdr:sp macro="" textlink="">
      <xdr:nvSpPr>
        <xdr:cNvPr id="928" name="n_4mainValue【庁舎】&#10;一人当たり面積">
          <a:extLst>
            <a:ext uri="{FF2B5EF4-FFF2-40B4-BE49-F238E27FC236}">
              <a16:creationId xmlns:a16="http://schemas.microsoft.com/office/drawing/2014/main" id="{03DD3347-4EB0-4BE8-8BEA-C20D0B3A7111}"/>
            </a:ext>
          </a:extLst>
        </xdr:cNvPr>
        <xdr:cNvSpPr txBox="1"/>
      </xdr:nvSpPr>
      <xdr:spPr>
        <a:xfrm>
          <a:off x="18421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9" name="正方形/長方形 928">
          <a:extLst>
            <a:ext uri="{FF2B5EF4-FFF2-40B4-BE49-F238E27FC236}">
              <a16:creationId xmlns:a16="http://schemas.microsoft.com/office/drawing/2014/main" id="{600FE94E-495F-4574-83A7-4B97E39294A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0" name="正方形/長方形 929">
          <a:extLst>
            <a:ext uri="{FF2B5EF4-FFF2-40B4-BE49-F238E27FC236}">
              <a16:creationId xmlns:a16="http://schemas.microsoft.com/office/drawing/2014/main" id="{DE2A10CB-1048-4BAF-9D0D-248FD45AC8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1" name="テキスト ボックス 930">
          <a:extLst>
            <a:ext uri="{FF2B5EF4-FFF2-40B4-BE49-F238E27FC236}">
              <a16:creationId xmlns:a16="http://schemas.microsoft.com/office/drawing/2014/main" id="{FEFBBE04-4DDA-4833-B0F9-28537F47E2A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民会館、消防施設を除き、類似団体と比較して、有形固定資産減価償却率が高くなっている。庁舎については、建替えが計画されている。現在の庁舎は老朽化が進んでいるだけでなく、事務スペースや来客者が利用される場所も狭小なため、建替えにより一人当たりの面積の上昇を見込んでいる。保健センターや福祉施設についても、公共施設等総合管理計画に基づき対応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81,075
80,318
19.17
31,387,755
30,449,295
724,868
16,678,635
32,530,999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ポイント低下したものの、類似団体と比較して高い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数値を維持している。基幹収入である税の徴収強化等、引き続き安定的な歳入の確保に努める。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令和元年度の経常収支比率は</a:t>
          </a:r>
          <a:r>
            <a:rPr kumimoji="1" lang="en-US" altLang="ja-JP" sz="1300">
              <a:latin typeface="ＭＳ Ｐゴシック" panose="020B0600070205080204" pitchFamily="50" charset="-128"/>
              <a:ea typeface="ＭＳ Ｐゴシック" panose="020B0600070205080204" pitchFamily="50" charset="-128"/>
            </a:rPr>
            <a:t>93.1</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税、とりわけ法人市民税と個人市民税の増加、地方交付税の増加などが比率低下の主な要因である。新たな市民ニーズに応えていくためには、引き続き行革の視点での既存事業の見直しや、新たな財源の確保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62</xdr:row>
      <xdr:rowOff>169926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0330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62</xdr:row>
      <xdr:rowOff>169926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129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83058</xdr:rowOff>
    </xdr:from>
    <xdr:to>
      <xdr:col>15</xdr:col>
      <xdr:colOff>82550</xdr:colOff>
      <xdr:row>64</xdr:row>
      <xdr:rowOff>39370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1295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112268</xdr:rowOff>
    </xdr:from>
    <xdr:to>
      <xdr:col>11</xdr:col>
      <xdr:colOff>31750</xdr:colOff>
      <xdr:row>64</xdr:row>
      <xdr:rowOff>39370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99268"/>
          <a:ext cx="889000" cy="6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34053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32258</xdr:rowOff>
    </xdr:from>
    <xdr:to>
      <xdr:col>15</xdr:col>
      <xdr:colOff>133350</xdr:colOff>
      <xdr:row>62</xdr:row>
      <xdr:rowOff>133858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61468</xdr:rowOff>
    </xdr:from>
    <xdr:to>
      <xdr:col>7</xdr:col>
      <xdr:colOff>31750</xdr:colOff>
      <xdr:row>60</xdr:row>
      <xdr:rowOff>163068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件費・物件費等の決算額が低くなっている要因として、ゴミ処理、消防及び福祉といった事務を一部事務組合で行っていることが挙げられる。一部事務組合を含めた連結決算も視野に入れた財政運営が求められ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106000</xdr:rowOff>
    </xdr:from>
    <xdr:to>
      <xdr:col>23</xdr:col>
      <xdr:colOff>133350</xdr:colOff>
      <xdr:row>81</xdr:row>
      <xdr:rowOff>131561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93450"/>
          <a:ext cx="838200" cy="2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89977</xdr:rowOff>
    </xdr:from>
    <xdr:to>
      <xdr:col>19</xdr:col>
      <xdr:colOff>133350</xdr:colOff>
      <xdr:row>81</xdr:row>
      <xdr:rowOff>106000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77427"/>
          <a:ext cx="889000" cy="1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72073</xdr:rowOff>
    </xdr:from>
    <xdr:to>
      <xdr:col>15</xdr:col>
      <xdr:colOff>82550</xdr:colOff>
      <xdr:row>81</xdr:row>
      <xdr:rowOff>89977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59523"/>
          <a:ext cx="8890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72073</xdr:rowOff>
    </xdr:from>
    <xdr:to>
      <xdr:col>11</xdr:col>
      <xdr:colOff>31750</xdr:colOff>
      <xdr:row>81</xdr:row>
      <xdr:rowOff>72813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59523"/>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80761</xdr:rowOff>
    </xdr:from>
    <xdr:to>
      <xdr:col>23</xdr:col>
      <xdr:colOff>184150</xdr:colOff>
      <xdr:row>82</xdr:row>
      <xdr:rowOff>10911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97288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1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55200</xdr:rowOff>
    </xdr:from>
    <xdr:to>
      <xdr:col>19</xdr:col>
      <xdr:colOff>184150</xdr:colOff>
      <xdr:row>81</xdr:row>
      <xdr:rowOff>156800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166977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1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39177</xdr:rowOff>
    </xdr:from>
    <xdr:to>
      <xdr:col>15</xdr:col>
      <xdr:colOff>133350</xdr:colOff>
      <xdr:row>81</xdr:row>
      <xdr:rowOff>140777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150954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9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21273</xdr:rowOff>
    </xdr:from>
    <xdr:to>
      <xdr:col>11</xdr:col>
      <xdr:colOff>82550</xdr:colOff>
      <xdr:row>81</xdr:row>
      <xdr:rowOff>122873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0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133050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7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22013</xdr:rowOff>
    </xdr:from>
    <xdr:to>
      <xdr:col>7</xdr:col>
      <xdr:colOff>31750</xdr:colOff>
      <xdr:row>81</xdr:row>
      <xdr:rowOff>123613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0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133790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7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ポイント、全国市平均と比べ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を上回っているが、地域間での給与水準に配慮して支給されている地域手当については、国の基準では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％のところを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％に抑制している。結果、地域手当抑制後のラスパイレス指数は</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となる。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87086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3116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2082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155121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155121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36286</xdr:rowOff>
    </xdr:from>
    <xdr:to>
      <xdr:col>81</xdr:col>
      <xdr:colOff>95250</xdr:colOff>
      <xdr:row>89</xdr:row>
      <xdr:rowOff>137886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103613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9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次定員管理計画（平成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適正化に努めている。福祉や教育分野での行政需要、地方分権の進展への対応や多種多様な行政課題への対応が求められる一方、職員数を削減することで市民サービスの低下や職員の過重な負担を招かないようにする必要がある。こうした状況を踏まえ、人員削減を前提にするのではなく、限られた人的資源で業務効率を最大限に高め、事務事業の内容や業務量、担い手等を考慮しながら、職員数の最終目標を定める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135996</xdr:rowOff>
    </xdr:from>
    <xdr:to>
      <xdr:col>81</xdr:col>
      <xdr:colOff>44450</xdr:colOff>
      <xdr:row>60</xdr:row>
      <xdr:rowOff>135996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22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127953</xdr:rowOff>
    </xdr:from>
    <xdr:to>
      <xdr:col>77</xdr:col>
      <xdr:colOff>44450</xdr:colOff>
      <xdr:row>60</xdr:row>
      <xdr:rowOff>135996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1495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127953</xdr:rowOff>
    </xdr:from>
    <xdr:to>
      <xdr:col>72</xdr:col>
      <xdr:colOff>203200</xdr:colOff>
      <xdr:row>60</xdr:row>
      <xdr:rowOff>131974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149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131974</xdr:rowOff>
    </xdr:from>
    <xdr:to>
      <xdr:col>68</xdr:col>
      <xdr:colOff>152400</xdr:colOff>
      <xdr:row>60</xdr:row>
      <xdr:rowOff>133985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1897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85196</xdr:rowOff>
    </xdr:from>
    <xdr:to>
      <xdr:col>81</xdr:col>
      <xdr:colOff>95250</xdr:colOff>
      <xdr:row>61</xdr:row>
      <xdr:rowOff>15346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101723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1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85196</xdr:rowOff>
    </xdr:from>
    <xdr:to>
      <xdr:col>77</xdr:col>
      <xdr:colOff>95250</xdr:colOff>
      <xdr:row>61</xdr:row>
      <xdr:rowOff>15346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25523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77153</xdr:rowOff>
    </xdr:from>
    <xdr:to>
      <xdr:col>73</xdr:col>
      <xdr:colOff>44450</xdr:colOff>
      <xdr:row>61</xdr:row>
      <xdr:rowOff>7303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17480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81174</xdr:rowOff>
    </xdr:from>
    <xdr:to>
      <xdr:col>68</xdr:col>
      <xdr:colOff>203200</xdr:colOff>
      <xdr:row>61</xdr:row>
      <xdr:rowOff>11324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21501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一般会計等の実質的な公債費や公営企業に対する公債費相当の繰出金（準元利償還金）が増加したことなどにより、前年度より比率が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今後、中学校給食施設工事などに係る地方債の償還が始まることで比率の上昇が見込まれるため、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140123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6150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124037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61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148167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6391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38</xdr:row>
      <xdr:rowOff>156210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6632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105850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地方債残高および債務負担行為額が増加したものの、退職手当負担見込の減や充当可能財源である積立金の増加などがあり、前年度より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ポイント低下した。今後、庁舎建替工事が予定されており、基金の減少や地方債残高の増加により比率が上昇することが見込まれることから、今後も事業実施の適正化を図り、財政の健全化に努める。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128981</xdr:rowOff>
    </xdr:from>
    <xdr:to>
      <xdr:col>81</xdr:col>
      <xdr:colOff>44450</xdr:colOff>
      <xdr:row>14</xdr:row>
      <xdr:rowOff>145390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529281"/>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145390</xdr:rowOff>
    </xdr:from>
    <xdr:to>
      <xdr:col>77</xdr:col>
      <xdr:colOff>44450</xdr:colOff>
      <xdr:row>14</xdr:row>
      <xdr:rowOff>149250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545690"/>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148505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72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148285</xdr:rowOff>
    </xdr:from>
    <xdr:to>
      <xdr:col>72</xdr:col>
      <xdr:colOff>203200</xdr:colOff>
      <xdr:row>14</xdr:row>
      <xdr:rowOff>149250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54858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64313</xdr:rowOff>
    </xdr:from>
    <xdr:to>
      <xdr:col>68</xdr:col>
      <xdr:colOff>152400</xdr:colOff>
      <xdr:row>14</xdr:row>
      <xdr:rowOff>148285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2464613"/>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78181</xdr:rowOff>
    </xdr:from>
    <xdr:to>
      <xdr:col>81</xdr:col>
      <xdr:colOff>95250</xdr:colOff>
      <xdr:row>15</xdr:row>
      <xdr:rowOff>8331</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4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170908</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39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94590</xdr:rowOff>
    </xdr:from>
    <xdr:to>
      <xdr:col>77</xdr:col>
      <xdr:colOff>95250</xdr:colOff>
      <xdr:row>15</xdr:row>
      <xdr:rowOff>24740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4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34917</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26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98450</xdr:rowOff>
    </xdr:from>
    <xdr:to>
      <xdr:col>73</xdr:col>
      <xdr:colOff>44450</xdr:colOff>
      <xdr:row>15</xdr:row>
      <xdr:rowOff>28600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38777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97485</xdr:rowOff>
    </xdr:from>
    <xdr:to>
      <xdr:col>68</xdr:col>
      <xdr:colOff>203200</xdr:colOff>
      <xdr:row>15</xdr:row>
      <xdr:rowOff>27635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37812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13513</xdr:rowOff>
    </xdr:from>
    <xdr:to>
      <xdr:col>64</xdr:col>
      <xdr:colOff>152400</xdr:colOff>
      <xdr:row>14</xdr:row>
      <xdr:rowOff>115113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41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125290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18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81,075
80,318
19.17
31,387,755
30,449,295
724,868
16,678,635
32,530,999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は、議員等への報酬も含まれるが多くは職員人件費である。職員数は、定員管理計画に基づき管理を行っている。また、定年退職を迎える職員数が減少傾向にあることや年齢構成が平準化されてきていることにより、人件費は概ね横ばいで推移す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1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830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なっており、引き続き類似団体平均を下回っている。ただし、今後民間委託や事務の効率化を進めていくと、委託料及び電算機器の更新費などの物件費が上昇していくことが予想されるため、そのような状況下でいかに抑制していくかが課題とな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16</xdr:row>
      <xdr:rowOff>78014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59957"/>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16</xdr:row>
      <xdr:rowOff>78014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99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56243</xdr:rowOff>
    </xdr:from>
    <xdr:to>
      <xdr:col>73</xdr:col>
      <xdr:colOff>180975</xdr:colOff>
      <xdr:row>16</xdr:row>
      <xdr:rowOff>143329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994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16</xdr:row>
      <xdr:rowOff>143329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47043"/>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5443</xdr:rowOff>
    </xdr:from>
    <xdr:to>
      <xdr:col>74</xdr:col>
      <xdr:colOff>31750</xdr:colOff>
      <xdr:row>16</xdr:row>
      <xdr:rowOff>107043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が、扶助費は法令に基づき支出する経費が多く、任意に削減することが困難である。市の単独事業の見直しなど、給付水準や給付と負担の関係について、引き続き幅広い議論が必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20320</xdr:rowOff>
    </xdr:from>
    <xdr:to>
      <xdr:col>24</xdr:col>
      <xdr:colOff>25400</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21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168910</xdr:rowOff>
    </xdr:from>
    <xdr:to>
      <xdr:col>19</xdr:col>
      <xdr:colOff>187325</xdr:colOff>
      <xdr:row>56</xdr:row>
      <xdr:rowOff>20320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168910</xdr:rowOff>
    </xdr:from>
    <xdr:to>
      <xdr:col>15</xdr:col>
      <xdr:colOff>98425</xdr:colOff>
      <xdr:row>56</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76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140970</xdr:rowOff>
    </xdr:from>
    <xdr:to>
      <xdr:col>20</xdr:col>
      <xdr:colOff>38100</xdr:colOff>
      <xdr:row>56</xdr:row>
      <xdr:rowOff>71120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81297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118110</xdr:rowOff>
    </xdr:from>
    <xdr:to>
      <xdr:col>15</xdr:col>
      <xdr:colOff>149225</xdr:colOff>
      <xdr:row>56</xdr:row>
      <xdr:rowOff>48260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58437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5080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57</xdr:row>
      <xdr:rowOff>92710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758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57</xdr:row>
      <xdr:rowOff>92710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672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ごみ処理、消防、福祉等の事務を一部事務組合で行っており、負担金の割合が高いことが主要因である。一部事務組合の運営も視野に入れた財政運営が求めら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166188</xdr:rowOff>
    </xdr:from>
    <xdr:to>
      <xdr:col>82</xdr:col>
      <xdr:colOff>107950</xdr:colOff>
      <xdr:row>39</xdr:row>
      <xdr:rowOff>14333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6812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166188</xdr:rowOff>
    </xdr:from>
    <xdr:to>
      <xdr:col>78</xdr:col>
      <xdr:colOff>69850</xdr:colOff>
      <xdr:row>39</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6812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100874</xdr:rowOff>
    </xdr:from>
    <xdr:to>
      <xdr:col>73</xdr:col>
      <xdr:colOff>180975</xdr:colOff>
      <xdr:row>39</xdr:row>
      <xdr:rowOff>1270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6159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2903</xdr:rowOff>
    </xdr:from>
    <xdr:to>
      <xdr:col>69</xdr:col>
      <xdr:colOff>92075</xdr:colOff>
      <xdr:row>38</xdr:row>
      <xdr:rowOff>100874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51800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134983</xdr:rowOff>
    </xdr:from>
    <xdr:to>
      <xdr:col>82</xdr:col>
      <xdr:colOff>158750</xdr:colOff>
      <xdr:row>39</xdr:row>
      <xdr:rowOff>65133</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107060</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6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115388</xdr:rowOff>
    </xdr:from>
    <xdr:to>
      <xdr:col>78</xdr:col>
      <xdr:colOff>120650</xdr:colOff>
      <xdr:row>39</xdr:row>
      <xdr:rowOff>45538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6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30315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50074</xdr:rowOff>
    </xdr:from>
    <xdr:to>
      <xdr:col>69</xdr:col>
      <xdr:colOff>142875</xdr:colOff>
      <xdr:row>38</xdr:row>
      <xdr:rowOff>151674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136451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123553</xdr:rowOff>
    </xdr:from>
    <xdr:to>
      <xdr:col>65</xdr:col>
      <xdr:colOff>53975</xdr:colOff>
      <xdr:row>38</xdr:row>
      <xdr:rowOff>53703</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38480</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今後は中学校給食関連工事の償還が本格化する見通しであることや、庁舎建替工事が計画されているため、普通建設事業を行う場合は、特定財源の確保などを行い、地方債の新規発行を抑制する必要があ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8889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10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8889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57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8889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57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77</xdr:row>
      <xdr:rowOff>8889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0276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78.9</a:t>
          </a:r>
          <a:r>
            <a:rPr kumimoji="1" lang="ja-JP" altLang="en-US" sz="1300">
              <a:latin typeface="ＭＳ Ｐゴシック" panose="020B0600070205080204" pitchFamily="50" charset="-128"/>
              <a:ea typeface="ＭＳ Ｐゴシック" panose="020B0600070205080204" pitchFamily="50" charset="-128"/>
            </a:rPr>
            <a:t>％となっている。法人市民税と個人市民税の増加等による分母の増が、扶助費の増など分子の増要因を上回ったことが主要因である。今後、引き続き扶助費の伸びが見込まれる中、各性質別歳出をいかに抑制していくかが重要とな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76708</xdr:rowOff>
    </xdr:from>
    <xdr:to>
      <xdr:col>82</xdr:col>
      <xdr:colOff>107950</xdr:colOff>
      <xdr:row>78</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4498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78</xdr:row>
      <xdr:rowOff>168148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490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80</xdr:row>
      <xdr:rowOff>26415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9095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80</xdr:row>
      <xdr:rowOff>26415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271500"/>
          <a:ext cx="889000" cy="4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147065</xdr:rowOff>
    </xdr:from>
    <xdr:to>
      <xdr:col>69</xdr:col>
      <xdr:colOff>142875</xdr:colOff>
      <xdr:row>80</xdr:row>
      <xdr:rowOff>77215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61992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7633</xdr:rowOff>
    </xdr:from>
    <xdr:to>
      <xdr:col>29</xdr:col>
      <xdr:colOff>127000</xdr:colOff>
      <xdr:row>17</xdr:row>
      <xdr:rowOff>13195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69908"/>
          <a:ext cx="647700" cy="5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169422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6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7633</xdr:rowOff>
    </xdr:from>
    <xdr:to>
      <xdr:col>26</xdr:col>
      <xdr:colOff>50800</xdr:colOff>
      <xdr:row>17</xdr:row>
      <xdr:rowOff>29712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69908"/>
          <a:ext cx="698500" cy="22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29407</xdr:rowOff>
    </xdr:from>
    <xdr:to>
      <xdr:col>22</xdr:col>
      <xdr:colOff>114300</xdr:colOff>
      <xdr:row>17</xdr:row>
      <xdr:rowOff>29712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91682"/>
          <a:ext cx="698500" cy="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7366</xdr:rowOff>
    </xdr:from>
    <xdr:to>
      <xdr:col>18</xdr:col>
      <xdr:colOff>177800</xdr:colOff>
      <xdr:row>17</xdr:row>
      <xdr:rowOff>29407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69641"/>
          <a:ext cx="698500" cy="2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133845</xdr:rowOff>
    </xdr:from>
    <xdr:to>
      <xdr:col>29</xdr:col>
      <xdr:colOff>177800</xdr:colOff>
      <xdr:row>17</xdr:row>
      <xdr:rowOff>63995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150372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128283</xdr:rowOff>
    </xdr:from>
    <xdr:to>
      <xdr:col>26</xdr:col>
      <xdr:colOff>101600</xdr:colOff>
      <xdr:row>17</xdr:row>
      <xdr:rowOff>58433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19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68610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8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150362</xdr:rowOff>
    </xdr:from>
    <xdr:to>
      <xdr:col>22</xdr:col>
      <xdr:colOff>165100</xdr:colOff>
      <xdr:row>17</xdr:row>
      <xdr:rowOff>80512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1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90689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1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150057</xdr:rowOff>
    </xdr:from>
    <xdr:to>
      <xdr:col>19</xdr:col>
      <xdr:colOff>38100</xdr:colOff>
      <xdr:row>17</xdr:row>
      <xdr:rowOff>80207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90384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0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128016</xdr:rowOff>
    </xdr:from>
    <xdr:to>
      <xdr:col>15</xdr:col>
      <xdr:colOff>101600</xdr:colOff>
      <xdr:row>17</xdr:row>
      <xdr:rowOff>58166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1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68343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8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17468</xdr:rowOff>
    </xdr:from>
    <xdr:to>
      <xdr:col>29</xdr:col>
      <xdr:colOff>127000</xdr:colOff>
      <xdr:row>37</xdr:row>
      <xdr:rowOff>146529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42168"/>
          <a:ext cx="647700" cy="1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146529</xdr:rowOff>
    </xdr:from>
    <xdr:to>
      <xdr:col>26</xdr:col>
      <xdr:colOff>50800</xdr:colOff>
      <xdr:row>37</xdr:row>
      <xdr:rowOff>150187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271229"/>
          <a:ext cx="6985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105773</xdr:rowOff>
    </xdr:from>
    <xdr:to>
      <xdr:col>22</xdr:col>
      <xdr:colOff>114300</xdr:colOff>
      <xdr:row>37</xdr:row>
      <xdr:rowOff>150187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230473"/>
          <a:ext cx="698500" cy="4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93461</xdr:rowOff>
    </xdr:from>
    <xdr:to>
      <xdr:col>18</xdr:col>
      <xdr:colOff>177800</xdr:colOff>
      <xdr:row>37</xdr:row>
      <xdr:rowOff>105773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218161"/>
          <a:ext cx="698500" cy="1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138118</xdr:rowOff>
    </xdr:from>
    <xdr:to>
      <xdr:col>29</xdr:col>
      <xdr:colOff>177800</xdr:colOff>
      <xdr:row>37</xdr:row>
      <xdr:rowOff>68268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9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110195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6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95729</xdr:rowOff>
    </xdr:from>
    <xdr:to>
      <xdr:col>26</xdr:col>
      <xdr:colOff>101600</xdr:colOff>
      <xdr:row>37</xdr:row>
      <xdr:rowOff>197329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22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182106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06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99387</xdr:rowOff>
    </xdr:from>
    <xdr:to>
      <xdr:col>22</xdr:col>
      <xdr:colOff>165100</xdr:colOff>
      <xdr:row>37</xdr:row>
      <xdr:rowOff>200987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224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185764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31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54973</xdr:rowOff>
    </xdr:from>
    <xdr:to>
      <xdr:col>19</xdr:col>
      <xdr:colOff>38100</xdr:colOff>
      <xdr:row>37</xdr:row>
      <xdr:rowOff>156573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79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141350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6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42661</xdr:rowOff>
    </xdr:from>
    <xdr:to>
      <xdr:col>15</xdr:col>
      <xdr:colOff>101600</xdr:colOff>
      <xdr:row>37</xdr:row>
      <xdr:rowOff>144261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6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129038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81,075
80,318
19.17
31,387,755
30,449,295
724,868
16,678,635
32,530,999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5055</xdr:rowOff>
    </xdr:from>
    <xdr:to>
      <xdr:col>24</xdr:col>
      <xdr:colOff>63500</xdr:colOff>
      <xdr:row>37</xdr:row>
      <xdr:rowOff>29591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8705"/>
          <a:ext cx="8382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29591</xdr:rowOff>
    </xdr:from>
    <xdr:to>
      <xdr:col>19</xdr:col>
      <xdr:colOff>177800</xdr:colOff>
      <xdr:row>37</xdr:row>
      <xdr:rowOff>60109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3241"/>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60109</xdr:rowOff>
    </xdr:from>
    <xdr:to>
      <xdr:col>15</xdr:col>
      <xdr:colOff>50800</xdr:colOff>
      <xdr:row>37</xdr:row>
      <xdr:rowOff>70301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3759"/>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19704</xdr:rowOff>
    </xdr:from>
    <xdr:to>
      <xdr:col>10</xdr:col>
      <xdr:colOff>114300</xdr:colOff>
      <xdr:row>37</xdr:row>
      <xdr:rowOff>70301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63354"/>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125705</xdr:rowOff>
    </xdr:from>
    <xdr:to>
      <xdr:col>24</xdr:col>
      <xdr:colOff>114300</xdr:colOff>
      <xdr:row>37</xdr:row>
      <xdr:rowOff>55855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148582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150241</xdr:rowOff>
    </xdr:from>
    <xdr:to>
      <xdr:col>20</xdr:col>
      <xdr:colOff>38100</xdr:colOff>
      <xdr:row>37</xdr:row>
      <xdr:rowOff>80391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96918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9309</xdr:rowOff>
    </xdr:from>
    <xdr:to>
      <xdr:col>15</xdr:col>
      <xdr:colOff>101600</xdr:colOff>
      <xdr:row>37</xdr:row>
      <xdr:rowOff>110909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102036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19501</xdr:rowOff>
    </xdr:from>
    <xdr:to>
      <xdr:col>10</xdr:col>
      <xdr:colOff>165100</xdr:colOff>
      <xdr:row>37</xdr:row>
      <xdr:rowOff>121101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112228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140354</xdr:rowOff>
    </xdr:from>
    <xdr:to>
      <xdr:col>6</xdr:col>
      <xdr:colOff>38100</xdr:colOff>
      <xdr:row>37</xdr:row>
      <xdr:rowOff>70504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87031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144958</xdr:rowOff>
    </xdr:from>
    <xdr:to>
      <xdr:col>24</xdr:col>
      <xdr:colOff>63500</xdr:colOff>
      <xdr:row>58</xdr:row>
      <xdr:rowOff>3883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17608"/>
          <a:ext cx="838200" cy="3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169561</xdr:rowOff>
    </xdr:from>
    <xdr:to>
      <xdr:col>19</xdr:col>
      <xdr:colOff>177800</xdr:colOff>
      <xdr:row>58</xdr:row>
      <xdr:rowOff>3883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42211"/>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169561</xdr:rowOff>
    </xdr:from>
    <xdr:to>
      <xdr:col>15</xdr:col>
      <xdr:colOff>50800</xdr:colOff>
      <xdr:row>58</xdr:row>
      <xdr:rowOff>15142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42211"/>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15142</xdr:rowOff>
    </xdr:from>
    <xdr:to>
      <xdr:col>10</xdr:col>
      <xdr:colOff>114300</xdr:colOff>
      <xdr:row>58</xdr:row>
      <xdr:rowOff>57947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59242"/>
          <a:ext cx="8890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94158</xdr:rowOff>
    </xdr:from>
    <xdr:to>
      <xdr:col>24</xdr:col>
      <xdr:colOff>114300</xdr:colOff>
      <xdr:row>58</xdr:row>
      <xdr:rowOff>24308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72585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124533</xdr:rowOff>
    </xdr:from>
    <xdr:to>
      <xdr:col>20</xdr:col>
      <xdr:colOff>38100</xdr:colOff>
      <xdr:row>58</xdr:row>
      <xdr:rowOff>54683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9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45810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118761</xdr:rowOff>
    </xdr:from>
    <xdr:to>
      <xdr:col>15</xdr:col>
      <xdr:colOff>101600</xdr:colOff>
      <xdr:row>58</xdr:row>
      <xdr:rowOff>48911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9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40038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8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135792</xdr:rowOff>
    </xdr:from>
    <xdr:to>
      <xdr:col>10</xdr:col>
      <xdr:colOff>165100</xdr:colOff>
      <xdr:row>58</xdr:row>
      <xdr:rowOff>65942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57069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0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7147</xdr:rowOff>
    </xdr:from>
    <xdr:to>
      <xdr:col>6</xdr:col>
      <xdr:colOff>38100</xdr:colOff>
      <xdr:row>58</xdr:row>
      <xdr:rowOff>108747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5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99874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4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70343</xdr:rowOff>
    </xdr:from>
    <xdr:to>
      <xdr:col>24</xdr:col>
      <xdr:colOff>63500</xdr:colOff>
      <xdr:row>78</xdr:row>
      <xdr:rowOff>76653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3443"/>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70343</xdr:rowOff>
    </xdr:from>
    <xdr:to>
      <xdr:col>19</xdr:col>
      <xdr:colOff>177800</xdr:colOff>
      <xdr:row>78</xdr:row>
      <xdr:rowOff>77704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3443"/>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74823</xdr:rowOff>
    </xdr:from>
    <xdr:to>
      <xdr:col>15</xdr:col>
      <xdr:colOff>50800</xdr:colOff>
      <xdr:row>78</xdr:row>
      <xdr:rowOff>77704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47923"/>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68286</xdr:rowOff>
    </xdr:from>
    <xdr:to>
      <xdr:col>10</xdr:col>
      <xdr:colOff>114300</xdr:colOff>
      <xdr:row>78</xdr:row>
      <xdr:rowOff>74823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41386"/>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25853</xdr:rowOff>
    </xdr:from>
    <xdr:to>
      <xdr:col>24</xdr:col>
      <xdr:colOff>114300</xdr:colOff>
      <xdr:row>78</xdr:row>
      <xdr:rowOff>127453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112230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19543</xdr:rowOff>
    </xdr:from>
    <xdr:to>
      <xdr:col>20</xdr:col>
      <xdr:colOff>38100</xdr:colOff>
      <xdr:row>78</xdr:row>
      <xdr:rowOff>121143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112270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26904</xdr:rowOff>
    </xdr:from>
    <xdr:to>
      <xdr:col>15</xdr:col>
      <xdr:colOff>101600</xdr:colOff>
      <xdr:row>78</xdr:row>
      <xdr:rowOff>128504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119631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24023</xdr:rowOff>
    </xdr:from>
    <xdr:to>
      <xdr:col>10</xdr:col>
      <xdr:colOff>165100</xdr:colOff>
      <xdr:row>78</xdr:row>
      <xdr:rowOff>125623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116750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17486</xdr:rowOff>
    </xdr:from>
    <xdr:to>
      <xdr:col>6</xdr:col>
      <xdr:colOff>38100</xdr:colOff>
      <xdr:row>78</xdr:row>
      <xdr:rowOff>119086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110213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113691</xdr:rowOff>
    </xdr:from>
    <xdr:to>
      <xdr:col>24</xdr:col>
      <xdr:colOff>63500</xdr:colOff>
      <xdr:row>97</xdr:row>
      <xdr:rowOff>49149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72891"/>
          <a:ext cx="838200" cy="1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48946</xdr:rowOff>
    </xdr:from>
    <xdr:to>
      <xdr:col>19</xdr:col>
      <xdr:colOff>177800</xdr:colOff>
      <xdr:row>97</xdr:row>
      <xdr:rowOff>49149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79596"/>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48946</xdr:rowOff>
    </xdr:from>
    <xdr:to>
      <xdr:col>15</xdr:col>
      <xdr:colOff>50800</xdr:colOff>
      <xdr:row>97</xdr:row>
      <xdr:rowOff>88125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79596"/>
          <a:ext cx="889000" cy="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88125</xdr:rowOff>
    </xdr:from>
    <xdr:to>
      <xdr:col>10</xdr:col>
      <xdr:colOff>114300</xdr:colOff>
      <xdr:row>97</xdr:row>
      <xdr:rowOff>113754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18775"/>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62891</xdr:rowOff>
    </xdr:from>
    <xdr:to>
      <xdr:col>24</xdr:col>
      <xdr:colOff>114300</xdr:colOff>
      <xdr:row>96</xdr:row>
      <xdr:rowOff>164491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41318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169799</xdr:rowOff>
    </xdr:from>
    <xdr:to>
      <xdr:col>20</xdr:col>
      <xdr:colOff>38100</xdr:colOff>
      <xdr:row>97</xdr:row>
      <xdr:rowOff>99949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91076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169596</xdr:rowOff>
    </xdr:from>
    <xdr:to>
      <xdr:col>15</xdr:col>
      <xdr:colOff>101600</xdr:colOff>
      <xdr:row>97</xdr:row>
      <xdr:rowOff>99746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90873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37325</xdr:rowOff>
    </xdr:from>
    <xdr:to>
      <xdr:col>10</xdr:col>
      <xdr:colOff>165100</xdr:colOff>
      <xdr:row>97</xdr:row>
      <xdr:rowOff>138925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130052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6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62954</xdr:rowOff>
    </xdr:from>
    <xdr:to>
      <xdr:col>6</xdr:col>
      <xdr:colOff>38100</xdr:colOff>
      <xdr:row>97</xdr:row>
      <xdr:rowOff>164554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155681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114326</xdr:rowOff>
    </xdr:from>
    <xdr:to>
      <xdr:col>55</xdr:col>
      <xdr:colOff>0</xdr:colOff>
      <xdr:row>35</xdr:row>
      <xdr:rowOff>144815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15076"/>
          <a:ext cx="838200" cy="3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121641</xdr:rowOff>
    </xdr:from>
    <xdr:to>
      <xdr:col>50</xdr:col>
      <xdr:colOff>114300</xdr:colOff>
      <xdr:row>35</xdr:row>
      <xdr:rowOff>144815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122391"/>
          <a:ext cx="889000" cy="2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121641</xdr:rowOff>
    </xdr:from>
    <xdr:to>
      <xdr:col>45</xdr:col>
      <xdr:colOff>177800</xdr:colOff>
      <xdr:row>36</xdr:row>
      <xdr:rowOff>48274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22391"/>
          <a:ext cx="889000" cy="9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29101</xdr:rowOff>
    </xdr:from>
    <xdr:to>
      <xdr:col>41</xdr:col>
      <xdr:colOff>50800</xdr:colOff>
      <xdr:row>36</xdr:row>
      <xdr:rowOff>48274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201301"/>
          <a:ext cx="889000" cy="1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63526</xdr:rowOff>
    </xdr:from>
    <xdr:to>
      <xdr:col>55</xdr:col>
      <xdr:colOff>50800</xdr:colOff>
      <xdr:row>35</xdr:row>
      <xdr:rowOff>165126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86403</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1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94015</xdr:rowOff>
    </xdr:from>
    <xdr:to>
      <xdr:col>50</xdr:col>
      <xdr:colOff>165100</xdr:colOff>
      <xdr:row>36</xdr:row>
      <xdr:rowOff>24165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0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40692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6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70841</xdr:rowOff>
    </xdr:from>
    <xdr:to>
      <xdr:col>46</xdr:col>
      <xdr:colOff>38100</xdr:colOff>
      <xdr:row>36</xdr:row>
      <xdr:rowOff>991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0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17518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84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168924</xdr:rowOff>
    </xdr:from>
    <xdr:to>
      <xdr:col>41</xdr:col>
      <xdr:colOff>101600</xdr:colOff>
      <xdr:row>36</xdr:row>
      <xdr:rowOff>99074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6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115601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94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149751</xdr:rowOff>
    </xdr:from>
    <xdr:to>
      <xdr:col>36</xdr:col>
      <xdr:colOff>165100</xdr:colOff>
      <xdr:row>36</xdr:row>
      <xdr:rowOff>79901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5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96428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92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36213</xdr:rowOff>
    </xdr:from>
    <xdr:to>
      <xdr:col>55</xdr:col>
      <xdr:colOff>0</xdr:colOff>
      <xdr:row>57</xdr:row>
      <xdr:rowOff>96266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08863"/>
          <a:ext cx="838200" cy="6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31488</xdr:rowOff>
    </xdr:from>
    <xdr:to>
      <xdr:col>50</xdr:col>
      <xdr:colOff>114300</xdr:colOff>
      <xdr:row>57</xdr:row>
      <xdr:rowOff>96266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04138"/>
          <a:ext cx="889000" cy="6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31488</xdr:rowOff>
    </xdr:from>
    <xdr:to>
      <xdr:col>45</xdr:col>
      <xdr:colOff>177800</xdr:colOff>
      <xdr:row>58</xdr:row>
      <xdr:rowOff>13102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04138"/>
          <a:ext cx="889000" cy="15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25156</xdr:rowOff>
    </xdr:from>
    <xdr:to>
      <xdr:col>41</xdr:col>
      <xdr:colOff>50800</xdr:colOff>
      <xdr:row>58</xdr:row>
      <xdr:rowOff>13102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97806"/>
          <a:ext cx="889000" cy="15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156863</xdr:rowOff>
    </xdr:from>
    <xdr:to>
      <xdr:col>55</xdr:col>
      <xdr:colOff>50800</xdr:colOff>
      <xdr:row>57</xdr:row>
      <xdr:rowOff>87013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8290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45466</xdr:rowOff>
    </xdr:from>
    <xdr:to>
      <xdr:col>50</xdr:col>
      <xdr:colOff>165100</xdr:colOff>
      <xdr:row>57</xdr:row>
      <xdr:rowOff>147066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138193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152138</xdr:rowOff>
    </xdr:from>
    <xdr:to>
      <xdr:col>46</xdr:col>
      <xdr:colOff>38100</xdr:colOff>
      <xdr:row>57</xdr:row>
      <xdr:rowOff>82288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73415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4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133752</xdr:rowOff>
    </xdr:from>
    <xdr:to>
      <xdr:col>41</xdr:col>
      <xdr:colOff>101600</xdr:colOff>
      <xdr:row>58</xdr:row>
      <xdr:rowOff>63902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55029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9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145806</xdr:rowOff>
    </xdr:from>
    <xdr:to>
      <xdr:col>36</xdr:col>
      <xdr:colOff>165100</xdr:colOff>
      <xdr:row>57</xdr:row>
      <xdr:rowOff>75956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92483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52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64109</xdr:rowOff>
    </xdr:from>
    <xdr:to>
      <xdr:col>55</xdr:col>
      <xdr:colOff>0</xdr:colOff>
      <xdr:row>77</xdr:row>
      <xdr:rowOff>68453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265759"/>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64109</xdr:rowOff>
    </xdr:from>
    <xdr:to>
      <xdr:col>50</xdr:col>
      <xdr:colOff>114300</xdr:colOff>
      <xdr:row>78</xdr:row>
      <xdr:rowOff>17284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265759"/>
          <a:ext cx="889000" cy="1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17284</xdr:rowOff>
    </xdr:from>
    <xdr:to>
      <xdr:col>45</xdr:col>
      <xdr:colOff>177800</xdr:colOff>
      <xdr:row>78</xdr:row>
      <xdr:rowOff>147002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90384"/>
          <a:ext cx="889000" cy="1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113297</xdr:rowOff>
    </xdr:from>
    <xdr:to>
      <xdr:col>41</xdr:col>
      <xdr:colOff>50800</xdr:colOff>
      <xdr:row>78</xdr:row>
      <xdr:rowOff>147002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86397"/>
          <a:ext cx="889000" cy="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17653</xdr:rowOff>
    </xdr:from>
    <xdr:to>
      <xdr:col>55</xdr:col>
      <xdr:colOff>50800</xdr:colOff>
      <xdr:row>77</xdr:row>
      <xdr:rowOff>119253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40530</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13309</xdr:rowOff>
    </xdr:from>
    <xdr:to>
      <xdr:col>50</xdr:col>
      <xdr:colOff>165100</xdr:colOff>
      <xdr:row>77</xdr:row>
      <xdr:rowOff>114909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2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131436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137934</xdr:rowOff>
    </xdr:from>
    <xdr:to>
      <xdr:col>46</xdr:col>
      <xdr:colOff>38100</xdr:colOff>
      <xdr:row>78</xdr:row>
      <xdr:rowOff>68084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84611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11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96202</xdr:rowOff>
    </xdr:from>
    <xdr:to>
      <xdr:col>41</xdr:col>
      <xdr:colOff>101600</xdr:colOff>
      <xdr:row>79</xdr:row>
      <xdr:rowOff>26352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6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17479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6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62497</xdr:rowOff>
    </xdr:from>
    <xdr:to>
      <xdr:col>36</xdr:col>
      <xdr:colOff>165100</xdr:colOff>
      <xdr:row>78</xdr:row>
      <xdr:rowOff>164097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155224</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2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20676</xdr:rowOff>
    </xdr:from>
    <xdr:to>
      <xdr:col>55</xdr:col>
      <xdr:colOff>0</xdr:colOff>
      <xdr:row>98</xdr:row>
      <xdr:rowOff>47326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822776"/>
          <a:ext cx="838200" cy="2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3397</xdr:rowOff>
    </xdr:from>
    <xdr:to>
      <xdr:col>50</xdr:col>
      <xdr:colOff>114300</xdr:colOff>
      <xdr:row>98</xdr:row>
      <xdr:rowOff>47326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634047"/>
          <a:ext cx="889000" cy="2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3397</xdr:rowOff>
    </xdr:from>
    <xdr:to>
      <xdr:col>45</xdr:col>
      <xdr:colOff>177800</xdr:colOff>
      <xdr:row>97</xdr:row>
      <xdr:rowOff>35325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634047"/>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40393</xdr:rowOff>
    </xdr:from>
    <xdr:to>
      <xdr:col>41</xdr:col>
      <xdr:colOff>50800</xdr:colOff>
      <xdr:row>97</xdr:row>
      <xdr:rowOff>35325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328143"/>
          <a:ext cx="889000" cy="33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141326</xdr:rowOff>
    </xdr:from>
    <xdr:to>
      <xdr:col>55</xdr:col>
      <xdr:colOff>50800</xdr:colOff>
      <xdr:row>98</xdr:row>
      <xdr:rowOff>71476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119753</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167976</xdr:rowOff>
    </xdr:from>
    <xdr:to>
      <xdr:col>50</xdr:col>
      <xdr:colOff>165100</xdr:colOff>
      <xdr:row>98</xdr:row>
      <xdr:rowOff>98126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89253</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689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124047</xdr:rowOff>
    </xdr:from>
    <xdr:to>
      <xdr:col>46</xdr:col>
      <xdr:colOff>38100</xdr:colOff>
      <xdr:row>97</xdr:row>
      <xdr:rowOff>54197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45324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155975</xdr:rowOff>
    </xdr:from>
    <xdr:to>
      <xdr:col>41</xdr:col>
      <xdr:colOff>101600</xdr:colOff>
      <xdr:row>97</xdr:row>
      <xdr:rowOff>86125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77252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0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161043</xdr:rowOff>
    </xdr:from>
    <xdr:to>
      <xdr:col>36</xdr:col>
      <xdr:colOff>165100</xdr:colOff>
      <xdr:row>95</xdr:row>
      <xdr:rowOff>91193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2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107720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05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78816</xdr:rowOff>
    </xdr:from>
    <xdr:to>
      <xdr:col>85</xdr:col>
      <xdr:colOff>127000</xdr:colOff>
      <xdr:row>38</xdr:row>
      <xdr:rowOff>143891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593916"/>
          <a:ext cx="8382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78816</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593916"/>
          <a:ext cx="889000" cy="1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93091</xdr:rowOff>
    </xdr:from>
    <xdr:to>
      <xdr:col>85</xdr:col>
      <xdr:colOff>177800</xdr:colOff>
      <xdr:row>39</xdr:row>
      <xdr:rowOff>23241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28016</xdr:rowOff>
    </xdr:from>
    <xdr:to>
      <xdr:col>81</xdr:col>
      <xdr:colOff>101600</xdr:colOff>
      <xdr:row>38</xdr:row>
      <xdr:rowOff>129616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146143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3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160286</xdr:rowOff>
    </xdr:from>
    <xdr:to>
      <xdr:col>85</xdr:col>
      <xdr:colOff>127000</xdr:colOff>
      <xdr:row>77</xdr:row>
      <xdr:rowOff>13436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90486"/>
          <a:ext cx="8382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13436</xdr:rowOff>
    </xdr:from>
    <xdr:to>
      <xdr:col>81</xdr:col>
      <xdr:colOff>50800</xdr:colOff>
      <xdr:row>77</xdr:row>
      <xdr:rowOff>28803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15086"/>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28803</xdr:rowOff>
    </xdr:from>
    <xdr:to>
      <xdr:col>76</xdr:col>
      <xdr:colOff>114300</xdr:colOff>
      <xdr:row>77</xdr:row>
      <xdr:rowOff>39269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30453"/>
          <a:ext cx="8890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39269</xdr:rowOff>
    </xdr:from>
    <xdr:to>
      <xdr:col>71</xdr:col>
      <xdr:colOff>177800</xdr:colOff>
      <xdr:row>77</xdr:row>
      <xdr:rowOff>54521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240919"/>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109486</xdr:rowOff>
    </xdr:from>
    <xdr:to>
      <xdr:col>85</xdr:col>
      <xdr:colOff>177800</xdr:colOff>
      <xdr:row>77</xdr:row>
      <xdr:rowOff>39636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87913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1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134086</xdr:rowOff>
    </xdr:from>
    <xdr:to>
      <xdr:col>81</xdr:col>
      <xdr:colOff>101600</xdr:colOff>
      <xdr:row>77</xdr:row>
      <xdr:rowOff>64236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55363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149453</xdr:rowOff>
    </xdr:from>
    <xdr:to>
      <xdr:col>76</xdr:col>
      <xdr:colOff>165100</xdr:colOff>
      <xdr:row>77</xdr:row>
      <xdr:rowOff>79603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70730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7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159919</xdr:rowOff>
    </xdr:from>
    <xdr:to>
      <xdr:col>72</xdr:col>
      <xdr:colOff>38100</xdr:colOff>
      <xdr:row>77</xdr:row>
      <xdr:rowOff>90069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81196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3721</xdr:rowOff>
    </xdr:from>
    <xdr:to>
      <xdr:col>67</xdr:col>
      <xdr:colOff>101600</xdr:colOff>
      <xdr:row>77</xdr:row>
      <xdr:rowOff>105321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96448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158170</xdr:rowOff>
    </xdr:from>
    <xdr:to>
      <xdr:col>85</xdr:col>
      <xdr:colOff>127000</xdr:colOff>
      <xdr:row>97</xdr:row>
      <xdr:rowOff>109570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617370"/>
          <a:ext cx="838200" cy="1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109570</xdr:rowOff>
    </xdr:from>
    <xdr:to>
      <xdr:col>81</xdr:col>
      <xdr:colOff>50800</xdr:colOff>
      <xdr:row>97</xdr:row>
      <xdr:rowOff>117914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740220"/>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117914</xdr:rowOff>
    </xdr:from>
    <xdr:to>
      <xdr:col>76</xdr:col>
      <xdr:colOff>114300</xdr:colOff>
      <xdr:row>97</xdr:row>
      <xdr:rowOff>170309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48564"/>
          <a:ext cx="8890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37836</xdr:rowOff>
    </xdr:from>
    <xdr:to>
      <xdr:col>71</xdr:col>
      <xdr:colOff>177800</xdr:colOff>
      <xdr:row>97</xdr:row>
      <xdr:rowOff>170309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497036"/>
          <a:ext cx="889000" cy="30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107370</xdr:rowOff>
    </xdr:from>
    <xdr:to>
      <xdr:col>85</xdr:col>
      <xdr:colOff>177800</xdr:colOff>
      <xdr:row>97</xdr:row>
      <xdr:rowOff>37520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130247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41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58770</xdr:rowOff>
    </xdr:from>
    <xdr:to>
      <xdr:col>81</xdr:col>
      <xdr:colOff>101600</xdr:colOff>
      <xdr:row>97</xdr:row>
      <xdr:rowOff>160370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151497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7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67114</xdr:rowOff>
    </xdr:from>
    <xdr:to>
      <xdr:col>76</xdr:col>
      <xdr:colOff>165100</xdr:colOff>
      <xdr:row>97</xdr:row>
      <xdr:rowOff>168714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6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159841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7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119509</xdr:rowOff>
    </xdr:from>
    <xdr:to>
      <xdr:col>72</xdr:col>
      <xdr:colOff>38100</xdr:colOff>
      <xdr:row>98</xdr:row>
      <xdr:rowOff>49659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40786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84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158486</xdr:rowOff>
    </xdr:from>
    <xdr:to>
      <xdr:col>67</xdr:col>
      <xdr:colOff>101600</xdr:colOff>
      <xdr:row>96</xdr:row>
      <xdr:rowOff>88636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44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105163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22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58166</xdr:rowOff>
    </xdr:from>
    <xdr:to>
      <xdr:col>116</xdr:col>
      <xdr:colOff>63500</xdr:colOff>
      <xdr:row>35</xdr:row>
      <xdr:rowOff>128460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058916"/>
          <a:ext cx="838200" cy="7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58166</xdr:rowOff>
    </xdr:from>
    <xdr:to>
      <xdr:col>111</xdr:col>
      <xdr:colOff>177800</xdr:colOff>
      <xdr:row>35</xdr:row>
      <xdr:rowOff>87884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05891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87884</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088634"/>
          <a:ext cx="889000" cy="6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77660</xdr:rowOff>
    </xdr:from>
    <xdr:to>
      <xdr:col>116</xdr:col>
      <xdr:colOff>114300</xdr:colOff>
      <xdr:row>36</xdr:row>
      <xdr:rowOff>7810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0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100537</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9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7366</xdr:rowOff>
    </xdr:from>
    <xdr:to>
      <xdr:col>112</xdr:col>
      <xdr:colOff>38100</xdr:colOff>
      <xdr:row>35</xdr:row>
      <xdr:rowOff>108966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0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125493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37084</xdr:rowOff>
    </xdr:from>
    <xdr:to>
      <xdr:col>107</xdr:col>
      <xdr:colOff>101600</xdr:colOff>
      <xdr:row>35</xdr:row>
      <xdr:rowOff>138684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155211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165151</xdr:rowOff>
    </xdr:from>
    <xdr:to>
      <xdr:col>116</xdr:col>
      <xdr:colOff>63500</xdr:colOff>
      <xdr:row>58</xdr:row>
      <xdr:rowOff>165494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09251"/>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150940</xdr:rowOff>
    </xdr:from>
    <xdr:to>
      <xdr:col>111</xdr:col>
      <xdr:colOff>177800</xdr:colOff>
      <xdr:row>58</xdr:row>
      <xdr:rowOff>165494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95040"/>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150596</xdr:rowOff>
    </xdr:from>
    <xdr:to>
      <xdr:col>107</xdr:col>
      <xdr:colOff>50800</xdr:colOff>
      <xdr:row>58</xdr:row>
      <xdr:rowOff>150940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94696"/>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150254</xdr:rowOff>
    </xdr:from>
    <xdr:to>
      <xdr:col>102</xdr:col>
      <xdr:colOff>114300</xdr:colOff>
      <xdr:row>58</xdr:row>
      <xdr:rowOff>150596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94354"/>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114351</xdr:rowOff>
    </xdr:from>
    <xdr:to>
      <xdr:col>116</xdr:col>
      <xdr:colOff>114300</xdr:colOff>
      <xdr:row>59</xdr:row>
      <xdr:rowOff>44501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50868</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9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114694</xdr:rowOff>
    </xdr:from>
    <xdr:to>
      <xdr:col>112</xdr:col>
      <xdr:colOff>38100</xdr:colOff>
      <xdr:row>59</xdr:row>
      <xdr:rowOff>44844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35971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5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100140</xdr:rowOff>
    </xdr:from>
    <xdr:to>
      <xdr:col>107</xdr:col>
      <xdr:colOff>101600</xdr:colOff>
      <xdr:row>59</xdr:row>
      <xdr:rowOff>30290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21417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3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99796</xdr:rowOff>
    </xdr:from>
    <xdr:to>
      <xdr:col>102</xdr:col>
      <xdr:colOff>165100</xdr:colOff>
      <xdr:row>59</xdr:row>
      <xdr:rowOff>29946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21073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99454</xdr:rowOff>
    </xdr:from>
    <xdr:to>
      <xdr:col>98</xdr:col>
      <xdr:colOff>38100</xdr:colOff>
      <xdr:row>59</xdr:row>
      <xdr:rowOff>29604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20731</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3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73543</xdr:rowOff>
    </xdr:from>
    <xdr:to>
      <xdr:col>116</xdr:col>
      <xdr:colOff>63500</xdr:colOff>
      <xdr:row>77</xdr:row>
      <xdr:rowOff>118828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75193"/>
          <a:ext cx="838200" cy="4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106987</xdr:rowOff>
    </xdr:from>
    <xdr:to>
      <xdr:col>111</xdr:col>
      <xdr:colOff>177800</xdr:colOff>
      <xdr:row>77</xdr:row>
      <xdr:rowOff>118828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308637"/>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3158</xdr:rowOff>
    </xdr:from>
    <xdr:to>
      <xdr:col>107</xdr:col>
      <xdr:colOff>50800</xdr:colOff>
      <xdr:row>77</xdr:row>
      <xdr:rowOff>106987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33358"/>
          <a:ext cx="889000" cy="27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3158</xdr:rowOff>
    </xdr:from>
    <xdr:to>
      <xdr:col>102</xdr:col>
      <xdr:colOff>114300</xdr:colOff>
      <xdr:row>76</xdr:row>
      <xdr:rowOff>22109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33358"/>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22743</xdr:rowOff>
    </xdr:from>
    <xdr:to>
      <xdr:col>116</xdr:col>
      <xdr:colOff>114300</xdr:colOff>
      <xdr:row>77</xdr:row>
      <xdr:rowOff>124343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2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1170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68028</xdr:rowOff>
    </xdr:from>
    <xdr:to>
      <xdr:col>112</xdr:col>
      <xdr:colOff>38100</xdr:colOff>
      <xdr:row>77</xdr:row>
      <xdr:rowOff>169628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160755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56187</xdr:rowOff>
    </xdr:from>
    <xdr:to>
      <xdr:col>107</xdr:col>
      <xdr:colOff>101600</xdr:colOff>
      <xdr:row>77</xdr:row>
      <xdr:rowOff>157787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148914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5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123807</xdr:rowOff>
    </xdr:from>
    <xdr:to>
      <xdr:col>102</xdr:col>
      <xdr:colOff>165100</xdr:colOff>
      <xdr:row>76</xdr:row>
      <xdr:rowOff>53956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82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70484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142758</xdr:rowOff>
    </xdr:from>
    <xdr:to>
      <xdr:col>98</xdr:col>
      <xdr:colOff>38100</xdr:colOff>
      <xdr:row>76</xdr:row>
      <xdr:rowOff>72907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01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64036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0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物件費の住民一人当たりのコストは</a:t>
          </a:r>
          <a:r>
            <a:rPr kumimoji="1" lang="en-US" altLang="ja-JP" sz="1300">
              <a:latin typeface="ＭＳ Ｐゴシック" panose="020B0600070205080204" pitchFamily="50" charset="-128"/>
              <a:ea typeface="ＭＳ Ｐゴシック" panose="020B0600070205080204" pitchFamily="50" charset="-128"/>
            </a:rPr>
            <a:t>41,816</a:t>
          </a:r>
          <a:r>
            <a:rPr kumimoji="1" lang="ja-JP" altLang="en-US" sz="1300">
              <a:latin typeface="ＭＳ Ｐゴシック" panose="020B0600070205080204" pitchFamily="50" charset="-128"/>
              <a:ea typeface="ＭＳ Ｐゴシック" panose="020B0600070205080204" pitchFamily="50" charset="-128"/>
            </a:rPr>
            <a:t>円となり、類似団体と比較して低くなっている。要因として、ごみ処理業務や消防業務を一部事務組合で実施していることが挙げられる。公債費については、学校の耐震化等工事や保育所改修・改築工事などの大規模な事業の影響により、徐々に類似団体平均に近づいている。今後も中学校給食関連工事に係る償還が予定されているため、適切な水準を保っていく必要がある。普通建設事業費（うち更新整備）が前年度と比べて大きく増加しているのは、新田保育所・長六小複合化施設工事など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81,075
80,318
19.17
31,387,755
30,449,295
724,868
16,678,635
32,530,999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135585</xdr:rowOff>
    </xdr:from>
    <xdr:to>
      <xdr:col>24</xdr:col>
      <xdr:colOff>63500</xdr:colOff>
      <xdr:row>34</xdr:row>
      <xdr:rowOff>15799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93435"/>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15799</xdr:rowOff>
    </xdr:from>
    <xdr:to>
      <xdr:col>19</xdr:col>
      <xdr:colOff>177800</xdr:colOff>
      <xdr:row>34</xdr:row>
      <xdr:rowOff>145643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45099"/>
          <a:ext cx="889000" cy="1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96723</xdr:rowOff>
    </xdr:from>
    <xdr:to>
      <xdr:col>15</xdr:col>
      <xdr:colOff>50800</xdr:colOff>
      <xdr:row>34</xdr:row>
      <xdr:rowOff>145643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26023"/>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108153</xdr:rowOff>
    </xdr:from>
    <xdr:to>
      <xdr:col>10</xdr:col>
      <xdr:colOff>114300</xdr:colOff>
      <xdr:row>34</xdr:row>
      <xdr:rowOff>96723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6600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84785</xdr:rowOff>
    </xdr:from>
    <xdr:to>
      <xdr:col>24</xdr:col>
      <xdr:colOff>114300</xdr:colOff>
      <xdr:row>34</xdr:row>
      <xdr:rowOff>14935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107662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9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136449</xdr:rowOff>
    </xdr:from>
    <xdr:to>
      <xdr:col>20</xdr:col>
      <xdr:colOff>38100</xdr:colOff>
      <xdr:row>34</xdr:row>
      <xdr:rowOff>66599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83126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94843</xdr:rowOff>
    </xdr:from>
    <xdr:to>
      <xdr:col>15</xdr:col>
      <xdr:colOff>101600</xdr:colOff>
      <xdr:row>35</xdr:row>
      <xdr:rowOff>24993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41520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45923</xdr:rowOff>
    </xdr:from>
    <xdr:to>
      <xdr:col>10</xdr:col>
      <xdr:colOff>165100</xdr:colOff>
      <xdr:row>34</xdr:row>
      <xdr:rowOff>147523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164050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57353</xdr:rowOff>
    </xdr:from>
    <xdr:to>
      <xdr:col>6</xdr:col>
      <xdr:colOff>38100</xdr:colOff>
      <xdr:row>33</xdr:row>
      <xdr:rowOff>158953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4030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9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140481</xdr:rowOff>
    </xdr:from>
    <xdr:to>
      <xdr:col>24</xdr:col>
      <xdr:colOff>63500</xdr:colOff>
      <xdr:row>56</xdr:row>
      <xdr:rowOff>106705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70231"/>
          <a:ext cx="838200" cy="1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106705</xdr:rowOff>
    </xdr:from>
    <xdr:to>
      <xdr:col>19</xdr:col>
      <xdr:colOff>177800</xdr:colOff>
      <xdr:row>57</xdr:row>
      <xdr:rowOff>939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07905"/>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939</xdr:rowOff>
    </xdr:from>
    <xdr:to>
      <xdr:col>15</xdr:col>
      <xdr:colOff>50800</xdr:colOff>
      <xdr:row>57</xdr:row>
      <xdr:rowOff>50660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73589"/>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148692</xdr:rowOff>
    </xdr:from>
    <xdr:to>
      <xdr:col>10</xdr:col>
      <xdr:colOff>114300</xdr:colOff>
      <xdr:row>57</xdr:row>
      <xdr:rowOff>50660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578442"/>
          <a:ext cx="889000" cy="24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89681</xdr:rowOff>
    </xdr:from>
    <xdr:to>
      <xdr:col>24</xdr:col>
      <xdr:colOff>114300</xdr:colOff>
      <xdr:row>56</xdr:row>
      <xdr:rowOff>19831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112558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55905</xdr:rowOff>
    </xdr:from>
    <xdr:to>
      <xdr:col>20</xdr:col>
      <xdr:colOff>38100</xdr:colOff>
      <xdr:row>56</xdr:row>
      <xdr:rowOff>157505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148632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7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121589</xdr:rowOff>
    </xdr:from>
    <xdr:to>
      <xdr:col>15</xdr:col>
      <xdr:colOff>101600</xdr:colOff>
      <xdr:row>57</xdr:row>
      <xdr:rowOff>51739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42866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1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171310</xdr:rowOff>
    </xdr:from>
    <xdr:to>
      <xdr:col>10</xdr:col>
      <xdr:colOff>165100</xdr:colOff>
      <xdr:row>57</xdr:row>
      <xdr:rowOff>101460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97892</xdr:rowOff>
    </xdr:from>
    <xdr:to>
      <xdr:col>6</xdr:col>
      <xdr:colOff>38100</xdr:colOff>
      <xdr:row>56</xdr:row>
      <xdr:rowOff>28042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52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19169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150738</xdr:rowOff>
    </xdr:from>
    <xdr:to>
      <xdr:col>24</xdr:col>
      <xdr:colOff>63500</xdr:colOff>
      <xdr:row>76</xdr:row>
      <xdr:rowOff>36254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38038"/>
          <a:ext cx="838200" cy="22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132907</xdr:rowOff>
    </xdr:from>
    <xdr:to>
      <xdr:col>19</xdr:col>
      <xdr:colOff>177800</xdr:colOff>
      <xdr:row>76</xdr:row>
      <xdr:rowOff>36254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91657"/>
          <a:ext cx="889000" cy="7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132907</xdr:rowOff>
    </xdr:from>
    <xdr:to>
      <xdr:col>15</xdr:col>
      <xdr:colOff>50800</xdr:colOff>
      <xdr:row>76</xdr:row>
      <xdr:rowOff>73875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91657"/>
          <a:ext cx="889000" cy="1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43808</xdr:rowOff>
    </xdr:from>
    <xdr:to>
      <xdr:col>10</xdr:col>
      <xdr:colOff>114300</xdr:colOff>
      <xdr:row>76</xdr:row>
      <xdr:rowOff>73875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074008"/>
          <a:ext cx="889000" cy="3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99938</xdr:rowOff>
    </xdr:from>
    <xdr:to>
      <xdr:col>24</xdr:col>
      <xdr:colOff>114300</xdr:colOff>
      <xdr:row>75</xdr:row>
      <xdr:rowOff>30088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8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122815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3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156904</xdr:rowOff>
    </xdr:from>
    <xdr:to>
      <xdr:col>20</xdr:col>
      <xdr:colOff>38100</xdr:colOff>
      <xdr:row>76</xdr:row>
      <xdr:rowOff>87054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1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78181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0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82107</xdr:rowOff>
    </xdr:from>
    <xdr:to>
      <xdr:col>15</xdr:col>
      <xdr:colOff>101600</xdr:colOff>
      <xdr:row>76</xdr:row>
      <xdr:rowOff>12257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28784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1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23075</xdr:rowOff>
    </xdr:from>
    <xdr:to>
      <xdr:col>10</xdr:col>
      <xdr:colOff>165100</xdr:colOff>
      <xdr:row>76</xdr:row>
      <xdr:rowOff>124675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115802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4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164458</xdr:rowOff>
    </xdr:from>
    <xdr:to>
      <xdr:col>6</xdr:col>
      <xdr:colOff>38100</xdr:colOff>
      <xdr:row>76</xdr:row>
      <xdr:rowOff>94608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111134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9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164683</xdr:rowOff>
    </xdr:from>
    <xdr:to>
      <xdr:col>24</xdr:col>
      <xdr:colOff>63500</xdr:colOff>
      <xdr:row>98</xdr:row>
      <xdr:rowOff>166168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966783"/>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162316</xdr:rowOff>
    </xdr:from>
    <xdr:to>
      <xdr:col>19</xdr:col>
      <xdr:colOff>177800</xdr:colOff>
      <xdr:row>98</xdr:row>
      <xdr:rowOff>166168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964416"/>
          <a:ext cx="889000" cy="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131471</xdr:rowOff>
    </xdr:from>
    <xdr:to>
      <xdr:col>15</xdr:col>
      <xdr:colOff>50800</xdr:colOff>
      <xdr:row>98</xdr:row>
      <xdr:rowOff>162316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933571"/>
          <a:ext cx="889000" cy="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130377</xdr:rowOff>
    </xdr:from>
    <xdr:to>
      <xdr:col>10</xdr:col>
      <xdr:colOff>114300</xdr:colOff>
      <xdr:row>98</xdr:row>
      <xdr:rowOff>131471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932477"/>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113883</xdr:rowOff>
    </xdr:from>
    <xdr:to>
      <xdr:col>24</xdr:col>
      <xdr:colOff>114300</xdr:colOff>
      <xdr:row>99</xdr:row>
      <xdr:rowOff>44033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9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92310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115368</xdr:rowOff>
    </xdr:from>
    <xdr:to>
      <xdr:col>20</xdr:col>
      <xdr:colOff>38100</xdr:colOff>
      <xdr:row>99</xdr:row>
      <xdr:rowOff>45518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9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36645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111516</xdr:rowOff>
    </xdr:from>
    <xdr:to>
      <xdr:col>15</xdr:col>
      <xdr:colOff>101600</xdr:colOff>
      <xdr:row>99</xdr:row>
      <xdr:rowOff>41666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1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32793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0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80671</xdr:rowOff>
    </xdr:from>
    <xdr:to>
      <xdr:col>10</xdr:col>
      <xdr:colOff>165100</xdr:colOff>
      <xdr:row>99</xdr:row>
      <xdr:rowOff>10821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1948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79577</xdr:rowOff>
    </xdr:from>
    <xdr:to>
      <xdr:col>6</xdr:col>
      <xdr:colOff>38100</xdr:colOff>
      <xdr:row>99</xdr:row>
      <xdr:rowOff>9727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7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151511</xdr:rowOff>
    </xdr:from>
    <xdr:to>
      <xdr:col>55</xdr:col>
      <xdr:colOff>0</xdr:colOff>
      <xdr:row>35</xdr:row>
      <xdr:rowOff>5969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980811"/>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18161</xdr:rowOff>
    </xdr:from>
    <xdr:to>
      <xdr:col>50</xdr:col>
      <xdr:colOff>114300</xdr:colOff>
      <xdr:row>34</xdr:row>
      <xdr:rowOff>151511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84746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18161</xdr:rowOff>
    </xdr:from>
    <xdr:to>
      <xdr:col>45</xdr:col>
      <xdr:colOff>177800</xdr:colOff>
      <xdr:row>34</xdr:row>
      <xdr:rowOff>18161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847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18161</xdr:rowOff>
    </xdr:from>
    <xdr:to>
      <xdr:col>41</xdr:col>
      <xdr:colOff>50800</xdr:colOff>
      <xdr:row>34</xdr:row>
      <xdr:rowOff>33782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84746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126619</xdr:rowOff>
    </xdr:from>
    <xdr:to>
      <xdr:col>55</xdr:col>
      <xdr:colOff>50800</xdr:colOff>
      <xdr:row>35</xdr:row>
      <xdr:rowOff>56769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9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149496</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8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100711</xdr:rowOff>
    </xdr:from>
    <xdr:to>
      <xdr:col>50</xdr:col>
      <xdr:colOff>165100</xdr:colOff>
      <xdr:row>35</xdr:row>
      <xdr:rowOff>30861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47388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70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138811</xdr:rowOff>
    </xdr:from>
    <xdr:to>
      <xdr:col>46</xdr:col>
      <xdr:colOff>38100</xdr:colOff>
      <xdr:row>34</xdr:row>
      <xdr:rowOff>68961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85488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57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138811</xdr:rowOff>
    </xdr:from>
    <xdr:to>
      <xdr:col>41</xdr:col>
      <xdr:colOff>101600</xdr:colOff>
      <xdr:row>34</xdr:row>
      <xdr:rowOff>68961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85488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57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154432</xdr:rowOff>
    </xdr:from>
    <xdr:to>
      <xdr:col>36</xdr:col>
      <xdr:colOff>165100</xdr:colOff>
      <xdr:row>34</xdr:row>
      <xdr:rowOff>84582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8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101109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58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10141</xdr:rowOff>
    </xdr:from>
    <xdr:to>
      <xdr:col>55</xdr:col>
      <xdr:colOff>0</xdr:colOff>
      <xdr:row>59</xdr:row>
      <xdr:rowOff>11894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25691"/>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11894</xdr:rowOff>
    </xdr:from>
    <xdr:to>
      <xdr:col>50</xdr:col>
      <xdr:colOff>114300</xdr:colOff>
      <xdr:row>59</xdr:row>
      <xdr:rowOff>12618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2744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12618</xdr:rowOff>
    </xdr:from>
    <xdr:to>
      <xdr:col>45</xdr:col>
      <xdr:colOff>177800</xdr:colOff>
      <xdr:row>59</xdr:row>
      <xdr:rowOff>18332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2816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11075</xdr:rowOff>
    </xdr:from>
    <xdr:to>
      <xdr:col>41</xdr:col>
      <xdr:colOff>50800</xdr:colOff>
      <xdr:row>59</xdr:row>
      <xdr:rowOff>18332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26625"/>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130791</xdr:rowOff>
    </xdr:from>
    <xdr:to>
      <xdr:col>55</xdr:col>
      <xdr:colOff>50800</xdr:colOff>
      <xdr:row>59</xdr:row>
      <xdr:rowOff>60941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45718</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8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132544</xdr:rowOff>
    </xdr:from>
    <xdr:to>
      <xdr:col>50</xdr:col>
      <xdr:colOff>165100</xdr:colOff>
      <xdr:row>59</xdr:row>
      <xdr:rowOff>62694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53821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6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133268</xdr:rowOff>
    </xdr:from>
    <xdr:to>
      <xdr:col>46</xdr:col>
      <xdr:colOff>38100</xdr:colOff>
      <xdr:row>59</xdr:row>
      <xdr:rowOff>63418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54545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7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138982</xdr:rowOff>
    </xdr:from>
    <xdr:to>
      <xdr:col>41</xdr:col>
      <xdr:colOff>101600</xdr:colOff>
      <xdr:row>59</xdr:row>
      <xdr:rowOff>69132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60259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7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131725</xdr:rowOff>
    </xdr:from>
    <xdr:to>
      <xdr:col>36</xdr:col>
      <xdr:colOff>165100</xdr:colOff>
      <xdr:row>59</xdr:row>
      <xdr:rowOff>61875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53002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6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82855</xdr:rowOff>
    </xdr:from>
    <xdr:to>
      <xdr:col>55</xdr:col>
      <xdr:colOff>0</xdr:colOff>
      <xdr:row>78</xdr:row>
      <xdr:rowOff>103429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5595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102133</xdr:rowOff>
    </xdr:from>
    <xdr:to>
      <xdr:col>50</xdr:col>
      <xdr:colOff>114300</xdr:colOff>
      <xdr:row>78</xdr:row>
      <xdr:rowOff>103429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7523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86894</xdr:rowOff>
    </xdr:from>
    <xdr:to>
      <xdr:col>45</xdr:col>
      <xdr:colOff>177800</xdr:colOff>
      <xdr:row>78</xdr:row>
      <xdr:rowOff>102133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59994"/>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55842</xdr:rowOff>
    </xdr:from>
    <xdr:to>
      <xdr:col>41</xdr:col>
      <xdr:colOff>50800</xdr:colOff>
      <xdr:row>78</xdr:row>
      <xdr:rowOff>86894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28942"/>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32055</xdr:rowOff>
    </xdr:from>
    <xdr:to>
      <xdr:col>55</xdr:col>
      <xdr:colOff>50800</xdr:colOff>
      <xdr:row>78</xdr:row>
      <xdr:rowOff>133655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118432</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2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52629</xdr:rowOff>
    </xdr:from>
    <xdr:to>
      <xdr:col>50</xdr:col>
      <xdr:colOff>165100</xdr:colOff>
      <xdr:row>78</xdr:row>
      <xdr:rowOff>154229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145356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1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51333</xdr:rowOff>
    </xdr:from>
    <xdr:to>
      <xdr:col>46</xdr:col>
      <xdr:colOff>38100</xdr:colOff>
      <xdr:row>78</xdr:row>
      <xdr:rowOff>152933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144060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1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36094</xdr:rowOff>
    </xdr:from>
    <xdr:to>
      <xdr:col>41</xdr:col>
      <xdr:colOff>101600</xdr:colOff>
      <xdr:row>78</xdr:row>
      <xdr:rowOff>137694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128821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5042</xdr:rowOff>
    </xdr:from>
    <xdr:to>
      <xdr:col>36</xdr:col>
      <xdr:colOff>165100</xdr:colOff>
      <xdr:row>78</xdr:row>
      <xdr:rowOff>106642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97769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7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159992</xdr:rowOff>
    </xdr:from>
    <xdr:to>
      <xdr:col>55</xdr:col>
      <xdr:colOff>0</xdr:colOff>
      <xdr:row>98</xdr:row>
      <xdr:rowOff>16439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90642"/>
          <a:ext cx="838200" cy="2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153310</xdr:rowOff>
    </xdr:from>
    <xdr:to>
      <xdr:col>50</xdr:col>
      <xdr:colOff>114300</xdr:colOff>
      <xdr:row>98</xdr:row>
      <xdr:rowOff>16439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83960"/>
          <a:ext cx="889000" cy="3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153310</xdr:rowOff>
    </xdr:from>
    <xdr:to>
      <xdr:col>45</xdr:col>
      <xdr:colOff>177800</xdr:colOff>
      <xdr:row>97</xdr:row>
      <xdr:rowOff>155206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83960"/>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155206</xdr:rowOff>
    </xdr:from>
    <xdr:to>
      <xdr:col>41</xdr:col>
      <xdr:colOff>50800</xdr:colOff>
      <xdr:row>97</xdr:row>
      <xdr:rowOff>157271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85856"/>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109192</xdr:rowOff>
    </xdr:from>
    <xdr:to>
      <xdr:col>55</xdr:col>
      <xdr:colOff>50800</xdr:colOff>
      <xdr:row>98</xdr:row>
      <xdr:rowOff>39342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3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24119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137089</xdr:rowOff>
    </xdr:from>
    <xdr:to>
      <xdr:col>50</xdr:col>
      <xdr:colOff>165100</xdr:colOff>
      <xdr:row>98</xdr:row>
      <xdr:rowOff>67239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58366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102510</xdr:rowOff>
    </xdr:from>
    <xdr:to>
      <xdr:col>46</xdr:col>
      <xdr:colOff>38100</xdr:colOff>
      <xdr:row>98</xdr:row>
      <xdr:rowOff>32660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23787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104406</xdr:rowOff>
    </xdr:from>
    <xdr:to>
      <xdr:col>41</xdr:col>
      <xdr:colOff>101600</xdr:colOff>
      <xdr:row>98</xdr:row>
      <xdr:rowOff>34556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25683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106471</xdr:rowOff>
    </xdr:from>
    <xdr:to>
      <xdr:col>36</xdr:col>
      <xdr:colOff>165100</xdr:colOff>
      <xdr:row>98</xdr:row>
      <xdr:rowOff>36621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27748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24623</xdr:rowOff>
    </xdr:from>
    <xdr:to>
      <xdr:col>85</xdr:col>
      <xdr:colOff>127000</xdr:colOff>
      <xdr:row>38</xdr:row>
      <xdr:rowOff>34864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39723"/>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29377</xdr:rowOff>
    </xdr:from>
    <xdr:to>
      <xdr:col>81</xdr:col>
      <xdr:colOff>50800</xdr:colOff>
      <xdr:row>38</xdr:row>
      <xdr:rowOff>34864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4447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91877</xdr:rowOff>
    </xdr:from>
    <xdr:to>
      <xdr:col>76</xdr:col>
      <xdr:colOff>114300</xdr:colOff>
      <xdr:row>38</xdr:row>
      <xdr:rowOff>29377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35527"/>
          <a:ext cx="889000" cy="10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91877</xdr:rowOff>
    </xdr:from>
    <xdr:to>
      <xdr:col>71</xdr:col>
      <xdr:colOff>177800</xdr:colOff>
      <xdr:row>38</xdr:row>
      <xdr:rowOff>17628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35527"/>
          <a:ext cx="889000" cy="9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145273</xdr:rowOff>
    </xdr:from>
    <xdr:to>
      <xdr:col>85</xdr:col>
      <xdr:colOff>177800</xdr:colOff>
      <xdr:row>38</xdr:row>
      <xdr:rowOff>75423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8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123700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6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155514</xdr:rowOff>
    </xdr:from>
    <xdr:to>
      <xdr:col>81</xdr:col>
      <xdr:colOff>101600</xdr:colOff>
      <xdr:row>38</xdr:row>
      <xdr:rowOff>85665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99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76791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150028</xdr:rowOff>
    </xdr:from>
    <xdr:to>
      <xdr:col>76</xdr:col>
      <xdr:colOff>165100</xdr:colOff>
      <xdr:row>38</xdr:row>
      <xdr:rowOff>80178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9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71304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41077</xdr:rowOff>
    </xdr:from>
    <xdr:to>
      <xdr:col>72</xdr:col>
      <xdr:colOff>38100</xdr:colOff>
      <xdr:row>37</xdr:row>
      <xdr:rowOff>142677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159204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138278</xdr:rowOff>
    </xdr:from>
    <xdr:to>
      <xdr:col>67</xdr:col>
      <xdr:colOff>101600</xdr:colOff>
      <xdr:row>38</xdr:row>
      <xdr:rowOff>68428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59555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89770</xdr:rowOff>
    </xdr:from>
    <xdr:to>
      <xdr:col>85</xdr:col>
      <xdr:colOff>127000</xdr:colOff>
      <xdr:row>56</xdr:row>
      <xdr:rowOff>17799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519520"/>
          <a:ext cx="838200" cy="9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78835</xdr:rowOff>
    </xdr:from>
    <xdr:to>
      <xdr:col>81</xdr:col>
      <xdr:colOff>50800</xdr:colOff>
      <xdr:row>55</xdr:row>
      <xdr:rowOff>89770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08585"/>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78835</xdr:rowOff>
    </xdr:from>
    <xdr:to>
      <xdr:col>76</xdr:col>
      <xdr:colOff>114300</xdr:colOff>
      <xdr:row>57</xdr:row>
      <xdr:rowOff>40887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08585"/>
          <a:ext cx="889000" cy="30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17494</xdr:rowOff>
    </xdr:from>
    <xdr:to>
      <xdr:col>71</xdr:col>
      <xdr:colOff>177800</xdr:colOff>
      <xdr:row>57</xdr:row>
      <xdr:rowOff>40887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447244"/>
          <a:ext cx="889000" cy="3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138449</xdr:rowOff>
    </xdr:from>
    <xdr:to>
      <xdr:col>85</xdr:col>
      <xdr:colOff>177800</xdr:colOff>
      <xdr:row>56</xdr:row>
      <xdr:rowOff>68599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161326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38970</xdr:rowOff>
    </xdr:from>
    <xdr:to>
      <xdr:col>81</xdr:col>
      <xdr:colOff>101600</xdr:colOff>
      <xdr:row>55</xdr:row>
      <xdr:rowOff>140570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157097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4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28035</xdr:rowOff>
    </xdr:from>
    <xdr:to>
      <xdr:col>76</xdr:col>
      <xdr:colOff>165100</xdr:colOff>
      <xdr:row>55</xdr:row>
      <xdr:rowOff>129635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146162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161537</xdr:rowOff>
    </xdr:from>
    <xdr:to>
      <xdr:col>72</xdr:col>
      <xdr:colOff>38100</xdr:colOff>
      <xdr:row>57</xdr:row>
      <xdr:rowOff>91687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82814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5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138144</xdr:rowOff>
    </xdr:from>
    <xdr:to>
      <xdr:col>67</xdr:col>
      <xdr:colOff>101600</xdr:colOff>
      <xdr:row>55</xdr:row>
      <xdr:rowOff>68294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3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84821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17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78817</xdr:rowOff>
    </xdr:from>
    <xdr:to>
      <xdr:col>85</xdr:col>
      <xdr:colOff>127000</xdr:colOff>
      <xdr:row>78</xdr:row>
      <xdr:rowOff>143890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51917"/>
          <a:ext cx="838200" cy="6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78817</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51917"/>
          <a:ext cx="889000" cy="1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93090</xdr:rowOff>
    </xdr:from>
    <xdr:to>
      <xdr:col>85</xdr:col>
      <xdr:colOff>177800</xdr:colOff>
      <xdr:row>79</xdr:row>
      <xdr:rowOff>23240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44999</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8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28017</xdr:rowOff>
    </xdr:from>
    <xdr:to>
      <xdr:col>81</xdr:col>
      <xdr:colOff>101600</xdr:colOff>
      <xdr:row>78</xdr:row>
      <xdr:rowOff>129617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146144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1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160286</xdr:rowOff>
    </xdr:from>
    <xdr:to>
      <xdr:col>85</xdr:col>
      <xdr:colOff>127000</xdr:colOff>
      <xdr:row>97</xdr:row>
      <xdr:rowOff>13436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19486"/>
          <a:ext cx="8382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13436</xdr:rowOff>
    </xdr:from>
    <xdr:to>
      <xdr:col>81</xdr:col>
      <xdr:colOff>50800</xdr:colOff>
      <xdr:row>97</xdr:row>
      <xdr:rowOff>28803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44086"/>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28803</xdr:rowOff>
    </xdr:from>
    <xdr:to>
      <xdr:col>76</xdr:col>
      <xdr:colOff>114300</xdr:colOff>
      <xdr:row>97</xdr:row>
      <xdr:rowOff>39269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59453"/>
          <a:ext cx="8890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39269</xdr:rowOff>
    </xdr:from>
    <xdr:to>
      <xdr:col>71</xdr:col>
      <xdr:colOff>177800</xdr:colOff>
      <xdr:row>97</xdr:row>
      <xdr:rowOff>54521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69919"/>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109486</xdr:rowOff>
    </xdr:from>
    <xdr:to>
      <xdr:col>85</xdr:col>
      <xdr:colOff>177800</xdr:colOff>
      <xdr:row>97</xdr:row>
      <xdr:rowOff>39636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87913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134086</xdr:rowOff>
    </xdr:from>
    <xdr:to>
      <xdr:col>81</xdr:col>
      <xdr:colOff>101600</xdr:colOff>
      <xdr:row>97</xdr:row>
      <xdr:rowOff>64236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55363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8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149453</xdr:rowOff>
    </xdr:from>
    <xdr:to>
      <xdr:col>76</xdr:col>
      <xdr:colOff>165100</xdr:colOff>
      <xdr:row>97</xdr:row>
      <xdr:rowOff>79603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70730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159919</xdr:rowOff>
    </xdr:from>
    <xdr:to>
      <xdr:col>72</xdr:col>
      <xdr:colOff>38100</xdr:colOff>
      <xdr:row>97</xdr:row>
      <xdr:rowOff>90069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81196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3721</xdr:rowOff>
    </xdr:from>
    <xdr:to>
      <xdr:col>67</xdr:col>
      <xdr:colOff>101600</xdr:colOff>
      <xdr:row>97</xdr:row>
      <xdr:rowOff>105321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96448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労働費が類似団体平均を大きく上回っている主たる要因は、勤労者住宅融資預託金の支出による。平成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年度に教育費が類似団体平均を大きく上回っている主たる要因は中学校給食関連工事等の投資が大きい年度であったことによる。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行財政改革を着実に進めていることから実質収支額は継続的に黒字を確保している。また財政調整基金残高は、適切な財源の確保と歳出の精査により、令和元年度は取り崩ししていない。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令和元年度決算も全ての会計で黒字となった。第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次長岡京市行財政改革大綱（平成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年度）に基づき、引き続き持続的な財政運営の健全化に取り組む。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10%20&#38263;&#23713;&#20140;&#24066;&#9675;/&#12304;&#36001;&#25919;&#29366;&#27841;&#36039;&#26009;&#38598;&#12305;_262099_&#38263;&#23713;&#20140;&#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1.4</v>
          </cell>
          <cell r="BX51">
            <v>10.1</v>
          </cell>
          <cell r="CF51">
            <v>10.199999999999999</v>
          </cell>
          <cell r="CN51">
            <v>9.8000000000000007</v>
          </cell>
          <cell r="CV51">
            <v>8.1</v>
          </cell>
        </row>
        <row r="53">
          <cell r="BP53">
            <v>73.2</v>
          </cell>
          <cell r="BX53">
            <v>72.599999999999994</v>
          </cell>
          <cell r="CF53">
            <v>71.2</v>
          </cell>
          <cell r="CN53">
            <v>70.2</v>
          </cell>
          <cell r="CV53">
            <v>69.5</v>
          </cell>
        </row>
        <row r="55">
          <cell r="AN55" t="str">
            <v>類似団体内平均値</v>
          </cell>
          <cell r="BP55">
            <v>33.6</v>
          </cell>
          <cell r="BX55">
            <v>35.299999999999997</v>
          </cell>
          <cell r="CF55">
            <v>31.9</v>
          </cell>
          <cell r="CN55">
            <v>24.2</v>
          </cell>
          <cell r="CV55">
            <v>22.1</v>
          </cell>
        </row>
        <row r="57">
          <cell r="BP57">
            <v>56.8</v>
          </cell>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1.4</v>
          </cell>
          <cell r="BX73">
            <v>10.1</v>
          </cell>
          <cell r="CF73">
            <v>10.199999999999999</v>
          </cell>
          <cell r="CN73">
            <v>9.8000000000000007</v>
          </cell>
          <cell r="CV73">
            <v>8.1</v>
          </cell>
        </row>
        <row r="75">
          <cell r="BP75">
            <v>1.1000000000000001</v>
          </cell>
          <cell r="BX75">
            <v>1</v>
          </cell>
          <cell r="CF75">
            <v>0.7</v>
          </cell>
          <cell r="CN75">
            <v>0.4</v>
          </cell>
          <cell r="CV75">
            <v>0.9</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31387755</v>
      </c>
      <c r="BO4" s="393"/>
      <c r="BP4" s="393"/>
      <c r="BQ4" s="393"/>
      <c r="BR4" s="393"/>
      <c r="BS4" s="393"/>
      <c r="BT4" s="393"/>
      <c r="BU4" s="394"/>
      <c r="BV4" s="392">
        <v>29238116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4.3</v>
      </c>
      <c r="CU4" s="399"/>
      <c r="CV4" s="399"/>
      <c r="CW4" s="399"/>
      <c r="CX4" s="399"/>
      <c r="CY4" s="399"/>
      <c r="CZ4" s="399"/>
      <c r="DA4" s="400"/>
      <c r="DB4" s="398">
        <v>4.5999999999999996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30449295</v>
      </c>
      <c r="BO5" s="430"/>
      <c r="BP5" s="430"/>
      <c r="BQ5" s="430"/>
      <c r="BR5" s="430"/>
      <c r="BS5" s="430"/>
      <c r="BT5" s="430"/>
      <c r="BU5" s="431"/>
      <c r="BV5" s="429">
        <v>28185411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93.1</v>
      </c>
      <c r="CU5" s="427"/>
      <c r="CV5" s="427"/>
      <c r="CW5" s="427"/>
      <c r="CX5" s="427"/>
      <c r="CY5" s="427"/>
      <c r="CZ5" s="427"/>
      <c r="DA5" s="428"/>
      <c r="DB5" s="426">
        <v>95.1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938460</v>
      </c>
      <c r="BO6" s="430"/>
      <c r="BP6" s="430"/>
      <c r="BQ6" s="430"/>
      <c r="BR6" s="430"/>
      <c r="BS6" s="430"/>
      <c r="BT6" s="430"/>
      <c r="BU6" s="431"/>
      <c r="BV6" s="429">
        <v>1052705</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100.7</v>
      </c>
      <c r="CU6" s="467"/>
      <c r="CV6" s="467"/>
      <c r="CW6" s="467"/>
      <c r="CX6" s="467"/>
      <c r="CY6" s="467"/>
      <c r="CZ6" s="467"/>
      <c r="DA6" s="468"/>
      <c r="DB6" s="466">
        <v>103.5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213592</v>
      </c>
      <c r="BO7" s="430"/>
      <c r="BP7" s="430"/>
      <c r="BQ7" s="430"/>
      <c r="BR7" s="430"/>
      <c r="BS7" s="430"/>
      <c r="BT7" s="430"/>
      <c r="BU7" s="431"/>
      <c r="BV7" s="429">
        <v>281292</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16678635</v>
      </c>
      <c r="CU7" s="430"/>
      <c r="CV7" s="430"/>
      <c r="CW7" s="430"/>
      <c r="CX7" s="430"/>
      <c r="CY7" s="430"/>
      <c r="CZ7" s="430"/>
      <c r="DA7" s="431"/>
      <c r="DB7" s="429">
        <v>16686662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724868</v>
      </c>
      <c r="BO8" s="430"/>
      <c r="BP8" s="430"/>
      <c r="BQ8" s="430"/>
      <c r="BR8" s="430"/>
      <c r="BS8" s="430"/>
      <c r="BT8" s="430"/>
      <c r="BU8" s="431"/>
      <c r="BV8" s="429">
        <v>771413</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0.82</v>
      </c>
      <c r="CU8" s="470"/>
      <c r="CV8" s="470"/>
      <c r="CW8" s="470"/>
      <c r="CX8" s="470"/>
      <c r="CY8" s="470"/>
      <c r="CZ8" s="470"/>
      <c r="DA8" s="471"/>
      <c r="DB8" s="469">
        <v>0.84</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80090</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-46545</v>
      </c>
      <c r="BO9" s="430"/>
      <c r="BP9" s="430"/>
      <c r="BQ9" s="430"/>
      <c r="BR9" s="430"/>
      <c r="BS9" s="430"/>
      <c r="BT9" s="430"/>
      <c r="BU9" s="431"/>
      <c r="BV9" s="429">
        <v>-100809</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12.4</v>
      </c>
      <c r="CU9" s="427"/>
      <c r="CV9" s="427"/>
      <c r="CW9" s="427"/>
      <c r="CX9" s="427"/>
      <c r="CY9" s="427"/>
      <c r="CZ9" s="427"/>
      <c r="DA9" s="428"/>
      <c r="DB9" s="426">
        <v>12.2</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79844</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205442</v>
      </c>
      <c r="BO10" s="430"/>
      <c r="BP10" s="430"/>
      <c r="BQ10" s="430"/>
      <c r="BR10" s="430"/>
      <c r="BS10" s="430"/>
      <c r="BT10" s="430"/>
      <c r="BU10" s="431"/>
      <c r="BV10" s="429">
        <v>7145</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81075</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116</v>
      </c>
      <c r="AV12" s="462"/>
      <c r="AW12" s="462"/>
      <c r="AX12" s="462"/>
      <c r="AY12" s="463" t="s">
        <v>137</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140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141</v>
      </c>
      <c r="N13" s="521"/>
      <c r="O13" s="521"/>
      <c r="P13" s="521"/>
      <c r="Q13" s="522"/>
      <c r="R13" s="513">
        <v>80318</v>
      </c>
      <c r="S13" s="514"/>
      <c r="T13" s="514"/>
      <c r="U13" s="514"/>
      <c r="V13" s="515"/>
      <c r="W13" s="445" t="s">
        <v>142</v>
      </c>
      <c r="X13" s="446"/>
      <c r="Y13" s="446"/>
      <c r="Z13" s="446"/>
      <c r="AA13" s="446"/>
      <c r="AB13" s="436"/>
      <c r="AC13" s="480">
        <v>374</v>
      </c>
      <c r="AD13" s="481"/>
      <c r="AE13" s="481"/>
      <c r="AF13" s="481"/>
      <c r="AG13" s="523"/>
      <c r="AH13" s="480">
        <v>355</v>
      </c>
      <c r="AI13" s="481"/>
      <c r="AJ13" s="481"/>
      <c r="AK13" s="481"/>
      <c r="AL13" s="482"/>
      <c r="AM13" s="458" t="s">
        <v>143</v>
      </c>
      <c r="AN13" s="459"/>
      <c r="AO13" s="459"/>
      <c r="AP13" s="459"/>
      <c r="AQ13" s="459"/>
      <c r="AR13" s="459"/>
      <c r="AS13" s="459"/>
      <c r="AT13" s="460"/>
      <c r="AU13" s="461" t="s">
        <v>144</v>
      </c>
      <c r="AV13" s="462"/>
      <c r="AW13" s="462"/>
      <c r="AX13" s="462"/>
      <c r="AY13" s="463" t="s">
        <v>145</v>
      </c>
      <c r="AZ13" s="464"/>
      <c r="BA13" s="464"/>
      <c r="BB13" s="464"/>
      <c r="BC13" s="464"/>
      <c r="BD13" s="464"/>
      <c r="BE13" s="464"/>
      <c r="BF13" s="464"/>
      <c r="BG13" s="464"/>
      <c r="BH13" s="464"/>
      <c r="BI13" s="464"/>
      <c r="BJ13" s="464"/>
      <c r="BK13" s="464"/>
      <c r="BL13" s="464"/>
      <c r="BM13" s="465"/>
      <c r="BN13" s="429">
        <v>158897</v>
      </c>
      <c r="BO13" s="430"/>
      <c r="BP13" s="430"/>
      <c r="BQ13" s="430"/>
      <c r="BR13" s="430"/>
      <c r="BS13" s="430"/>
      <c r="BT13" s="430"/>
      <c r="BU13" s="431"/>
      <c r="BV13" s="429">
        <v>-93664</v>
      </c>
      <c r="BW13" s="430"/>
      <c r="BX13" s="430"/>
      <c r="BY13" s="430"/>
      <c r="BZ13" s="430"/>
      <c r="CA13" s="430"/>
      <c r="CB13" s="430"/>
      <c r="CC13" s="431"/>
      <c r="CD13" s="432" t="s">
        <v>146</v>
      </c>
      <c r="CE13" s="433"/>
      <c r="CF13" s="433"/>
      <c r="CG13" s="433"/>
      <c r="CH13" s="433"/>
      <c r="CI13" s="433"/>
      <c r="CJ13" s="433"/>
      <c r="CK13" s="433"/>
      <c r="CL13" s="433"/>
      <c r="CM13" s="433"/>
      <c r="CN13" s="433"/>
      <c r="CO13" s="433"/>
      <c r="CP13" s="433"/>
      <c r="CQ13" s="433"/>
      <c r="CR13" s="433"/>
      <c r="CS13" s="434"/>
      <c r="CT13" s="426">
        <v>0.9</v>
      </c>
      <c r="CU13" s="427"/>
      <c r="CV13" s="427"/>
      <c r="CW13" s="427"/>
      <c r="CX13" s="427"/>
      <c r="CY13" s="427"/>
      <c r="CZ13" s="427"/>
      <c r="DA13" s="428"/>
      <c r="DB13" s="426">
        <v>0.4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147</v>
      </c>
      <c r="M14" s="511"/>
      <c r="N14" s="511"/>
      <c r="O14" s="511"/>
      <c r="P14" s="511"/>
      <c r="Q14" s="512"/>
      <c r="R14" s="513">
        <v>81262</v>
      </c>
      <c r="S14" s="514"/>
      <c r="T14" s="514"/>
      <c r="U14" s="514"/>
      <c r="V14" s="515"/>
      <c r="W14" s="419"/>
      <c r="X14" s="420"/>
      <c r="Y14" s="420"/>
      <c r="Z14" s="420"/>
      <c r="AA14" s="420"/>
      <c r="AB14" s="409"/>
      <c r="AC14" s="516">
        <v>1</v>
      </c>
      <c r="AD14" s="517"/>
      <c r="AE14" s="517"/>
      <c r="AF14" s="517"/>
      <c r="AG14" s="518"/>
      <c r="AH14" s="516">
        <v>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148</v>
      </c>
      <c r="CE14" s="525"/>
      <c r="CF14" s="525"/>
      <c r="CG14" s="525"/>
      <c r="CH14" s="525"/>
      <c r="CI14" s="525"/>
      <c r="CJ14" s="525"/>
      <c r="CK14" s="525"/>
      <c r="CL14" s="525"/>
      <c r="CM14" s="525"/>
      <c r="CN14" s="525"/>
      <c r="CO14" s="525"/>
      <c r="CP14" s="525"/>
      <c r="CQ14" s="525"/>
      <c r="CR14" s="525"/>
      <c r="CS14" s="526"/>
      <c r="CT14" s="527">
        <v>8.1</v>
      </c>
      <c r="CU14" s="528"/>
      <c r="CV14" s="528"/>
      <c r="CW14" s="528"/>
      <c r="CX14" s="528"/>
      <c r="CY14" s="528"/>
      <c r="CZ14" s="528"/>
      <c r="DA14" s="529"/>
      <c r="DB14" s="527">
        <v>9.8000000000000007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149</v>
      </c>
      <c r="N15" s="521"/>
      <c r="O15" s="521"/>
      <c r="P15" s="521"/>
      <c r="Q15" s="522"/>
      <c r="R15" s="513">
        <v>80526</v>
      </c>
      <c r="S15" s="514"/>
      <c r="T15" s="514"/>
      <c r="U15" s="514"/>
      <c r="V15" s="515"/>
      <c r="W15" s="445" t="s">
        <v>150</v>
      </c>
      <c r="X15" s="446"/>
      <c r="Y15" s="446"/>
      <c r="Z15" s="446"/>
      <c r="AA15" s="446"/>
      <c r="AB15" s="436"/>
      <c r="AC15" s="480">
        <v>9882</v>
      </c>
      <c r="AD15" s="481"/>
      <c r="AE15" s="481"/>
      <c r="AF15" s="481"/>
      <c r="AG15" s="523"/>
      <c r="AH15" s="480">
        <v>9572</v>
      </c>
      <c r="AI15" s="481"/>
      <c r="AJ15" s="481"/>
      <c r="AK15" s="481"/>
      <c r="AL15" s="482"/>
      <c r="AM15" s="458"/>
      <c r="AN15" s="459"/>
      <c r="AO15" s="459"/>
      <c r="AP15" s="459"/>
      <c r="AQ15" s="459"/>
      <c r="AR15" s="459"/>
      <c r="AS15" s="459"/>
      <c r="AT15" s="460"/>
      <c r="AU15" s="461"/>
      <c r="AV15" s="462"/>
      <c r="AW15" s="462"/>
      <c r="AX15" s="462"/>
      <c r="AY15" s="389" t="s">
        <v>151</v>
      </c>
      <c r="AZ15" s="390"/>
      <c r="BA15" s="390"/>
      <c r="BB15" s="390"/>
      <c r="BC15" s="390"/>
      <c r="BD15" s="390"/>
      <c r="BE15" s="390"/>
      <c r="BF15" s="390"/>
      <c r="BG15" s="390"/>
      <c r="BH15" s="390"/>
      <c r="BI15" s="390"/>
      <c r="BJ15" s="390"/>
      <c r="BK15" s="390"/>
      <c r="BL15" s="390"/>
      <c r="BM15" s="391"/>
      <c r="BN15" s="392">
        <v>9943297</v>
      </c>
      <c r="BO15" s="393"/>
      <c r="BP15" s="393"/>
      <c r="BQ15" s="393"/>
      <c r="BR15" s="393"/>
      <c r="BS15" s="393"/>
      <c r="BT15" s="393"/>
      <c r="BU15" s="394"/>
      <c r="BV15" s="392">
        <v>10253196</v>
      </c>
      <c r="BW15" s="393"/>
      <c r="BX15" s="393"/>
      <c r="BY15" s="393"/>
      <c r="BZ15" s="393"/>
      <c r="CA15" s="393"/>
      <c r="CB15" s="393"/>
      <c r="CC15" s="394"/>
      <c r="CD15" s="530" t="s">
        <v>152</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153</v>
      </c>
      <c r="M16" s="541"/>
      <c r="N16" s="541"/>
      <c r="O16" s="541"/>
      <c r="P16" s="541"/>
      <c r="Q16" s="542"/>
      <c r="R16" s="533" t="s">
        <v>154</v>
      </c>
      <c r="S16" s="534"/>
      <c r="T16" s="534"/>
      <c r="U16" s="534"/>
      <c r="V16" s="535"/>
      <c r="W16" s="419"/>
      <c r="X16" s="420"/>
      <c r="Y16" s="420"/>
      <c r="Z16" s="420"/>
      <c r="AA16" s="420"/>
      <c r="AB16" s="409"/>
      <c r="AC16" s="516">
        <v>27.5</v>
      </c>
      <c r="AD16" s="517"/>
      <c r="AE16" s="517"/>
      <c r="AF16" s="517"/>
      <c r="AG16" s="518"/>
      <c r="AH16" s="516">
        <v>27.1</v>
      </c>
      <c r="AI16" s="517"/>
      <c r="AJ16" s="517"/>
      <c r="AK16" s="517"/>
      <c r="AL16" s="519"/>
      <c r="AM16" s="458"/>
      <c r="AN16" s="459"/>
      <c r="AO16" s="459"/>
      <c r="AP16" s="459"/>
      <c r="AQ16" s="459"/>
      <c r="AR16" s="459"/>
      <c r="AS16" s="459"/>
      <c r="AT16" s="460"/>
      <c r="AU16" s="461"/>
      <c r="AV16" s="462"/>
      <c r="AW16" s="462"/>
      <c r="AX16" s="462"/>
      <c r="AY16" s="463" t="s">
        <v>155</v>
      </c>
      <c r="AZ16" s="464"/>
      <c r="BA16" s="464"/>
      <c r="BB16" s="464"/>
      <c r="BC16" s="464"/>
      <c r="BD16" s="464"/>
      <c r="BE16" s="464"/>
      <c r="BF16" s="464"/>
      <c r="BG16" s="464"/>
      <c r="BH16" s="464"/>
      <c r="BI16" s="464"/>
      <c r="BJ16" s="464"/>
      <c r="BK16" s="464"/>
      <c r="BL16" s="464"/>
      <c r="BM16" s="465"/>
      <c r="BN16" s="429">
        <v>12463032</v>
      </c>
      <c r="BO16" s="430"/>
      <c r="BP16" s="430"/>
      <c r="BQ16" s="430"/>
      <c r="BR16" s="430"/>
      <c r="BS16" s="430"/>
      <c r="BT16" s="430"/>
      <c r="BU16" s="431"/>
      <c r="BV16" s="429">
        <v>12368318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156</v>
      </c>
      <c r="N17" s="537"/>
      <c r="O17" s="537"/>
      <c r="P17" s="537"/>
      <c r="Q17" s="538"/>
      <c r="R17" s="533" t="s">
        <v>157</v>
      </c>
      <c r="S17" s="534"/>
      <c r="T17" s="534"/>
      <c r="U17" s="534"/>
      <c r="V17" s="535"/>
      <c r="W17" s="445" t="s">
        <v>158</v>
      </c>
      <c r="X17" s="446"/>
      <c r="Y17" s="446"/>
      <c r="Z17" s="446"/>
      <c r="AA17" s="446"/>
      <c r="AB17" s="436"/>
      <c r="AC17" s="480">
        <v>25739</v>
      </c>
      <c r="AD17" s="481"/>
      <c r="AE17" s="481"/>
      <c r="AF17" s="481"/>
      <c r="AG17" s="523"/>
      <c r="AH17" s="480">
        <v>25363</v>
      </c>
      <c r="AI17" s="481"/>
      <c r="AJ17" s="481"/>
      <c r="AK17" s="481"/>
      <c r="AL17" s="482"/>
      <c r="AM17" s="458"/>
      <c r="AN17" s="459"/>
      <c r="AO17" s="459"/>
      <c r="AP17" s="459"/>
      <c r="AQ17" s="459"/>
      <c r="AR17" s="459"/>
      <c r="AS17" s="459"/>
      <c r="AT17" s="460"/>
      <c r="AU17" s="461"/>
      <c r="AV17" s="462"/>
      <c r="AW17" s="462"/>
      <c r="AX17" s="462"/>
      <c r="AY17" s="463" t="s">
        <v>159</v>
      </c>
      <c r="AZ17" s="464"/>
      <c r="BA17" s="464"/>
      <c r="BB17" s="464"/>
      <c r="BC17" s="464"/>
      <c r="BD17" s="464"/>
      <c r="BE17" s="464"/>
      <c r="BF17" s="464"/>
      <c r="BG17" s="464"/>
      <c r="BH17" s="464"/>
      <c r="BI17" s="464"/>
      <c r="BJ17" s="464"/>
      <c r="BK17" s="464"/>
      <c r="BL17" s="464"/>
      <c r="BM17" s="465"/>
      <c r="BN17" s="429">
        <v>12815074</v>
      </c>
      <c r="BO17" s="430"/>
      <c r="BP17" s="430"/>
      <c r="BQ17" s="430"/>
      <c r="BR17" s="430"/>
      <c r="BS17" s="430"/>
      <c r="BT17" s="430"/>
      <c r="BU17" s="431"/>
      <c r="BV17" s="429">
        <v>13200937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160</v>
      </c>
      <c r="C18" s="472"/>
      <c r="D18" s="472"/>
      <c r="E18" s="544"/>
      <c r="F18" s="544"/>
      <c r="G18" s="544"/>
      <c r="H18" s="544"/>
      <c r="I18" s="544"/>
      <c r="J18" s="544"/>
      <c r="K18" s="544"/>
      <c r="L18" s="545">
        <v>19.170000000000002</v>
      </c>
      <c r="M18" s="545"/>
      <c r="N18" s="545"/>
      <c r="O18" s="545"/>
      <c r="P18" s="545"/>
      <c r="Q18" s="545"/>
      <c r="R18" s="546"/>
      <c r="S18" s="546"/>
      <c r="T18" s="546"/>
      <c r="U18" s="546"/>
      <c r="V18" s="547"/>
      <c r="W18" s="447"/>
      <c r="X18" s="448"/>
      <c r="Y18" s="448"/>
      <c r="Z18" s="448"/>
      <c r="AA18" s="448"/>
      <c r="AB18" s="439"/>
      <c r="AC18" s="548">
        <v>71.5</v>
      </c>
      <c r="AD18" s="549"/>
      <c r="AE18" s="549"/>
      <c r="AF18" s="549"/>
      <c r="AG18" s="550"/>
      <c r="AH18" s="548">
        <v>71.900000000000006</v>
      </c>
      <c r="AI18" s="549"/>
      <c r="AJ18" s="549"/>
      <c r="AK18" s="549"/>
      <c r="AL18" s="551"/>
      <c r="AM18" s="458"/>
      <c r="AN18" s="459"/>
      <c r="AO18" s="459"/>
      <c r="AP18" s="459"/>
      <c r="AQ18" s="459"/>
      <c r="AR18" s="459"/>
      <c r="AS18" s="459"/>
      <c r="AT18" s="460"/>
      <c r="AU18" s="461"/>
      <c r="AV18" s="462"/>
      <c r="AW18" s="462"/>
      <c r="AX18" s="462"/>
      <c r="AY18" s="463" t="s">
        <v>161</v>
      </c>
      <c r="AZ18" s="464"/>
      <c r="BA18" s="464"/>
      <c r="BB18" s="464"/>
      <c r="BC18" s="464"/>
      <c r="BD18" s="464"/>
      <c r="BE18" s="464"/>
      <c r="BF18" s="464"/>
      <c r="BG18" s="464"/>
      <c r="BH18" s="464"/>
      <c r="BI18" s="464"/>
      <c r="BJ18" s="464"/>
      <c r="BK18" s="464"/>
      <c r="BL18" s="464"/>
      <c r="BM18" s="465"/>
      <c r="BN18" s="429">
        <v>16589733</v>
      </c>
      <c r="BO18" s="430"/>
      <c r="BP18" s="430"/>
      <c r="BQ18" s="430"/>
      <c r="BR18" s="430"/>
      <c r="BS18" s="430"/>
      <c r="BT18" s="430"/>
      <c r="BU18" s="431"/>
      <c r="BV18" s="429">
        <v>16025707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162</v>
      </c>
      <c r="C19" s="472"/>
      <c r="D19" s="472"/>
      <c r="E19" s="544"/>
      <c r="F19" s="544"/>
      <c r="G19" s="544"/>
      <c r="H19" s="544"/>
      <c r="I19" s="544"/>
      <c r="J19" s="544"/>
      <c r="K19" s="544"/>
      <c r="L19" s="552">
        <v>4178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163</v>
      </c>
      <c r="AZ19" s="464"/>
      <c r="BA19" s="464"/>
      <c r="BB19" s="464"/>
      <c r="BC19" s="464"/>
      <c r="BD19" s="464"/>
      <c r="BE19" s="464"/>
      <c r="BF19" s="464"/>
      <c r="BG19" s="464"/>
      <c r="BH19" s="464"/>
      <c r="BI19" s="464"/>
      <c r="BJ19" s="464"/>
      <c r="BK19" s="464"/>
      <c r="BL19" s="464"/>
      <c r="BM19" s="465"/>
      <c r="BN19" s="429">
        <v>20372777</v>
      </c>
      <c r="BO19" s="430"/>
      <c r="BP19" s="430"/>
      <c r="BQ19" s="430"/>
      <c r="BR19" s="430"/>
      <c r="BS19" s="430"/>
      <c r="BT19" s="430"/>
      <c r="BU19" s="431"/>
      <c r="BV19" s="429">
        <v>19528168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164</v>
      </c>
      <c r="C20" s="472"/>
      <c r="D20" s="472"/>
      <c r="E20" s="544"/>
      <c r="F20" s="544"/>
      <c r="G20" s="544"/>
      <c r="H20" s="544"/>
      <c r="I20" s="544"/>
      <c r="J20" s="544"/>
      <c r="K20" s="544"/>
      <c r="L20" s="552">
        <v>32491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165</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166</v>
      </c>
      <c r="C22" s="567"/>
      <c r="D22" s="568"/>
      <c r="E22" s="441" t="s">
        <v>1</v>
      </c>
      <c r="F22" s="446"/>
      <c r="G22" s="446"/>
      <c r="H22" s="446"/>
      <c r="I22" s="446"/>
      <c r="J22" s="446"/>
      <c r="K22" s="436"/>
      <c r="L22" s="441" t="s">
        <v>167</v>
      </c>
      <c r="M22" s="446"/>
      <c r="N22" s="446"/>
      <c r="O22" s="446"/>
      <c r="P22" s="436"/>
      <c r="Q22" s="575" t="s">
        <v>168</v>
      </c>
      <c r="R22" s="576"/>
      <c r="S22" s="576"/>
      <c r="T22" s="576"/>
      <c r="U22" s="576"/>
      <c r="V22" s="577"/>
      <c r="W22" s="581" t="s">
        <v>169</v>
      </c>
      <c r="X22" s="567"/>
      <c r="Y22" s="568"/>
      <c r="Z22" s="441" t="s">
        <v>1</v>
      </c>
      <c r="AA22" s="446"/>
      <c r="AB22" s="446"/>
      <c r="AC22" s="446"/>
      <c r="AD22" s="446"/>
      <c r="AE22" s="446"/>
      <c r="AF22" s="446"/>
      <c r="AG22" s="436"/>
      <c r="AH22" s="594" t="s">
        <v>170</v>
      </c>
      <c r="AI22" s="446"/>
      <c r="AJ22" s="446"/>
      <c r="AK22" s="446"/>
      <c r="AL22" s="436"/>
      <c r="AM22" s="594" t="s">
        <v>171</v>
      </c>
      <c r="AN22" s="595"/>
      <c r="AO22" s="595"/>
      <c r="AP22" s="595"/>
      <c r="AQ22" s="595"/>
      <c r="AR22" s="596"/>
      <c r="AS22" s="575" t="s">
        <v>168</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172</v>
      </c>
      <c r="AZ23" s="390"/>
      <c r="BA23" s="390"/>
      <c r="BB23" s="390"/>
      <c r="BC23" s="390"/>
      <c r="BD23" s="390"/>
      <c r="BE23" s="390"/>
      <c r="BF23" s="390"/>
      <c r="BG23" s="390"/>
      <c r="BH23" s="390"/>
      <c r="BI23" s="390"/>
      <c r="BJ23" s="390"/>
      <c r="BK23" s="390"/>
      <c r="BL23" s="390"/>
      <c r="BM23" s="391"/>
      <c r="BN23" s="429">
        <v>32530999</v>
      </c>
      <c r="BO23" s="430"/>
      <c r="BP23" s="430"/>
      <c r="BQ23" s="430"/>
      <c r="BR23" s="430"/>
      <c r="BS23" s="430"/>
      <c r="BT23" s="430"/>
      <c r="BU23" s="431"/>
      <c r="BV23" s="429">
        <v>31376346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173</v>
      </c>
      <c r="F24" s="459"/>
      <c r="G24" s="459"/>
      <c r="H24" s="459"/>
      <c r="I24" s="459"/>
      <c r="J24" s="459"/>
      <c r="K24" s="460"/>
      <c r="L24" s="480">
        <v>1</v>
      </c>
      <c r="M24" s="481"/>
      <c r="N24" s="481"/>
      <c r="O24" s="481"/>
      <c r="P24" s="523"/>
      <c r="Q24" s="480">
        <v>9016</v>
      </c>
      <c r="R24" s="481"/>
      <c r="S24" s="481"/>
      <c r="T24" s="481"/>
      <c r="U24" s="481"/>
      <c r="V24" s="523"/>
      <c r="W24" s="582"/>
      <c r="X24" s="570"/>
      <c r="Y24" s="571"/>
      <c r="Z24" s="479" t="s">
        <v>174</v>
      </c>
      <c r="AA24" s="459"/>
      <c r="AB24" s="459"/>
      <c r="AC24" s="459"/>
      <c r="AD24" s="459"/>
      <c r="AE24" s="459"/>
      <c r="AF24" s="459"/>
      <c r="AG24" s="460"/>
      <c r="AH24" s="480">
        <v>496</v>
      </c>
      <c r="AI24" s="481"/>
      <c r="AJ24" s="481"/>
      <c r="AK24" s="481"/>
      <c r="AL24" s="523"/>
      <c r="AM24" s="480">
        <v>1482048</v>
      </c>
      <c r="AN24" s="481"/>
      <c r="AO24" s="481"/>
      <c r="AP24" s="481"/>
      <c r="AQ24" s="481"/>
      <c r="AR24" s="523"/>
      <c r="AS24" s="480">
        <v>2988</v>
      </c>
      <c r="AT24" s="481"/>
      <c r="AU24" s="481"/>
      <c r="AV24" s="481"/>
      <c r="AW24" s="481"/>
      <c r="AX24" s="482"/>
      <c r="AY24" s="602" t="s">
        <v>175</v>
      </c>
      <c r="AZ24" s="603"/>
      <c r="BA24" s="603"/>
      <c r="BB24" s="603"/>
      <c r="BC24" s="603"/>
      <c r="BD24" s="603"/>
      <c r="BE24" s="603"/>
      <c r="BF24" s="603"/>
      <c r="BG24" s="603"/>
      <c r="BH24" s="603"/>
      <c r="BI24" s="603"/>
      <c r="BJ24" s="603"/>
      <c r="BK24" s="603"/>
      <c r="BL24" s="603"/>
      <c r="BM24" s="604"/>
      <c r="BN24" s="429">
        <v>21002494</v>
      </c>
      <c r="BO24" s="430"/>
      <c r="BP24" s="430"/>
      <c r="BQ24" s="430"/>
      <c r="BR24" s="430"/>
      <c r="BS24" s="430"/>
      <c r="BT24" s="430"/>
      <c r="BU24" s="431"/>
      <c r="BV24" s="429">
        <v>20519399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176</v>
      </c>
      <c r="F25" s="459"/>
      <c r="G25" s="459"/>
      <c r="H25" s="459"/>
      <c r="I25" s="459"/>
      <c r="J25" s="459"/>
      <c r="K25" s="460"/>
      <c r="L25" s="480">
        <v>2</v>
      </c>
      <c r="M25" s="481"/>
      <c r="N25" s="481"/>
      <c r="O25" s="481"/>
      <c r="P25" s="523"/>
      <c r="Q25" s="480">
        <v>7464</v>
      </c>
      <c r="R25" s="481"/>
      <c r="S25" s="481"/>
      <c r="T25" s="481"/>
      <c r="U25" s="481"/>
      <c r="V25" s="523"/>
      <c r="W25" s="582"/>
      <c r="X25" s="570"/>
      <c r="Y25" s="571"/>
      <c r="Z25" s="479" t="s">
        <v>177</v>
      </c>
      <c r="AA25" s="459"/>
      <c r="AB25" s="459"/>
      <c r="AC25" s="459"/>
      <c r="AD25" s="459"/>
      <c r="AE25" s="459"/>
      <c r="AF25" s="459"/>
      <c r="AG25" s="460"/>
      <c r="AH25" s="480" t="s">
        <v>139</v>
      </c>
      <c r="AI25" s="481"/>
      <c r="AJ25" s="481"/>
      <c r="AK25" s="481"/>
      <c r="AL25" s="523"/>
      <c r="AM25" s="480" t="s">
        <v>178</v>
      </c>
      <c r="AN25" s="481"/>
      <c r="AO25" s="481"/>
      <c r="AP25" s="481"/>
      <c r="AQ25" s="481"/>
      <c r="AR25" s="523"/>
      <c r="AS25" s="480" t="s">
        <v>178</v>
      </c>
      <c r="AT25" s="481"/>
      <c r="AU25" s="481"/>
      <c r="AV25" s="481"/>
      <c r="AW25" s="481"/>
      <c r="AX25" s="482"/>
      <c r="AY25" s="389" t="s">
        <v>179</v>
      </c>
      <c r="AZ25" s="390"/>
      <c r="BA25" s="390"/>
      <c r="BB25" s="390"/>
      <c r="BC25" s="390"/>
      <c r="BD25" s="390"/>
      <c r="BE25" s="390"/>
      <c r="BF25" s="390"/>
      <c r="BG25" s="390"/>
      <c r="BH25" s="390"/>
      <c r="BI25" s="390"/>
      <c r="BJ25" s="390"/>
      <c r="BK25" s="390"/>
      <c r="BL25" s="390"/>
      <c r="BM25" s="391"/>
      <c r="BN25" s="392">
        <v>2139467</v>
      </c>
      <c r="BO25" s="393"/>
      <c r="BP25" s="393"/>
      <c r="BQ25" s="393"/>
      <c r="BR25" s="393"/>
      <c r="BS25" s="393"/>
      <c r="BT25" s="393"/>
      <c r="BU25" s="394"/>
      <c r="BV25" s="392">
        <v>2474965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180</v>
      </c>
      <c r="F26" s="459"/>
      <c r="G26" s="459"/>
      <c r="H26" s="459"/>
      <c r="I26" s="459"/>
      <c r="J26" s="459"/>
      <c r="K26" s="460"/>
      <c r="L26" s="480">
        <v>1</v>
      </c>
      <c r="M26" s="481"/>
      <c r="N26" s="481"/>
      <c r="O26" s="481"/>
      <c r="P26" s="523"/>
      <c r="Q26" s="480">
        <v>6650</v>
      </c>
      <c r="R26" s="481"/>
      <c r="S26" s="481"/>
      <c r="T26" s="481"/>
      <c r="U26" s="481"/>
      <c r="V26" s="523"/>
      <c r="W26" s="582"/>
      <c r="X26" s="570"/>
      <c r="Y26" s="571"/>
      <c r="Z26" s="479" t="s">
        <v>181</v>
      </c>
      <c r="AA26" s="592"/>
      <c r="AB26" s="592"/>
      <c r="AC26" s="592"/>
      <c r="AD26" s="592"/>
      <c r="AE26" s="592"/>
      <c r="AF26" s="592"/>
      <c r="AG26" s="593"/>
      <c r="AH26" s="480">
        <v>32</v>
      </c>
      <c r="AI26" s="481"/>
      <c r="AJ26" s="481"/>
      <c r="AK26" s="481"/>
      <c r="AL26" s="523"/>
      <c r="AM26" s="480">
        <v>110432</v>
      </c>
      <c r="AN26" s="481"/>
      <c r="AO26" s="481"/>
      <c r="AP26" s="481"/>
      <c r="AQ26" s="481"/>
      <c r="AR26" s="523"/>
      <c r="AS26" s="480">
        <v>3451</v>
      </c>
      <c r="AT26" s="481"/>
      <c r="AU26" s="481"/>
      <c r="AV26" s="481"/>
      <c r="AW26" s="481"/>
      <c r="AX26" s="482"/>
      <c r="AY26" s="432" t="s">
        <v>182</v>
      </c>
      <c r="AZ26" s="433"/>
      <c r="BA26" s="433"/>
      <c r="BB26" s="433"/>
      <c r="BC26" s="433"/>
      <c r="BD26" s="433"/>
      <c r="BE26" s="433"/>
      <c r="BF26" s="433"/>
      <c r="BG26" s="433"/>
      <c r="BH26" s="433"/>
      <c r="BI26" s="433"/>
      <c r="BJ26" s="433"/>
      <c r="BK26" s="433"/>
      <c r="BL26" s="433"/>
      <c r="BM26" s="434"/>
      <c r="BN26" s="429" t="s">
        <v>183</v>
      </c>
      <c r="BO26" s="430"/>
      <c r="BP26" s="430"/>
      <c r="BQ26" s="430"/>
      <c r="BR26" s="430"/>
      <c r="BS26" s="430"/>
      <c r="BT26" s="430"/>
      <c r="BU26" s="431"/>
      <c r="BV26" s="429" t="s">
        <v>184</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185</v>
      </c>
      <c r="F27" s="459"/>
      <c r="G27" s="459"/>
      <c r="H27" s="459"/>
      <c r="I27" s="459"/>
      <c r="J27" s="459"/>
      <c r="K27" s="460"/>
      <c r="L27" s="480">
        <v>1</v>
      </c>
      <c r="M27" s="481"/>
      <c r="N27" s="481"/>
      <c r="O27" s="481"/>
      <c r="P27" s="523"/>
      <c r="Q27" s="480">
        <v>5200</v>
      </c>
      <c r="R27" s="481"/>
      <c r="S27" s="481"/>
      <c r="T27" s="481"/>
      <c r="U27" s="481"/>
      <c r="V27" s="523"/>
      <c r="W27" s="582"/>
      <c r="X27" s="570"/>
      <c r="Y27" s="571"/>
      <c r="Z27" s="479" t="s">
        <v>186</v>
      </c>
      <c r="AA27" s="459"/>
      <c r="AB27" s="459"/>
      <c r="AC27" s="459"/>
      <c r="AD27" s="459"/>
      <c r="AE27" s="459"/>
      <c r="AF27" s="459"/>
      <c r="AG27" s="460"/>
      <c r="AH27" s="480">
        <v>3</v>
      </c>
      <c r="AI27" s="481"/>
      <c r="AJ27" s="481"/>
      <c r="AK27" s="481"/>
      <c r="AL27" s="523"/>
      <c r="AM27" s="480">
        <v>11622</v>
      </c>
      <c r="AN27" s="481"/>
      <c r="AO27" s="481"/>
      <c r="AP27" s="481"/>
      <c r="AQ27" s="481"/>
      <c r="AR27" s="523"/>
      <c r="AS27" s="480">
        <v>3874</v>
      </c>
      <c r="AT27" s="481"/>
      <c r="AU27" s="481"/>
      <c r="AV27" s="481"/>
      <c r="AW27" s="481"/>
      <c r="AX27" s="482"/>
      <c r="AY27" s="524" t="s">
        <v>187</v>
      </c>
      <c r="AZ27" s="525"/>
      <c r="BA27" s="525"/>
      <c r="BB27" s="525"/>
      <c r="BC27" s="525"/>
      <c r="BD27" s="525"/>
      <c r="BE27" s="525"/>
      <c r="BF27" s="525"/>
      <c r="BG27" s="525"/>
      <c r="BH27" s="525"/>
      <c r="BI27" s="525"/>
      <c r="BJ27" s="525"/>
      <c r="BK27" s="525"/>
      <c r="BL27" s="525"/>
      <c r="BM27" s="526"/>
      <c r="BN27" s="605" t="s">
        <v>139</v>
      </c>
      <c r="BO27" s="606"/>
      <c r="BP27" s="606"/>
      <c r="BQ27" s="606"/>
      <c r="BR27" s="606"/>
      <c r="BS27" s="606"/>
      <c r="BT27" s="606"/>
      <c r="BU27" s="607"/>
      <c r="BV27" s="605" t="s">
        <v>188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189</v>
      </c>
      <c r="F28" s="459"/>
      <c r="G28" s="459"/>
      <c r="H28" s="459"/>
      <c r="I28" s="459"/>
      <c r="J28" s="459"/>
      <c r="K28" s="460"/>
      <c r="L28" s="480">
        <v>1</v>
      </c>
      <c r="M28" s="481"/>
      <c r="N28" s="481"/>
      <c r="O28" s="481"/>
      <c r="P28" s="523"/>
      <c r="Q28" s="480">
        <v>4900</v>
      </c>
      <c r="R28" s="481"/>
      <c r="S28" s="481"/>
      <c r="T28" s="481"/>
      <c r="U28" s="481"/>
      <c r="V28" s="523"/>
      <c r="W28" s="582"/>
      <c r="X28" s="570"/>
      <c r="Y28" s="571"/>
      <c r="Z28" s="479" t="s">
        <v>190</v>
      </c>
      <c r="AA28" s="459"/>
      <c r="AB28" s="459"/>
      <c r="AC28" s="459"/>
      <c r="AD28" s="459"/>
      <c r="AE28" s="459"/>
      <c r="AF28" s="459"/>
      <c r="AG28" s="460"/>
      <c r="AH28" s="480" t="s">
        <v>191</v>
      </c>
      <c r="AI28" s="481"/>
      <c r="AJ28" s="481"/>
      <c r="AK28" s="481"/>
      <c r="AL28" s="523"/>
      <c r="AM28" s="480" t="s">
        <v>139</v>
      </c>
      <c r="AN28" s="481"/>
      <c r="AO28" s="481"/>
      <c r="AP28" s="481"/>
      <c r="AQ28" s="481"/>
      <c r="AR28" s="523"/>
      <c r="AS28" s="480" t="s">
        <v>191</v>
      </c>
      <c r="AT28" s="481"/>
      <c r="AU28" s="481"/>
      <c r="AV28" s="481"/>
      <c r="AW28" s="481"/>
      <c r="AX28" s="482"/>
      <c r="AY28" s="608" t="s">
        <v>192</v>
      </c>
      <c r="AZ28" s="609"/>
      <c r="BA28" s="609"/>
      <c r="BB28" s="610"/>
      <c r="BC28" s="389" t="s">
        <v>48</v>
      </c>
      <c r="BD28" s="390"/>
      <c r="BE28" s="390"/>
      <c r="BF28" s="390"/>
      <c r="BG28" s="390"/>
      <c r="BH28" s="390"/>
      <c r="BI28" s="390"/>
      <c r="BJ28" s="390"/>
      <c r="BK28" s="390"/>
      <c r="BL28" s="390"/>
      <c r="BM28" s="391"/>
      <c r="BN28" s="392">
        <v>3134543</v>
      </c>
      <c r="BO28" s="393"/>
      <c r="BP28" s="393"/>
      <c r="BQ28" s="393"/>
      <c r="BR28" s="393"/>
      <c r="BS28" s="393"/>
      <c r="BT28" s="393"/>
      <c r="BU28" s="394"/>
      <c r="BV28" s="392">
        <v>2929101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193</v>
      </c>
      <c r="F29" s="459"/>
      <c r="G29" s="459"/>
      <c r="H29" s="459"/>
      <c r="I29" s="459"/>
      <c r="J29" s="459"/>
      <c r="K29" s="460"/>
      <c r="L29" s="480">
        <v>22</v>
      </c>
      <c r="M29" s="481"/>
      <c r="N29" s="481"/>
      <c r="O29" s="481"/>
      <c r="P29" s="523"/>
      <c r="Q29" s="480">
        <v>4500</v>
      </c>
      <c r="R29" s="481"/>
      <c r="S29" s="481"/>
      <c r="T29" s="481"/>
      <c r="U29" s="481"/>
      <c r="V29" s="523"/>
      <c r="W29" s="583"/>
      <c r="X29" s="584"/>
      <c r="Y29" s="585"/>
      <c r="Z29" s="479" t="s">
        <v>194</v>
      </c>
      <c r="AA29" s="459"/>
      <c r="AB29" s="459"/>
      <c r="AC29" s="459"/>
      <c r="AD29" s="459"/>
      <c r="AE29" s="459"/>
      <c r="AF29" s="459"/>
      <c r="AG29" s="460"/>
      <c r="AH29" s="480">
        <v>499</v>
      </c>
      <c r="AI29" s="481"/>
      <c r="AJ29" s="481"/>
      <c r="AK29" s="481"/>
      <c r="AL29" s="523"/>
      <c r="AM29" s="480">
        <v>1493670</v>
      </c>
      <c r="AN29" s="481"/>
      <c r="AO29" s="481"/>
      <c r="AP29" s="481"/>
      <c r="AQ29" s="481"/>
      <c r="AR29" s="523"/>
      <c r="AS29" s="480">
        <v>2993</v>
      </c>
      <c r="AT29" s="481"/>
      <c r="AU29" s="481"/>
      <c r="AV29" s="481"/>
      <c r="AW29" s="481"/>
      <c r="AX29" s="482"/>
      <c r="AY29" s="611"/>
      <c r="AZ29" s="612"/>
      <c r="BA29" s="612"/>
      <c r="BB29" s="613"/>
      <c r="BC29" s="463" t="s">
        <v>195</v>
      </c>
      <c r="BD29" s="464"/>
      <c r="BE29" s="464"/>
      <c r="BF29" s="464"/>
      <c r="BG29" s="464"/>
      <c r="BH29" s="464"/>
      <c r="BI29" s="464"/>
      <c r="BJ29" s="464"/>
      <c r="BK29" s="464"/>
      <c r="BL29" s="464"/>
      <c r="BM29" s="465"/>
      <c r="BN29" s="429" t="s">
        <v>139</v>
      </c>
      <c r="BO29" s="430"/>
      <c r="BP29" s="430"/>
      <c r="BQ29" s="430"/>
      <c r="BR29" s="430"/>
      <c r="BS29" s="430"/>
      <c r="BT29" s="430"/>
      <c r="BU29" s="431"/>
      <c r="BV29" s="429" t="s">
        <v>178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196</v>
      </c>
      <c r="X30" s="590"/>
      <c r="Y30" s="590"/>
      <c r="Z30" s="590"/>
      <c r="AA30" s="590"/>
      <c r="AB30" s="590"/>
      <c r="AC30" s="590"/>
      <c r="AD30" s="590"/>
      <c r="AE30" s="590"/>
      <c r="AF30" s="590"/>
      <c r="AG30" s="591"/>
      <c r="AH30" s="548">
        <v>101.3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4201637</v>
      </c>
      <c r="BO30" s="606"/>
      <c r="BP30" s="606"/>
      <c r="BQ30" s="606"/>
      <c r="BR30" s="606"/>
      <c r="BS30" s="606"/>
      <c r="BT30" s="606"/>
      <c r="BU30" s="607"/>
      <c r="BV30" s="605">
        <v>3584874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197</v>
      </c>
      <c r="D32" s="214"/>
      <c r="E32" s="214"/>
      <c r="F32" s="211"/>
      <c r="G32" s="211"/>
      <c r="H32" s="211"/>
      <c r="I32" s="211"/>
      <c r="J32" s="211"/>
      <c r="K32" s="211"/>
      <c r="L32" s="211"/>
      <c r="M32" s="211"/>
      <c r="N32" s="211"/>
      <c r="O32" s="211"/>
      <c r="P32" s="211"/>
      <c r="Q32" s="211"/>
      <c r="R32" s="211"/>
      <c r="S32" s="211"/>
      <c r="T32" s="211"/>
      <c r="U32" s="211" t="s">
        <v>198</v>
      </c>
      <c r="V32" s="211"/>
      <c r="W32" s="211"/>
      <c r="X32" s="211"/>
      <c r="Y32" s="211"/>
      <c r="Z32" s="211"/>
      <c r="AA32" s="211"/>
      <c r="AB32" s="211"/>
      <c r="AC32" s="211"/>
      <c r="AD32" s="211"/>
      <c r="AE32" s="211"/>
      <c r="AF32" s="211"/>
      <c r="AG32" s="211"/>
      <c r="AH32" s="211"/>
      <c r="AI32" s="211"/>
      <c r="AJ32" s="211"/>
      <c r="AK32" s="211"/>
      <c r="AL32" s="211"/>
      <c r="AM32" s="215" t="s">
        <v>199</v>
      </c>
      <c r="AN32" s="211"/>
      <c r="AO32" s="211"/>
      <c r="AP32" s="211"/>
      <c r="AQ32" s="211"/>
      <c r="AR32" s="211"/>
      <c r="AS32" s="215"/>
      <c r="AT32" s="215"/>
      <c r="AU32" s="215"/>
      <c r="AV32" s="215"/>
      <c r="AW32" s="215"/>
      <c r="AX32" s="215"/>
      <c r="AY32" s="215"/>
      <c r="AZ32" s="215"/>
      <c r="BA32" s="215"/>
      <c r="BB32" s="211"/>
      <c r="BC32" s="215"/>
      <c r="BD32" s="211"/>
      <c r="BE32" s="215" t="s">
        <v>200</v>
      </c>
      <c r="BF32" s="211"/>
      <c r="BG32" s="211"/>
      <c r="BH32" s="211"/>
      <c r="BI32" s="211"/>
      <c r="BJ32" s="215"/>
      <c r="BK32" s="215"/>
      <c r="BL32" s="215"/>
      <c r="BM32" s="215"/>
      <c r="BN32" s="215"/>
      <c r="BO32" s="215"/>
      <c r="BP32" s="215"/>
      <c r="BQ32" s="215"/>
      <c r="BR32" s="211"/>
      <c r="BS32" s="211"/>
      <c r="BT32" s="211"/>
      <c r="BU32" s="211"/>
      <c r="BV32" s="211"/>
      <c r="BW32" s="211" t="s">
        <v>201</v>
      </c>
      <c r="BX32" s="211"/>
      <c r="BY32" s="211"/>
      <c r="BZ32" s="211"/>
      <c r="CA32" s="211"/>
      <c r="CB32" s="215"/>
      <c r="CC32" s="215"/>
      <c r="CD32" s="215"/>
      <c r="CE32" s="215"/>
      <c r="CF32" s="215"/>
      <c r="CG32" s="215"/>
      <c r="CH32" s="215"/>
      <c r="CI32" s="215"/>
      <c r="CJ32" s="215"/>
      <c r="CK32" s="215"/>
      <c r="CL32" s="215"/>
      <c r="CM32" s="215"/>
      <c r="CN32" s="215"/>
      <c r="CO32" s="215" t="s">
        <v>202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203</v>
      </c>
      <c r="D33" s="453"/>
      <c r="E33" s="418" t="s">
        <v>204</v>
      </c>
      <c r="F33" s="418"/>
      <c r="G33" s="418"/>
      <c r="H33" s="418"/>
      <c r="I33" s="418"/>
      <c r="J33" s="418"/>
      <c r="K33" s="418"/>
      <c r="L33" s="418"/>
      <c r="M33" s="418"/>
      <c r="N33" s="418"/>
      <c r="O33" s="418"/>
      <c r="P33" s="418"/>
      <c r="Q33" s="418"/>
      <c r="R33" s="418"/>
      <c r="S33" s="418"/>
      <c r="T33" s="216"/>
      <c r="U33" s="453" t="s">
        <v>205</v>
      </c>
      <c r="V33" s="453"/>
      <c r="W33" s="418" t="s">
        <v>206</v>
      </c>
      <c r="X33" s="418"/>
      <c r="Y33" s="418"/>
      <c r="Z33" s="418"/>
      <c r="AA33" s="418"/>
      <c r="AB33" s="418"/>
      <c r="AC33" s="418"/>
      <c r="AD33" s="418"/>
      <c r="AE33" s="418"/>
      <c r="AF33" s="418"/>
      <c r="AG33" s="418"/>
      <c r="AH33" s="418"/>
      <c r="AI33" s="418"/>
      <c r="AJ33" s="418"/>
      <c r="AK33" s="418"/>
      <c r="AL33" s="216"/>
      <c r="AM33" s="453" t="s">
        <v>207</v>
      </c>
      <c r="AN33" s="453"/>
      <c r="AO33" s="418" t="s">
        <v>206</v>
      </c>
      <c r="AP33" s="418"/>
      <c r="AQ33" s="418"/>
      <c r="AR33" s="418"/>
      <c r="AS33" s="418"/>
      <c r="AT33" s="418"/>
      <c r="AU33" s="418"/>
      <c r="AV33" s="418"/>
      <c r="AW33" s="418"/>
      <c r="AX33" s="418"/>
      <c r="AY33" s="418"/>
      <c r="AZ33" s="418"/>
      <c r="BA33" s="418"/>
      <c r="BB33" s="418"/>
      <c r="BC33" s="418"/>
      <c r="BD33" s="217"/>
      <c r="BE33" s="418" t="s">
        <v>208</v>
      </c>
      <c r="BF33" s="418"/>
      <c r="BG33" s="418" t="s">
        <v>209</v>
      </c>
      <c r="BH33" s="418"/>
      <c r="BI33" s="418"/>
      <c r="BJ33" s="418"/>
      <c r="BK33" s="418"/>
      <c r="BL33" s="418"/>
      <c r="BM33" s="418"/>
      <c r="BN33" s="418"/>
      <c r="BO33" s="418"/>
      <c r="BP33" s="418"/>
      <c r="BQ33" s="418"/>
      <c r="BR33" s="418"/>
      <c r="BS33" s="418"/>
      <c r="BT33" s="418"/>
      <c r="BU33" s="418"/>
      <c r="BV33" s="217"/>
      <c r="BW33" s="453" t="s">
        <v>208</v>
      </c>
      <c r="BX33" s="453"/>
      <c r="BY33" s="418" t="s">
        <v>210</v>
      </c>
      <c r="BZ33" s="418"/>
      <c r="CA33" s="418"/>
      <c r="CB33" s="418"/>
      <c r="CC33" s="418"/>
      <c r="CD33" s="418"/>
      <c r="CE33" s="418"/>
      <c r="CF33" s="418"/>
      <c r="CG33" s="418"/>
      <c r="CH33" s="418"/>
      <c r="CI33" s="418"/>
      <c r="CJ33" s="418"/>
      <c r="CK33" s="418"/>
      <c r="CL33" s="418"/>
      <c r="CM33" s="418"/>
      <c r="CN33" s="216"/>
      <c r="CO33" s="453" t="s">
        <v>211</v>
      </c>
      <c r="CP33" s="453"/>
      <c r="CQ33" s="418" t="s">
        <v>212</v>
      </c>
      <c r="CR33" s="418"/>
      <c r="CS33" s="418"/>
      <c r="CT33" s="418"/>
      <c r="CU33" s="418"/>
      <c r="CV33" s="418"/>
      <c r="CW33" s="418"/>
      <c r="CX33" s="418"/>
      <c r="CY33" s="418"/>
      <c r="CZ33" s="418"/>
      <c r="DA33" s="418"/>
      <c r="DB33" s="418"/>
      <c r="DC33" s="418"/>
      <c r="DD33" s="418"/>
      <c r="DE33" s="418"/>
      <c r="DF33" s="216"/>
      <c r="DG33" s="617" t="s">
        <v>213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長岡京市水道事業会計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乙訓環境衛生組合</v>
      </c>
      <c r="BZ34" s="619"/>
      <c r="CA34" s="619"/>
      <c r="CB34" s="619"/>
      <c r="CC34" s="619"/>
      <c r="CD34" s="619"/>
      <c r="CE34" s="619"/>
      <c r="CF34" s="619"/>
      <c r="CG34" s="619"/>
      <c r="CH34" s="619"/>
      <c r="CI34" s="619"/>
      <c r="CJ34" s="619"/>
      <c r="CK34" s="619"/>
      <c r="CL34" s="619"/>
      <c r="CM34" s="619"/>
      <c r="CN34" s="214"/>
      <c r="CO34" s="618">
        <f>IF(CQ34="","",MAX(C34:D43,U34:V43,AM34:AN43,BE34:BF43,BW34:BX43)+1)</f>
        <v>19</v>
      </c>
      <c r="CP34" s="618"/>
      <c r="CQ34" s="619" t="str">
        <f>IF('各会計、関係団体の財政状況及び健全化判断比率'!BS7="","",'各会計、関係団体の財政状況及び健全化判断比率'!BS7)</f>
        <v>長岡京都市開発</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乙訓休日応急診療所特別会計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IF('各会計、関係団体の財政状況及び健全化判断比率'!B33="","",'各会計、関係団体の財政状況及び健全化判断比率'!B33)</f>
        <v>長岡京市公共下水道事業会計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桂川・小畑川水防事務組合</v>
      </c>
      <c r="BZ35" s="619"/>
      <c r="CA35" s="619"/>
      <c r="CB35" s="619"/>
      <c r="CC35" s="619"/>
      <c r="CD35" s="619"/>
      <c r="CE35" s="619"/>
      <c r="CF35" s="619"/>
      <c r="CG35" s="619"/>
      <c r="CH35" s="619"/>
      <c r="CI35" s="619"/>
      <c r="CJ35" s="619"/>
      <c r="CK35" s="619"/>
      <c r="CL35" s="619"/>
      <c r="CM35" s="619"/>
      <c r="CN35" s="214"/>
      <c r="CO35" s="618">
        <f t="shared" ref="CO35:CO43" si="3">IF(CQ35="","",CO34+1)</f>
        <v>20</v>
      </c>
      <c r="CP35" s="618"/>
      <c r="CQ35" s="619" t="str">
        <f>IF('各会計、関係団体の財政状況及び健全化判断比率'!BS8="","",'各会計、関係団体の財政状況及び健全化判断比率'!BS8)</f>
        <v>長岡京市埋蔵文化財センター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乙訓福祉施設事務組合</v>
      </c>
      <c r="BZ36" s="619"/>
      <c r="CA36" s="619"/>
      <c r="CB36" s="619"/>
      <c r="CC36" s="619"/>
      <c r="CD36" s="619"/>
      <c r="CE36" s="619"/>
      <c r="CF36" s="619"/>
      <c r="CG36" s="619"/>
      <c r="CH36" s="619"/>
      <c r="CI36" s="619"/>
      <c r="CJ36" s="619"/>
      <c r="CK36" s="619"/>
      <c r="CL36" s="619"/>
      <c r="CM36" s="619"/>
      <c r="CN36" s="214"/>
      <c r="CO36" s="618">
        <f t="shared" si="3"/>
        <v>21</v>
      </c>
      <c r="CP36" s="618"/>
      <c r="CQ36" s="619" t="str">
        <f>IF('各会計、関係団体の財政状況及び健全化判断比率'!BS9="","",'各会計、関係団体の財政状況及び健全化判断比率'!BS9)</f>
        <v>長岡京水資源対策基金</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駐車場事業特別会計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京都府自治会館管理組合</v>
      </c>
      <c r="BZ37" s="619"/>
      <c r="CA37" s="619"/>
      <c r="CB37" s="619"/>
      <c r="CC37" s="619"/>
      <c r="CD37" s="619"/>
      <c r="CE37" s="619"/>
      <c r="CF37" s="619"/>
      <c r="CG37" s="619"/>
      <c r="CH37" s="619"/>
      <c r="CI37" s="619"/>
      <c r="CJ37" s="619"/>
      <c r="CK37" s="619"/>
      <c r="CL37" s="619"/>
      <c r="CM37" s="619"/>
      <c r="CN37" s="214"/>
      <c r="CO37" s="618">
        <f t="shared" si="3"/>
        <v>22</v>
      </c>
      <c r="CP37" s="618"/>
      <c r="CQ37" s="619" t="str">
        <f>IF('各会計、関係団体の財政状況及び健全化判断比率'!BS10="","",'各会計、関係団体の財政状況及び健全化判断比率'!BS10)</f>
        <v>長岡京市スポーツ協会</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京都府住宅新築資金等貸付事業管理組合（一般会計）</v>
      </c>
      <c r="BZ38" s="619"/>
      <c r="CA38" s="619"/>
      <c r="CB38" s="619"/>
      <c r="CC38" s="619"/>
      <c r="CD38" s="619"/>
      <c r="CE38" s="619"/>
      <c r="CF38" s="619"/>
      <c r="CG38" s="619"/>
      <c r="CH38" s="619"/>
      <c r="CI38" s="619"/>
      <c r="CJ38" s="619"/>
      <c r="CK38" s="619"/>
      <c r="CL38" s="619"/>
      <c r="CM38" s="619"/>
      <c r="CN38" s="214"/>
      <c r="CO38" s="618">
        <f t="shared" si="3"/>
        <v>23</v>
      </c>
      <c r="CP38" s="618"/>
      <c r="CQ38" s="619" t="str">
        <f>IF('各会計、関係団体の財政状況及び健全化判断比率'!BS11="","",'各会計、関係団体の財政状況及び健全化判断比率'!BS11)</f>
        <v>乙訓勤労者福祉サービスセンター</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京都府住宅新築資金等貸付事業管理組合（特別会計）</v>
      </c>
      <c r="BZ39" s="619"/>
      <c r="CA39" s="619"/>
      <c r="CB39" s="619"/>
      <c r="CC39" s="619"/>
      <c r="CD39" s="619"/>
      <c r="CE39" s="619"/>
      <c r="CF39" s="619"/>
      <c r="CG39" s="619"/>
      <c r="CH39" s="619"/>
      <c r="CI39" s="619"/>
      <c r="CJ39" s="619"/>
      <c r="CK39" s="619"/>
      <c r="CL39" s="619"/>
      <c r="CM39" s="619"/>
      <c r="CN39" s="214"/>
      <c r="CO39" s="618">
        <f t="shared" si="3"/>
        <v>24</v>
      </c>
      <c r="CP39" s="618"/>
      <c r="CQ39" s="619" t="str">
        <f>IF('各会計、関係団体の財政状況及び健全化判断比率'!BS12="","",'各会計、関係団体の財政状況及び健全化判断比率'!BS12)</f>
        <v>長岡京市緑の協会</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乙訓消防組合</v>
      </c>
      <c r="BZ40" s="619"/>
      <c r="CA40" s="619"/>
      <c r="CB40" s="619"/>
      <c r="CC40" s="619"/>
      <c r="CD40" s="619"/>
      <c r="CE40" s="619"/>
      <c r="CF40" s="619"/>
      <c r="CG40" s="619"/>
      <c r="CH40" s="619"/>
      <c r="CI40" s="619"/>
      <c r="CJ40" s="619"/>
      <c r="CK40" s="619"/>
      <c r="CL40" s="619"/>
      <c r="CM40" s="619"/>
      <c r="CN40" s="214"/>
      <c r="CO40" s="618">
        <f t="shared" si="3"/>
        <v>25</v>
      </c>
      <c r="CP40" s="618"/>
      <c r="CQ40" s="619" t="str">
        <f>IF('各会計、関係団体の財政状況及び健全化判断比率'!BS13="","",'各会計、関係団体の財政状況及び健全化判断比率'!BS13)</f>
        <v>乙訓土地開発公社</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〇</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京都府後期高齢者医療広域連合（一般会計）</v>
      </c>
      <c r="BZ41" s="619"/>
      <c r="CA41" s="619"/>
      <c r="CB41" s="619"/>
      <c r="CC41" s="619"/>
      <c r="CD41" s="619"/>
      <c r="CE41" s="619"/>
      <c r="CF41" s="619"/>
      <c r="CG41" s="619"/>
      <c r="CH41" s="619"/>
      <c r="CI41" s="619"/>
      <c r="CJ41" s="619"/>
      <c r="CK41" s="619"/>
      <c r="CL41" s="619"/>
      <c r="CM41" s="619"/>
      <c r="CN41" s="214"/>
      <c r="CO41" s="618">
        <f t="shared" si="3"/>
        <v>26</v>
      </c>
      <c r="CP41" s="618"/>
      <c r="CQ41" s="619" t="str">
        <f>IF('各会計、関係団体の財政状況及び健全化判断比率'!BS14="","",'各会計、関係団体の財政状況及び健全化判断比率'!BS14)</f>
        <v>京都府長岡京記念文化事業団</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京都府後期高齢者医療広域連合（後期高齢者医療特別会計）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18</v>
      </c>
      <c r="BX43" s="618"/>
      <c r="BY43" s="619" t="str">
        <f>IF('各会計、関係団体の財政状況及び健全化判断比率'!B77="","",'各会計、関係団体の財政状況及び健全化判断比率'!B77)</f>
        <v>京都地方税機構</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214</v>
      </c>
      <c r="C46" s="186"/>
      <c r="D46" s="186"/>
      <c r="E46" s="186" t="s">
        <v>215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218</v>
      </c>
    </row>
    <row r="50" spans="5:5" x14ac:dyDescent="0.15">
      <c r="E50" s="188" t="s">
        <v>219</v>
      </c>
    </row>
    <row r="51" spans="5:5" x14ac:dyDescent="0.15">
      <c r="E51" s="188" t="s">
        <v>220</v>
      </c>
    </row>
    <row r="52" spans="5:5" x14ac:dyDescent="0.15">
      <c r="E52" s="188" t="s">
        <v>221</v>
      </c>
    </row>
    <row r="53" spans="5:5" x14ac:dyDescent="0.15"/>
    <row r="54" spans="5:5" x14ac:dyDescent="0.15"/>
    <row r="55" spans="5:5" x14ac:dyDescent="0.15"/>
    <row r="56" spans="5:5" x14ac:dyDescent="0.15"/>
  </sheetData>
  <sheetProtection algorithmName="SHA-512" hashValue="aXDqPMPbXU+t96DNmZXJYgvHfCL54u6HeKfXpjs8p1R5AhWNdRIuvxwlkWbr6/dIzhgXxa9Vgl20Gy8xIdhxpw==" saltValue="LUSj0acw4UIj3FBUnPES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39" zoomScaleSheetLayoutView="100" workbookViewId="0"/>
  </sheetViews>
  <sheetFormatPr defaultColWidth="0" defaultRowHeight="13.1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1" t="s">
        <v>575</v>
      </c>
      <c r="D34" s="1211"/>
      <c r="E34" s="1212"/>
      <c r="F34" s="32">
        <v>8.9</v>
      </c>
      <c r="G34" s="33">
        <v>10.28</v>
      </c>
      <c r="H34" s="33">
        <v>10.38</v>
      </c>
      <c r="I34" s="33">
        <v>10.87</v>
      </c>
      <c r="J34" s="34">
        <v>11.67</v>
      </c>
      <c r="K34" s="22"/>
      <c r="L34" s="22"/>
      <c r="M34" s="22"/>
      <c r="N34" s="22"/>
      <c r="O34" s="22"/>
      <c r="P34" s="22"/>
    </row>
    <row r="35" spans="1:16" ht="39" customHeight="1" x14ac:dyDescent="0.15">
      <c r="A35" s="22"/>
      <c r="B35" s="35"/>
      <c r="C35" s="1205" t="s">
        <v>576</v>
      </c>
      <c r="D35" s="1206"/>
      <c r="E35" s="1207"/>
      <c r="F35" s="36">
        <v>6.2</v>
      </c>
      <c r="G35" s="37">
        <v>4.95</v>
      </c>
      <c r="H35" s="37">
        <v>5.21</v>
      </c>
      <c r="I35" s="37">
        <v>4.5199999999999996</v>
      </c>
      <c r="J35" s="38">
        <v>4.2300000000000004</v>
      </c>
      <c r="K35" s="22"/>
      <c r="L35" s="22"/>
      <c r="M35" s="22"/>
      <c r="N35" s="22"/>
      <c r="O35" s="22"/>
      <c r="P35" s="22"/>
    </row>
    <row r="36" spans="1:16" ht="39" customHeight="1" x14ac:dyDescent="0.15">
      <c r="A36" s="22"/>
      <c r="B36" s="35"/>
      <c r="C36" s="1205" t="s">
        <v>577</v>
      </c>
      <c r="D36" s="1206"/>
      <c r="E36" s="1207"/>
      <c r="F36" s="36">
        <v>0.68</v>
      </c>
      <c r="G36" s="37">
        <v>0.64</v>
      </c>
      <c r="H36" s="37">
        <v>0.99</v>
      </c>
      <c r="I36" s="37">
        <v>1.1200000000000001</v>
      </c>
      <c r="J36" s="38">
        <v>1.21</v>
      </c>
      <c r="K36" s="22"/>
      <c r="L36" s="22"/>
      <c r="M36" s="22"/>
      <c r="N36" s="22"/>
      <c r="O36" s="22"/>
      <c r="P36" s="22"/>
    </row>
    <row r="37" spans="1:16" ht="39" customHeight="1" x14ac:dyDescent="0.15">
      <c r="A37" s="22"/>
      <c r="B37" s="35"/>
      <c r="C37" s="1205" t="s">
        <v>578</v>
      </c>
      <c r="D37" s="1206"/>
      <c r="E37" s="1207"/>
      <c r="F37" s="36">
        <v>2.63</v>
      </c>
      <c r="G37" s="37">
        <v>3.35</v>
      </c>
      <c r="H37" s="37">
        <v>5.37</v>
      </c>
      <c r="I37" s="37">
        <v>1.83</v>
      </c>
      <c r="J37" s="38">
        <v>0.6</v>
      </c>
      <c r="K37" s="22"/>
      <c r="L37" s="22"/>
      <c r="M37" s="22"/>
      <c r="N37" s="22"/>
      <c r="O37" s="22"/>
      <c r="P37" s="22"/>
    </row>
    <row r="38" spans="1:16" ht="39" customHeight="1" x14ac:dyDescent="0.15">
      <c r="A38" s="22"/>
      <c r="B38" s="35"/>
      <c r="C38" s="1205" t="s">
        <v>579</v>
      </c>
      <c r="D38" s="1206"/>
      <c r="E38" s="1207"/>
      <c r="F38" s="36" t="s">
        <v>527</v>
      </c>
      <c r="G38" s="37" t="s">
        <v>527</v>
      </c>
      <c r="H38" s="37">
        <v>0.39</v>
      </c>
      <c r="I38" s="37">
        <v>0.38</v>
      </c>
      <c r="J38" s="38">
        <v>0.42</v>
      </c>
      <c r="K38" s="22"/>
      <c r="L38" s="22"/>
      <c r="M38" s="22"/>
      <c r="N38" s="22"/>
      <c r="O38" s="22"/>
      <c r="P38" s="22"/>
    </row>
    <row r="39" spans="1:16" ht="39" customHeight="1" x14ac:dyDescent="0.15">
      <c r="A39" s="22"/>
      <c r="B39" s="35"/>
      <c r="C39" s="1205" t="s">
        <v>580</v>
      </c>
      <c r="D39" s="1206"/>
      <c r="E39" s="1207"/>
      <c r="F39" s="36">
        <v>0.25</v>
      </c>
      <c r="G39" s="37">
        <v>0.26</v>
      </c>
      <c r="H39" s="37">
        <v>0.27</v>
      </c>
      <c r="I39" s="37">
        <v>0.27</v>
      </c>
      <c r="J39" s="38">
        <v>0.32</v>
      </c>
      <c r="K39" s="22"/>
      <c r="L39" s="22"/>
      <c r="M39" s="22"/>
      <c r="N39" s="22"/>
      <c r="O39" s="22"/>
      <c r="P39" s="22"/>
    </row>
    <row r="40" spans="1:16" ht="39" customHeight="1" x14ac:dyDescent="0.15">
      <c r="A40" s="22"/>
      <c r="B40" s="35"/>
      <c r="C40" s="1205" t="s">
        <v>581</v>
      </c>
      <c r="D40" s="1206"/>
      <c r="E40" s="1207"/>
      <c r="F40" s="36">
        <v>0.09</v>
      </c>
      <c r="G40" s="37">
        <v>0.06</v>
      </c>
      <c r="H40" s="37">
        <v>0.11</v>
      </c>
      <c r="I40" s="37">
        <v>0.09</v>
      </c>
      <c r="J40" s="38">
        <v>0.1</v>
      </c>
      <c r="K40" s="22"/>
      <c r="L40" s="22"/>
      <c r="M40" s="22"/>
      <c r="N40" s="22"/>
      <c r="O40" s="22"/>
      <c r="P40" s="22"/>
    </row>
    <row r="41" spans="1:16" ht="39" customHeight="1" x14ac:dyDescent="0.15">
      <c r="A41" s="22"/>
      <c r="B41" s="35"/>
      <c r="C41" s="1205" t="s">
        <v>582</v>
      </c>
      <c r="D41" s="1206"/>
      <c r="E41" s="1207"/>
      <c r="F41" s="36">
        <v>0.05</v>
      </c>
      <c r="G41" s="37">
        <v>0.06</v>
      </c>
      <c r="H41" s="37">
        <v>0.06</v>
      </c>
      <c r="I41" s="37">
        <v>0.06</v>
      </c>
      <c r="J41" s="38">
        <v>0.06</v>
      </c>
      <c r="K41" s="22"/>
      <c r="L41" s="22"/>
      <c r="M41" s="22"/>
      <c r="N41" s="22"/>
      <c r="O41" s="22"/>
      <c r="P41" s="22"/>
    </row>
    <row r="42" spans="1:16" ht="39" customHeight="1" x14ac:dyDescent="0.15">
      <c r="A42" s="22"/>
      <c r="B42" s="39"/>
      <c r="C42" s="1205" t="s">
        <v>583</v>
      </c>
      <c r="D42" s="1206"/>
      <c r="E42" s="1207"/>
      <c r="F42" s="36" t="s">
        <v>527</v>
      </c>
      <c r="G42" s="37" t="s">
        <v>527</v>
      </c>
      <c r="H42" s="37" t="s">
        <v>527</v>
      </c>
      <c r="I42" s="37" t="s">
        <v>527</v>
      </c>
      <c r="J42" s="38" t="s">
        <v>527</v>
      </c>
      <c r="K42" s="22"/>
      <c r="L42" s="22"/>
      <c r="M42" s="22"/>
      <c r="N42" s="22"/>
      <c r="O42" s="22"/>
      <c r="P42" s="22"/>
    </row>
    <row r="43" spans="1:16" ht="39" customHeight="1" thickBot="1" x14ac:dyDescent="0.2">
      <c r="A43" s="22"/>
      <c r="B43" s="40"/>
      <c r="C43" s="1208" t="s">
        <v>584</v>
      </c>
      <c r="D43" s="1209"/>
      <c r="E43" s="1210"/>
      <c r="F43" s="41">
        <v>0.01</v>
      </c>
      <c r="G43" s="42">
        <v>1.22</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1UeCs1BoXkaYLx27d81Y1XIrVM/PUHBe0Z15dosfazX6BQnvaO2OmjDM8AE+QNs3HyDuUCkRqUHp1kE4ieXHQ==" saltValue="jK0wvgPoV+hgKHOfDnfv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D6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2113</v>
      </c>
      <c r="L45" s="60">
        <v>2214</v>
      </c>
      <c r="M45" s="60">
        <v>2288</v>
      </c>
      <c r="N45" s="60">
        <v>2392</v>
      </c>
      <c r="O45" s="61">
        <v>2544</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527</v>
      </c>
      <c r="L46" s="64" t="s">
        <v>527</v>
      </c>
      <c r="M46" s="64" t="s">
        <v>527</v>
      </c>
      <c r="N46" s="64" t="s">
        <v>527</v>
      </c>
      <c r="O46" s="65" t="s">
        <v>527</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527</v>
      </c>
      <c r="L47" s="64" t="s">
        <v>527</v>
      </c>
      <c r="M47" s="64" t="s">
        <v>527</v>
      </c>
      <c r="N47" s="64" t="s">
        <v>527</v>
      </c>
      <c r="O47" s="65" t="s">
        <v>527</v>
      </c>
      <c r="P47" s="48"/>
      <c r="Q47" s="48"/>
      <c r="R47" s="48"/>
      <c r="S47" s="48"/>
      <c r="T47" s="48"/>
      <c r="U47" s="48"/>
    </row>
    <row r="48" spans="1:21" ht="30.75" customHeight="1" x14ac:dyDescent="0.15">
      <c r="A48" s="48"/>
      <c r="B48" s="1215"/>
      <c r="C48" s="1216"/>
      <c r="D48" s="62"/>
      <c r="E48" s="1221" t="s">
        <v>15</v>
      </c>
      <c r="F48" s="1221"/>
      <c r="G48" s="1221"/>
      <c r="H48" s="1221"/>
      <c r="I48" s="1221"/>
      <c r="J48" s="1222"/>
      <c r="K48" s="63">
        <v>646</v>
      </c>
      <c r="L48" s="64">
        <v>702</v>
      </c>
      <c r="M48" s="64">
        <v>529</v>
      </c>
      <c r="N48" s="64">
        <v>444</v>
      </c>
      <c r="O48" s="65">
        <v>540</v>
      </c>
      <c r="P48" s="48"/>
      <c r="Q48" s="48"/>
      <c r="R48" s="48"/>
      <c r="S48" s="48"/>
      <c r="T48" s="48"/>
      <c r="U48" s="48"/>
    </row>
    <row r="49" spans="1:21" ht="30.75" customHeight="1" x14ac:dyDescent="0.15">
      <c r="A49" s="48"/>
      <c r="B49" s="1215"/>
      <c r="C49" s="1216"/>
      <c r="D49" s="62"/>
      <c r="E49" s="1221" t="s">
        <v>16</v>
      </c>
      <c r="F49" s="1221"/>
      <c r="G49" s="1221"/>
      <c r="H49" s="1221"/>
      <c r="I49" s="1221"/>
      <c r="J49" s="1222"/>
      <c r="K49" s="63">
        <v>253</v>
      </c>
      <c r="L49" s="64">
        <v>159</v>
      </c>
      <c r="M49" s="64">
        <v>123</v>
      </c>
      <c r="N49" s="64">
        <v>158</v>
      </c>
      <c r="O49" s="65">
        <v>198</v>
      </c>
      <c r="P49" s="48"/>
      <c r="Q49" s="48"/>
      <c r="R49" s="48"/>
      <c r="S49" s="48"/>
      <c r="T49" s="48"/>
      <c r="U49" s="48"/>
    </row>
    <row r="50" spans="1:21" ht="30.75" customHeight="1" x14ac:dyDescent="0.15">
      <c r="A50" s="48"/>
      <c r="B50" s="1215"/>
      <c r="C50" s="1216"/>
      <c r="D50" s="62"/>
      <c r="E50" s="1221" t="s">
        <v>17</v>
      </c>
      <c r="F50" s="1221"/>
      <c r="G50" s="1221"/>
      <c r="H50" s="1221"/>
      <c r="I50" s="1221"/>
      <c r="J50" s="1222"/>
      <c r="K50" s="63">
        <v>112</v>
      </c>
      <c r="L50" s="64">
        <v>78</v>
      </c>
      <c r="M50" s="64">
        <v>86</v>
      </c>
      <c r="N50" s="64">
        <v>44</v>
      </c>
      <c r="O50" s="65">
        <v>129</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527</v>
      </c>
      <c r="L51" s="64" t="s">
        <v>527</v>
      </c>
      <c r="M51" s="64" t="s">
        <v>527</v>
      </c>
      <c r="N51" s="64" t="s">
        <v>527</v>
      </c>
      <c r="O51" s="65" t="s">
        <v>527</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2962</v>
      </c>
      <c r="L52" s="64">
        <v>3020</v>
      </c>
      <c r="M52" s="64">
        <v>3002</v>
      </c>
      <c r="N52" s="64">
        <v>3006</v>
      </c>
      <c r="O52" s="65">
        <v>3058</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162</v>
      </c>
      <c r="L53" s="69">
        <v>133</v>
      </c>
      <c r="M53" s="69">
        <v>24</v>
      </c>
      <c r="N53" s="69">
        <v>32</v>
      </c>
      <c r="O53" s="70">
        <v>353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9" t="s">
        <v>25</v>
      </c>
      <c r="C57" s="1230"/>
      <c r="D57" s="1233" t="s">
        <v>26</v>
      </c>
      <c r="E57" s="1234"/>
      <c r="F57" s="1234"/>
      <c r="G57" s="1234"/>
      <c r="H57" s="1234"/>
      <c r="I57" s="1234"/>
      <c r="J57" s="1235"/>
      <c r="K57" s="83"/>
      <c r="L57" s="84"/>
      <c r="M57" s="84"/>
      <c r="N57" s="84"/>
      <c r="O57" s="85"/>
    </row>
    <row r="58" spans="1:21" ht="31.5" customHeight="1" thickBot="1" x14ac:dyDescent="0.2">
      <c r="B58" s="1231"/>
      <c r="C58" s="1232"/>
      <c r="D58" s="1236" t="s">
        <v>27</v>
      </c>
      <c r="E58" s="1237"/>
      <c r="F58" s="1237"/>
      <c r="G58" s="1237"/>
      <c r="H58" s="1237"/>
      <c r="I58" s="1237"/>
      <c r="J58" s="123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nUiIUmAE6O56X8OeVhxmcsYJyxoUBJ3CDwE20SiNsUU/scrZkWqv+RyQgRVB7jY2U+OfZ18j8gxsz/w2eGBKQ==" saltValue="QJ527Q/y1l7PYocO+LV2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E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39" t="s">
        <v>30</v>
      </c>
      <c r="C41" s="1240"/>
      <c r="D41" s="102"/>
      <c r="E41" s="1245" t="s">
        <v>31</v>
      </c>
      <c r="F41" s="1245"/>
      <c r="G41" s="1245"/>
      <c r="H41" s="1246"/>
      <c r="I41" s="103">
        <v>28293</v>
      </c>
      <c r="J41" s="104">
        <v>28692</v>
      </c>
      <c r="K41" s="104">
        <v>30183</v>
      </c>
      <c r="L41" s="104">
        <v>31376</v>
      </c>
      <c r="M41" s="105">
        <v>32531</v>
      </c>
    </row>
    <row r="42" spans="2:13" ht="27.75" customHeight="1" x14ac:dyDescent="0.15">
      <c r="B42" s="1241"/>
      <c r="C42" s="1242"/>
      <c r="D42" s="106"/>
      <c r="E42" s="1247" t="s">
        <v>32</v>
      </c>
      <c r="F42" s="1247"/>
      <c r="G42" s="1247"/>
      <c r="H42" s="1248"/>
      <c r="I42" s="107">
        <v>336</v>
      </c>
      <c r="J42" s="108">
        <v>502</v>
      </c>
      <c r="K42" s="108">
        <v>180</v>
      </c>
      <c r="L42" s="108">
        <v>203</v>
      </c>
      <c r="M42" s="109">
        <v>443</v>
      </c>
    </row>
    <row r="43" spans="2:13" ht="27.75" customHeight="1" x14ac:dyDescent="0.15">
      <c r="B43" s="1241"/>
      <c r="C43" s="1242"/>
      <c r="D43" s="106"/>
      <c r="E43" s="1247" t="s">
        <v>33</v>
      </c>
      <c r="F43" s="1247"/>
      <c r="G43" s="1247"/>
      <c r="H43" s="1248"/>
      <c r="I43" s="107">
        <v>9457</v>
      </c>
      <c r="J43" s="108">
        <v>9345</v>
      </c>
      <c r="K43" s="108">
        <v>8430</v>
      </c>
      <c r="L43" s="108">
        <v>7349</v>
      </c>
      <c r="M43" s="109">
        <v>6409</v>
      </c>
    </row>
    <row r="44" spans="2:13" ht="27.75" customHeight="1" x14ac:dyDescent="0.15">
      <c r="B44" s="1241"/>
      <c r="C44" s="1242"/>
      <c r="D44" s="106"/>
      <c r="E44" s="1247" t="s">
        <v>34</v>
      </c>
      <c r="F44" s="1247"/>
      <c r="G44" s="1247"/>
      <c r="H44" s="1248"/>
      <c r="I44" s="107">
        <v>1986</v>
      </c>
      <c r="J44" s="108">
        <v>2414</v>
      </c>
      <c r="K44" s="108">
        <v>2894</v>
      </c>
      <c r="L44" s="108">
        <v>2747</v>
      </c>
      <c r="M44" s="109">
        <v>2537</v>
      </c>
    </row>
    <row r="45" spans="2:13" ht="27.75" customHeight="1" x14ac:dyDescent="0.15">
      <c r="B45" s="1241"/>
      <c r="C45" s="1242"/>
      <c r="D45" s="106"/>
      <c r="E45" s="1247" t="s">
        <v>35</v>
      </c>
      <c r="F45" s="1247"/>
      <c r="G45" s="1247"/>
      <c r="H45" s="1248"/>
      <c r="I45" s="107">
        <v>3853</v>
      </c>
      <c r="J45" s="108">
        <v>3803</v>
      </c>
      <c r="K45" s="108">
        <v>3458</v>
      </c>
      <c r="L45" s="108">
        <v>3306</v>
      </c>
      <c r="M45" s="109">
        <v>3127</v>
      </c>
    </row>
    <row r="46" spans="2:13" ht="27.75" customHeight="1" x14ac:dyDescent="0.15">
      <c r="B46" s="1241"/>
      <c r="C46" s="1242"/>
      <c r="D46" s="110"/>
      <c r="E46" s="1247" t="s">
        <v>36</v>
      </c>
      <c r="F46" s="1247"/>
      <c r="G46" s="1247"/>
      <c r="H46" s="1248"/>
      <c r="I46" s="107" t="s">
        <v>527</v>
      </c>
      <c r="J46" s="108" t="s">
        <v>527</v>
      </c>
      <c r="K46" s="108" t="s">
        <v>527</v>
      </c>
      <c r="L46" s="108" t="s">
        <v>527</v>
      </c>
      <c r="M46" s="109" t="s">
        <v>527</v>
      </c>
    </row>
    <row r="47" spans="2:13" ht="27.75" customHeight="1" x14ac:dyDescent="0.15">
      <c r="B47" s="1241"/>
      <c r="C47" s="1242"/>
      <c r="D47" s="111"/>
      <c r="E47" s="1249" t="s">
        <v>37</v>
      </c>
      <c r="F47" s="1250"/>
      <c r="G47" s="1250"/>
      <c r="H47" s="1251"/>
      <c r="I47" s="107" t="s">
        <v>527</v>
      </c>
      <c r="J47" s="108" t="s">
        <v>527</v>
      </c>
      <c r="K47" s="108" t="s">
        <v>527</v>
      </c>
      <c r="L47" s="108" t="s">
        <v>527</v>
      </c>
      <c r="M47" s="109" t="s">
        <v>527</v>
      </c>
    </row>
    <row r="48" spans="2:13" ht="27.75" customHeight="1" x14ac:dyDescent="0.15">
      <c r="B48" s="1241"/>
      <c r="C48" s="1242"/>
      <c r="D48" s="106"/>
      <c r="E48" s="1247" t="s">
        <v>38</v>
      </c>
      <c r="F48" s="1247"/>
      <c r="G48" s="1247"/>
      <c r="H48" s="1248"/>
      <c r="I48" s="107" t="s">
        <v>527</v>
      </c>
      <c r="J48" s="108" t="s">
        <v>527</v>
      </c>
      <c r="K48" s="108" t="s">
        <v>527</v>
      </c>
      <c r="L48" s="108" t="s">
        <v>527</v>
      </c>
      <c r="M48" s="109" t="s">
        <v>527</v>
      </c>
    </row>
    <row r="49" spans="2:13" ht="27.75" customHeight="1" x14ac:dyDescent="0.15">
      <c r="B49" s="1243"/>
      <c r="C49" s="1244"/>
      <c r="D49" s="106"/>
      <c r="E49" s="1247" t="s">
        <v>39</v>
      </c>
      <c r="F49" s="1247"/>
      <c r="G49" s="1247"/>
      <c r="H49" s="1248"/>
      <c r="I49" s="107" t="s">
        <v>527</v>
      </c>
      <c r="J49" s="108" t="s">
        <v>527</v>
      </c>
      <c r="K49" s="108" t="s">
        <v>527</v>
      </c>
      <c r="L49" s="108" t="s">
        <v>527</v>
      </c>
      <c r="M49" s="109" t="s">
        <v>527</v>
      </c>
    </row>
    <row r="50" spans="2:13" ht="27.75" customHeight="1" x14ac:dyDescent="0.15">
      <c r="B50" s="1252" t="s">
        <v>40</v>
      </c>
      <c r="C50" s="1253"/>
      <c r="D50" s="112"/>
      <c r="E50" s="1247" t="s">
        <v>41</v>
      </c>
      <c r="F50" s="1247"/>
      <c r="G50" s="1247"/>
      <c r="H50" s="1248"/>
      <c r="I50" s="107">
        <v>6364</v>
      </c>
      <c r="J50" s="108">
        <v>6246</v>
      </c>
      <c r="K50" s="108">
        <v>6657</v>
      </c>
      <c r="L50" s="108">
        <v>7386</v>
      </c>
      <c r="M50" s="109">
        <v>8333</v>
      </c>
    </row>
    <row r="51" spans="2:13" ht="27.75" customHeight="1" x14ac:dyDescent="0.15">
      <c r="B51" s="1241"/>
      <c r="C51" s="1242"/>
      <c r="D51" s="106"/>
      <c r="E51" s="1247" t="s">
        <v>42</v>
      </c>
      <c r="F51" s="1247"/>
      <c r="G51" s="1247"/>
      <c r="H51" s="1248"/>
      <c r="I51" s="107">
        <v>8009</v>
      </c>
      <c r="J51" s="108">
        <v>7922</v>
      </c>
      <c r="K51" s="108">
        <v>7653</v>
      </c>
      <c r="L51" s="108">
        <v>7005</v>
      </c>
      <c r="M51" s="109">
        <v>6540</v>
      </c>
    </row>
    <row r="52" spans="2:13" ht="27.75" customHeight="1" x14ac:dyDescent="0.15">
      <c r="B52" s="1243"/>
      <c r="C52" s="1244"/>
      <c r="D52" s="106"/>
      <c r="E52" s="1247" t="s">
        <v>43</v>
      </c>
      <c r="F52" s="1247"/>
      <c r="G52" s="1247"/>
      <c r="H52" s="1248"/>
      <c r="I52" s="107">
        <v>29346</v>
      </c>
      <c r="J52" s="108">
        <v>29124</v>
      </c>
      <c r="K52" s="108">
        <v>29387</v>
      </c>
      <c r="L52" s="108">
        <v>29166</v>
      </c>
      <c r="M52" s="109">
        <v>29008</v>
      </c>
    </row>
    <row r="53" spans="2:13" ht="27.75" customHeight="1" thickBot="1" x14ac:dyDescent="0.2">
      <c r="B53" s="1254" t="s">
        <v>44</v>
      </c>
      <c r="C53" s="1255"/>
      <c r="D53" s="113"/>
      <c r="E53" s="1256" t="s">
        <v>45</v>
      </c>
      <c r="F53" s="1256"/>
      <c r="G53" s="1256"/>
      <c r="H53" s="1257"/>
      <c r="I53" s="114">
        <v>205</v>
      </c>
      <c r="J53" s="115">
        <v>1463</v>
      </c>
      <c r="K53" s="115">
        <v>1447</v>
      </c>
      <c r="L53" s="115">
        <v>1425</v>
      </c>
      <c r="M53" s="116">
        <v>1165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SqgHoPcy4Ay8oRsNqoiI7VfYowC8VN/eOT2JMhlLhvTgKGc5ic6xiWa5R6oEKerkfr7mdFiwrSyjpb3Un6I6w==" saltValue="WE/amoqlGnjLPrWpIQb5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6" zoomScaleNormal="66"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6" t="s">
        <v>48</v>
      </c>
      <c r="D55" s="1266"/>
      <c r="E55" s="1267"/>
      <c r="F55" s="128">
        <v>2922</v>
      </c>
      <c r="G55" s="128">
        <v>2929</v>
      </c>
      <c r="H55" s="129">
        <v>3135</v>
      </c>
    </row>
    <row r="56" spans="2:8" ht="52.5" customHeight="1" x14ac:dyDescent="0.15">
      <c r="B56" s="130"/>
      <c r="C56" s="1268" t="s">
        <v>49</v>
      </c>
      <c r="D56" s="1268"/>
      <c r="E56" s="1269"/>
      <c r="F56" s="131" t="s">
        <v>527</v>
      </c>
      <c r="G56" s="131" t="s">
        <v>527</v>
      </c>
      <c r="H56" s="132" t="s">
        <v>527</v>
      </c>
    </row>
    <row r="57" spans="2:8" ht="53.25" customHeight="1" x14ac:dyDescent="0.15">
      <c r="B57" s="130"/>
      <c r="C57" s="1270" t="s">
        <v>50</v>
      </c>
      <c r="D57" s="1270"/>
      <c r="E57" s="1271"/>
      <c r="F57" s="133">
        <v>3353</v>
      </c>
      <c r="G57" s="133">
        <v>3585</v>
      </c>
      <c r="H57" s="134">
        <v>4202</v>
      </c>
    </row>
    <row r="58" spans="2:8" ht="45.75" customHeight="1" x14ac:dyDescent="0.15">
      <c r="B58" s="135"/>
      <c r="C58" s="1258" t="s">
        <v>611</v>
      </c>
      <c r="D58" s="1259"/>
      <c r="E58" s="1260"/>
      <c r="F58" s="136">
        <v>2310</v>
      </c>
      <c r="G58" s="136">
        <v>2666</v>
      </c>
      <c r="H58" s="137">
        <v>3121</v>
      </c>
    </row>
    <row r="59" spans="2:8" ht="45.75" customHeight="1" x14ac:dyDescent="0.15">
      <c r="B59" s="135"/>
      <c r="C59" s="1258" t="s">
        <v>612</v>
      </c>
      <c r="D59" s="1259"/>
      <c r="E59" s="1260"/>
      <c r="F59" s="136">
        <v>565</v>
      </c>
      <c r="G59" s="136">
        <v>532</v>
      </c>
      <c r="H59" s="137">
        <v>508</v>
      </c>
    </row>
    <row r="60" spans="2:8" ht="45.75" customHeight="1" x14ac:dyDescent="0.15">
      <c r="B60" s="135"/>
      <c r="C60" s="1258" t="s">
        <v>613</v>
      </c>
      <c r="D60" s="1259"/>
      <c r="E60" s="1260"/>
      <c r="F60" s="136">
        <v>205</v>
      </c>
      <c r="G60" s="136">
        <v>204</v>
      </c>
      <c r="H60" s="137">
        <v>204</v>
      </c>
    </row>
    <row r="61" spans="2:8" ht="45.75" customHeight="1" x14ac:dyDescent="0.15">
      <c r="B61" s="135"/>
      <c r="C61" s="1258" t="s">
        <v>614</v>
      </c>
      <c r="D61" s="1259"/>
      <c r="E61" s="1260"/>
      <c r="F61" s="136">
        <v>17</v>
      </c>
      <c r="G61" s="136">
        <v>20</v>
      </c>
      <c r="H61" s="137">
        <v>163</v>
      </c>
    </row>
    <row r="62" spans="2:8" ht="45.75" customHeight="1" thickBot="1" x14ac:dyDescent="0.2">
      <c r="B62" s="138"/>
      <c r="C62" s="1261" t="s">
        <v>618</v>
      </c>
      <c r="D62" s="1262"/>
      <c r="E62" s="1263"/>
      <c r="F62" s="139">
        <v>100</v>
      </c>
      <c r="G62" s="139">
        <v>51</v>
      </c>
      <c r="H62" s="140">
        <v>51</v>
      </c>
    </row>
    <row r="63" spans="2:8" ht="52.5" customHeight="1" thickBot="1" x14ac:dyDescent="0.2">
      <c r="B63" s="141"/>
      <c r="C63" s="1264" t="s">
        <v>51</v>
      </c>
      <c r="D63" s="1264"/>
      <c r="E63" s="1265"/>
      <c r="F63" s="142">
        <v>6275</v>
      </c>
      <c r="G63" s="142">
        <v>6514</v>
      </c>
      <c r="H63" s="143">
        <v>7336</v>
      </c>
    </row>
    <row r="64" spans="2:8" ht="15" customHeight="1" x14ac:dyDescent="0.15"/>
  </sheetData>
  <sheetProtection algorithmName="SHA-512" hashValue="O0VbLZu6iTbT+ftl5NAGlpLeRy9UVj8vLoOd3ZCNlLAdJh9yv6EmdhxH7TupDzxiyirsqs88wpMcRCwYqTLf7Q==" saltValue="bLZCvJxjHC4HWjzgXFxX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1E3EA-5C2D-4490-B5FF-BDAA84DC8081}">
  <sheetPr>
    <pageSetUpPr fitToPage="1"/>
  </sheetPr>
  <dimension ref="A1:WZM160"/>
  <sheetViews>
    <sheetView showGridLines="0" tabSelected="1" zoomScale="70" zoomScaleNormal="70" zoomScaleSheetLayoutView="55" workbookViewId="0"/>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621</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622</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623</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624</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568</v>
      </c>
      <c r="BQ50" s="1306"/>
      <c r="BR50" s="1306"/>
      <c r="BS50" s="1306"/>
      <c r="BT50" s="1306"/>
      <c r="BU50" s="1306"/>
      <c r="BV50" s="1306"/>
      <c r="BW50" s="1306"/>
      <c r="BX50" s="1306" t="s">
        <v>569</v>
      </c>
      <c r="BY50" s="1306"/>
      <c r="BZ50" s="1306"/>
      <c r="CA50" s="1306"/>
      <c r="CB50" s="1306"/>
      <c r="CC50" s="1306"/>
      <c r="CD50" s="1306"/>
      <c r="CE50" s="1306"/>
      <c r="CF50" s="1306" t="s">
        <v>570</v>
      </c>
      <c r="CG50" s="1306"/>
      <c r="CH50" s="1306"/>
      <c r="CI50" s="1306"/>
      <c r="CJ50" s="1306"/>
      <c r="CK50" s="1306"/>
      <c r="CL50" s="1306"/>
      <c r="CM50" s="1306"/>
      <c r="CN50" s="1306" t="s">
        <v>571</v>
      </c>
      <c r="CO50" s="1306"/>
      <c r="CP50" s="1306"/>
      <c r="CQ50" s="1306"/>
      <c r="CR50" s="1306"/>
      <c r="CS50" s="1306"/>
      <c r="CT50" s="1306"/>
      <c r="CU50" s="1306"/>
      <c r="CV50" s="1306" t="s">
        <v>572</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625</v>
      </c>
      <c r="AO51" s="1310"/>
      <c r="AP51" s="1310"/>
      <c r="AQ51" s="1310"/>
      <c r="AR51" s="1310"/>
      <c r="AS51" s="1310"/>
      <c r="AT51" s="1310"/>
      <c r="AU51" s="1310"/>
      <c r="AV51" s="1310"/>
      <c r="AW51" s="1310"/>
      <c r="AX51" s="1310"/>
      <c r="AY51" s="1310"/>
      <c r="AZ51" s="1310"/>
      <c r="BA51" s="1310"/>
      <c r="BB51" s="1310" t="s">
        <v>626</v>
      </c>
      <c r="BC51" s="1310"/>
      <c r="BD51" s="1310"/>
      <c r="BE51" s="1310"/>
      <c r="BF51" s="1310"/>
      <c r="BG51" s="1310"/>
      <c r="BH51" s="1310"/>
      <c r="BI51" s="1310"/>
      <c r="BJ51" s="1310"/>
      <c r="BK51" s="1310"/>
      <c r="BL51" s="1310"/>
      <c r="BM51" s="1310"/>
      <c r="BN51" s="1310"/>
      <c r="BO51" s="1310"/>
      <c r="BP51" s="1311">
        <v>1.4</v>
      </c>
      <c r="BQ51" s="1311"/>
      <c r="BR51" s="1311"/>
      <c r="BS51" s="1311"/>
      <c r="BT51" s="1311"/>
      <c r="BU51" s="1311"/>
      <c r="BV51" s="1311"/>
      <c r="BW51" s="1311"/>
      <c r="BX51" s="1311">
        <v>10.1</v>
      </c>
      <c r="BY51" s="1311"/>
      <c r="BZ51" s="1311"/>
      <c r="CA51" s="1311"/>
      <c r="CB51" s="1311"/>
      <c r="CC51" s="1311"/>
      <c r="CD51" s="1311"/>
      <c r="CE51" s="1311"/>
      <c r="CF51" s="1311">
        <v>10.199999999999999</v>
      </c>
      <c r="CG51" s="1311"/>
      <c r="CH51" s="1311"/>
      <c r="CI51" s="1311"/>
      <c r="CJ51" s="1311"/>
      <c r="CK51" s="1311"/>
      <c r="CL51" s="1311"/>
      <c r="CM51" s="1311"/>
      <c r="CN51" s="1311">
        <v>9.8000000000000007</v>
      </c>
      <c r="CO51" s="1311"/>
      <c r="CP51" s="1311"/>
      <c r="CQ51" s="1311"/>
      <c r="CR51" s="1311"/>
      <c r="CS51" s="1311"/>
      <c r="CT51" s="1311"/>
      <c r="CU51" s="1311"/>
      <c r="CV51" s="1311">
        <v>8.1</v>
      </c>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627</v>
      </c>
      <c r="BC53" s="1310"/>
      <c r="BD53" s="1310"/>
      <c r="BE53" s="1310"/>
      <c r="BF53" s="1310"/>
      <c r="BG53" s="1310"/>
      <c r="BH53" s="1310"/>
      <c r="BI53" s="1310"/>
      <c r="BJ53" s="1310"/>
      <c r="BK53" s="1310"/>
      <c r="BL53" s="1310"/>
      <c r="BM53" s="1310"/>
      <c r="BN53" s="1310"/>
      <c r="BO53" s="1310"/>
      <c r="BP53" s="1311">
        <v>73.2</v>
      </c>
      <c r="BQ53" s="1311"/>
      <c r="BR53" s="1311"/>
      <c r="BS53" s="1311"/>
      <c r="BT53" s="1311"/>
      <c r="BU53" s="1311"/>
      <c r="BV53" s="1311"/>
      <c r="BW53" s="1311"/>
      <c r="BX53" s="1311">
        <v>72.599999999999994</v>
      </c>
      <c r="BY53" s="1311"/>
      <c r="BZ53" s="1311"/>
      <c r="CA53" s="1311"/>
      <c r="CB53" s="1311"/>
      <c r="CC53" s="1311"/>
      <c r="CD53" s="1311"/>
      <c r="CE53" s="1311"/>
      <c r="CF53" s="1311">
        <v>71.2</v>
      </c>
      <c r="CG53" s="1311"/>
      <c r="CH53" s="1311"/>
      <c r="CI53" s="1311"/>
      <c r="CJ53" s="1311"/>
      <c r="CK53" s="1311"/>
      <c r="CL53" s="1311"/>
      <c r="CM53" s="1311"/>
      <c r="CN53" s="1311">
        <v>70.2</v>
      </c>
      <c r="CO53" s="1311"/>
      <c r="CP53" s="1311"/>
      <c r="CQ53" s="1311"/>
      <c r="CR53" s="1311"/>
      <c r="CS53" s="1311"/>
      <c r="CT53" s="1311"/>
      <c r="CU53" s="1311"/>
      <c r="CV53" s="1311">
        <v>69.5</v>
      </c>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628</v>
      </c>
      <c r="AO55" s="1306"/>
      <c r="AP55" s="1306"/>
      <c r="AQ55" s="1306"/>
      <c r="AR55" s="1306"/>
      <c r="AS55" s="1306"/>
      <c r="AT55" s="1306"/>
      <c r="AU55" s="1306"/>
      <c r="AV55" s="1306"/>
      <c r="AW55" s="1306"/>
      <c r="AX55" s="1306"/>
      <c r="AY55" s="1306"/>
      <c r="AZ55" s="1306"/>
      <c r="BA55" s="1306"/>
      <c r="BB55" s="1310" t="s">
        <v>626</v>
      </c>
      <c r="BC55" s="1310"/>
      <c r="BD55" s="1310"/>
      <c r="BE55" s="1310"/>
      <c r="BF55" s="1310"/>
      <c r="BG55" s="1310"/>
      <c r="BH55" s="1310"/>
      <c r="BI55" s="1310"/>
      <c r="BJ55" s="1310"/>
      <c r="BK55" s="1310"/>
      <c r="BL55" s="1310"/>
      <c r="BM55" s="1310"/>
      <c r="BN55" s="1310"/>
      <c r="BO55" s="1310"/>
      <c r="BP55" s="1311">
        <v>33.6</v>
      </c>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627</v>
      </c>
      <c r="BC57" s="1310"/>
      <c r="BD57" s="1310"/>
      <c r="BE57" s="1310"/>
      <c r="BF57" s="1310"/>
      <c r="BG57" s="1310"/>
      <c r="BH57" s="1310"/>
      <c r="BI57" s="1310"/>
      <c r="BJ57" s="1310"/>
      <c r="BK57" s="1310"/>
      <c r="BL57" s="1310"/>
      <c r="BM57" s="1310"/>
      <c r="BN57" s="1310"/>
      <c r="BO57" s="1310"/>
      <c r="BP57" s="1311">
        <v>56.8</v>
      </c>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1314"/>
      <c r="DE57" s="1312"/>
    </row>
    <row r="58" spans="1:109" s="1289" customFormat="1" x14ac:dyDescent="0.15">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x14ac:dyDescent="0.15">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x14ac:dyDescent="0.15">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x14ac:dyDescent="0.15">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0" t="s">
        <v>629</v>
      </c>
    </row>
    <row r="64" spans="1:109" x14ac:dyDescent="0.15">
      <c r="B64" s="1281"/>
      <c r="G64" s="1288"/>
      <c r="I64" s="1321"/>
      <c r="J64" s="1321"/>
      <c r="K64" s="1321"/>
      <c r="L64" s="1321"/>
      <c r="M64" s="1321"/>
      <c r="N64" s="1322"/>
      <c r="AM64" s="1288"/>
      <c r="AN64" s="1288" t="s">
        <v>622</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ht="13.15" customHeight="1" x14ac:dyDescent="0.15">
      <c r="B65" s="1281"/>
      <c r="AN65" s="1290" t="s">
        <v>630</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6"/>
      <c r="I71" s="1327"/>
      <c r="J71" s="1324"/>
      <c r="K71" s="1324"/>
      <c r="L71" s="1325"/>
      <c r="M71" s="1324"/>
      <c r="N71" s="1325"/>
      <c r="AM71" s="1326"/>
      <c r="AN71" s="1274" t="s">
        <v>624</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568</v>
      </c>
      <c r="BQ72" s="1306"/>
      <c r="BR72" s="1306"/>
      <c r="BS72" s="1306"/>
      <c r="BT72" s="1306"/>
      <c r="BU72" s="1306"/>
      <c r="BV72" s="1306"/>
      <c r="BW72" s="1306"/>
      <c r="BX72" s="1306" t="s">
        <v>569</v>
      </c>
      <c r="BY72" s="1306"/>
      <c r="BZ72" s="1306"/>
      <c r="CA72" s="1306"/>
      <c r="CB72" s="1306"/>
      <c r="CC72" s="1306"/>
      <c r="CD72" s="1306"/>
      <c r="CE72" s="1306"/>
      <c r="CF72" s="1306" t="s">
        <v>570</v>
      </c>
      <c r="CG72" s="1306"/>
      <c r="CH72" s="1306"/>
      <c r="CI72" s="1306"/>
      <c r="CJ72" s="1306"/>
      <c r="CK72" s="1306"/>
      <c r="CL72" s="1306"/>
      <c r="CM72" s="1306"/>
      <c r="CN72" s="1306" t="s">
        <v>571</v>
      </c>
      <c r="CO72" s="1306"/>
      <c r="CP72" s="1306"/>
      <c r="CQ72" s="1306"/>
      <c r="CR72" s="1306"/>
      <c r="CS72" s="1306"/>
      <c r="CT72" s="1306"/>
      <c r="CU72" s="1306"/>
      <c r="CV72" s="1306" t="s">
        <v>572</v>
      </c>
      <c r="CW72" s="1306"/>
      <c r="CX72" s="1306"/>
      <c r="CY72" s="1306"/>
      <c r="CZ72" s="1306"/>
      <c r="DA72" s="1306"/>
      <c r="DB72" s="1306"/>
      <c r="DC72" s="1306"/>
    </row>
    <row r="73" spans="2:107" x14ac:dyDescent="0.15">
      <c r="B73" s="1281"/>
      <c r="G73" s="1307"/>
      <c r="H73" s="1307"/>
      <c r="I73" s="1307"/>
      <c r="J73" s="1307"/>
      <c r="K73" s="1328"/>
      <c r="L73" s="1328"/>
      <c r="M73" s="1328"/>
      <c r="N73" s="1328"/>
      <c r="AM73" s="1299"/>
      <c r="AN73" s="1310" t="s">
        <v>625</v>
      </c>
      <c r="AO73" s="1310"/>
      <c r="AP73" s="1310"/>
      <c r="AQ73" s="1310"/>
      <c r="AR73" s="1310"/>
      <c r="AS73" s="1310"/>
      <c r="AT73" s="1310"/>
      <c r="AU73" s="1310"/>
      <c r="AV73" s="1310"/>
      <c r="AW73" s="1310"/>
      <c r="AX73" s="1310"/>
      <c r="AY73" s="1310"/>
      <c r="AZ73" s="1310"/>
      <c r="BA73" s="1310"/>
      <c r="BB73" s="1310" t="s">
        <v>626</v>
      </c>
      <c r="BC73" s="1310"/>
      <c r="BD73" s="1310"/>
      <c r="BE73" s="1310"/>
      <c r="BF73" s="1310"/>
      <c r="BG73" s="1310"/>
      <c r="BH73" s="1310"/>
      <c r="BI73" s="1310"/>
      <c r="BJ73" s="1310"/>
      <c r="BK73" s="1310"/>
      <c r="BL73" s="1310"/>
      <c r="BM73" s="1310"/>
      <c r="BN73" s="1310"/>
      <c r="BO73" s="1310"/>
      <c r="BP73" s="1311">
        <v>1.4</v>
      </c>
      <c r="BQ73" s="1311"/>
      <c r="BR73" s="1311"/>
      <c r="BS73" s="1311"/>
      <c r="BT73" s="1311"/>
      <c r="BU73" s="1311"/>
      <c r="BV73" s="1311"/>
      <c r="BW73" s="1311"/>
      <c r="BX73" s="1311">
        <v>10.1</v>
      </c>
      <c r="BY73" s="1311"/>
      <c r="BZ73" s="1311"/>
      <c r="CA73" s="1311"/>
      <c r="CB73" s="1311"/>
      <c r="CC73" s="1311"/>
      <c r="CD73" s="1311"/>
      <c r="CE73" s="1311"/>
      <c r="CF73" s="1311">
        <v>10.199999999999999</v>
      </c>
      <c r="CG73" s="1311"/>
      <c r="CH73" s="1311"/>
      <c r="CI73" s="1311"/>
      <c r="CJ73" s="1311"/>
      <c r="CK73" s="1311"/>
      <c r="CL73" s="1311"/>
      <c r="CM73" s="1311"/>
      <c r="CN73" s="1311">
        <v>9.8000000000000007</v>
      </c>
      <c r="CO73" s="1311"/>
      <c r="CP73" s="1311"/>
      <c r="CQ73" s="1311"/>
      <c r="CR73" s="1311"/>
      <c r="CS73" s="1311"/>
      <c r="CT73" s="1311"/>
      <c r="CU73" s="1311"/>
      <c r="CV73" s="1311">
        <v>8.1</v>
      </c>
      <c r="CW73" s="1311"/>
      <c r="CX73" s="1311"/>
      <c r="CY73" s="1311"/>
      <c r="CZ73" s="1311"/>
      <c r="DA73" s="1311"/>
      <c r="DB73" s="1311"/>
      <c r="DC73" s="1311"/>
    </row>
    <row r="74" spans="2:107" x14ac:dyDescent="0.15">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631</v>
      </c>
      <c r="BC75" s="1310"/>
      <c r="BD75" s="1310"/>
      <c r="BE75" s="1310"/>
      <c r="BF75" s="1310"/>
      <c r="BG75" s="1310"/>
      <c r="BH75" s="1310"/>
      <c r="BI75" s="1310"/>
      <c r="BJ75" s="1310"/>
      <c r="BK75" s="1310"/>
      <c r="BL75" s="1310"/>
      <c r="BM75" s="1310"/>
      <c r="BN75" s="1310"/>
      <c r="BO75" s="1310"/>
      <c r="BP75" s="1311">
        <v>1.1000000000000001</v>
      </c>
      <c r="BQ75" s="1311"/>
      <c r="BR75" s="1311"/>
      <c r="BS75" s="1311"/>
      <c r="BT75" s="1311"/>
      <c r="BU75" s="1311"/>
      <c r="BV75" s="1311"/>
      <c r="BW75" s="1311"/>
      <c r="BX75" s="1311">
        <v>1</v>
      </c>
      <c r="BY75" s="1311"/>
      <c r="BZ75" s="1311"/>
      <c r="CA75" s="1311"/>
      <c r="CB75" s="1311"/>
      <c r="CC75" s="1311"/>
      <c r="CD75" s="1311"/>
      <c r="CE75" s="1311"/>
      <c r="CF75" s="1311">
        <v>0.7</v>
      </c>
      <c r="CG75" s="1311"/>
      <c r="CH75" s="1311"/>
      <c r="CI75" s="1311"/>
      <c r="CJ75" s="1311"/>
      <c r="CK75" s="1311"/>
      <c r="CL75" s="1311"/>
      <c r="CM75" s="1311"/>
      <c r="CN75" s="1311">
        <v>0.4</v>
      </c>
      <c r="CO75" s="1311"/>
      <c r="CP75" s="1311"/>
      <c r="CQ75" s="1311"/>
      <c r="CR75" s="1311"/>
      <c r="CS75" s="1311"/>
      <c r="CT75" s="1311"/>
      <c r="CU75" s="1311"/>
      <c r="CV75" s="1311">
        <v>0.9</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28"/>
      <c r="L77" s="1328"/>
      <c r="M77" s="1328"/>
      <c r="N77" s="1328"/>
      <c r="AN77" s="1306" t="s">
        <v>628</v>
      </c>
      <c r="AO77" s="1306"/>
      <c r="AP77" s="1306"/>
      <c r="AQ77" s="1306"/>
      <c r="AR77" s="1306"/>
      <c r="AS77" s="1306"/>
      <c r="AT77" s="1306"/>
      <c r="AU77" s="1306"/>
      <c r="AV77" s="1306"/>
      <c r="AW77" s="1306"/>
      <c r="AX77" s="1306"/>
      <c r="AY77" s="1306"/>
      <c r="AZ77" s="1306"/>
      <c r="BA77" s="1306"/>
      <c r="BB77" s="1310" t="s">
        <v>626</v>
      </c>
      <c r="BC77" s="1310"/>
      <c r="BD77" s="1310"/>
      <c r="BE77" s="1310"/>
      <c r="BF77" s="1310"/>
      <c r="BG77" s="1310"/>
      <c r="BH77" s="1310"/>
      <c r="BI77" s="1310"/>
      <c r="BJ77" s="1310"/>
      <c r="BK77" s="1310"/>
      <c r="BL77" s="1310"/>
      <c r="BM77" s="1310"/>
      <c r="BN77" s="1310"/>
      <c r="BO77" s="1310"/>
      <c r="BP77" s="1311">
        <v>33.6</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x14ac:dyDescent="0.15">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631</v>
      </c>
      <c r="BC79" s="1310"/>
      <c r="BD79" s="1310"/>
      <c r="BE79" s="1310"/>
      <c r="BF79" s="1310"/>
      <c r="BG79" s="1310"/>
      <c r="BH79" s="1310"/>
      <c r="BI79" s="1310"/>
      <c r="BJ79" s="1310"/>
      <c r="BK79" s="1310"/>
      <c r="BL79" s="1310"/>
      <c r="BM79" s="1310"/>
      <c r="BN79" s="1310"/>
      <c r="BO79" s="1310"/>
      <c r="BP79" s="1311">
        <v>7</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x14ac:dyDescent="0.15">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1"/>
      <c r="AQ87" s="1331"/>
      <c r="BC87" s="1331"/>
      <c r="BO87" s="1331"/>
      <c r="CA87" s="1331"/>
      <c r="CM87" s="1331"/>
      <c r="CY87" s="1331"/>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817Gxx/qoeouzMTOyqiD/s4ty0RsZP/l65CbL/pmHBGZx9hRemVmx1r6vVl2bOYhZZLKUwWwnnsb6HJXh1p8lg==" saltValue="ykDx7AUrMDXB+U2tvO277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CB1EC-274E-4881-86EE-B8DBAC42ABAF}">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y97Xu4nhMcBRgZhMWHPGIM4t/Y0h+Kj+4mdRfjNoMW6YIQhR9bjrmKGw24KpZYz/SqhH5LBq13XkFU1gMGKCpA==" saltValue="L5GvwxZ7ALa8tgNnY/we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7A05E-B776-4A1F-8BB7-7B188FFB1A89}">
  <sheetPr>
    <pageSetUpPr fitToPage="1"/>
  </sheetPr>
  <dimension ref="A1:DR125"/>
  <sheetViews>
    <sheetView showGridLines="0" topLeftCell="A7"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KEcIc/FWMImu7Nmd7ADRakqWMFbrtW23N0SCeUB+6+ew7tyRa99sOS64XWZV5KYKIqZcxnsvDY6rxltml0ykzw==" saltValue="L47f5ESoJlvYOcsJBP5y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47532</v>
      </c>
      <c r="E3" s="162"/>
      <c r="F3" s="163">
        <v>47278</v>
      </c>
      <c r="G3" s="164"/>
      <c r="H3" s="165"/>
    </row>
    <row r="4" spans="1:8" x14ac:dyDescent="0.15">
      <c r="A4" s="166"/>
      <c r="B4" s="167"/>
      <c r="C4" s="168"/>
      <c r="D4" s="169">
        <v>30847</v>
      </c>
      <c r="E4" s="170"/>
      <c r="F4" s="171">
        <v>24096</v>
      </c>
      <c r="G4" s="172"/>
      <c r="H4" s="173"/>
    </row>
    <row r="5" spans="1:8" x14ac:dyDescent="0.15">
      <c r="A5" s="154" t="s">
        <v>560</v>
      </c>
      <c r="B5" s="159"/>
      <c r="C5" s="160"/>
      <c r="D5" s="161">
        <v>26614</v>
      </c>
      <c r="E5" s="162"/>
      <c r="F5" s="163">
        <v>44504</v>
      </c>
      <c r="G5" s="164"/>
      <c r="H5" s="165"/>
    </row>
    <row r="6" spans="1:8" x14ac:dyDescent="0.15">
      <c r="A6" s="166"/>
      <c r="B6" s="167"/>
      <c r="C6" s="168"/>
      <c r="D6" s="169">
        <v>17393</v>
      </c>
      <c r="E6" s="170"/>
      <c r="F6" s="171">
        <v>25876</v>
      </c>
      <c r="G6" s="172"/>
      <c r="H6" s="173"/>
    </row>
    <row r="7" spans="1:8" x14ac:dyDescent="0.15">
      <c r="A7" s="154" t="s">
        <v>561</v>
      </c>
      <c r="B7" s="159"/>
      <c r="C7" s="160"/>
      <c r="D7" s="161">
        <v>46701</v>
      </c>
      <c r="E7" s="162"/>
      <c r="F7" s="163">
        <v>47820</v>
      </c>
      <c r="G7" s="164"/>
      <c r="H7" s="165"/>
    </row>
    <row r="8" spans="1:8" x14ac:dyDescent="0.15">
      <c r="A8" s="166"/>
      <c r="B8" s="167"/>
      <c r="C8" s="168"/>
      <c r="D8" s="169">
        <v>24080</v>
      </c>
      <c r="E8" s="170"/>
      <c r="F8" s="171">
        <v>25855</v>
      </c>
      <c r="G8" s="172"/>
      <c r="H8" s="173"/>
    </row>
    <row r="9" spans="1:8" x14ac:dyDescent="0.15">
      <c r="A9" s="154" t="s">
        <v>562</v>
      </c>
      <c r="B9" s="159"/>
      <c r="C9" s="160"/>
      <c r="D9" s="161">
        <v>38200</v>
      </c>
      <c r="E9" s="162"/>
      <c r="F9" s="163">
        <v>41934</v>
      </c>
      <c r="G9" s="164"/>
      <c r="H9" s="165"/>
    </row>
    <row r="10" spans="1:8" x14ac:dyDescent="0.15">
      <c r="A10" s="166"/>
      <c r="B10" s="167"/>
      <c r="C10" s="168"/>
      <c r="D10" s="169">
        <v>26451</v>
      </c>
      <c r="E10" s="170"/>
      <c r="F10" s="171">
        <v>23352</v>
      </c>
      <c r="G10" s="172"/>
      <c r="H10" s="173"/>
    </row>
    <row r="11" spans="1:8" x14ac:dyDescent="0.15">
      <c r="A11" s="154" t="s">
        <v>563</v>
      </c>
      <c r="B11" s="159"/>
      <c r="C11" s="160"/>
      <c r="D11" s="161">
        <v>46081</v>
      </c>
      <c r="E11" s="162"/>
      <c r="F11" s="163">
        <v>45588</v>
      </c>
      <c r="G11" s="164"/>
      <c r="H11" s="165"/>
    </row>
    <row r="12" spans="1:8" x14ac:dyDescent="0.15">
      <c r="A12" s="166"/>
      <c r="B12" s="167"/>
      <c r="C12" s="174"/>
      <c r="D12" s="169">
        <v>30461</v>
      </c>
      <c r="E12" s="170"/>
      <c r="F12" s="171">
        <v>24150</v>
      </c>
      <c r="G12" s="172"/>
      <c r="H12" s="173"/>
    </row>
    <row r="13" spans="1:8" x14ac:dyDescent="0.15">
      <c r="A13" s="154"/>
      <c r="B13" s="159"/>
      <c r="C13" s="175"/>
      <c r="D13" s="176">
        <v>41026</v>
      </c>
      <c r="E13" s="177"/>
      <c r="F13" s="178">
        <v>45425</v>
      </c>
      <c r="G13" s="179"/>
      <c r="H13" s="165"/>
    </row>
    <row r="14" spans="1:8" x14ac:dyDescent="0.15">
      <c r="A14" s="166"/>
      <c r="B14" s="167"/>
      <c r="C14" s="168"/>
      <c r="D14" s="169">
        <v>25846</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6.3</v>
      </c>
      <c r="C19" s="180">
        <f>ROUND(VALUE(SUBSTITUTE(実質収支比率等に係る経年分析!G$48,"▲","-")),2)</f>
        <v>5.03</v>
      </c>
      <c r="D19" s="180">
        <f>ROUND(VALUE(SUBSTITUTE(実質収支比率等に係る経年分析!H$48,"▲","-")),2)</f>
        <v>5.34</v>
      </c>
      <c r="E19" s="180">
        <f>ROUND(VALUE(SUBSTITUTE(実質収支比率等に係る経年分析!I$48,"▲","-")),2)</f>
        <v>4.62</v>
      </c>
      <c r="F19" s="180">
        <f>ROUND(VALUE(SUBSTITUTE(実質収支比率等に係る経年分析!J$48,"▲","-")),2)</f>
        <v>4.3499999999999996</v>
      </c>
    </row>
    <row r="20" spans="1:11" x14ac:dyDescent="0.15">
      <c r="A20" s="180" t="s">
        <v>55</v>
      </c>
      <c r="B20" s="180">
        <f>ROUND(VALUE(SUBSTITUTE(実質収支比率等に係る経年分析!F$47,"▲","-")),2)</f>
        <v>20.21</v>
      </c>
      <c r="C20" s="180">
        <f>ROUND(VALUE(SUBSTITUTE(実質収支比率等に係る経年分析!G$47,"▲","-")),2)</f>
        <v>17.53</v>
      </c>
      <c r="D20" s="180">
        <f>ROUND(VALUE(SUBSTITUTE(実質収支比率等に係る経年分析!H$47,"▲","-")),2)</f>
        <v>17.87</v>
      </c>
      <c r="E20" s="180">
        <f>ROUND(VALUE(SUBSTITUTE(実質収支比率等に係る経年分析!I$47,"▲","-")),2)</f>
        <v>17.55</v>
      </c>
      <c r="F20" s="180">
        <f>ROUND(VALUE(SUBSTITUTE(実質収支比率等に係る経年分析!J$47,"▲","-")),2)</f>
        <v>18.79</v>
      </c>
    </row>
    <row r="21" spans="1:11" x14ac:dyDescent="0.15">
      <c r="A21" s="180" t="s">
        <v>56</v>
      </c>
      <c r="B21" s="180">
        <f>IF(ISNUMBER(VALUE(SUBSTITUTE(実質収支比率等に係る経年分析!F$49,"▲","-"))),ROUND(VALUE(SUBSTITUTE(実質収支比率等に係る経年分析!F$49,"▲","-")),2),NA())</f>
        <v>3.88</v>
      </c>
      <c r="C21" s="180">
        <f>IF(ISNUMBER(VALUE(SUBSTITUTE(実質収支比率等に係る経年分析!G$49,"▲","-"))),ROUND(VALUE(SUBSTITUTE(実質収支比率等に係る経年分析!G$49,"▲","-")),2),NA())</f>
        <v>-3.21</v>
      </c>
      <c r="D21" s="180">
        <f>IF(ISNUMBER(VALUE(SUBSTITUTE(実質収支比率等に係る経年分析!H$49,"▲","-"))),ROUND(VALUE(SUBSTITUTE(実質収支比率等に係る経年分析!H$49,"▲","-")),2),NA())</f>
        <v>0.28000000000000003</v>
      </c>
      <c r="E21" s="180">
        <f>IF(ISNUMBER(VALUE(SUBSTITUTE(実質収支比率等に係る経年分析!I$49,"▲","-"))),ROUND(VALUE(SUBSTITUTE(実質収支比率等に係る経年分析!I$49,"▲","-")),2),NA())</f>
        <v>-0.56000000000000005</v>
      </c>
      <c r="F21" s="180">
        <f>IF(ISNUMBER(VALUE(SUBSTITUTE(実質収支比率等に係る経年分析!J$49,"▲","-"))),ROUND(VALUE(SUBSTITUTE(実質収支比率等に係る経年分析!J$49,"▲","-")),2),NA())</f>
        <v>0.95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乙訓休日応急診療所特別会計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x14ac:dyDescent="0.15">
      <c r="A32" s="181" t="str">
        <f>IF(連結実質赤字比率に係る赤字・黒字の構成分析!C$38="",NA(),連結実質赤字比率に係る赤字・黒字の構成分析!C$38)</f>
        <v>長岡京市公共下水道事業会計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4.5199999999999996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4.2300000000000004</v>
      </c>
    </row>
    <row r="36" spans="1:16" x14ac:dyDescent="0.15">
      <c r="A36" s="181" t="str">
        <f>IF(連結実質赤字比率に係る赤字・黒字の構成分析!C$34="",NA(),連結実質赤字比率に係る赤字・黒字の構成分析!C$34)</f>
        <v>長岡京市水道事業会計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11.67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2962</v>
      </c>
      <c r="E42" s="182"/>
      <c r="F42" s="182"/>
      <c r="G42" s="182">
        <f>'実質公債費比率（分子）の構造'!L$52</f>
        <v>3020</v>
      </c>
      <c r="H42" s="182"/>
      <c r="I42" s="182"/>
      <c r="J42" s="182">
        <f>'実質公債費比率（分子）の構造'!M$52</f>
        <v>3002</v>
      </c>
      <c r="K42" s="182"/>
      <c r="L42" s="182"/>
      <c r="M42" s="182">
        <f>'実質公債費比率（分子）の構造'!N$52</f>
        <v>3006</v>
      </c>
      <c r="N42" s="182"/>
      <c r="O42" s="182"/>
      <c r="P42" s="182">
        <f>'実質公債費比率（分子）の構造'!O$52</f>
        <v>3058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112</v>
      </c>
      <c r="C44" s="182"/>
      <c r="D44" s="182"/>
      <c r="E44" s="182">
        <f>'実質公債費比率（分子）の構造'!L$50</f>
        <v>78</v>
      </c>
      <c r="F44" s="182"/>
      <c r="G44" s="182"/>
      <c r="H44" s="182">
        <f>'実質公債費比率（分子）の構造'!M$50</f>
        <v>86</v>
      </c>
      <c r="I44" s="182"/>
      <c r="J44" s="182"/>
      <c r="K44" s="182">
        <f>'実質公債費比率（分子）の構造'!N$50</f>
        <v>44</v>
      </c>
      <c r="L44" s="182"/>
      <c r="M44" s="182"/>
      <c r="N44" s="182">
        <f>'実質公債費比率（分子）の構造'!O$50</f>
        <v>129</v>
      </c>
      <c r="O44" s="182"/>
      <c r="P44" s="182"/>
    </row>
    <row r="45" spans="1:16" x14ac:dyDescent="0.15">
      <c r="A45" s="182" t="s">
        <v>66</v>
      </c>
      <c r="B45" s="182">
        <f>'実質公債費比率（分子）の構造'!K$49</f>
        <v>253</v>
      </c>
      <c r="C45" s="182"/>
      <c r="D45" s="182"/>
      <c r="E45" s="182">
        <f>'実質公債費比率（分子）の構造'!L$49</f>
        <v>159</v>
      </c>
      <c r="F45" s="182"/>
      <c r="G45" s="182"/>
      <c r="H45" s="182">
        <f>'実質公債費比率（分子）の構造'!M$49</f>
        <v>123</v>
      </c>
      <c r="I45" s="182"/>
      <c r="J45" s="182"/>
      <c r="K45" s="182">
        <f>'実質公債費比率（分子）の構造'!N$49</f>
        <v>158</v>
      </c>
      <c r="L45" s="182"/>
      <c r="M45" s="182"/>
      <c r="N45" s="182">
        <f>'実質公債費比率（分子）の構造'!O$49</f>
        <v>198</v>
      </c>
      <c r="O45" s="182"/>
      <c r="P45" s="182"/>
    </row>
    <row r="46" spans="1:16" x14ac:dyDescent="0.15">
      <c r="A46" s="182" t="s">
        <v>67</v>
      </c>
      <c r="B46" s="182">
        <f>'実質公債費比率（分子）の構造'!K$48</f>
        <v>646</v>
      </c>
      <c r="C46" s="182"/>
      <c r="D46" s="182"/>
      <c r="E46" s="182">
        <f>'実質公債費比率（分子）の構造'!L$48</f>
        <v>702</v>
      </c>
      <c r="F46" s="182"/>
      <c r="G46" s="182"/>
      <c r="H46" s="182">
        <f>'実質公債費比率（分子）の構造'!M$48</f>
        <v>529</v>
      </c>
      <c r="I46" s="182"/>
      <c r="J46" s="182"/>
      <c r="K46" s="182">
        <f>'実質公債費比率（分子）の構造'!N$48</f>
        <v>444</v>
      </c>
      <c r="L46" s="182"/>
      <c r="M46" s="182"/>
      <c r="N46" s="182">
        <f>'実質公債費比率（分子）の構造'!O$48</f>
        <v>540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2113</v>
      </c>
      <c r="C49" s="182"/>
      <c r="D49" s="182"/>
      <c r="E49" s="182">
        <f>'実質公債費比率（分子）の構造'!L$45</f>
        <v>2214</v>
      </c>
      <c r="F49" s="182"/>
      <c r="G49" s="182"/>
      <c r="H49" s="182">
        <f>'実質公債費比率（分子）の構造'!M$45</f>
        <v>2288</v>
      </c>
      <c r="I49" s="182"/>
      <c r="J49" s="182"/>
      <c r="K49" s="182">
        <f>'実質公債費比率（分子）の構造'!N$45</f>
        <v>2392</v>
      </c>
      <c r="L49" s="182"/>
      <c r="M49" s="182"/>
      <c r="N49" s="182">
        <f>'実質公債費比率（分子）の構造'!O$45</f>
        <v>2544</v>
      </c>
      <c r="O49" s="182"/>
      <c r="P49" s="182"/>
    </row>
    <row r="50" spans="1:16" x14ac:dyDescent="0.15">
      <c r="A50" s="182" t="s">
        <v>71</v>
      </c>
      <c r="B50" s="182" t="e">
        <f>NA()</f>
        <v>#N/A</v>
      </c>
      <c r="C50" s="182">
        <f>IF(ISNUMBER('実質公債費比率（分子）の構造'!K$53),'実質公債費比率（分子）の構造'!K$53,NA())</f>
        <v>162</v>
      </c>
      <c r="D50" s="182" t="e">
        <f>NA()</f>
        <v>#N/A</v>
      </c>
      <c r="E50" s="182" t="e">
        <f>NA()</f>
        <v>#N/A</v>
      </c>
      <c r="F50" s="182">
        <f>IF(ISNUMBER('実質公債費比率（分子）の構造'!L$53),'実質公債費比率（分子）の構造'!L$53,NA())</f>
        <v>133</v>
      </c>
      <c r="G50" s="182" t="e">
        <f>NA()</f>
        <v>#N/A</v>
      </c>
      <c r="H50" s="182" t="e">
        <f>NA()</f>
        <v>#N/A</v>
      </c>
      <c r="I50" s="182">
        <f>IF(ISNUMBER('実質公債費比率（分子）の構造'!M$53),'実質公債費比率（分子）の構造'!M$53,NA())</f>
        <v>24</v>
      </c>
      <c r="J50" s="182" t="e">
        <f>NA()</f>
        <v>#N/A</v>
      </c>
      <c r="K50" s="182" t="e">
        <f>NA()</f>
        <v>#N/A</v>
      </c>
      <c r="L50" s="182">
        <f>IF(ISNUMBER('実質公債費比率（分子）の構造'!N$53),'実質公債費比率（分子）の構造'!N$53,NA())</f>
        <v>32</v>
      </c>
      <c r="M50" s="182" t="e">
        <f>NA()</f>
        <v>#N/A</v>
      </c>
      <c r="N50" s="182" t="e">
        <f>NA()</f>
        <v>#N/A</v>
      </c>
      <c r="O50" s="182">
        <f>IF(ISNUMBER('実質公債費比率（分子）の構造'!O$53),'実質公債費比率（分子）の構造'!O$53,NA())</f>
        <v>353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29346</v>
      </c>
      <c r="E56" s="181"/>
      <c r="F56" s="181"/>
      <c r="G56" s="181">
        <f>'将来負担比率（分子）の構造'!J$52</f>
        <v>29124</v>
      </c>
      <c r="H56" s="181"/>
      <c r="I56" s="181"/>
      <c r="J56" s="181">
        <f>'将来負担比率（分子）の構造'!K$52</f>
        <v>29387</v>
      </c>
      <c r="K56" s="181"/>
      <c r="L56" s="181"/>
      <c r="M56" s="181">
        <f>'将来負担比率（分子）の構造'!L$52</f>
        <v>29166</v>
      </c>
      <c r="N56" s="181"/>
      <c r="O56" s="181"/>
      <c r="P56" s="181">
        <f>'将来負担比率（分子）の構造'!M$52</f>
        <v>29008</v>
      </c>
    </row>
    <row r="57" spans="1:16" x14ac:dyDescent="0.15">
      <c r="A57" s="181" t="s">
        <v>42</v>
      </c>
      <c r="B57" s="181"/>
      <c r="C57" s="181"/>
      <c r="D57" s="181">
        <f>'将来負担比率（分子）の構造'!I$51</f>
        <v>8009</v>
      </c>
      <c r="E57" s="181"/>
      <c r="F57" s="181"/>
      <c r="G57" s="181">
        <f>'将来負担比率（分子）の構造'!J$51</f>
        <v>7922</v>
      </c>
      <c r="H57" s="181"/>
      <c r="I57" s="181"/>
      <c r="J57" s="181">
        <f>'将来負担比率（分子）の構造'!K$51</f>
        <v>7653</v>
      </c>
      <c r="K57" s="181"/>
      <c r="L57" s="181"/>
      <c r="M57" s="181">
        <f>'将来負担比率（分子）の構造'!L$51</f>
        <v>7005</v>
      </c>
      <c r="N57" s="181"/>
      <c r="O57" s="181"/>
      <c r="P57" s="181">
        <f>'将来負担比率（分子）の構造'!M$51</f>
        <v>6540</v>
      </c>
    </row>
    <row r="58" spans="1:16" x14ac:dyDescent="0.15">
      <c r="A58" s="181" t="s">
        <v>41</v>
      </c>
      <c r="B58" s="181"/>
      <c r="C58" s="181"/>
      <c r="D58" s="181">
        <f>'将来負担比率（分子）の構造'!I$50</f>
        <v>6364</v>
      </c>
      <c r="E58" s="181"/>
      <c r="F58" s="181"/>
      <c r="G58" s="181">
        <f>'将来負担比率（分子）の構造'!J$50</f>
        <v>6246</v>
      </c>
      <c r="H58" s="181"/>
      <c r="I58" s="181"/>
      <c r="J58" s="181">
        <f>'将来負担比率（分子）の構造'!K$50</f>
        <v>6657</v>
      </c>
      <c r="K58" s="181"/>
      <c r="L58" s="181"/>
      <c r="M58" s="181">
        <f>'将来負担比率（分子）の構造'!L$50</f>
        <v>7386</v>
      </c>
      <c r="N58" s="181"/>
      <c r="O58" s="181"/>
      <c r="P58" s="181">
        <f>'将来負担比率（分子）の構造'!M$50</f>
        <v>8333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3853</v>
      </c>
      <c r="C62" s="181"/>
      <c r="D62" s="181"/>
      <c r="E62" s="181">
        <f>'将来負担比率（分子）の構造'!J$45</f>
        <v>3803</v>
      </c>
      <c r="F62" s="181"/>
      <c r="G62" s="181"/>
      <c r="H62" s="181">
        <f>'将来負担比率（分子）の構造'!K$45</f>
        <v>3458</v>
      </c>
      <c r="I62" s="181"/>
      <c r="J62" s="181"/>
      <c r="K62" s="181">
        <f>'将来負担比率（分子）の構造'!L$45</f>
        <v>3306</v>
      </c>
      <c r="L62" s="181"/>
      <c r="M62" s="181"/>
      <c r="N62" s="181">
        <f>'将来負担比率（分子）の構造'!M$45</f>
        <v>3127</v>
      </c>
      <c r="O62" s="181"/>
      <c r="P62" s="181"/>
    </row>
    <row r="63" spans="1:16" x14ac:dyDescent="0.15">
      <c r="A63" s="181" t="s">
        <v>34</v>
      </c>
      <c r="B63" s="181">
        <f>'将来負担比率（分子）の構造'!I$44</f>
        <v>1986</v>
      </c>
      <c r="C63" s="181"/>
      <c r="D63" s="181"/>
      <c r="E63" s="181">
        <f>'将来負担比率（分子）の構造'!J$44</f>
        <v>2414</v>
      </c>
      <c r="F63" s="181"/>
      <c r="G63" s="181"/>
      <c r="H63" s="181">
        <f>'将来負担比率（分子）の構造'!K$44</f>
        <v>2894</v>
      </c>
      <c r="I63" s="181"/>
      <c r="J63" s="181"/>
      <c r="K63" s="181">
        <f>'将来負担比率（分子）の構造'!L$44</f>
        <v>2747</v>
      </c>
      <c r="L63" s="181"/>
      <c r="M63" s="181"/>
      <c r="N63" s="181">
        <f>'将来負担比率（分子）の構造'!M$44</f>
        <v>2537</v>
      </c>
      <c r="O63" s="181"/>
      <c r="P63" s="181"/>
    </row>
    <row r="64" spans="1:16" x14ac:dyDescent="0.15">
      <c r="A64" s="181" t="s">
        <v>33</v>
      </c>
      <c r="B64" s="181">
        <f>'将来負担比率（分子）の構造'!I$43</f>
        <v>9457</v>
      </c>
      <c r="C64" s="181"/>
      <c r="D64" s="181"/>
      <c r="E64" s="181">
        <f>'将来負担比率（分子）の構造'!J$43</f>
        <v>9345</v>
      </c>
      <c r="F64" s="181"/>
      <c r="G64" s="181"/>
      <c r="H64" s="181">
        <f>'将来負担比率（分子）の構造'!K$43</f>
        <v>8430</v>
      </c>
      <c r="I64" s="181"/>
      <c r="J64" s="181"/>
      <c r="K64" s="181">
        <f>'将来負担比率（分子）の構造'!L$43</f>
        <v>7349</v>
      </c>
      <c r="L64" s="181"/>
      <c r="M64" s="181"/>
      <c r="N64" s="181">
        <f>'将来負担比率（分子）の構造'!M$43</f>
        <v>6409</v>
      </c>
      <c r="O64" s="181"/>
      <c r="P64" s="181"/>
    </row>
    <row r="65" spans="1:16" x14ac:dyDescent="0.15">
      <c r="A65" s="181" t="s">
        <v>32</v>
      </c>
      <c r="B65" s="181">
        <f>'将来負担比率（分子）の構造'!I$42</f>
        <v>336</v>
      </c>
      <c r="C65" s="181"/>
      <c r="D65" s="181"/>
      <c r="E65" s="181">
        <f>'将来負担比率（分子）の構造'!J$42</f>
        <v>502</v>
      </c>
      <c r="F65" s="181"/>
      <c r="G65" s="181"/>
      <c r="H65" s="181">
        <f>'将来負担比率（分子）の構造'!K$42</f>
        <v>180</v>
      </c>
      <c r="I65" s="181"/>
      <c r="J65" s="181"/>
      <c r="K65" s="181">
        <f>'将来負担比率（分子）の構造'!L$42</f>
        <v>203</v>
      </c>
      <c r="L65" s="181"/>
      <c r="M65" s="181"/>
      <c r="N65" s="181">
        <f>'将来負担比率（分子）の構造'!M$42</f>
        <v>443</v>
      </c>
      <c r="O65" s="181"/>
      <c r="P65" s="181"/>
    </row>
    <row r="66" spans="1:16" x14ac:dyDescent="0.15">
      <c r="A66" s="181" t="s">
        <v>31</v>
      </c>
      <c r="B66" s="181">
        <f>'将来負担比率（分子）の構造'!I$41</f>
        <v>28293</v>
      </c>
      <c r="C66" s="181"/>
      <c r="D66" s="181"/>
      <c r="E66" s="181">
        <f>'将来負担比率（分子）の構造'!J$41</f>
        <v>28692</v>
      </c>
      <c r="F66" s="181"/>
      <c r="G66" s="181"/>
      <c r="H66" s="181">
        <f>'将来負担比率（分子）の構造'!K$41</f>
        <v>30183</v>
      </c>
      <c r="I66" s="181"/>
      <c r="J66" s="181"/>
      <c r="K66" s="181">
        <f>'将来負担比率（分子）の構造'!L$41</f>
        <v>31376</v>
      </c>
      <c r="L66" s="181"/>
      <c r="M66" s="181"/>
      <c r="N66" s="181">
        <f>'将来負担比率（分子）の構造'!M$41</f>
        <v>32531</v>
      </c>
      <c r="O66" s="181"/>
      <c r="P66" s="181"/>
    </row>
    <row r="67" spans="1:16" x14ac:dyDescent="0.15">
      <c r="A67" s="181" t="s">
        <v>75</v>
      </c>
      <c r="B67" s="181" t="e">
        <f>NA()</f>
        <v>#N/A</v>
      </c>
      <c r="C67" s="181">
        <f>IF(ISNUMBER('将来負担比率（分子）の構造'!I$53), IF('将来負担比率（分子）の構造'!I$53 &lt; 0, 0, '将来負担比率（分子）の構造'!I$53), NA())</f>
        <v>205</v>
      </c>
      <c r="D67" s="181" t="e">
        <f>NA()</f>
        <v>#N/A</v>
      </c>
      <c r="E67" s="181" t="e">
        <f>NA()</f>
        <v>#N/A</v>
      </c>
      <c r="F67" s="181">
        <f>IF(ISNUMBER('将来負担比率（分子）の構造'!J$53), IF('将来負担比率（分子）の構造'!J$53 &lt; 0, 0, '将来負担比率（分子）の構造'!J$53), NA())</f>
        <v>1463</v>
      </c>
      <c r="G67" s="181" t="e">
        <f>NA()</f>
        <v>#N/A</v>
      </c>
      <c r="H67" s="181" t="e">
        <f>NA()</f>
        <v>#N/A</v>
      </c>
      <c r="I67" s="181">
        <f>IF(ISNUMBER('将来負担比率（分子）の構造'!K$53), IF('将来負担比率（分子）の構造'!K$53 &lt; 0, 0, '将来負担比率（分子）の構造'!K$53), NA())</f>
        <v>1447</v>
      </c>
      <c r="J67" s="181" t="e">
        <f>NA()</f>
        <v>#N/A</v>
      </c>
      <c r="K67" s="181" t="e">
        <f>NA()</f>
        <v>#N/A</v>
      </c>
      <c r="L67" s="181">
        <f>IF(ISNUMBER('将来負担比率（分子）の構造'!L$53), IF('将来負担比率（分子）の構造'!L$53 &lt; 0, 0, '将来負担比率（分子）の構造'!L$53), NA())</f>
        <v>1425</v>
      </c>
      <c r="M67" s="181" t="e">
        <f>NA()</f>
        <v>#N/A</v>
      </c>
      <c r="N67" s="181" t="e">
        <f>NA()</f>
        <v>#N/A</v>
      </c>
      <c r="O67" s="181">
        <f>IF(ISNUMBER('将来負担比率（分子）の構造'!M$53), IF('将来負担比率（分子）の構造'!M$53 &lt; 0, 0, '将来負担比率（分子）の構造'!M$53), NA())</f>
        <v>1165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2922</v>
      </c>
      <c r="C72" s="185">
        <f>基金残高に係る経年分析!G55</f>
        <v>2929</v>
      </c>
      <c r="D72" s="185">
        <f>基金残高に係る経年分析!H55</f>
        <v>3135</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3353</v>
      </c>
      <c r="C74" s="185">
        <f>基金残高に係る経年分析!G57</f>
        <v>3585</v>
      </c>
      <c r="D74" s="185">
        <f>基金残高に係る経年分析!H57</f>
        <v>4202</v>
      </c>
    </row>
  </sheetData>
  <sheetProtection algorithmName="SHA-512" hashValue="fVbYDZfxYPQOinylB7kl/bNTkJjFFOYXUL6YxhGzjzzS6fAjU90mgSU9nJloyLx+8mqZhNnsz6NLkhewckZ2QA==" saltValue="3q5NPQCMUPuVcn1G26xL8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222</v>
      </c>
      <c r="DI1" s="622"/>
      <c r="DJ1" s="622"/>
      <c r="DK1" s="622"/>
      <c r="DL1" s="622"/>
      <c r="DM1" s="622"/>
      <c r="DN1" s="623"/>
      <c r="DO1" s="226"/>
      <c r="DP1" s="621" t="s">
        <v>223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224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228</v>
      </c>
      <c r="S4" s="625"/>
      <c r="T4" s="625"/>
      <c r="U4" s="625"/>
      <c r="V4" s="625"/>
      <c r="W4" s="625"/>
      <c r="X4" s="625"/>
      <c r="Y4" s="626"/>
      <c r="Z4" s="624" t="s">
        <v>229</v>
      </c>
      <c r="AA4" s="625"/>
      <c r="AB4" s="625"/>
      <c r="AC4" s="626"/>
      <c r="AD4" s="624" t="s">
        <v>230</v>
      </c>
      <c r="AE4" s="625"/>
      <c r="AF4" s="625"/>
      <c r="AG4" s="625"/>
      <c r="AH4" s="625"/>
      <c r="AI4" s="625"/>
      <c r="AJ4" s="625"/>
      <c r="AK4" s="626"/>
      <c r="AL4" s="624" t="s">
        <v>229</v>
      </c>
      <c r="AM4" s="625"/>
      <c r="AN4" s="625"/>
      <c r="AO4" s="626"/>
      <c r="AP4" s="630" t="s">
        <v>231</v>
      </c>
      <c r="AQ4" s="630"/>
      <c r="AR4" s="630"/>
      <c r="AS4" s="630"/>
      <c r="AT4" s="630"/>
      <c r="AU4" s="630"/>
      <c r="AV4" s="630"/>
      <c r="AW4" s="630"/>
      <c r="AX4" s="630"/>
      <c r="AY4" s="630"/>
      <c r="AZ4" s="630"/>
      <c r="BA4" s="630"/>
      <c r="BB4" s="630"/>
      <c r="BC4" s="630"/>
      <c r="BD4" s="630"/>
      <c r="BE4" s="630"/>
      <c r="BF4" s="630"/>
      <c r="BG4" s="630" t="s">
        <v>232</v>
      </c>
      <c r="BH4" s="630"/>
      <c r="BI4" s="630"/>
      <c r="BJ4" s="630"/>
      <c r="BK4" s="630"/>
      <c r="BL4" s="630"/>
      <c r="BM4" s="630"/>
      <c r="BN4" s="630"/>
      <c r="BO4" s="630" t="s">
        <v>229</v>
      </c>
      <c r="BP4" s="630"/>
      <c r="BQ4" s="630"/>
      <c r="BR4" s="630"/>
      <c r="BS4" s="630" t="s">
        <v>233</v>
      </c>
      <c r="BT4" s="630"/>
      <c r="BU4" s="630"/>
      <c r="BV4" s="630"/>
      <c r="BW4" s="630"/>
      <c r="BX4" s="630"/>
      <c r="BY4" s="630"/>
      <c r="BZ4" s="630"/>
      <c r="CA4" s="630"/>
      <c r="CB4" s="630"/>
      <c r="CD4" s="627" t="s">
        <v>234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235</v>
      </c>
      <c r="C5" s="632"/>
      <c r="D5" s="632"/>
      <c r="E5" s="632"/>
      <c r="F5" s="632"/>
      <c r="G5" s="632"/>
      <c r="H5" s="632"/>
      <c r="I5" s="632"/>
      <c r="J5" s="632"/>
      <c r="K5" s="632"/>
      <c r="L5" s="632"/>
      <c r="M5" s="632"/>
      <c r="N5" s="632"/>
      <c r="O5" s="632"/>
      <c r="P5" s="632"/>
      <c r="Q5" s="633"/>
      <c r="R5" s="634">
        <v>12902850</v>
      </c>
      <c r="S5" s="635"/>
      <c r="T5" s="635"/>
      <c r="U5" s="635"/>
      <c r="V5" s="635"/>
      <c r="W5" s="635"/>
      <c r="X5" s="635"/>
      <c r="Y5" s="636"/>
      <c r="Z5" s="637">
        <v>41.1</v>
      </c>
      <c r="AA5" s="637"/>
      <c r="AB5" s="637"/>
      <c r="AC5" s="637"/>
      <c r="AD5" s="638">
        <v>11924464</v>
      </c>
      <c r="AE5" s="638"/>
      <c r="AF5" s="638"/>
      <c r="AG5" s="638"/>
      <c r="AH5" s="638"/>
      <c r="AI5" s="638"/>
      <c r="AJ5" s="638"/>
      <c r="AK5" s="638"/>
      <c r="AL5" s="639">
        <v>72.400000000000006</v>
      </c>
      <c r="AM5" s="640"/>
      <c r="AN5" s="640"/>
      <c r="AO5" s="641"/>
      <c r="AP5" s="631" t="s">
        <v>236</v>
      </c>
      <c r="AQ5" s="632"/>
      <c r="AR5" s="632"/>
      <c r="AS5" s="632"/>
      <c r="AT5" s="632"/>
      <c r="AU5" s="632"/>
      <c r="AV5" s="632"/>
      <c r="AW5" s="632"/>
      <c r="AX5" s="632"/>
      <c r="AY5" s="632"/>
      <c r="AZ5" s="632"/>
      <c r="BA5" s="632"/>
      <c r="BB5" s="632"/>
      <c r="BC5" s="632"/>
      <c r="BD5" s="632"/>
      <c r="BE5" s="632"/>
      <c r="BF5" s="633"/>
      <c r="BG5" s="645">
        <v>11924464</v>
      </c>
      <c r="BH5" s="646"/>
      <c r="BI5" s="646"/>
      <c r="BJ5" s="646"/>
      <c r="BK5" s="646"/>
      <c r="BL5" s="646"/>
      <c r="BM5" s="646"/>
      <c r="BN5" s="647"/>
      <c r="BO5" s="648">
        <v>92.4</v>
      </c>
      <c r="BP5" s="648"/>
      <c r="BQ5" s="648"/>
      <c r="BR5" s="648"/>
      <c r="BS5" s="649">
        <v>174807</v>
      </c>
      <c r="BT5" s="649"/>
      <c r="BU5" s="649"/>
      <c r="BV5" s="649"/>
      <c r="BW5" s="649"/>
      <c r="BX5" s="649"/>
      <c r="BY5" s="649"/>
      <c r="BZ5" s="649"/>
      <c r="CA5" s="649"/>
      <c r="CB5" s="653"/>
      <c r="CD5" s="627" t="s">
        <v>231</v>
      </c>
      <c r="CE5" s="628"/>
      <c r="CF5" s="628"/>
      <c r="CG5" s="628"/>
      <c r="CH5" s="628"/>
      <c r="CI5" s="628"/>
      <c r="CJ5" s="628"/>
      <c r="CK5" s="628"/>
      <c r="CL5" s="628"/>
      <c r="CM5" s="628"/>
      <c r="CN5" s="628"/>
      <c r="CO5" s="628"/>
      <c r="CP5" s="628"/>
      <c r="CQ5" s="629"/>
      <c r="CR5" s="627" t="s">
        <v>237</v>
      </c>
      <c r="CS5" s="628"/>
      <c r="CT5" s="628"/>
      <c r="CU5" s="628"/>
      <c r="CV5" s="628"/>
      <c r="CW5" s="628"/>
      <c r="CX5" s="628"/>
      <c r="CY5" s="629"/>
      <c r="CZ5" s="627" t="s">
        <v>229</v>
      </c>
      <c r="DA5" s="628"/>
      <c r="DB5" s="628"/>
      <c r="DC5" s="629"/>
      <c r="DD5" s="627" t="s">
        <v>238</v>
      </c>
      <c r="DE5" s="628"/>
      <c r="DF5" s="628"/>
      <c r="DG5" s="628"/>
      <c r="DH5" s="628"/>
      <c r="DI5" s="628"/>
      <c r="DJ5" s="628"/>
      <c r="DK5" s="628"/>
      <c r="DL5" s="628"/>
      <c r="DM5" s="628"/>
      <c r="DN5" s="628"/>
      <c r="DO5" s="628"/>
      <c r="DP5" s="629"/>
      <c r="DQ5" s="627" t="s">
        <v>239</v>
      </c>
      <c r="DR5" s="628"/>
      <c r="DS5" s="628"/>
      <c r="DT5" s="628"/>
      <c r="DU5" s="628"/>
      <c r="DV5" s="628"/>
      <c r="DW5" s="628"/>
      <c r="DX5" s="628"/>
      <c r="DY5" s="628"/>
      <c r="DZ5" s="628"/>
      <c r="EA5" s="628"/>
      <c r="EB5" s="628"/>
      <c r="EC5" s="629"/>
    </row>
    <row r="6" spans="2:143" ht="11.25" customHeight="1" x14ac:dyDescent="0.15">
      <c r="B6" s="642" t="s">
        <v>240</v>
      </c>
      <c r="C6" s="643"/>
      <c r="D6" s="643"/>
      <c r="E6" s="643"/>
      <c r="F6" s="643"/>
      <c r="G6" s="643"/>
      <c r="H6" s="643"/>
      <c r="I6" s="643"/>
      <c r="J6" s="643"/>
      <c r="K6" s="643"/>
      <c r="L6" s="643"/>
      <c r="M6" s="643"/>
      <c r="N6" s="643"/>
      <c r="O6" s="643"/>
      <c r="P6" s="643"/>
      <c r="Q6" s="644"/>
      <c r="R6" s="645">
        <v>134129</v>
      </c>
      <c r="S6" s="646"/>
      <c r="T6" s="646"/>
      <c r="U6" s="646"/>
      <c r="V6" s="646"/>
      <c r="W6" s="646"/>
      <c r="X6" s="646"/>
      <c r="Y6" s="647"/>
      <c r="Z6" s="648">
        <v>0.4</v>
      </c>
      <c r="AA6" s="648"/>
      <c r="AB6" s="648"/>
      <c r="AC6" s="648"/>
      <c r="AD6" s="649">
        <v>134129</v>
      </c>
      <c r="AE6" s="649"/>
      <c r="AF6" s="649"/>
      <c r="AG6" s="649"/>
      <c r="AH6" s="649"/>
      <c r="AI6" s="649"/>
      <c r="AJ6" s="649"/>
      <c r="AK6" s="649"/>
      <c r="AL6" s="650">
        <v>0.8</v>
      </c>
      <c r="AM6" s="651"/>
      <c r="AN6" s="651"/>
      <c r="AO6" s="652"/>
      <c r="AP6" s="642" t="s">
        <v>241</v>
      </c>
      <c r="AQ6" s="643"/>
      <c r="AR6" s="643"/>
      <c r="AS6" s="643"/>
      <c r="AT6" s="643"/>
      <c r="AU6" s="643"/>
      <c r="AV6" s="643"/>
      <c r="AW6" s="643"/>
      <c r="AX6" s="643"/>
      <c r="AY6" s="643"/>
      <c r="AZ6" s="643"/>
      <c r="BA6" s="643"/>
      <c r="BB6" s="643"/>
      <c r="BC6" s="643"/>
      <c r="BD6" s="643"/>
      <c r="BE6" s="643"/>
      <c r="BF6" s="644"/>
      <c r="BG6" s="645">
        <v>11924464</v>
      </c>
      <c r="BH6" s="646"/>
      <c r="BI6" s="646"/>
      <c r="BJ6" s="646"/>
      <c r="BK6" s="646"/>
      <c r="BL6" s="646"/>
      <c r="BM6" s="646"/>
      <c r="BN6" s="647"/>
      <c r="BO6" s="648">
        <v>92.4</v>
      </c>
      <c r="BP6" s="648"/>
      <c r="BQ6" s="648"/>
      <c r="BR6" s="648"/>
      <c r="BS6" s="649">
        <v>174807</v>
      </c>
      <c r="BT6" s="649"/>
      <c r="BU6" s="649"/>
      <c r="BV6" s="649"/>
      <c r="BW6" s="649"/>
      <c r="BX6" s="649"/>
      <c r="BY6" s="649"/>
      <c r="BZ6" s="649"/>
      <c r="CA6" s="649"/>
      <c r="CB6" s="653"/>
      <c r="CD6" s="656" t="s">
        <v>242</v>
      </c>
      <c r="CE6" s="657"/>
      <c r="CF6" s="657"/>
      <c r="CG6" s="657"/>
      <c r="CH6" s="657"/>
      <c r="CI6" s="657"/>
      <c r="CJ6" s="657"/>
      <c r="CK6" s="657"/>
      <c r="CL6" s="657"/>
      <c r="CM6" s="657"/>
      <c r="CN6" s="657"/>
      <c r="CO6" s="657"/>
      <c r="CP6" s="657"/>
      <c r="CQ6" s="658"/>
      <c r="CR6" s="645">
        <v>314899</v>
      </c>
      <c r="CS6" s="646"/>
      <c r="CT6" s="646"/>
      <c r="CU6" s="646"/>
      <c r="CV6" s="646"/>
      <c r="CW6" s="646"/>
      <c r="CX6" s="646"/>
      <c r="CY6" s="647"/>
      <c r="CZ6" s="639">
        <v>1</v>
      </c>
      <c r="DA6" s="640"/>
      <c r="DB6" s="640"/>
      <c r="DC6" s="659"/>
      <c r="DD6" s="654" t="s">
        <v>188</v>
      </c>
      <c r="DE6" s="646"/>
      <c r="DF6" s="646"/>
      <c r="DG6" s="646"/>
      <c r="DH6" s="646"/>
      <c r="DI6" s="646"/>
      <c r="DJ6" s="646"/>
      <c r="DK6" s="646"/>
      <c r="DL6" s="646"/>
      <c r="DM6" s="646"/>
      <c r="DN6" s="646"/>
      <c r="DO6" s="646"/>
      <c r="DP6" s="647"/>
      <c r="DQ6" s="654">
        <v>314899</v>
      </c>
      <c r="DR6" s="646"/>
      <c r="DS6" s="646"/>
      <c r="DT6" s="646"/>
      <c r="DU6" s="646"/>
      <c r="DV6" s="646"/>
      <c r="DW6" s="646"/>
      <c r="DX6" s="646"/>
      <c r="DY6" s="646"/>
      <c r="DZ6" s="646"/>
      <c r="EA6" s="646"/>
      <c r="EB6" s="646"/>
      <c r="EC6" s="655"/>
    </row>
    <row r="7" spans="2:143" ht="11.25" customHeight="1" x14ac:dyDescent="0.15">
      <c r="B7" s="642" t="s">
        <v>243</v>
      </c>
      <c r="C7" s="643"/>
      <c r="D7" s="643"/>
      <c r="E7" s="643"/>
      <c r="F7" s="643"/>
      <c r="G7" s="643"/>
      <c r="H7" s="643"/>
      <c r="I7" s="643"/>
      <c r="J7" s="643"/>
      <c r="K7" s="643"/>
      <c r="L7" s="643"/>
      <c r="M7" s="643"/>
      <c r="N7" s="643"/>
      <c r="O7" s="643"/>
      <c r="P7" s="643"/>
      <c r="Q7" s="644"/>
      <c r="R7" s="645">
        <v>11496</v>
      </c>
      <c r="S7" s="646"/>
      <c r="T7" s="646"/>
      <c r="U7" s="646"/>
      <c r="V7" s="646"/>
      <c r="W7" s="646"/>
      <c r="X7" s="646"/>
      <c r="Y7" s="647"/>
      <c r="Z7" s="648">
        <v>0</v>
      </c>
      <c r="AA7" s="648"/>
      <c r="AB7" s="648"/>
      <c r="AC7" s="648"/>
      <c r="AD7" s="649">
        <v>11496</v>
      </c>
      <c r="AE7" s="649"/>
      <c r="AF7" s="649"/>
      <c r="AG7" s="649"/>
      <c r="AH7" s="649"/>
      <c r="AI7" s="649"/>
      <c r="AJ7" s="649"/>
      <c r="AK7" s="649"/>
      <c r="AL7" s="650">
        <v>0.1</v>
      </c>
      <c r="AM7" s="651"/>
      <c r="AN7" s="651"/>
      <c r="AO7" s="652"/>
      <c r="AP7" s="642" t="s">
        <v>244</v>
      </c>
      <c r="AQ7" s="643"/>
      <c r="AR7" s="643"/>
      <c r="AS7" s="643"/>
      <c r="AT7" s="643"/>
      <c r="AU7" s="643"/>
      <c r="AV7" s="643"/>
      <c r="AW7" s="643"/>
      <c r="AX7" s="643"/>
      <c r="AY7" s="643"/>
      <c r="AZ7" s="643"/>
      <c r="BA7" s="643"/>
      <c r="BB7" s="643"/>
      <c r="BC7" s="643"/>
      <c r="BD7" s="643"/>
      <c r="BE7" s="643"/>
      <c r="BF7" s="644"/>
      <c r="BG7" s="645">
        <v>6346470</v>
      </c>
      <c r="BH7" s="646"/>
      <c r="BI7" s="646"/>
      <c r="BJ7" s="646"/>
      <c r="BK7" s="646"/>
      <c r="BL7" s="646"/>
      <c r="BM7" s="646"/>
      <c r="BN7" s="647"/>
      <c r="BO7" s="648">
        <v>49.2</v>
      </c>
      <c r="BP7" s="648"/>
      <c r="BQ7" s="648"/>
      <c r="BR7" s="648"/>
      <c r="BS7" s="649">
        <v>174807</v>
      </c>
      <c r="BT7" s="649"/>
      <c r="BU7" s="649"/>
      <c r="BV7" s="649"/>
      <c r="BW7" s="649"/>
      <c r="BX7" s="649"/>
      <c r="BY7" s="649"/>
      <c r="BZ7" s="649"/>
      <c r="CA7" s="649"/>
      <c r="CB7" s="653"/>
      <c r="CD7" s="660" t="s">
        <v>245</v>
      </c>
      <c r="CE7" s="661"/>
      <c r="CF7" s="661"/>
      <c r="CG7" s="661"/>
      <c r="CH7" s="661"/>
      <c r="CI7" s="661"/>
      <c r="CJ7" s="661"/>
      <c r="CK7" s="661"/>
      <c r="CL7" s="661"/>
      <c r="CM7" s="661"/>
      <c r="CN7" s="661"/>
      <c r="CO7" s="661"/>
      <c r="CP7" s="661"/>
      <c r="CQ7" s="662"/>
      <c r="CR7" s="645">
        <v>4131475</v>
      </c>
      <c r="CS7" s="646"/>
      <c r="CT7" s="646"/>
      <c r="CU7" s="646"/>
      <c r="CV7" s="646"/>
      <c r="CW7" s="646"/>
      <c r="CX7" s="646"/>
      <c r="CY7" s="647"/>
      <c r="CZ7" s="648">
        <v>13.6</v>
      </c>
      <c r="DA7" s="648"/>
      <c r="DB7" s="648"/>
      <c r="DC7" s="648"/>
      <c r="DD7" s="654">
        <v>306366</v>
      </c>
      <c r="DE7" s="646"/>
      <c r="DF7" s="646"/>
      <c r="DG7" s="646"/>
      <c r="DH7" s="646"/>
      <c r="DI7" s="646"/>
      <c r="DJ7" s="646"/>
      <c r="DK7" s="646"/>
      <c r="DL7" s="646"/>
      <c r="DM7" s="646"/>
      <c r="DN7" s="646"/>
      <c r="DO7" s="646"/>
      <c r="DP7" s="647"/>
      <c r="DQ7" s="654">
        <v>3193433</v>
      </c>
      <c r="DR7" s="646"/>
      <c r="DS7" s="646"/>
      <c r="DT7" s="646"/>
      <c r="DU7" s="646"/>
      <c r="DV7" s="646"/>
      <c r="DW7" s="646"/>
      <c r="DX7" s="646"/>
      <c r="DY7" s="646"/>
      <c r="DZ7" s="646"/>
      <c r="EA7" s="646"/>
      <c r="EB7" s="646"/>
      <c r="EC7" s="655"/>
    </row>
    <row r="8" spans="2:143" ht="11.25" customHeight="1" x14ac:dyDescent="0.15">
      <c r="B8" s="642" t="s">
        <v>246</v>
      </c>
      <c r="C8" s="643"/>
      <c r="D8" s="643"/>
      <c r="E8" s="643"/>
      <c r="F8" s="643"/>
      <c r="G8" s="643"/>
      <c r="H8" s="643"/>
      <c r="I8" s="643"/>
      <c r="J8" s="643"/>
      <c r="K8" s="643"/>
      <c r="L8" s="643"/>
      <c r="M8" s="643"/>
      <c r="N8" s="643"/>
      <c r="O8" s="643"/>
      <c r="P8" s="643"/>
      <c r="Q8" s="644"/>
      <c r="R8" s="645">
        <v>93027</v>
      </c>
      <c r="S8" s="646"/>
      <c r="T8" s="646"/>
      <c r="U8" s="646"/>
      <c r="V8" s="646"/>
      <c r="W8" s="646"/>
      <c r="X8" s="646"/>
      <c r="Y8" s="647"/>
      <c r="Z8" s="648">
        <v>0.3</v>
      </c>
      <c r="AA8" s="648"/>
      <c r="AB8" s="648"/>
      <c r="AC8" s="648"/>
      <c r="AD8" s="649">
        <v>93027</v>
      </c>
      <c r="AE8" s="649"/>
      <c r="AF8" s="649"/>
      <c r="AG8" s="649"/>
      <c r="AH8" s="649"/>
      <c r="AI8" s="649"/>
      <c r="AJ8" s="649"/>
      <c r="AK8" s="649"/>
      <c r="AL8" s="650">
        <v>0.6</v>
      </c>
      <c r="AM8" s="651"/>
      <c r="AN8" s="651"/>
      <c r="AO8" s="652"/>
      <c r="AP8" s="642" t="s">
        <v>247</v>
      </c>
      <c r="AQ8" s="643"/>
      <c r="AR8" s="643"/>
      <c r="AS8" s="643"/>
      <c r="AT8" s="643"/>
      <c r="AU8" s="643"/>
      <c r="AV8" s="643"/>
      <c r="AW8" s="643"/>
      <c r="AX8" s="643"/>
      <c r="AY8" s="643"/>
      <c r="AZ8" s="643"/>
      <c r="BA8" s="643"/>
      <c r="BB8" s="643"/>
      <c r="BC8" s="643"/>
      <c r="BD8" s="643"/>
      <c r="BE8" s="643"/>
      <c r="BF8" s="644"/>
      <c r="BG8" s="645">
        <v>137111</v>
      </c>
      <c r="BH8" s="646"/>
      <c r="BI8" s="646"/>
      <c r="BJ8" s="646"/>
      <c r="BK8" s="646"/>
      <c r="BL8" s="646"/>
      <c r="BM8" s="646"/>
      <c r="BN8" s="647"/>
      <c r="BO8" s="648">
        <v>1.1000000000000001</v>
      </c>
      <c r="BP8" s="648"/>
      <c r="BQ8" s="648"/>
      <c r="BR8" s="648"/>
      <c r="BS8" s="654" t="s">
        <v>188</v>
      </c>
      <c r="BT8" s="646"/>
      <c r="BU8" s="646"/>
      <c r="BV8" s="646"/>
      <c r="BW8" s="646"/>
      <c r="BX8" s="646"/>
      <c r="BY8" s="646"/>
      <c r="BZ8" s="646"/>
      <c r="CA8" s="646"/>
      <c r="CB8" s="655"/>
      <c r="CD8" s="660" t="s">
        <v>248</v>
      </c>
      <c r="CE8" s="661"/>
      <c r="CF8" s="661"/>
      <c r="CG8" s="661"/>
      <c r="CH8" s="661"/>
      <c r="CI8" s="661"/>
      <c r="CJ8" s="661"/>
      <c r="CK8" s="661"/>
      <c r="CL8" s="661"/>
      <c r="CM8" s="661"/>
      <c r="CN8" s="661"/>
      <c r="CO8" s="661"/>
      <c r="CP8" s="661"/>
      <c r="CQ8" s="662"/>
      <c r="CR8" s="645">
        <v>13295173</v>
      </c>
      <c r="CS8" s="646"/>
      <c r="CT8" s="646"/>
      <c r="CU8" s="646"/>
      <c r="CV8" s="646"/>
      <c r="CW8" s="646"/>
      <c r="CX8" s="646"/>
      <c r="CY8" s="647"/>
      <c r="CZ8" s="648">
        <v>43.7</v>
      </c>
      <c r="DA8" s="648"/>
      <c r="DB8" s="648"/>
      <c r="DC8" s="648"/>
      <c r="DD8" s="654">
        <v>1135968</v>
      </c>
      <c r="DE8" s="646"/>
      <c r="DF8" s="646"/>
      <c r="DG8" s="646"/>
      <c r="DH8" s="646"/>
      <c r="DI8" s="646"/>
      <c r="DJ8" s="646"/>
      <c r="DK8" s="646"/>
      <c r="DL8" s="646"/>
      <c r="DM8" s="646"/>
      <c r="DN8" s="646"/>
      <c r="DO8" s="646"/>
      <c r="DP8" s="647"/>
      <c r="DQ8" s="654">
        <v>5975324</v>
      </c>
      <c r="DR8" s="646"/>
      <c r="DS8" s="646"/>
      <c r="DT8" s="646"/>
      <c r="DU8" s="646"/>
      <c r="DV8" s="646"/>
      <c r="DW8" s="646"/>
      <c r="DX8" s="646"/>
      <c r="DY8" s="646"/>
      <c r="DZ8" s="646"/>
      <c r="EA8" s="646"/>
      <c r="EB8" s="646"/>
      <c r="EC8" s="655"/>
    </row>
    <row r="9" spans="2:143" ht="11.25" customHeight="1" x14ac:dyDescent="0.15">
      <c r="B9" s="642" t="s">
        <v>249</v>
      </c>
      <c r="C9" s="643"/>
      <c r="D9" s="643"/>
      <c r="E9" s="643"/>
      <c r="F9" s="643"/>
      <c r="G9" s="643"/>
      <c r="H9" s="643"/>
      <c r="I9" s="643"/>
      <c r="J9" s="643"/>
      <c r="K9" s="643"/>
      <c r="L9" s="643"/>
      <c r="M9" s="643"/>
      <c r="N9" s="643"/>
      <c r="O9" s="643"/>
      <c r="P9" s="643"/>
      <c r="Q9" s="644"/>
      <c r="R9" s="645">
        <v>50871</v>
      </c>
      <c r="S9" s="646"/>
      <c r="T9" s="646"/>
      <c r="U9" s="646"/>
      <c r="V9" s="646"/>
      <c r="W9" s="646"/>
      <c r="X9" s="646"/>
      <c r="Y9" s="647"/>
      <c r="Z9" s="648">
        <v>0.2</v>
      </c>
      <c r="AA9" s="648"/>
      <c r="AB9" s="648"/>
      <c r="AC9" s="648"/>
      <c r="AD9" s="649">
        <v>50871</v>
      </c>
      <c r="AE9" s="649"/>
      <c r="AF9" s="649"/>
      <c r="AG9" s="649"/>
      <c r="AH9" s="649"/>
      <c r="AI9" s="649"/>
      <c r="AJ9" s="649"/>
      <c r="AK9" s="649"/>
      <c r="AL9" s="650">
        <v>0.3</v>
      </c>
      <c r="AM9" s="651"/>
      <c r="AN9" s="651"/>
      <c r="AO9" s="652"/>
      <c r="AP9" s="642" t="s">
        <v>250</v>
      </c>
      <c r="AQ9" s="643"/>
      <c r="AR9" s="643"/>
      <c r="AS9" s="643"/>
      <c r="AT9" s="643"/>
      <c r="AU9" s="643"/>
      <c r="AV9" s="643"/>
      <c r="AW9" s="643"/>
      <c r="AX9" s="643"/>
      <c r="AY9" s="643"/>
      <c r="AZ9" s="643"/>
      <c r="BA9" s="643"/>
      <c r="BB9" s="643"/>
      <c r="BC9" s="643"/>
      <c r="BD9" s="643"/>
      <c r="BE9" s="643"/>
      <c r="BF9" s="644"/>
      <c r="BG9" s="645">
        <v>5103234</v>
      </c>
      <c r="BH9" s="646"/>
      <c r="BI9" s="646"/>
      <c r="BJ9" s="646"/>
      <c r="BK9" s="646"/>
      <c r="BL9" s="646"/>
      <c r="BM9" s="646"/>
      <c r="BN9" s="647"/>
      <c r="BO9" s="648">
        <v>39.6</v>
      </c>
      <c r="BP9" s="648"/>
      <c r="BQ9" s="648"/>
      <c r="BR9" s="648"/>
      <c r="BS9" s="654" t="s">
        <v>188</v>
      </c>
      <c r="BT9" s="646"/>
      <c r="BU9" s="646"/>
      <c r="BV9" s="646"/>
      <c r="BW9" s="646"/>
      <c r="BX9" s="646"/>
      <c r="BY9" s="646"/>
      <c r="BZ9" s="646"/>
      <c r="CA9" s="646"/>
      <c r="CB9" s="655"/>
      <c r="CD9" s="660" t="s">
        <v>251</v>
      </c>
      <c r="CE9" s="661"/>
      <c r="CF9" s="661"/>
      <c r="CG9" s="661"/>
      <c r="CH9" s="661"/>
      <c r="CI9" s="661"/>
      <c r="CJ9" s="661"/>
      <c r="CK9" s="661"/>
      <c r="CL9" s="661"/>
      <c r="CM9" s="661"/>
      <c r="CN9" s="661"/>
      <c r="CO9" s="661"/>
      <c r="CP9" s="661"/>
      <c r="CQ9" s="662"/>
      <c r="CR9" s="645">
        <v>2146080</v>
      </c>
      <c r="CS9" s="646"/>
      <c r="CT9" s="646"/>
      <c r="CU9" s="646"/>
      <c r="CV9" s="646"/>
      <c r="CW9" s="646"/>
      <c r="CX9" s="646"/>
      <c r="CY9" s="647"/>
      <c r="CZ9" s="648">
        <v>7</v>
      </c>
      <c r="DA9" s="648"/>
      <c r="DB9" s="648"/>
      <c r="DC9" s="648"/>
      <c r="DD9" s="654">
        <v>77</v>
      </c>
      <c r="DE9" s="646"/>
      <c r="DF9" s="646"/>
      <c r="DG9" s="646"/>
      <c r="DH9" s="646"/>
      <c r="DI9" s="646"/>
      <c r="DJ9" s="646"/>
      <c r="DK9" s="646"/>
      <c r="DL9" s="646"/>
      <c r="DM9" s="646"/>
      <c r="DN9" s="646"/>
      <c r="DO9" s="646"/>
      <c r="DP9" s="647"/>
      <c r="DQ9" s="654">
        <v>2022728</v>
      </c>
      <c r="DR9" s="646"/>
      <c r="DS9" s="646"/>
      <c r="DT9" s="646"/>
      <c r="DU9" s="646"/>
      <c r="DV9" s="646"/>
      <c r="DW9" s="646"/>
      <c r="DX9" s="646"/>
      <c r="DY9" s="646"/>
      <c r="DZ9" s="646"/>
      <c r="EA9" s="646"/>
      <c r="EB9" s="646"/>
      <c r="EC9" s="655"/>
    </row>
    <row r="10" spans="2:143" ht="11.25" customHeight="1" x14ac:dyDescent="0.15">
      <c r="B10" s="642" t="s">
        <v>252</v>
      </c>
      <c r="C10" s="643"/>
      <c r="D10" s="643"/>
      <c r="E10" s="643"/>
      <c r="F10" s="643"/>
      <c r="G10" s="643"/>
      <c r="H10" s="643"/>
      <c r="I10" s="643"/>
      <c r="J10" s="643"/>
      <c r="K10" s="643"/>
      <c r="L10" s="643"/>
      <c r="M10" s="643"/>
      <c r="N10" s="643"/>
      <c r="O10" s="643"/>
      <c r="P10" s="643"/>
      <c r="Q10" s="644"/>
      <c r="R10" s="645" t="s">
        <v>188</v>
      </c>
      <c r="S10" s="646"/>
      <c r="T10" s="646"/>
      <c r="U10" s="646"/>
      <c r="V10" s="646"/>
      <c r="W10" s="646"/>
      <c r="X10" s="646"/>
      <c r="Y10" s="647"/>
      <c r="Z10" s="648" t="s">
        <v>188</v>
      </c>
      <c r="AA10" s="648"/>
      <c r="AB10" s="648"/>
      <c r="AC10" s="648"/>
      <c r="AD10" s="649" t="s">
        <v>188</v>
      </c>
      <c r="AE10" s="649"/>
      <c r="AF10" s="649"/>
      <c r="AG10" s="649"/>
      <c r="AH10" s="649"/>
      <c r="AI10" s="649"/>
      <c r="AJ10" s="649"/>
      <c r="AK10" s="649"/>
      <c r="AL10" s="650" t="s">
        <v>184</v>
      </c>
      <c r="AM10" s="651"/>
      <c r="AN10" s="651"/>
      <c r="AO10" s="652"/>
      <c r="AP10" s="642" t="s">
        <v>253</v>
      </c>
      <c r="AQ10" s="643"/>
      <c r="AR10" s="643"/>
      <c r="AS10" s="643"/>
      <c r="AT10" s="643"/>
      <c r="AU10" s="643"/>
      <c r="AV10" s="643"/>
      <c r="AW10" s="643"/>
      <c r="AX10" s="643"/>
      <c r="AY10" s="643"/>
      <c r="AZ10" s="643"/>
      <c r="BA10" s="643"/>
      <c r="BB10" s="643"/>
      <c r="BC10" s="643"/>
      <c r="BD10" s="643"/>
      <c r="BE10" s="643"/>
      <c r="BF10" s="644"/>
      <c r="BG10" s="645">
        <v>231069</v>
      </c>
      <c r="BH10" s="646"/>
      <c r="BI10" s="646"/>
      <c r="BJ10" s="646"/>
      <c r="BK10" s="646"/>
      <c r="BL10" s="646"/>
      <c r="BM10" s="646"/>
      <c r="BN10" s="647"/>
      <c r="BO10" s="648">
        <v>1.8</v>
      </c>
      <c r="BP10" s="648"/>
      <c r="BQ10" s="648"/>
      <c r="BR10" s="648"/>
      <c r="BS10" s="654">
        <v>38308</v>
      </c>
      <c r="BT10" s="646"/>
      <c r="BU10" s="646"/>
      <c r="BV10" s="646"/>
      <c r="BW10" s="646"/>
      <c r="BX10" s="646"/>
      <c r="BY10" s="646"/>
      <c r="BZ10" s="646"/>
      <c r="CA10" s="646"/>
      <c r="CB10" s="655"/>
      <c r="CD10" s="660" t="s">
        <v>254</v>
      </c>
      <c r="CE10" s="661"/>
      <c r="CF10" s="661"/>
      <c r="CG10" s="661"/>
      <c r="CH10" s="661"/>
      <c r="CI10" s="661"/>
      <c r="CJ10" s="661"/>
      <c r="CK10" s="661"/>
      <c r="CL10" s="661"/>
      <c r="CM10" s="661"/>
      <c r="CN10" s="661"/>
      <c r="CO10" s="661"/>
      <c r="CP10" s="661"/>
      <c r="CQ10" s="662"/>
      <c r="CR10" s="645">
        <v>154106</v>
      </c>
      <c r="CS10" s="646"/>
      <c r="CT10" s="646"/>
      <c r="CU10" s="646"/>
      <c r="CV10" s="646"/>
      <c r="CW10" s="646"/>
      <c r="CX10" s="646"/>
      <c r="CY10" s="647"/>
      <c r="CZ10" s="648">
        <v>0.5</v>
      </c>
      <c r="DA10" s="648"/>
      <c r="DB10" s="648"/>
      <c r="DC10" s="648"/>
      <c r="DD10" s="654" t="s">
        <v>188</v>
      </c>
      <c r="DE10" s="646"/>
      <c r="DF10" s="646"/>
      <c r="DG10" s="646"/>
      <c r="DH10" s="646"/>
      <c r="DI10" s="646"/>
      <c r="DJ10" s="646"/>
      <c r="DK10" s="646"/>
      <c r="DL10" s="646"/>
      <c r="DM10" s="646"/>
      <c r="DN10" s="646"/>
      <c r="DO10" s="646"/>
      <c r="DP10" s="647"/>
      <c r="DQ10" s="654">
        <v>95213</v>
      </c>
      <c r="DR10" s="646"/>
      <c r="DS10" s="646"/>
      <c r="DT10" s="646"/>
      <c r="DU10" s="646"/>
      <c r="DV10" s="646"/>
      <c r="DW10" s="646"/>
      <c r="DX10" s="646"/>
      <c r="DY10" s="646"/>
      <c r="DZ10" s="646"/>
      <c r="EA10" s="646"/>
      <c r="EB10" s="646"/>
      <c r="EC10" s="655"/>
    </row>
    <row r="11" spans="2:143" ht="11.25" customHeight="1" x14ac:dyDescent="0.15">
      <c r="B11" s="642" t="s">
        <v>255</v>
      </c>
      <c r="C11" s="643"/>
      <c r="D11" s="643"/>
      <c r="E11" s="643"/>
      <c r="F11" s="643"/>
      <c r="G11" s="643"/>
      <c r="H11" s="643"/>
      <c r="I11" s="643"/>
      <c r="J11" s="643"/>
      <c r="K11" s="643"/>
      <c r="L11" s="643"/>
      <c r="M11" s="643"/>
      <c r="N11" s="643"/>
      <c r="O11" s="643"/>
      <c r="P11" s="643"/>
      <c r="Q11" s="644"/>
      <c r="R11" s="645">
        <v>1320890</v>
      </c>
      <c r="S11" s="646"/>
      <c r="T11" s="646"/>
      <c r="U11" s="646"/>
      <c r="V11" s="646"/>
      <c r="W11" s="646"/>
      <c r="X11" s="646"/>
      <c r="Y11" s="647"/>
      <c r="Z11" s="650">
        <v>4.2</v>
      </c>
      <c r="AA11" s="651"/>
      <c r="AB11" s="651"/>
      <c r="AC11" s="663"/>
      <c r="AD11" s="654">
        <v>1320890</v>
      </c>
      <c r="AE11" s="646"/>
      <c r="AF11" s="646"/>
      <c r="AG11" s="646"/>
      <c r="AH11" s="646"/>
      <c r="AI11" s="646"/>
      <c r="AJ11" s="646"/>
      <c r="AK11" s="647"/>
      <c r="AL11" s="650">
        <v>8</v>
      </c>
      <c r="AM11" s="651"/>
      <c r="AN11" s="651"/>
      <c r="AO11" s="652"/>
      <c r="AP11" s="642" t="s">
        <v>256</v>
      </c>
      <c r="AQ11" s="643"/>
      <c r="AR11" s="643"/>
      <c r="AS11" s="643"/>
      <c r="AT11" s="643"/>
      <c r="AU11" s="643"/>
      <c r="AV11" s="643"/>
      <c r="AW11" s="643"/>
      <c r="AX11" s="643"/>
      <c r="AY11" s="643"/>
      <c r="AZ11" s="643"/>
      <c r="BA11" s="643"/>
      <c r="BB11" s="643"/>
      <c r="BC11" s="643"/>
      <c r="BD11" s="643"/>
      <c r="BE11" s="643"/>
      <c r="BF11" s="644"/>
      <c r="BG11" s="645">
        <v>875056</v>
      </c>
      <c r="BH11" s="646"/>
      <c r="BI11" s="646"/>
      <c r="BJ11" s="646"/>
      <c r="BK11" s="646"/>
      <c r="BL11" s="646"/>
      <c r="BM11" s="646"/>
      <c r="BN11" s="647"/>
      <c r="BO11" s="648">
        <v>6.8</v>
      </c>
      <c r="BP11" s="648"/>
      <c r="BQ11" s="648"/>
      <c r="BR11" s="648"/>
      <c r="BS11" s="654">
        <v>136499</v>
      </c>
      <c r="BT11" s="646"/>
      <c r="BU11" s="646"/>
      <c r="BV11" s="646"/>
      <c r="BW11" s="646"/>
      <c r="BX11" s="646"/>
      <c r="BY11" s="646"/>
      <c r="BZ11" s="646"/>
      <c r="CA11" s="646"/>
      <c r="CB11" s="655"/>
      <c r="CD11" s="660" t="s">
        <v>257</v>
      </c>
      <c r="CE11" s="661"/>
      <c r="CF11" s="661"/>
      <c r="CG11" s="661"/>
      <c r="CH11" s="661"/>
      <c r="CI11" s="661"/>
      <c r="CJ11" s="661"/>
      <c r="CK11" s="661"/>
      <c r="CL11" s="661"/>
      <c r="CM11" s="661"/>
      <c r="CN11" s="661"/>
      <c r="CO11" s="661"/>
      <c r="CP11" s="661"/>
      <c r="CQ11" s="662"/>
      <c r="CR11" s="645">
        <v>145994</v>
      </c>
      <c r="CS11" s="646"/>
      <c r="CT11" s="646"/>
      <c r="CU11" s="646"/>
      <c r="CV11" s="646"/>
      <c r="CW11" s="646"/>
      <c r="CX11" s="646"/>
      <c r="CY11" s="647"/>
      <c r="CZ11" s="648">
        <v>0.5</v>
      </c>
      <c r="DA11" s="648"/>
      <c r="DB11" s="648"/>
      <c r="DC11" s="648"/>
      <c r="DD11" s="654">
        <v>20875</v>
      </c>
      <c r="DE11" s="646"/>
      <c r="DF11" s="646"/>
      <c r="DG11" s="646"/>
      <c r="DH11" s="646"/>
      <c r="DI11" s="646"/>
      <c r="DJ11" s="646"/>
      <c r="DK11" s="646"/>
      <c r="DL11" s="646"/>
      <c r="DM11" s="646"/>
      <c r="DN11" s="646"/>
      <c r="DO11" s="646"/>
      <c r="DP11" s="647"/>
      <c r="DQ11" s="654">
        <v>110979</v>
      </c>
      <c r="DR11" s="646"/>
      <c r="DS11" s="646"/>
      <c r="DT11" s="646"/>
      <c r="DU11" s="646"/>
      <c r="DV11" s="646"/>
      <c r="DW11" s="646"/>
      <c r="DX11" s="646"/>
      <c r="DY11" s="646"/>
      <c r="DZ11" s="646"/>
      <c r="EA11" s="646"/>
      <c r="EB11" s="646"/>
      <c r="EC11" s="655"/>
    </row>
    <row r="12" spans="2:143" ht="11.25" customHeight="1" x14ac:dyDescent="0.15">
      <c r="B12" s="642" t="s">
        <v>258</v>
      </c>
      <c r="C12" s="643"/>
      <c r="D12" s="643"/>
      <c r="E12" s="643"/>
      <c r="F12" s="643"/>
      <c r="G12" s="643"/>
      <c r="H12" s="643"/>
      <c r="I12" s="643"/>
      <c r="J12" s="643"/>
      <c r="K12" s="643"/>
      <c r="L12" s="643"/>
      <c r="M12" s="643"/>
      <c r="N12" s="643"/>
      <c r="O12" s="643"/>
      <c r="P12" s="643"/>
      <c r="Q12" s="644"/>
      <c r="R12" s="645" t="s">
        <v>188</v>
      </c>
      <c r="S12" s="646"/>
      <c r="T12" s="646"/>
      <c r="U12" s="646"/>
      <c r="V12" s="646"/>
      <c r="W12" s="646"/>
      <c r="X12" s="646"/>
      <c r="Y12" s="647"/>
      <c r="Z12" s="648" t="s">
        <v>188</v>
      </c>
      <c r="AA12" s="648"/>
      <c r="AB12" s="648"/>
      <c r="AC12" s="648"/>
      <c r="AD12" s="649" t="s">
        <v>184</v>
      </c>
      <c r="AE12" s="649"/>
      <c r="AF12" s="649"/>
      <c r="AG12" s="649"/>
      <c r="AH12" s="649"/>
      <c r="AI12" s="649"/>
      <c r="AJ12" s="649"/>
      <c r="AK12" s="649"/>
      <c r="AL12" s="650" t="s">
        <v>259</v>
      </c>
      <c r="AM12" s="651"/>
      <c r="AN12" s="651"/>
      <c r="AO12" s="652"/>
      <c r="AP12" s="642" t="s">
        <v>260</v>
      </c>
      <c r="AQ12" s="643"/>
      <c r="AR12" s="643"/>
      <c r="AS12" s="643"/>
      <c r="AT12" s="643"/>
      <c r="AU12" s="643"/>
      <c r="AV12" s="643"/>
      <c r="AW12" s="643"/>
      <c r="AX12" s="643"/>
      <c r="AY12" s="643"/>
      <c r="AZ12" s="643"/>
      <c r="BA12" s="643"/>
      <c r="BB12" s="643"/>
      <c r="BC12" s="643"/>
      <c r="BD12" s="643"/>
      <c r="BE12" s="643"/>
      <c r="BF12" s="644"/>
      <c r="BG12" s="645">
        <v>5118109</v>
      </c>
      <c r="BH12" s="646"/>
      <c r="BI12" s="646"/>
      <c r="BJ12" s="646"/>
      <c r="BK12" s="646"/>
      <c r="BL12" s="646"/>
      <c r="BM12" s="646"/>
      <c r="BN12" s="647"/>
      <c r="BO12" s="648">
        <v>39.700000000000003</v>
      </c>
      <c r="BP12" s="648"/>
      <c r="BQ12" s="648"/>
      <c r="BR12" s="648"/>
      <c r="BS12" s="654" t="s">
        <v>188</v>
      </c>
      <c r="BT12" s="646"/>
      <c r="BU12" s="646"/>
      <c r="BV12" s="646"/>
      <c r="BW12" s="646"/>
      <c r="BX12" s="646"/>
      <c r="BY12" s="646"/>
      <c r="BZ12" s="646"/>
      <c r="CA12" s="646"/>
      <c r="CB12" s="655"/>
      <c r="CD12" s="660" t="s">
        <v>261</v>
      </c>
      <c r="CE12" s="661"/>
      <c r="CF12" s="661"/>
      <c r="CG12" s="661"/>
      <c r="CH12" s="661"/>
      <c r="CI12" s="661"/>
      <c r="CJ12" s="661"/>
      <c r="CK12" s="661"/>
      <c r="CL12" s="661"/>
      <c r="CM12" s="661"/>
      <c r="CN12" s="661"/>
      <c r="CO12" s="661"/>
      <c r="CP12" s="661"/>
      <c r="CQ12" s="662"/>
      <c r="CR12" s="645">
        <v>283152</v>
      </c>
      <c r="CS12" s="646"/>
      <c r="CT12" s="646"/>
      <c r="CU12" s="646"/>
      <c r="CV12" s="646"/>
      <c r="CW12" s="646"/>
      <c r="CX12" s="646"/>
      <c r="CY12" s="647"/>
      <c r="CZ12" s="648">
        <v>0.9</v>
      </c>
      <c r="DA12" s="648"/>
      <c r="DB12" s="648"/>
      <c r="DC12" s="648"/>
      <c r="DD12" s="654">
        <v>1966</v>
      </c>
      <c r="DE12" s="646"/>
      <c r="DF12" s="646"/>
      <c r="DG12" s="646"/>
      <c r="DH12" s="646"/>
      <c r="DI12" s="646"/>
      <c r="DJ12" s="646"/>
      <c r="DK12" s="646"/>
      <c r="DL12" s="646"/>
      <c r="DM12" s="646"/>
      <c r="DN12" s="646"/>
      <c r="DO12" s="646"/>
      <c r="DP12" s="647"/>
      <c r="DQ12" s="654">
        <v>167581</v>
      </c>
      <c r="DR12" s="646"/>
      <c r="DS12" s="646"/>
      <c r="DT12" s="646"/>
      <c r="DU12" s="646"/>
      <c r="DV12" s="646"/>
      <c r="DW12" s="646"/>
      <c r="DX12" s="646"/>
      <c r="DY12" s="646"/>
      <c r="DZ12" s="646"/>
      <c r="EA12" s="646"/>
      <c r="EB12" s="646"/>
      <c r="EC12" s="655"/>
    </row>
    <row r="13" spans="2:143" ht="11.25" customHeight="1" x14ac:dyDescent="0.15">
      <c r="B13" s="642" t="s">
        <v>262</v>
      </c>
      <c r="C13" s="643"/>
      <c r="D13" s="643"/>
      <c r="E13" s="643"/>
      <c r="F13" s="643"/>
      <c r="G13" s="643"/>
      <c r="H13" s="643"/>
      <c r="I13" s="643"/>
      <c r="J13" s="643"/>
      <c r="K13" s="643"/>
      <c r="L13" s="643"/>
      <c r="M13" s="643"/>
      <c r="N13" s="643"/>
      <c r="O13" s="643"/>
      <c r="P13" s="643"/>
      <c r="Q13" s="644"/>
      <c r="R13" s="645" t="s">
        <v>188</v>
      </c>
      <c r="S13" s="646"/>
      <c r="T13" s="646"/>
      <c r="U13" s="646"/>
      <c r="V13" s="646"/>
      <c r="W13" s="646"/>
      <c r="X13" s="646"/>
      <c r="Y13" s="647"/>
      <c r="Z13" s="648" t="s">
        <v>188</v>
      </c>
      <c r="AA13" s="648"/>
      <c r="AB13" s="648"/>
      <c r="AC13" s="648"/>
      <c r="AD13" s="649" t="s">
        <v>188</v>
      </c>
      <c r="AE13" s="649"/>
      <c r="AF13" s="649"/>
      <c r="AG13" s="649"/>
      <c r="AH13" s="649"/>
      <c r="AI13" s="649"/>
      <c r="AJ13" s="649"/>
      <c r="AK13" s="649"/>
      <c r="AL13" s="650" t="s">
        <v>188</v>
      </c>
      <c r="AM13" s="651"/>
      <c r="AN13" s="651"/>
      <c r="AO13" s="652"/>
      <c r="AP13" s="642" t="s">
        <v>263</v>
      </c>
      <c r="AQ13" s="643"/>
      <c r="AR13" s="643"/>
      <c r="AS13" s="643"/>
      <c r="AT13" s="643"/>
      <c r="AU13" s="643"/>
      <c r="AV13" s="643"/>
      <c r="AW13" s="643"/>
      <c r="AX13" s="643"/>
      <c r="AY13" s="643"/>
      <c r="AZ13" s="643"/>
      <c r="BA13" s="643"/>
      <c r="BB13" s="643"/>
      <c r="BC13" s="643"/>
      <c r="BD13" s="643"/>
      <c r="BE13" s="643"/>
      <c r="BF13" s="644"/>
      <c r="BG13" s="645">
        <v>5117039</v>
      </c>
      <c r="BH13" s="646"/>
      <c r="BI13" s="646"/>
      <c r="BJ13" s="646"/>
      <c r="BK13" s="646"/>
      <c r="BL13" s="646"/>
      <c r="BM13" s="646"/>
      <c r="BN13" s="647"/>
      <c r="BO13" s="648">
        <v>39.700000000000003</v>
      </c>
      <c r="BP13" s="648"/>
      <c r="BQ13" s="648"/>
      <c r="BR13" s="648"/>
      <c r="BS13" s="654" t="s">
        <v>188</v>
      </c>
      <c r="BT13" s="646"/>
      <c r="BU13" s="646"/>
      <c r="BV13" s="646"/>
      <c r="BW13" s="646"/>
      <c r="BX13" s="646"/>
      <c r="BY13" s="646"/>
      <c r="BZ13" s="646"/>
      <c r="CA13" s="646"/>
      <c r="CB13" s="655"/>
      <c r="CD13" s="660" t="s">
        <v>264</v>
      </c>
      <c r="CE13" s="661"/>
      <c r="CF13" s="661"/>
      <c r="CG13" s="661"/>
      <c r="CH13" s="661"/>
      <c r="CI13" s="661"/>
      <c r="CJ13" s="661"/>
      <c r="CK13" s="661"/>
      <c r="CL13" s="661"/>
      <c r="CM13" s="661"/>
      <c r="CN13" s="661"/>
      <c r="CO13" s="661"/>
      <c r="CP13" s="661"/>
      <c r="CQ13" s="662"/>
      <c r="CR13" s="645">
        <v>2419005</v>
      </c>
      <c r="CS13" s="646"/>
      <c r="CT13" s="646"/>
      <c r="CU13" s="646"/>
      <c r="CV13" s="646"/>
      <c r="CW13" s="646"/>
      <c r="CX13" s="646"/>
      <c r="CY13" s="647"/>
      <c r="CZ13" s="648">
        <v>7.9</v>
      </c>
      <c r="DA13" s="648"/>
      <c r="DB13" s="648"/>
      <c r="DC13" s="648"/>
      <c r="DD13" s="654">
        <v>742252</v>
      </c>
      <c r="DE13" s="646"/>
      <c r="DF13" s="646"/>
      <c r="DG13" s="646"/>
      <c r="DH13" s="646"/>
      <c r="DI13" s="646"/>
      <c r="DJ13" s="646"/>
      <c r="DK13" s="646"/>
      <c r="DL13" s="646"/>
      <c r="DM13" s="646"/>
      <c r="DN13" s="646"/>
      <c r="DO13" s="646"/>
      <c r="DP13" s="647"/>
      <c r="DQ13" s="654">
        <v>1726726</v>
      </c>
      <c r="DR13" s="646"/>
      <c r="DS13" s="646"/>
      <c r="DT13" s="646"/>
      <c r="DU13" s="646"/>
      <c r="DV13" s="646"/>
      <c r="DW13" s="646"/>
      <c r="DX13" s="646"/>
      <c r="DY13" s="646"/>
      <c r="DZ13" s="646"/>
      <c r="EA13" s="646"/>
      <c r="EB13" s="646"/>
      <c r="EC13" s="655"/>
    </row>
    <row r="14" spans="2:143" ht="11.25" customHeight="1" x14ac:dyDescent="0.15">
      <c r="B14" s="642" t="s">
        <v>265</v>
      </c>
      <c r="C14" s="643"/>
      <c r="D14" s="643"/>
      <c r="E14" s="643"/>
      <c r="F14" s="643"/>
      <c r="G14" s="643"/>
      <c r="H14" s="643"/>
      <c r="I14" s="643"/>
      <c r="J14" s="643"/>
      <c r="K14" s="643"/>
      <c r="L14" s="643"/>
      <c r="M14" s="643"/>
      <c r="N14" s="643"/>
      <c r="O14" s="643"/>
      <c r="P14" s="643"/>
      <c r="Q14" s="644"/>
      <c r="R14" s="645">
        <v>32738</v>
      </c>
      <c r="S14" s="646"/>
      <c r="T14" s="646"/>
      <c r="U14" s="646"/>
      <c r="V14" s="646"/>
      <c r="W14" s="646"/>
      <c r="X14" s="646"/>
      <c r="Y14" s="647"/>
      <c r="Z14" s="648">
        <v>0.1</v>
      </c>
      <c r="AA14" s="648"/>
      <c r="AB14" s="648"/>
      <c r="AC14" s="648"/>
      <c r="AD14" s="649">
        <v>32738</v>
      </c>
      <c r="AE14" s="649"/>
      <c r="AF14" s="649"/>
      <c r="AG14" s="649"/>
      <c r="AH14" s="649"/>
      <c r="AI14" s="649"/>
      <c r="AJ14" s="649"/>
      <c r="AK14" s="649"/>
      <c r="AL14" s="650">
        <v>0.2</v>
      </c>
      <c r="AM14" s="651"/>
      <c r="AN14" s="651"/>
      <c r="AO14" s="652"/>
      <c r="AP14" s="642" t="s">
        <v>266</v>
      </c>
      <c r="AQ14" s="643"/>
      <c r="AR14" s="643"/>
      <c r="AS14" s="643"/>
      <c r="AT14" s="643"/>
      <c r="AU14" s="643"/>
      <c r="AV14" s="643"/>
      <c r="AW14" s="643"/>
      <c r="AX14" s="643"/>
      <c r="AY14" s="643"/>
      <c r="AZ14" s="643"/>
      <c r="BA14" s="643"/>
      <c r="BB14" s="643"/>
      <c r="BC14" s="643"/>
      <c r="BD14" s="643"/>
      <c r="BE14" s="643"/>
      <c r="BF14" s="644"/>
      <c r="BG14" s="645">
        <v>103189</v>
      </c>
      <c r="BH14" s="646"/>
      <c r="BI14" s="646"/>
      <c r="BJ14" s="646"/>
      <c r="BK14" s="646"/>
      <c r="BL14" s="646"/>
      <c r="BM14" s="646"/>
      <c r="BN14" s="647"/>
      <c r="BO14" s="648">
        <v>0.8</v>
      </c>
      <c r="BP14" s="648"/>
      <c r="BQ14" s="648"/>
      <c r="BR14" s="648"/>
      <c r="BS14" s="654" t="s">
        <v>188</v>
      </c>
      <c r="BT14" s="646"/>
      <c r="BU14" s="646"/>
      <c r="BV14" s="646"/>
      <c r="BW14" s="646"/>
      <c r="BX14" s="646"/>
      <c r="BY14" s="646"/>
      <c r="BZ14" s="646"/>
      <c r="CA14" s="646"/>
      <c r="CB14" s="655"/>
      <c r="CD14" s="660" t="s">
        <v>267</v>
      </c>
      <c r="CE14" s="661"/>
      <c r="CF14" s="661"/>
      <c r="CG14" s="661"/>
      <c r="CH14" s="661"/>
      <c r="CI14" s="661"/>
      <c r="CJ14" s="661"/>
      <c r="CK14" s="661"/>
      <c r="CL14" s="661"/>
      <c r="CM14" s="661"/>
      <c r="CN14" s="661"/>
      <c r="CO14" s="661"/>
      <c r="CP14" s="661"/>
      <c r="CQ14" s="662"/>
      <c r="CR14" s="645">
        <v>1014839</v>
      </c>
      <c r="CS14" s="646"/>
      <c r="CT14" s="646"/>
      <c r="CU14" s="646"/>
      <c r="CV14" s="646"/>
      <c r="CW14" s="646"/>
      <c r="CX14" s="646"/>
      <c r="CY14" s="647"/>
      <c r="CZ14" s="648">
        <v>3.3</v>
      </c>
      <c r="DA14" s="648"/>
      <c r="DB14" s="648"/>
      <c r="DC14" s="648"/>
      <c r="DD14" s="654">
        <v>50551</v>
      </c>
      <c r="DE14" s="646"/>
      <c r="DF14" s="646"/>
      <c r="DG14" s="646"/>
      <c r="DH14" s="646"/>
      <c r="DI14" s="646"/>
      <c r="DJ14" s="646"/>
      <c r="DK14" s="646"/>
      <c r="DL14" s="646"/>
      <c r="DM14" s="646"/>
      <c r="DN14" s="646"/>
      <c r="DO14" s="646"/>
      <c r="DP14" s="647"/>
      <c r="DQ14" s="654">
        <v>967373</v>
      </c>
      <c r="DR14" s="646"/>
      <c r="DS14" s="646"/>
      <c r="DT14" s="646"/>
      <c r="DU14" s="646"/>
      <c r="DV14" s="646"/>
      <c r="DW14" s="646"/>
      <c r="DX14" s="646"/>
      <c r="DY14" s="646"/>
      <c r="DZ14" s="646"/>
      <c r="EA14" s="646"/>
      <c r="EB14" s="646"/>
      <c r="EC14" s="655"/>
    </row>
    <row r="15" spans="2:143" ht="11.25" customHeight="1" x14ac:dyDescent="0.15">
      <c r="B15" s="642" t="s">
        <v>268</v>
      </c>
      <c r="C15" s="643"/>
      <c r="D15" s="643"/>
      <c r="E15" s="643"/>
      <c r="F15" s="643"/>
      <c r="G15" s="643"/>
      <c r="H15" s="643"/>
      <c r="I15" s="643"/>
      <c r="J15" s="643"/>
      <c r="K15" s="643"/>
      <c r="L15" s="643"/>
      <c r="M15" s="643"/>
      <c r="N15" s="643"/>
      <c r="O15" s="643"/>
      <c r="P15" s="643"/>
      <c r="Q15" s="644"/>
      <c r="R15" s="645" t="s">
        <v>188</v>
      </c>
      <c r="S15" s="646"/>
      <c r="T15" s="646"/>
      <c r="U15" s="646"/>
      <c r="V15" s="646"/>
      <c r="W15" s="646"/>
      <c r="X15" s="646"/>
      <c r="Y15" s="647"/>
      <c r="Z15" s="648" t="s">
        <v>188</v>
      </c>
      <c r="AA15" s="648"/>
      <c r="AB15" s="648"/>
      <c r="AC15" s="648"/>
      <c r="AD15" s="649" t="s">
        <v>184</v>
      </c>
      <c r="AE15" s="649"/>
      <c r="AF15" s="649"/>
      <c r="AG15" s="649"/>
      <c r="AH15" s="649"/>
      <c r="AI15" s="649"/>
      <c r="AJ15" s="649"/>
      <c r="AK15" s="649"/>
      <c r="AL15" s="650" t="s">
        <v>188</v>
      </c>
      <c r="AM15" s="651"/>
      <c r="AN15" s="651"/>
      <c r="AO15" s="652"/>
      <c r="AP15" s="642" t="s">
        <v>269</v>
      </c>
      <c r="AQ15" s="643"/>
      <c r="AR15" s="643"/>
      <c r="AS15" s="643"/>
      <c r="AT15" s="643"/>
      <c r="AU15" s="643"/>
      <c r="AV15" s="643"/>
      <c r="AW15" s="643"/>
      <c r="AX15" s="643"/>
      <c r="AY15" s="643"/>
      <c r="AZ15" s="643"/>
      <c r="BA15" s="643"/>
      <c r="BB15" s="643"/>
      <c r="BC15" s="643"/>
      <c r="BD15" s="643"/>
      <c r="BE15" s="643"/>
      <c r="BF15" s="644"/>
      <c r="BG15" s="645">
        <v>356696</v>
      </c>
      <c r="BH15" s="646"/>
      <c r="BI15" s="646"/>
      <c r="BJ15" s="646"/>
      <c r="BK15" s="646"/>
      <c r="BL15" s="646"/>
      <c r="BM15" s="646"/>
      <c r="BN15" s="647"/>
      <c r="BO15" s="648">
        <v>2.8</v>
      </c>
      <c r="BP15" s="648"/>
      <c r="BQ15" s="648"/>
      <c r="BR15" s="648"/>
      <c r="BS15" s="654" t="s">
        <v>188</v>
      </c>
      <c r="BT15" s="646"/>
      <c r="BU15" s="646"/>
      <c r="BV15" s="646"/>
      <c r="BW15" s="646"/>
      <c r="BX15" s="646"/>
      <c r="BY15" s="646"/>
      <c r="BZ15" s="646"/>
      <c r="CA15" s="646"/>
      <c r="CB15" s="655"/>
      <c r="CD15" s="660" t="s">
        <v>270</v>
      </c>
      <c r="CE15" s="661"/>
      <c r="CF15" s="661"/>
      <c r="CG15" s="661"/>
      <c r="CH15" s="661"/>
      <c r="CI15" s="661"/>
      <c r="CJ15" s="661"/>
      <c r="CK15" s="661"/>
      <c r="CL15" s="661"/>
      <c r="CM15" s="661"/>
      <c r="CN15" s="661"/>
      <c r="CO15" s="661"/>
      <c r="CP15" s="661"/>
      <c r="CQ15" s="662"/>
      <c r="CR15" s="645">
        <v>3923919</v>
      </c>
      <c r="CS15" s="646"/>
      <c r="CT15" s="646"/>
      <c r="CU15" s="646"/>
      <c r="CV15" s="646"/>
      <c r="CW15" s="646"/>
      <c r="CX15" s="646"/>
      <c r="CY15" s="647"/>
      <c r="CZ15" s="648">
        <v>12.9</v>
      </c>
      <c r="DA15" s="648"/>
      <c r="DB15" s="648"/>
      <c r="DC15" s="648"/>
      <c r="DD15" s="654">
        <v>1477996</v>
      </c>
      <c r="DE15" s="646"/>
      <c r="DF15" s="646"/>
      <c r="DG15" s="646"/>
      <c r="DH15" s="646"/>
      <c r="DI15" s="646"/>
      <c r="DJ15" s="646"/>
      <c r="DK15" s="646"/>
      <c r="DL15" s="646"/>
      <c r="DM15" s="646"/>
      <c r="DN15" s="646"/>
      <c r="DO15" s="646"/>
      <c r="DP15" s="647"/>
      <c r="DQ15" s="654">
        <v>2322388</v>
      </c>
      <c r="DR15" s="646"/>
      <c r="DS15" s="646"/>
      <c r="DT15" s="646"/>
      <c r="DU15" s="646"/>
      <c r="DV15" s="646"/>
      <c r="DW15" s="646"/>
      <c r="DX15" s="646"/>
      <c r="DY15" s="646"/>
      <c r="DZ15" s="646"/>
      <c r="EA15" s="646"/>
      <c r="EB15" s="646"/>
      <c r="EC15" s="655"/>
    </row>
    <row r="16" spans="2:143" ht="11.25" customHeight="1" x14ac:dyDescent="0.15">
      <c r="B16" s="642" t="s">
        <v>271</v>
      </c>
      <c r="C16" s="643"/>
      <c r="D16" s="643"/>
      <c r="E16" s="643"/>
      <c r="F16" s="643"/>
      <c r="G16" s="643"/>
      <c r="H16" s="643"/>
      <c r="I16" s="643"/>
      <c r="J16" s="643"/>
      <c r="K16" s="643"/>
      <c r="L16" s="643"/>
      <c r="M16" s="643"/>
      <c r="N16" s="643"/>
      <c r="O16" s="643"/>
      <c r="P16" s="643"/>
      <c r="Q16" s="644"/>
      <c r="R16" s="645">
        <v>8122</v>
      </c>
      <c r="S16" s="646"/>
      <c r="T16" s="646"/>
      <c r="U16" s="646"/>
      <c r="V16" s="646"/>
      <c r="W16" s="646"/>
      <c r="X16" s="646"/>
      <c r="Y16" s="647"/>
      <c r="Z16" s="648">
        <v>0</v>
      </c>
      <c r="AA16" s="648"/>
      <c r="AB16" s="648"/>
      <c r="AC16" s="648"/>
      <c r="AD16" s="649">
        <v>8122</v>
      </c>
      <c r="AE16" s="649"/>
      <c r="AF16" s="649"/>
      <c r="AG16" s="649"/>
      <c r="AH16" s="649"/>
      <c r="AI16" s="649"/>
      <c r="AJ16" s="649"/>
      <c r="AK16" s="649"/>
      <c r="AL16" s="650">
        <v>0</v>
      </c>
      <c r="AM16" s="651"/>
      <c r="AN16" s="651"/>
      <c r="AO16" s="652"/>
      <c r="AP16" s="642" t="s">
        <v>272</v>
      </c>
      <c r="AQ16" s="643"/>
      <c r="AR16" s="643"/>
      <c r="AS16" s="643"/>
      <c r="AT16" s="643"/>
      <c r="AU16" s="643"/>
      <c r="AV16" s="643"/>
      <c r="AW16" s="643"/>
      <c r="AX16" s="643"/>
      <c r="AY16" s="643"/>
      <c r="AZ16" s="643"/>
      <c r="BA16" s="643"/>
      <c r="BB16" s="643"/>
      <c r="BC16" s="643"/>
      <c r="BD16" s="643"/>
      <c r="BE16" s="643"/>
      <c r="BF16" s="644"/>
      <c r="BG16" s="645" t="s">
        <v>188</v>
      </c>
      <c r="BH16" s="646"/>
      <c r="BI16" s="646"/>
      <c r="BJ16" s="646"/>
      <c r="BK16" s="646"/>
      <c r="BL16" s="646"/>
      <c r="BM16" s="646"/>
      <c r="BN16" s="647"/>
      <c r="BO16" s="648" t="s">
        <v>188</v>
      </c>
      <c r="BP16" s="648"/>
      <c r="BQ16" s="648"/>
      <c r="BR16" s="648"/>
      <c r="BS16" s="654" t="s">
        <v>188</v>
      </c>
      <c r="BT16" s="646"/>
      <c r="BU16" s="646"/>
      <c r="BV16" s="646"/>
      <c r="BW16" s="646"/>
      <c r="BX16" s="646"/>
      <c r="BY16" s="646"/>
      <c r="BZ16" s="646"/>
      <c r="CA16" s="646"/>
      <c r="CB16" s="655"/>
      <c r="CD16" s="660" t="s">
        <v>273</v>
      </c>
      <c r="CE16" s="661"/>
      <c r="CF16" s="661"/>
      <c r="CG16" s="661"/>
      <c r="CH16" s="661"/>
      <c r="CI16" s="661"/>
      <c r="CJ16" s="661"/>
      <c r="CK16" s="661"/>
      <c r="CL16" s="661"/>
      <c r="CM16" s="661"/>
      <c r="CN16" s="661"/>
      <c r="CO16" s="661"/>
      <c r="CP16" s="661"/>
      <c r="CQ16" s="662"/>
      <c r="CR16" s="645">
        <v>76580</v>
      </c>
      <c r="CS16" s="646"/>
      <c r="CT16" s="646"/>
      <c r="CU16" s="646"/>
      <c r="CV16" s="646"/>
      <c r="CW16" s="646"/>
      <c r="CX16" s="646"/>
      <c r="CY16" s="647"/>
      <c r="CZ16" s="648">
        <v>0.3</v>
      </c>
      <c r="DA16" s="648"/>
      <c r="DB16" s="648"/>
      <c r="DC16" s="648"/>
      <c r="DD16" s="654" t="s">
        <v>188</v>
      </c>
      <c r="DE16" s="646"/>
      <c r="DF16" s="646"/>
      <c r="DG16" s="646"/>
      <c r="DH16" s="646"/>
      <c r="DI16" s="646"/>
      <c r="DJ16" s="646"/>
      <c r="DK16" s="646"/>
      <c r="DL16" s="646"/>
      <c r="DM16" s="646"/>
      <c r="DN16" s="646"/>
      <c r="DO16" s="646"/>
      <c r="DP16" s="647"/>
      <c r="DQ16" s="654">
        <v>1700</v>
      </c>
      <c r="DR16" s="646"/>
      <c r="DS16" s="646"/>
      <c r="DT16" s="646"/>
      <c r="DU16" s="646"/>
      <c r="DV16" s="646"/>
      <c r="DW16" s="646"/>
      <c r="DX16" s="646"/>
      <c r="DY16" s="646"/>
      <c r="DZ16" s="646"/>
      <c r="EA16" s="646"/>
      <c r="EB16" s="646"/>
      <c r="EC16" s="655"/>
    </row>
    <row r="17" spans="2:133" ht="11.25" customHeight="1" x14ac:dyDescent="0.15">
      <c r="B17" s="642" t="s">
        <v>274</v>
      </c>
      <c r="C17" s="643"/>
      <c r="D17" s="643"/>
      <c r="E17" s="643"/>
      <c r="F17" s="643"/>
      <c r="G17" s="643"/>
      <c r="H17" s="643"/>
      <c r="I17" s="643"/>
      <c r="J17" s="643"/>
      <c r="K17" s="643"/>
      <c r="L17" s="643"/>
      <c r="M17" s="643"/>
      <c r="N17" s="643"/>
      <c r="O17" s="643"/>
      <c r="P17" s="643"/>
      <c r="Q17" s="644"/>
      <c r="R17" s="645">
        <v>239571</v>
      </c>
      <c r="S17" s="646"/>
      <c r="T17" s="646"/>
      <c r="U17" s="646"/>
      <c r="V17" s="646"/>
      <c r="W17" s="646"/>
      <c r="X17" s="646"/>
      <c r="Y17" s="647"/>
      <c r="Z17" s="648">
        <v>0.8</v>
      </c>
      <c r="AA17" s="648"/>
      <c r="AB17" s="648"/>
      <c r="AC17" s="648"/>
      <c r="AD17" s="649">
        <v>239571</v>
      </c>
      <c r="AE17" s="649"/>
      <c r="AF17" s="649"/>
      <c r="AG17" s="649"/>
      <c r="AH17" s="649"/>
      <c r="AI17" s="649"/>
      <c r="AJ17" s="649"/>
      <c r="AK17" s="649"/>
      <c r="AL17" s="650">
        <v>1.5</v>
      </c>
      <c r="AM17" s="651"/>
      <c r="AN17" s="651"/>
      <c r="AO17" s="652"/>
      <c r="AP17" s="642" t="s">
        <v>275</v>
      </c>
      <c r="AQ17" s="643"/>
      <c r="AR17" s="643"/>
      <c r="AS17" s="643"/>
      <c r="AT17" s="643"/>
      <c r="AU17" s="643"/>
      <c r="AV17" s="643"/>
      <c r="AW17" s="643"/>
      <c r="AX17" s="643"/>
      <c r="AY17" s="643"/>
      <c r="AZ17" s="643"/>
      <c r="BA17" s="643"/>
      <c r="BB17" s="643"/>
      <c r="BC17" s="643"/>
      <c r="BD17" s="643"/>
      <c r="BE17" s="643"/>
      <c r="BF17" s="644"/>
      <c r="BG17" s="645" t="s">
        <v>188</v>
      </c>
      <c r="BH17" s="646"/>
      <c r="BI17" s="646"/>
      <c r="BJ17" s="646"/>
      <c r="BK17" s="646"/>
      <c r="BL17" s="646"/>
      <c r="BM17" s="646"/>
      <c r="BN17" s="647"/>
      <c r="BO17" s="648" t="s">
        <v>184</v>
      </c>
      <c r="BP17" s="648"/>
      <c r="BQ17" s="648"/>
      <c r="BR17" s="648"/>
      <c r="BS17" s="654" t="s">
        <v>188</v>
      </c>
      <c r="BT17" s="646"/>
      <c r="BU17" s="646"/>
      <c r="BV17" s="646"/>
      <c r="BW17" s="646"/>
      <c r="BX17" s="646"/>
      <c r="BY17" s="646"/>
      <c r="BZ17" s="646"/>
      <c r="CA17" s="646"/>
      <c r="CB17" s="655"/>
      <c r="CD17" s="660" t="s">
        <v>276</v>
      </c>
      <c r="CE17" s="661"/>
      <c r="CF17" s="661"/>
      <c r="CG17" s="661"/>
      <c r="CH17" s="661"/>
      <c r="CI17" s="661"/>
      <c r="CJ17" s="661"/>
      <c r="CK17" s="661"/>
      <c r="CL17" s="661"/>
      <c r="CM17" s="661"/>
      <c r="CN17" s="661"/>
      <c r="CO17" s="661"/>
      <c r="CP17" s="661"/>
      <c r="CQ17" s="662"/>
      <c r="CR17" s="645">
        <v>2544073</v>
      </c>
      <c r="CS17" s="646"/>
      <c r="CT17" s="646"/>
      <c r="CU17" s="646"/>
      <c r="CV17" s="646"/>
      <c r="CW17" s="646"/>
      <c r="CX17" s="646"/>
      <c r="CY17" s="647"/>
      <c r="CZ17" s="648">
        <v>8.4</v>
      </c>
      <c r="DA17" s="648"/>
      <c r="DB17" s="648"/>
      <c r="DC17" s="648"/>
      <c r="DD17" s="654" t="s">
        <v>188</v>
      </c>
      <c r="DE17" s="646"/>
      <c r="DF17" s="646"/>
      <c r="DG17" s="646"/>
      <c r="DH17" s="646"/>
      <c r="DI17" s="646"/>
      <c r="DJ17" s="646"/>
      <c r="DK17" s="646"/>
      <c r="DL17" s="646"/>
      <c r="DM17" s="646"/>
      <c r="DN17" s="646"/>
      <c r="DO17" s="646"/>
      <c r="DP17" s="647"/>
      <c r="DQ17" s="654">
        <v>2535973</v>
      </c>
      <c r="DR17" s="646"/>
      <c r="DS17" s="646"/>
      <c r="DT17" s="646"/>
      <c r="DU17" s="646"/>
      <c r="DV17" s="646"/>
      <c r="DW17" s="646"/>
      <c r="DX17" s="646"/>
      <c r="DY17" s="646"/>
      <c r="DZ17" s="646"/>
      <c r="EA17" s="646"/>
      <c r="EB17" s="646"/>
      <c r="EC17" s="655"/>
    </row>
    <row r="18" spans="2:133" ht="11.25" customHeight="1" x14ac:dyDescent="0.15">
      <c r="B18" s="642" t="s">
        <v>277</v>
      </c>
      <c r="C18" s="643"/>
      <c r="D18" s="643"/>
      <c r="E18" s="643"/>
      <c r="F18" s="643"/>
      <c r="G18" s="643"/>
      <c r="H18" s="643"/>
      <c r="I18" s="643"/>
      <c r="J18" s="643"/>
      <c r="K18" s="643"/>
      <c r="L18" s="643"/>
      <c r="M18" s="643"/>
      <c r="N18" s="643"/>
      <c r="O18" s="643"/>
      <c r="P18" s="643"/>
      <c r="Q18" s="644"/>
      <c r="R18" s="645">
        <v>72788</v>
      </c>
      <c r="S18" s="646"/>
      <c r="T18" s="646"/>
      <c r="U18" s="646"/>
      <c r="V18" s="646"/>
      <c r="W18" s="646"/>
      <c r="X18" s="646"/>
      <c r="Y18" s="647"/>
      <c r="Z18" s="648">
        <v>0.2</v>
      </c>
      <c r="AA18" s="648"/>
      <c r="AB18" s="648"/>
      <c r="AC18" s="648"/>
      <c r="AD18" s="649">
        <v>72788</v>
      </c>
      <c r="AE18" s="649"/>
      <c r="AF18" s="649"/>
      <c r="AG18" s="649"/>
      <c r="AH18" s="649"/>
      <c r="AI18" s="649"/>
      <c r="AJ18" s="649"/>
      <c r="AK18" s="649"/>
      <c r="AL18" s="650">
        <v>0.4</v>
      </c>
      <c r="AM18" s="651"/>
      <c r="AN18" s="651"/>
      <c r="AO18" s="652"/>
      <c r="AP18" s="642" t="s">
        <v>278</v>
      </c>
      <c r="AQ18" s="643"/>
      <c r="AR18" s="643"/>
      <c r="AS18" s="643"/>
      <c r="AT18" s="643"/>
      <c r="AU18" s="643"/>
      <c r="AV18" s="643"/>
      <c r="AW18" s="643"/>
      <c r="AX18" s="643"/>
      <c r="AY18" s="643"/>
      <c r="AZ18" s="643"/>
      <c r="BA18" s="643"/>
      <c r="BB18" s="643"/>
      <c r="BC18" s="643"/>
      <c r="BD18" s="643"/>
      <c r="BE18" s="643"/>
      <c r="BF18" s="644"/>
      <c r="BG18" s="645" t="s">
        <v>184</v>
      </c>
      <c r="BH18" s="646"/>
      <c r="BI18" s="646"/>
      <c r="BJ18" s="646"/>
      <c r="BK18" s="646"/>
      <c r="BL18" s="646"/>
      <c r="BM18" s="646"/>
      <c r="BN18" s="647"/>
      <c r="BO18" s="648" t="s">
        <v>184</v>
      </c>
      <c r="BP18" s="648"/>
      <c r="BQ18" s="648"/>
      <c r="BR18" s="648"/>
      <c r="BS18" s="654" t="s">
        <v>188</v>
      </c>
      <c r="BT18" s="646"/>
      <c r="BU18" s="646"/>
      <c r="BV18" s="646"/>
      <c r="BW18" s="646"/>
      <c r="BX18" s="646"/>
      <c r="BY18" s="646"/>
      <c r="BZ18" s="646"/>
      <c r="CA18" s="646"/>
      <c r="CB18" s="655"/>
      <c r="CD18" s="660" t="s">
        <v>279</v>
      </c>
      <c r="CE18" s="661"/>
      <c r="CF18" s="661"/>
      <c r="CG18" s="661"/>
      <c r="CH18" s="661"/>
      <c r="CI18" s="661"/>
      <c r="CJ18" s="661"/>
      <c r="CK18" s="661"/>
      <c r="CL18" s="661"/>
      <c r="CM18" s="661"/>
      <c r="CN18" s="661"/>
      <c r="CO18" s="661"/>
      <c r="CP18" s="661"/>
      <c r="CQ18" s="662"/>
      <c r="CR18" s="645" t="s">
        <v>188</v>
      </c>
      <c r="CS18" s="646"/>
      <c r="CT18" s="646"/>
      <c r="CU18" s="646"/>
      <c r="CV18" s="646"/>
      <c r="CW18" s="646"/>
      <c r="CX18" s="646"/>
      <c r="CY18" s="647"/>
      <c r="CZ18" s="648" t="s">
        <v>188</v>
      </c>
      <c r="DA18" s="648"/>
      <c r="DB18" s="648"/>
      <c r="DC18" s="648"/>
      <c r="DD18" s="654" t="s">
        <v>188</v>
      </c>
      <c r="DE18" s="646"/>
      <c r="DF18" s="646"/>
      <c r="DG18" s="646"/>
      <c r="DH18" s="646"/>
      <c r="DI18" s="646"/>
      <c r="DJ18" s="646"/>
      <c r="DK18" s="646"/>
      <c r="DL18" s="646"/>
      <c r="DM18" s="646"/>
      <c r="DN18" s="646"/>
      <c r="DO18" s="646"/>
      <c r="DP18" s="647"/>
      <c r="DQ18" s="654" t="s">
        <v>188</v>
      </c>
      <c r="DR18" s="646"/>
      <c r="DS18" s="646"/>
      <c r="DT18" s="646"/>
      <c r="DU18" s="646"/>
      <c r="DV18" s="646"/>
      <c r="DW18" s="646"/>
      <c r="DX18" s="646"/>
      <c r="DY18" s="646"/>
      <c r="DZ18" s="646"/>
      <c r="EA18" s="646"/>
      <c r="EB18" s="646"/>
      <c r="EC18" s="655"/>
    </row>
    <row r="19" spans="2:133" ht="11.25" customHeight="1" x14ac:dyDescent="0.15">
      <c r="B19" s="642" t="s">
        <v>280</v>
      </c>
      <c r="C19" s="643"/>
      <c r="D19" s="643"/>
      <c r="E19" s="643"/>
      <c r="F19" s="643"/>
      <c r="G19" s="643"/>
      <c r="H19" s="643"/>
      <c r="I19" s="643"/>
      <c r="J19" s="643"/>
      <c r="K19" s="643"/>
      <c r="L19" s="643"/>
      <c r="M19" s="643"/>
      <c r="N19" s="643"/>
      <c r="O19" s="643"/>
      <c r="P19" s="643"/>
      <c r="Q19" s="644"/>
      <c r="R19" s="645">
        <v>4487</v>
      </c>
      <c r="S19" s="646"/>
      <c r="T19" s="646"/>
      <c r="U19" s="646"/>
      <c r="V19" s="646"/>
      <c r="W19" s="646"/>
      <c r="X19" s="646"/>
      <c r="Y19" s="647"/>
      <c r="Z19" s="648">
        <v>0</v>
      </c>
      <c r="AA19" s="648"/>
      <c r="AB19" s="648"/>
      <c r="AC19" s="648"/>
      <c r="AD19" s="649">
        <v>4487</v>
      </c>
      <c r="AE19" s="649"/>
      <c r="AF19" s="649"/>
      <c r="AG19" s="649"/>
      <c r="AH19" s="649"/>
      <c r="AI19" s="649"/>
      <c r="AJ19" s="649"/>
      <c r="AK19" s="649"/>
      <c r="AL19" s="650">
        <v>0</v>
      </c>
      <c r="AM19" s="651"/>
      <c r="AN19" s="651"/>
      <c r="AO19" s="652"/>
      <c r="AP19" s="642" t="s">
        <v>281</v>
      </c>
      <c r="AQ19" s="643"/>
      <c r="AR19" s="643"/>
      <c r="AS19" s="643"/>
      <c r="AT19" s="643"/>
      <c r="AU19" s="643"/>
      <c r="AV19" s="643"/>
      <c r="AW19" s="643"/>
      <c r="AX19" s="643"/>
      <c r="AY19" s="643"/>
      <c r="AZ19" s="643"/>
      <c r="BA19" s="643"/>
      <c r="BB19" s="643"/>
      <c r="BC19" s="643"/>
      <c r="BD19" s="643"/>
      <c r="BE19" s="643"/>
      <c r="BF19" s="644"/>
      <c r="BG19" s="645">
        <v>978386</v>
      </c>
      <c r="BH19" s="646"/>
      <c r="BI19" s="646"/>
      <c r="BJ19" s="646"/>
      <c r="BK19" s="646"/>
      <c r="BL19" s="646"/>
      <c r="BM19" s="646"/>
      <c r="BN19" s="647"/>
      <c r="BO19" s="648">
        <v>7.6</v>
      </c>
      <c r="BP19" s="648"/>
      <c r="BQ19" s="648"/>
      <c r="BR19" s="648"/>
      <c r="BS19" s="654" t="s">
        <v>188</v>
      </c>
      <c r="BT19" s="646"/>
      <c r="BU19" s="646"/>
      <c r="BV19" s="646"/>
      <c r="BW19" s="646"/>
      <c r="BX19" s="646"/>
      <c r="BY19" s="646"/>
      <c r="BZ19" s="646"/>
      <c r="CA19" s="646"/>
      <c r="CB19" s="655"/>
      <c r="CD19" s="660" t="s">
        <v>282</v>
      </c>
      <c r="CE19" s="661"/>
      <c r="CF19" s="661"/>
      <c r="CG19" s="661"/>
      <c r="CH19" s="661"/>
      <c r="CI19" s="661"/>
      <c r="CJ19" s="661"/>
      <c r="CK19" s="661"/>
      <c r="CL19" s="661"/>
      <c r="CM19" s="661"/>
      <c r="CN19" s="661"/>
      <c r="CO19" s="661"/>
      <c r="CP19" s="661"/>
      <c r="CQ19" s="662"/>
      <c r="CR19" s="645" t="s">
        <v>188</v>
      </c>
      <c r="CS19" s="646"/>
      <c r="CT19" s="646"/>
      <c r="CU19" s="646"/>
      <c r="CV19" s="646"/>
      <c r="CW19" s="646"/>
      <c r="CX19" s="646"/>
      <c r="CY19" s="647"/>
      <c r="CZ19" s="648" t="s">
        <v>188</v>
      </c>
      <c r="DA19" s="648"/>
      <c r="DB19" s="648"/>
      <c r="DC19" s="648"/>
      <c r="DD19" s="654" t="s">
        <v>259</v>
      </c>
      <c r="DE19" s="646"/>
      <c r="DF19" s="646"/>
      <c r="DG19" s="646"/>
      <c r="DH19" s="646"/>
      <c r="DI19" s="646"/>
      <c r="DJ19" s="646"/>
      <c r="DK19" s="646"/>
      <c r="DL19" s="646"/>
      <c r="DM19" s="646"/>
      <c r="DN19" s="646"/>
      <c r="DO19" s="646"/>
      <c r="DP19" s="647"/>
      <c r="DQ19" s="654" t="s">
        <v>188</v>
      </c>
      <c r="DR19" s="646"/>
      <c r="DS19" s="646"/>
      <c r="DT19" s="646"/>
      <c r="DU19" s="646"/>
      <c r="DV19" s="646"/>
      <c r="DW19" s="646"/>
      <c r="DX19" s="646"/>
      <c r="DY19" s="646"/>
      <c r="DZ19" s="646"/>
      <c r="EA19" s="646"/>
      <c r="EB19" s="646"/>
      <c r="EC19" s="655"/>
    </row>
    <row r="20" spans="2:133" ht="11.25" customHeight="1" x14ac:dyDescent="0.15">
      <c r="B20" s="642" t="s">
        <v>283</v>
      </c>
      <c r="C20" s="643"/>
      <c r="D20" s="643"/>
      <c r="E20" s="643"/>
      <c r="F20" s="643"/>
      <c r="G20" s="643"/>
      <c r="H20" s="643"/>
      <c r="I20" s="643"/>
      <c r="J20" s="643"/>
      <c r="K20" s="643"/>
      <c r="L20" s="643"/>
      <c r="M20" s="643"/>
      <c r="N20" s="643"/>
      <c r="O20" s="643"/>
      <c r="P20" s="643"/>
      <c r="Q20" s="644"/>
      <c r="R20" s="645">
        <v>1130</v>
      </c>
      <c r="S20" s="646"/>
      <c r="T20" s="646"/>
      <c r="U20" s="646"/>
      <c r="V20" s="646"/>
      <c r="W20" s="646"/>
      <c r="X20" s="646"/>
      <c r="Y20" s="647"/>
      <c r="Z20" s="648">
        <v>0</v>
      </c>
      <c r="AA20" s="648"/>
      <c r="AB20" s="648"/>
      <c r="AC20" s="648"/>
      <c r="AD20" s="649">
        <v>1130</v>
      </c>
      <c r="AE20" s="649"/>
      <c r="AF20" s="649"/>
      <c r="AG20" s="649"/>
      <c r="AH20" s="649"/>
      <c r="AI20" s="649"/>
      <c r="AJ20" s="649"/>
      <c r="AK20" s="649"/>
      <c r="AL20" s="650">
        <v>0</v>
      </c>
      <c r="AM20" s="651"/>
      <c r="AN20" s="651"/>
      <c r="AO20" s="652"/>
      <c r="AP20" s="642" t="s">
        <v>284</v>
      </c>
      <c r="AQ20" s="643"/>
      <c r="AR20" s="643"/>
      <c r="AS20" s="643"/>
      <c r="AT20" s="643"/>
      <c r="AU20" s="643"/>
      <c r="AV20" s="643"/>
      <c r="AW20" s="643"/>
      <c r="AX20" s="643"/>
      <c r="AY20" s="643"/>
      <c r="AZ20" s="643"/>
      <c r="BA20" s="643"/>
      <c r="BB20" s="643"/>
      <c r="BC20" s="643"/>
      <c r="BD20" s="643"/>
      <c r="BE20" s="643"/>
      <c r="BF20" s="644"/>
      <c r="BG20" s="645">
        <v>978386</v>
      </c>
      <c r="BH20" s="646"/>
      <c r="BI20" s="646"/>
      <c r="BJ20" s="646"/>
      <c r="BK20" s="646"/>
      <c r="BL20" s="646"/>
      <c r="BM20" s="646"/>
      <c r="BN20" s="647"/>
      <c r="BO20" s="648">
        <v>7.6</v>
      </c>
      <c r="BP20" s="648"/>
      <c r="BQ20" s="648"/>
      <c r="BR20" s="648"/>
      <c r="BS20" s="654" t="s">
        <v>184</v>
      </c>
      <c r="BT20" s="646"/>
      <c r="BU20" s="646"/>
      <c r="BV20" s="646"/>
      <c r="BW20" s="646"/>
      <c r="BX20" s="646"/>
      <c r="BY20" s="646"/>
      <c r="BZ20" s="646"/>
      <c r="CA20" s="646"/>
      <c r="CB20" s="655"/>
      <c r="CD20" s="660" t="s">
        <v>285</v>
      </c>
      <c r="CE20" s="661"/>
      <c r="CF20" s="661"/>
      <c r="CG20" s="661"/>
      <c r="CH20" s="661"/>
      <c r="CI20" s="661"/>
      <c r="CJ20" s="661"/>
      <c r="CK20" s="661"/>
      <c r="CL20" s="661"/>
      <c r="CM20" s="661"/>
      <c r="CN20" s="661"/>
      <c r="CO20" s="661"/>
      <c r="CP20" s="661"/>
      <c r="CQ20" s="662"/>
      <c r="CR20" s="645">
        <v>30449295</v>
      </c>
      <c r="CS20" s="646"/>
      <c r="CT20" s="646"/>
      <c r="CU20" s="646"/>
      <c r="CV20" s="646"/>
      <c r="CW20" s="646"/>
      <c r="CX20" s="646"/>
      <c r="CY20" s="647"/>
      <c r="CZ20" s="648">
        <v>100</v>
      </c>
      <c r="DA20" s="648"/>
      <c r="DB20" s="648"/>
      <c r="DC20" s="648"/>
      <c r="DD20" s="654">
        <v>3736051</v>
      </c>
      <c r="DE20" s="646"/>
      <c r="DF20" s="646"/>
      <c r="DG20" s="646"/>
      <c r="DH20" s="646"/>
      <c r="DI20" s="646"/>
      <c r="DJ20" s="646"/>
      <c r="DK20" s="646"/>
      <c r="DL20" s="646"/>
      <c r="DM20" s="646"/>
      <c r="DN20" s="646"/>
      <c r="DO20" s="646"/>
      <c r="DP20" s="647"/>
      <c r="DQ20" s="654">
        <v>19434317</v>
      </c>
      <c r="DR20" s="646"/>
      <c r="DS20" s="646"/>
      <c r="DT20" s="646"/>
      <c r="DU20" s="646"/>
      <c r="DV20" s="646"/>
      <c r="DW20" s="646"/>
      <c r="DX20" s="646"/>
      <c r="DY20" s="646"/>
      <c r="DZ20" s="646"/>
      <c r="EA20" s="646"/>
      <c r="EB20" s="646"/>
      <c r="EC20" s="655"/>
    </row>
    <row r="21" spans="2:133" ht="11.25" customHeight="1" x14ac:dyDescent="0.15">
      <c r="B21" s="642" t="s">
        <v>286</v>
      </c>
      <c r="C21" s="643"/>
      <c r="D21" s="643"/>
      <c r="E21" s="643"/>
      <c r="F21" s="643"/>
      <c r="G21" s="643"/>
      <c r="H21" s="643"/>
      <c r="I21" s="643"/>
      <c r="J21" s="643"/>
      <c r="K21" s="643"/>
      <c r="L21" s="643"/>
      <c r="M21" s="643"/>
      <c r="N21" s="643"/>
      <c r="O21" s="643"/>
      <c r="P21" s="643"/>
      <c r="Q21" s="644"/>
      <c r="R21" s="645">
        <v>161166</v>
      </c>
      <c r="S21" s="646"/>
      <c r="T21" s="646"/>
      <c r="U21" s="646"/>
      <c r="V21" s="646"/>
      <c r="W21" s="646"/>
      <c r="X21" s="646"/>
      <c r="Y21" s="647"/>
      <c r="Z21" s="648">
        <v>0.5</v>
      </c>
      <c r="AA21" s="648"/>
      <c r="AB21" s="648"/>
      <c r="AC21" s="648"/>
      <c r="AD21" s="649">
        <v>161166</v>
      </c>
      <c r="AE21" s="649"/>
      <c r="AF21" s="649"/>
      <c r="AG21" s="649"/>
      <c r="AH21" s="649"/>
      <c r="AI21" s="649"/>
      <c r="AJ21" s="649"/>
      <c r="AK21" s="649"/>
      <c r="AL21" s="650">
        <v>1</v>
      </c>
      <c r="AM21" s="651"/>
      <c r="AN21" s="651"/>
      <c r="AO21" s="652"/>
      <c r="AP21" s="664" t="s">
        <v>287</v>
      </c>
      <c r="AQ21" s="665"/>
      <c r="AR21" s="665"/>
      <c r="AS21" s="665"/>
      <c r="AT21" s="665"/>
      <c r="AU21" s="665"/>
      <c r="AV21" s="665"/>
      <c r="AW21" s="665"/>
      <c r="AX21" s="665"/>
      <c r="AY21" s="665"/>
      <c r="AZ21" s="665"/>
      <c r="BA21" s="665"/>
      <c r="BB21" s="665"/>
      <c r="BC21" s="665"/>
      <c r="BD21" s="665"/>
      <c r="BE21" s="665"/>
      <c r="BF21" s="666"/>
      <c r="BG21" s="645" t="s">
        <v>188</v>
      </c>
      <c r="BH21" s="646"/>
      <c r="BI21" s="646"/>
      <c r="BJ21" s="646"/>
      <c r="BK21" s="646"/>
      <c r="BL21" s="646"/>
      <c r="BM21" s="646"/>
      <c r="BN21" s="647"/>
      <c r="BO21" s="648" t="s">
        <v>188</v>
      </c>
      <c r="BP21" s="648"/>
      <c r="BQ21" s="648"/>
      <c r="BR21" s="648"/>
      <c r="BS21" s="654" t="s">
        <v>188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288</v>
      </c>
      <c r="C22" s="643"/>
      <c r="D22" s="643"/>
      <c r="E22" s="643"/>
      <c r="F22" s="643"/>
      <c r="G22" s="643"/>
      <c r="H22" s="643"/>
      <c r="I22" s="643"/>
      <c r="J22" s="643"/>
      <c r="K22" s="643"/>
      <c r="L22" s="643"/>
      <c r="M22" s="643"/>
      <c r="N22" s="643"/>
      <c r="O22" s="643"/>
      <c r="P22" s="643"/>
      <c r="Q22" s="644"/>
      <c r="R22" s="645">
        <v>2815707</v>
      </c>
      <c r="S22" s="646"/>
      <c r="T22" s="646"/>
      <c r="U22" s="646"/>
      <c r="V22" s="646"/>
      <c r="W22" s="646"/>
      <c r="X22" s="646"/>
      <c r="Y22" s="647"/>
      <c r="Z22" s="648">
        <v>9</v>
      </c>
      <c r="AA22" s="648"/>
      <c r="AB22" s="648"/>
      <c r="AC22" s="648"/>
      <c r="AD22" s="649">
        <v>2524558</v>
      </c>
      <c r="AE22" s="649"/>
      <c r="AF22" s="649"/>
      <c r="AG22" s="649"/>
      <c r="AH22" s="649"/>
      <c r="AI22" s="649"/>
      <c r="AJ22" s="649"/>
      <c r="AK22" s="649"/>
      <c r="AL22" s="650">
        <v>15.3</v>
      </c>
      <c r="AM22" s="651"/>
      <c r="AN22" s="651"/>
      <c r="AO22" s="652"/>
      <c r="AP22" s="664" t="s">
        <v>289</v>
      </c>
      <c r="AQ22" s="665"/>
      <c r="AR22" s="665"/>
      <c r="AS22" s="665"/>
      <c r="AT22" s="665"/>
      <c r="AU22" s="665"/>
      <c r="AV22" s="665"/>
      <c r="AW22" s="665"/>
      <c r="AX22" s="665"/>
      <c r="AY22" s="665"/>
      <c r="AZ22" s="665"/>
      <c r="BA22" s="665"/>
      <c r="BB22" s="665"/>
      <c r="BC22" s="665"/>
      <c r="BD22" s="665"/>
      <c r="BE22" s="665"/>
      <c r="BF22" s="666"/>
      <c r="BG22" s="645" t="s">
        <v>188</v>
      </c>
      <c r="BH22" s="646"/>
      <c r="BI22" s="646"/>
      <c r="BJ22" s="646"/>
      <c r="BK22" s="646"/>
      <c r="BL22" s="646"/>
      <c r="BM22" s="646"/>
      <c r="BN22" s="647"/>
      <c r="BO22" s="648" t="s">
        <v>188</v>
      </c>
      <c r="BP22" s="648"/>
      <c r="BQ22" s="648"/>
      <c r="BR22" s="648"/>
      <c r="BS22" s="654" t="s">
        <v>184</v>
      </c>
      <c r="BT22" s="646"/>
      <c r="BU22" s="646"/>
      <c r="BV22" s="646"/>
      <c r="BW22" s="646"/>
      <c r="BX22" s="646"/>
      <c r="BY22" s="646"/>
      <c r="BZ22" s="646"/>
      <c r="CA22" s="646"/>
      <c r="CB22" s="655"/>
      <c r="CD22" s="627" t="s">
        <v>290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291</v>
      </c>
      <c r="C23" s="643"/>
      <c r="D23" s="643"/>
      <c r="E23" s="643"/>
      <c r="F23" s="643"/>
      <c r="G23" s="643"/>
      <c r="H23" s="643"/>
      <c r="I23" s="643"/>
      <c r="J23" s="643"/>
      <c r="K23" s="643"/>
      <c r="L23" s="643"/>
      <c r="M23" s="643"/>
      <c r="N23" s="643"/>
      <c r="O23" s="643"/>
      <c r="P23" s="643"/>
      <c r="Q23" s="644"/>
      <c r="R23" s="645">
        <v>2524558</v>
      </c>
      <c r="S23" s="646"/>
      <c r="T23" s="646"/>
      <c r="U23" s="646"/>
      <c r="V23" s="646"/>
      <c r="W23" s="646"/>
      <c r="X23" s="646"/>
      <c r="Y23" s="647"/>
      <c r="Z23" s="648">
        <v>8</v>
      </c>
      <c r="AA23" s="648"/>
      <c r="AB23" s="648"/>
      <c r="AC23" s="648"/>
      <c r="AD23" s="649">
        <v>2524558</v>
      </c>
      <c r="AE23" s="649"/>
      <c r="AF23" s="649"/>
      <c r="AG23" s="649"/>
      <c r="AH23" s="649"/>
      <c r="AI23" s="649"/>
      <c r="AJ23" s="649"/>
      <c r="AK23" s="649"/>
      <c r="AL23" s="650">
        <v>15.3</v>
      </c>
      <c r="AM23" s="651"/>
      <c r="AN23" s="651"/>
      <c r="AO23" s="652"/>
      <c r="AP23" s="664" t="s">
        <v>292</v>
      </c>
      <c r="AQ23" s="665"/>
      <c r="AR23" s="665"/>
      <c r="AS23" s="665"/>
      <c r="AT23" s="665"/>
      <c r="AU23" s="665"/>
      <c r="AV23" s="665"/>
      <c r="AW23" s="665"/>
      <c r="AX23" s="665"/>
      <c r="AY23" s="665"/>
      <c r="AZ23" s="665"/>
      <c r="BA23" s="665"/>
      <c r="BB23" s="665"/>
      <c r="BC23" s="665"/>
      <c r="BD23" s="665"/>
      <c r="BE23" s="665"/>
      <c r="BF23" s="666"/>
      <c r="BG23" s="645">
        <v>978386</v>
      </c>
      <c r="BH23" s="646"/>
      <c r="BI23" s="646"/>
      <c r="BJ23" s="646"/>
      <c r="BK23" s="646"/>
      <c r="BL23" s="646"/>
      <c r="BM23" s="646"/>
      <c r="BN23" s="647"/>
      <c r="BO23" s="648">
        <v>7.6</v>
      </c>
      <c r="BP23" s="648"/>
      <c r="BQ23" s="648"/>
      <c r="BR23" s="648"/>
      <c r="BS23" s="654" t="s">
        <v>188</v>
      </c>
      <c r="BT23" s="646"/>
      <c r="BU23" s="646"/>
      <c r="BV23" s="646"/>
      <c r="BW23" s="646"/>
      <c r="BX23" s="646"/>
      <c r="BY23" s="646"/>
      <c r="BZ23" s="646"/>
      <c r="CA23" s="646"/>
      <c r="CB23" s="655"/>
      <c r="CD23" s="627" t="s">
        <v>231</v>
      </c>
      <c r="CE23" s="628"/>
      <c r="CF23" s="628"/>
      <c r="CG23" s="628"/>
      <c r="CH23" s="628"/>
      <c r="CI23" s="628"/>
      <c r="CJ23" s="628"/>
      <c r="CK23" s="628"/>
      <c r="CL23" s="628"/>
      <c r="CM23" s="628"/>
      <c r="CN23" s="628"/>
      <c r="CO23" s="628"/>
      <c r="CP23" s="628"/>
      <c r="CQ23" s="629"/>
      <c r="CR23" s="627" t="s">
        <v>293</v>
      </c>
      <c r="CS23" s="628"/>
      <c r="CT23" s="628"/>
      <c r="CU23" s="628"/>
      <c r="CV23" s="628"/>
      <c r="CW23" s="628"/>
      <c r="CX23" s="628"/>
      <c r="CY23" s="629"/>
      <c r="CZ23" s="627" t="s">
        <v>294</v>
      </c>
      <c r="DA23" s="628"/>
      <c r="DB23" s="628"/>
      <c r="DC23" s="629"/>
      <c r="DD23" s="627" t="s">
        <v>295</v>
      </c>
      <c r="DE23" s="628"/>
      <c r="DF23" s="628"/>
      <c r="DG23" s="628"/>
      <c r="DH23" s="628"/>
      <c r="DI23" s="628"/>
      <c r="DJ23" s="628"/>
      <c r="DK23" s="629"/>
      <c r="DL23" s="676" t="s">
        <v>296</v>
      </c>
      <c r="DM23" s="677"/>
      <c r="DN23" s="677"/>
      <c r="DO23" s="677"/>
      <c r="DP23" s="677"/>
      <c r="DQ23" s="677"/>
      <c r="DR23" s="677"/>
      <c r="DS23" s="677"/>
      <c r="DT23" s="677"/>
      <c r="DU23" s="677"/>
      <c r="DV23" s="678"/>
      <c r="DW23" s="627" t="s">
        <v>297</v>
      </c>
      <c r="DX23" s="628"/>
      <c r="DY23" s="628"/>
      <c r="DZ23" s="628"/>
      <c r="EA23" s="628"/>
      <c r="EB23" s="628"/>
      <c r="EC23" s="629"/>
    </row>
    <row r="24" spans="2:133" ht="11.25" customHeight="1" x14ac:dyDescent="0.15">
      <c r="B24" s="642" t="s">
        <v>298</v>
      </c>
      <c r="C24" s="643"/>
      <c r="D24" s="643"/>
      <c r="E24" s="643"/>
      <c r="F24" s="643"/>
      <c r="G24" s="643"/>
      <c r="H24" s="643"/>
      <c r="I24" s="643"/>
      <c r="J24" s="643"/>
      <c r="K24" s="643"/>
      <c r="L24" s="643"/>
      <c r="M24" s="643"/>
      <c r="N24" s="643"/>
      <c r="O24" s="643"/>
      <c r="P24" s="643"/>
      <c r="Q24" s="644"/>
      <c r="R24" s="645">
        <v>291095</v>
      </c>
      <c r="S24" s="646"/>
      <c r="T24" s="646"/>
      <c r="U24" s="646"/>
      <c r="V24" s="646"/>
      <c r="W24" s="646"/>
      <c r="X24" s="646"/>
      <c r="Y24" s="647"/>
      <c r="Z24" s="648">
        <v>0.9</v>
      </c>
      <c r="AA24" s="648"/>
      <c r="AB24" s="648"/>
      <c r="AC24" s="648"/>
      <c r="AD24" s="649" t="s">
        <v>188</v>
      </c>
      <c r="AE24" s="649"/>
      <c r="AF24" s="649"/>
      <c r="AG24" s="649"/>
      <c r="AH24" s="649"/>
      <c r="AI24" s="649"/>
      <c r="AJ24" s="649"/>
      <c r="AK24" s="649"/>
      <c r="AL24" s="650" t="s">
        <v>184</v>
      </c>
      <c r="AM24" s="651"/>
      <c r="AN24" s="651"/>
      <c r="AO24" s="652"/>
      <c r="AP24" s="664" t="s">
        <v>299</v>
      </c>
      <c r="AQ24" s="665"/>
      <c r="AR24" s="665"/>
      <c r="AS24" s="665"/>
      <c r="AT24" s="665"/>
      <c r="AU24" s="665"/>
      <c r="AV24" s="665"/>
      <c r="AW24" s="665"/>
      <c r="AX24" s="665"/>
      <c r="AY24" s="665"/>
      <c r="AZ24" s="665"/>
      <c r="BA24" s="665"/>
      <c r="BB24" s="665"/>
      <c r="BC24" s="665"/>
      <c r="BD24" s="665"/>
      <c r="BE24" s="665"/>
      <c r="BF24" s="666"/>
      <c r="BG24" s="645" t="s">
        <v>184</v>
      </c>
      <c r="BH24" s="646"/>
      <c r="BI24" s="646"/>
      <c r="BJ24" s="646"/>
      <c r="BK24" s="646"/>
      <c r="BL24" s="646"/>
      <c r="BM24" s="646"/>
      <c r="BN24" s="647"/>
      <c r="BO24" s="648" t="s">
        <v>259</v>
      </c>
      <c r="BP24" s="648"/>
      <c r="BQ24" s="648"/>
      <c r="BR24" s="648"/>
      <c r="BS24" s="654" t="s">
        <v>259</v>
      </c>
      <c r="BT24" s="646"/>
      <c r="BU24" s="646"/>
      <c r="BV24" s="646"/>
      <c r="BW24" s="646"/>
      <c r="BX24" s="646"/>
      <c r="BY24" s="646"/>
      <c r="BZ24" s="646"/>
      <c r="CA24" s="646"/>
      <c r="CB24" s="655"/>
      <c r="CD24" s="656" t="s">
        <v>300</v>
      </c>
      <c r="CE24" s="657"/>
      <c r="CF24" s="657"/>
      <c r="CG24" s="657"/>
      <c r="CH24" s="657"/>
      <c r="CI24" s="657"/>
      <c r="CJ24" s="657"/>
      <c r="CK24" s="657"/>
      <c r="CL24" s="657"/>
      <c r="CM24" s="657"/>
      <c r="CN24" s="657"/>
      <c r="CO24" s="657"/>
      <c r="CP24" s="657"/>
      <c r="CQ24" s="658"/>
      <c r="CR24" s="634">
        <v>15120054</v>
      </c>
      <c r="CS24" s="635"/>
      <c r="CT24" s="635"/>
      <c r="CU24" s="635"/>
      <c r="CV24" s="635"/>
      <c r="CW24" s="635"/>
      <c r="CX24" s="635"/>
      <c r="CY24" s="636"/>
      <c r="CZ24" s="639">
        <v>49.7</v>
      </c>
      <c r="DA24" s="640"/>
      <c r="DB24" s="640"/>
      <c r="DC24" s="659"/>
      <c r="DD24" s="684">
        <v>9246018</v>
      </c>
      <c r="DE24" s="635"/>
      <c r="DF24" s="635"/>
      <c r="DG24" s="635"/>
      <c r="DH24" s="635"/>
      <c r="DI24" s="635"/>
      <c r="DJ24" s="635"/>
      <c r="DK24" s="636"/>
      <c r="DL24" s="684">
        <v>9226590</v>
      </c>
      <c r="DM24" s="635"/>
      <c r="DN24" s="635"/>
      <c r="DO24" s="635"/>
      <c r="DP24" s="635"/>
      <c r="DQ24" s="635"/>
      <c r="DR24" s="635"/>
      <c r="DS24" s="635"/>
      <c r="DT24" s="635"/>
      <c r="DU24" s="635"/>
      <c r="DV24" s="636"/>
      <c r="DW24" s="639">
        <v>51.8</v>
      </c>
      <c r="DX24" s="640"/>
      <c r="DY24" s="640"/>
      <c r="DZ24" s="640"/>
      <c r="EA24" s="640"/>
      <c r="EB24" s="640"/>
      <c r="EC24" s="641"/>
    </row>
    <row r="25" spans="2:133" ht="11.25" customHeight="1" x14ac:dyDescent="0.15">
      <c r="B25" s="642" t="s">
        <v>301</v>
      </c>
      <c r="C25" s="643"/>
      <c r="D25" s="643"/>
      <c r="E25" s="643"/>
      <c r="F25" s="643"/>
      <c r="G25" s="643"/>
      <c r="H25" s="643"/>
      <c r="I25" s="643"/>
      <c r="J25" s="643"/>
      <c r="K25" s="643"/>
      <c r="L25" s="643"/>
      <c r="M25" s="643"/>
      <c r="N25" s="643"/>
      <c r="O25" s="643"/>
      <c r="P25" s="643"/>
      <c r="Q25" s="644"/>
      <c r="R25" s="645">
        <v>54</v>
      </c>
      <c r="S25" s="646"/>
      <c r="T25" s="646"/>
      <c r="U25" s="646"/>
      <c r="V25" s="646"/>
      <c r="W25" s="646"/>
      <c r="X25" s="646"/>
      <c r="Y25" s="647"/>
      <c r="Z25" s="648">
        <v>0</v>
      </c>
      <c r="AA25" s="648"/>
      <c r="AB25" s="648"/>
      <c r="AC25" s="648"/>
      <c r="AD25" s="649" t="s">
        <v>188</v>
      </c>
      <c r="AE25" s="649"/>
      <c r="AF25" s="649"/>
      <c r="AG25" s="649"/>
      <c r="AH25" s="649"/>
      <c r="AI25" s="649"/>
      <c r="AJ25" s="649"/>
      <c r="AK25" s="649"/>
      <c r="AL25" s="650" t="s">
        <v>188</v>
      </c>
      <c r="AM25" s="651"/>
      <c r="AN25" s="651"/>
      <c r="AO25" s="652"/>
      <c r="AP25" s="664" t="s">
        <v>302</v>
      </c>
      <c r="AQ25" s="665"/>
      <c r="AR25" s="665"/>
      <c r="AS25" s="665"/>
      <c r="AT25" s="665"/>
      <c r="AU25" s="665"/>
      <c r="AV25" s="665"/>
      <c r="AW25" s="665"/>
      <c r="AX25" s="665"/>
      <c r="AY25" s="665"/>
      <c r="AZ25" s="665"/>
      <c r="BA25" s="665"/>
      <c r="BB25" s="665"/>
      <c r="BC25" s="665"/>
      <c r="BD25" s="665"/>
      <c r="BE25" s="665"/>
      <c r="BF25" s="666"/>
      <c r="BG25" s="645" t="s">
        <v>188</v>
      </c>
      <c r="BH25" s="646"/>
      <c r="BI25" s="646"/>
      <c r="BJ25" s="646"/>
      <c r="BK25" s="646"/>
      <c r="BL25" s="646"/>
      <c r="BM25" s="646"/>
      <c r="BN25" s="647"/>
      <c r="BO25" s="648" t="s">
        <v>188</v>
      </c>
      <c r="BP25" s="648"/>
      <c r="BQ25" s="648"/>
      <c r="BR25" s="648"/>
      <c r="BS25" s="654" t="s">
        <v>188</v>
      </c>
      <c r="BT25" s="646"/>
      <c r="BU25" s="646"/>
      <c r="BV25" s="646"/>
      <c r="BW25" s="646"/>
      <c r="BX25" s="646"/>
      <c r="BY25" s="646"/>
      <c r="BZ25" s="646"/>
      <c r="CA25" s="646"/>
      <c r="CB25" s="655"/>
      <c r="CD25" s="660" t="s">
        <v>303</v>
      </c>
      <c r="CE25" s="661"/>
      <c r="CF25" s="661"/>
      <c r="CG25" s="661"/>
      <c r="CH25" s="661"/>
      <c r="CI25" s="661"/>
      <c r="CJ25" s="661"/>
      <c r="CK25" s="661"/>
      <c r="CL25" s="661"/>
      <c r="CM25" s="661"/>
      <c r="CN25" s="661"/>
      <c r="CO25" s="661"/>
      <c r="CP25" s="661"/>
      <c r="CQ25" s="662"/>
      <c r="CR25" s="645">
        <v>4869979</v>
      </c>
      <c r="CS25" s="681"/>
      <c r="CT25" s="681"/>
      <c r="CU25" s="681"/>
      <c r="CV25" s="681"/>
      <c r="CW25" s="681"/>
      <c r="CX25" s="681"/>
      <c r="CY25" s="682"/>
      <c r="CZ25" s="650">
        <v>16</v>
      </c>
      <c r="DA25" s="679"/>
      <c r="DB25" s="679"/>
      <c r="DC25" s="683"/>
      <c r="DD25" s="654">
        <v>4468067</v>
      </c>
      <c r="DE25" s="681"/>
      <c r="DF25" s="681"/>
      <c r="DG25" s="681"/>
      <c r="DH25" s="681"/>
      <c r="DI25" s="681"/>
      <c r="DJ25" s="681"/>
      <c r="DK25" s="682"/>
      <c r="DL25" s="654">
        <v>4458851</v>
      </c>
      <c r="DM25" s="681"/>
      <c r="DN25" s="681"/>
      <c r="DO25" s="681"/>
      <c r="DP25" s="681"/>
      <c r="DQ25" s="681"/>
      <c r="DR25" s="681"/>
      <c r="DS25" s="681"/>
      <c r="DT25" s="681"/>
      <c r="DU25" s="681"/>
      <c r="DV25" s="682"/>
      <c r="DW25" s="650">
        <v>25</v>
      </c>
      <c r="DX25" s="679"/>
      <c r="DY25" s="679"/>
      <c r="DZ25" s="679"/>
      <c r="EA25" s="679"/>
      <c r="EB25" s="679"/>
      <c r="EC25" s="680"/>
    </row>
    <row r="26" spans="2:133" ht="11.25" customHeight="1" x14ac:dyDescent="0.15">
      <c r="B26" s="642" t="s">
        <v>304</v>
      </c>
      <c r="C26" s="643"/>
      <c r="D26" s="643"/>
      <c r="E26" s="643"/>
      <c r="F26" s="643"/>
      <c r="G26" s="643"/>
      <c r="H26" s="643"/>
      <c r="I26" s="643"/>
      <c r="J26" s="643"/>
      <c r="K26" s="643"/>
      <c r="L26" s="643"/>
      <c r="M26" s="643"/>
      <c r="N26" s="643"/>
      <c r="O26" s="643"/>
      <c r="P26" s="643"/>
      <c r="Q26" s="644"/>
      <c r="R26" s="645">
        <v>17609401</v>
      </c>
      <c r="S26" s="646"/>
      <c r="T26" s="646"/>
      <c r="U26" s="646"/>
      <c r="V26" s="646"/>
      <c r="W26" s="646"/>
      <c r="X26" s="646"/>
      <c r="Y26" s="647"/>
      <c r="Z26" s="648">
        <v>56.1</v>
      </c>
      <c r="AA26" s="648"/>
      <c r="AB26" s="648"/>
      <c r="AC26" s="648"/>
      <c r="AD26" s="649">
        <v>16339866</v>
      </c>
      <c r="AE26" s="649"/>
      <c r="AF26" s="649"/>
      <c r="AG26" s="649"/>
      <c r="AH26" s="649"/>
      <c r="AI26" s="649"/>
      <c r="AJ26" s="649"/>
      <c r="AK26" s="649"/>
      <c r="AL26" s="650">
        <v>99.1</v>
      </c>
      <c r="AM26" s="651"/>
      <c r="AN26" s="651"/>
      <c r="AO26" s="652"/>
      <c r="AP26" s="664" t="s">
        <v>305</v>
      </c>
      <c r="AQ26" s="694"/>
      <c r="AR26" s="694"/>
      <c r="AS26" s="694"/>
      <c r="AT26" s="694"/>
      <c r="AU26" s="694"/>
      <c r="AV26" s="694"/>
      <c r="AW26" s="694"/>
      <c r="AX26" s="694"/>
      <c r="AY26" s="694"/>
      <c r="AZ26" s="694"/>
      <c r="BA26" s="694"/>
      <c r="BB26" s="694"/>
      <c r="BC26" s="694"/>
      <c r="BD26" s="694"/>
      <c r="BE26" s="694"/>
      <c r="BF26" s="666"/>
      <c r="BG26" s="645" t="s">
        <v>259</v>
      </c>
      <c r="BH26" s="646"/>
      <c r="BI26" s="646"/>
      <c r="BJ26" s="646"/>
      <c r="BK26" s="646"/>
      <c r="BL26" s="646"/>
      <c r="BM26" s="646"/>
      <c r="BN26" s="647"/>
      <c r="BO26" s="648" t="s">
        <v>188</v>
      </c>
      <c r="BP26" s="648"/>
      <c r="BQ26" s="648"/>
      <c r="BR26" s="648"/>
      <c r="BS26" s="654" t="s">
        <v>188</v>
      </c>
      <c r="BT26" s="646"/>
      <c r="BU26" s="646"/>
      <c r="BV26" s="646"/>
      <c r="BW26" s="646"/>
      <c r="BX26" s="646"/>
      <c r="BY26" s="646"/>
      <c r="BZ26" s="646"/>
      <c r="CA26" s="646"/>
      <c r="CB26" s="655"/>
      <c r="CD26" s="660" t="s">
        <v>306</v>
      </c>
      <c r="CE26" s="661"/>
      <c r="CF26" s="661"/>
      <c r="CG26" s="661"/>
      <c r="CH26" s="661"/>
      <c r="CI26" s="661"/>
      <c r="CJ26" s="661"/>
      <c r="CK26" s="661"/>
      <c r="CL26" s="661"/>
      <c r="CM26" s="661"/>
      <c r="CN26" s="661"/>
      <c r="CO26" s="661"/>
      <c r="CP26" s="661"/>
      <c r="CQ26" s="662"/>
      <c r="CR26" s="645">
        <v>3333499</v>
      </c>
      <c r="CS26" s="646"/>
      <c r="CT26" s="646"/>
      <c r="CU26" s="646"/>
      <c r="CV26" s="646"/>
      <c r="CW26" s="646"/>
      <c r="CX26" s="646"/>
      <c r="CY26" s="647"/>
      <c r="CZ26" s="650">
        <v>10.9</v>
      </c>
      <c r="DA26" s="679"/>
      <c r="DB26" s="679"/>
      <c r="DC26" s="683"/>
      <c r="DD26" s="654">
        <v>2994398</v>
      </c>
      <c r="DE26" s="646"/>
      <c r="DF26" s="646"/>
      <c r="DG26" s="646"/>
      <c r="DH26" s="646"/>
      <c r="DI26" s="646"/>
      <c r="DJ26" s="646"/>
      <c r="DK26" s="647"/>
      <c r="DL26" s="654" t="s">
        <v>188</v>
      </c>
      <c r="DM26" s="646"/>
      <c r="DN26" s="646"/>
      <c r="DO26" s="646"/>
      <c r="DP26" s="646"/>
      <c r="DQ26" s="646"/>
      <c r="DR26" s="646"/>
      <c r="DS26" s="646"/>
      <c r="DT26" s="646"/>
      <c r="DU26" s="646"/>
      <c r="DV26" s="647"/>
      <c r="DW26" s="650" t="s">
        <v>188</v>
      </c>
      <c r="DX26" s="679"/>
      <c r="DY26" s="679"/>
      <c r="DZ26" s="679"/>
      <c r="EA26" s="679"/>
      <c r="EB26" s="679"/>
      <c r="EC26" s="680"/>
    </row>
    <row r="27" spans="2:133" ht="11.25" customHeight="1" x14ac:dyDescent="0.15">
      <c r="B27" s="642" t="s">
        <v>307</v>
      </c>
      <c r="C27" s="643"/>
      <c r="D27" s="643"/>
      <c r="E27" s="643"/>
      <c r="F27" s="643"/>
      <c r="G27" s="643"/>
      <c r="H27" s="643"/>
      <c r="I27" s="643"/>
      <c r="J27" s="643"/>
      <c r="K27" s="643"/>
      <c r="L27" s="643"/>
      <c r="M27" s="643"/>
      <c r="N27" s="643"/>
      <c r="O27" s="643"/>
      <c r="P27" s="643"/>
      <c r="Q27" s="644"/>
      <c r="R27" s="645">
        <v>7436</v>
      </c>
      <c r="S27" s="646"/>
      <c r="T27" s="646"/>
      <c r="U27" s="646"/>
      <c r="V27" s="646"/>
      <c r="W27" s="646"/>
      <c r="X27" s="646"/>
      <c r="Y27" s="647"/>
      <c r="Z27" s="648">
        <v>0</v>
      </c>
      <c r="AA27" s="648"/>
      <c r="AB27" s="648"/>
      <c r="AC27" s="648"/>
      <c r="AD27" s="649">
        <v>7436</v>
      </c>
      <c r="AE27" s="649"/>
      <c r="AF27" s="649"/>
      <c r="AG27" s="649"/>
      <c r="AH27" s="649"/>
      <c r="AI27" s="649"/>
      <c r="AJ27" s="649"/>
      <c r="AK27" s="649"/>
      <c r="AL27" s="650">
        <v>0</v>
      </c>
      <c r="AM27" s="651"/>
      <c r="AN27" s="651"/>
      <c r="AO27" s="652"/>
      <c r="AP27" s="642" t="s">
        <v>308</v>
      </c>
      <c r="AQ27" s="643"/>
      <c r="AR27" s="643"/>
      <c r="AS27" s="643"/>
      <c r="AT27" s="643"/>
      <c r="AU27" s="643"/>
      <c r="AV27" s="643"/>
      <c r="AW27" s="643"/>
      <c r="AX27" s="643"/>
      <c r="AY27" s="643"/>
      <c r="AZ27" s="643"/>
      <c r="BA27" s="643"/>
      <c r="BB27" s="643"/>
      <c r="BC27" s="643"/>
      <c r="BD27" s="643"/>
      <c r="BE27" s="643"/>
      <c r="BF27" s="644"/>
      <c r="BG27" s="645">
        <v>12902850</v>
      </c>
      <c r="BH27" s="646"/>
      <c r="BI27" s="646"/>
      <c r="BJ27" s="646"/>
      <c r="BK27" s="646"/>
      <c r="BL27" s="646"/>
      <c r="BM27" s="646"/>
      <c r="BN27" s="647"/>
      <c r="BO27" s="648">
        <v>100</v>
      </c>
      <c r="BP27" s="648"/>
      <c r="BQ27" s="648"/>
      <c r="BR27" s="648"/>
      <c r="BS27" s="654">
        <v>174807</v>
      </c>
      <c r="BT27" s="646"/>
      <c r="BU27" s="646"/>
      <c r="BV27" s="646"/>
      <c r="BW27" s="646"/>
      <c r="BX27" s="646"/>
      <c r="BY27" s="646"/>
      <c r="BZ27" s="646"/>
      <c r="CA27" s="646"/>
      <c r="CB27" s="655"/>
      <c r="CD27" s="660" t="s">
        <v>309</v>
      </c>
      <c r="CE27" s="661"/>
      <c r="CF27" s="661"/>
      <c r="CG27" s="661"/>
      <c r="CH27" s="661"/>
      <c r="CI27" s="661"/>
      <c r="CJ27" s="661"/>
      <c r="CK27" s="661"/>
      <c r="CL27" s="661"/>
      <c r="CM27" s="661"/>
      <c r="CN27" s="661"/>
      <c r="CO27" s="661"/>
      <c r="CP27" s="661"/>
      <c r="CQ27" s="662"/>
      <c r="CR27" s="645">
        <v>7706002</v>
      </c>
      <c r="CS27" s="681"/>
      <c r="CT27" s="681"/>
      <c r="CU27" s="681"/>
      <c r="CV27" s="681"/>
      <c r="CW27" s="681"/>
      <c r="CX27" s="681"/>
      <c r="CY27" s="682"/>
      <c r="CZ27" s="650">
        <v>25.3</v>
      </c>
      <c r="DA27" s="679"/>
      <c r="DB27" s="679"/>
      <c r="DC27" s="683"/>
      <c r="DD27" s="654">
        <v>2241978</v>
      </c>
      <c r="DE27" s="681"/>
      <c r="DF27" s="681"/>
      <c r="DG27" s="681"/>
      <c r="DH27" s="681"/>
      <c r="DI27" s="681"/>
      <c r="DJ27" s="681"/>
      <c r="DK27" s="682"/>
      <c r="DL27" s="654">
        <v>2231766</v>
      </c>
      <c r="DM27" s="681"/>
      <c r="DN27" s="681"/>
      <c r="DO27" s="681"/>
      <c r="DP27" s="681"/>
      <c r="DQ27" s="681"/>
      <c r="DR27" s="681"/>
      <c r="DS27" s="681"/>
      <c r="DT27" s="681"/>
      <c r="DU27" s="681"/>
      <c r="DV27" s="682"/>
      <c r="DW27" s="650">
        <v>12.5</v>
      </c>
      <c r="DX27" s="679"/>
      <c r="DY27" s="679"/>
      <c r="DZ27" s="679"/>
      <c r="EA27" s="679"/>
      <c r="EB27" s="679"/>
      <c r="EC27" s="680"/>
    </row>
    <row r="28" spans="2:133" ht="11.25" customHeight="1" x14ac:dyDescent="0.15">
      <c r="B28" s="642" t="s">
        <v>310</v>
      </c>
      <c r="C28" s="643"/>
      <c r="D28" s="643"/>
      <c r="E28" s="643"/>
      <c r="F28" s="643"/>
      <c r="G28" s="643"/>
      <c r="H28" s="643"/>
      <c r="I28" s="643"/>
      <c r="J28" s="643"/>
      <c r="K28" s="643"/>
      <c r="L28" s="643"/>
      <c r="M28" s="643"/>
      <c r="N28" s="643"/>
      <c r="O28" s="643"/>
      <c r="P28" s="643"/>
      <c r="Q28" s="644"/>
      <c r="R28" s="645">
        <v>235091</v>
      </c>
      <c r="S28" s="646"/>
      <c r="T28" s="646"/>
      <c r="U28" s="646"/>
      <c r="V28" s="646"/>
      <c r="W28" s="646"/>
      <c r="X28" s="646"/>
      <c r="Y28" s="647"/>
      <c r="Z28" s="648">
        <v>0.7</v>
      </c>
      <c r="AA28" s="648"/>
      <c r="AB28" s="648"/>
      <c r="AC28" s="648"/>
      <c r="AD28" s="649" t="s">
        <v>184</v>
      </c>
      <c r="AE28" s="649"/>
      <c r="AF28" s="649"/>
      <c r="AG28" s="649"/>
      <c r="AH28" s="649"/>
      <c r="AI28" s="649"/>
      <c r="AJ28" s="649"/>
      <c r="AK28" s="649"/>
      <c r="AL28" s="650" t="s">
        <v>188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311</v>
      </c>
      <c r="CE28" s="661"/>
      <c r="CF28" s="661"/>
      <c r="CG28" s="661"/>
      <c r="CH28" s="661"/>
      <c r="CI28" s="661"/>
      <c r="CJ28" s="661"/>
      <c r="CK28" s="661"/>
      <c r="CL28" s="661"/>
      <c r="CM28" s="661"/>
      <c r="CN28" s="661"/>
      <c r="CO28" s="661"/>
      <c r="CP28" s="661"/>
      <c r="CQ28" s="662"/>
      <c r="CR28" s="645">
        <v>2544073</v>
      </c>
      <c r="CS28" s="646"/>
      <c r="CT28" s="646"/>
      <c r="CU28" s="646"/>
      <c r="CV28" s="646"/>
      <c r="CW28" s="646"/>
      <c r="CX28" s="646"/>
      <c r="CY28" s="647"/>
      <c r="CZ28" s="650">
        <v>8.4</v>
      </c>
      <c r="DA28" s="679"/>
      <c r="DB28" s="679"/>
      <c r="DC28" s="683"/>
      <c r="DD28" s="654">
        <v>2535973</v>
      </c>
      <c r="DE28" s="646"/>
      <c r="DF28" s="646"/>
      <c r="DG28" s="646"/>
      <c r="DH28" s="646"/>
      <c r="DI28" s="646"/>
      <c r="DJ28" s="646"/>
      <c r="DK28" s="647"/>
      <c r="DL28" s="654">
        <v>2535973</v>
      </c>
      <c r="DM28" s="646"/>
      <c r="DN28" s="646"/>
      <c r="DO28" s="646"/>
      <c r="DP28" s="646"/>
      <c r="DQ28" s="646"/>
      <c r="DR28" s="646"/>
      <c r="DS28" s="646"/>
      <c r="DT28" s="646"/>
      <c r="DU28" s="646"/>
      <c r="DV28" s="647"/>
      <c r="DW28" s="650">
        <v>14.2</v>
      </c>
      <c r="DX28" s="679"/>
      <c r="DY28" s="679"/>
      <c r="DZ28" s="679"/>
      <c r="EA28" s="679"/>
      <c r="EB28" s="679"/>
      <c r="EC28" s="680"/>
    </row>
    <row r="29" spans="2:133" ht="11.25" customHeight="1" x14ac:dyDescent="0.15">
      <c r="B29" s="642" t="s">
        <v>312</v>
      </c>
      <c r="C29" s="643"/>
      <c r="D29" s="643"/>
      <c r="E29" s="643"/>
      <c r="F29" s="643"/>
      <c r="G29" s="643"/>
      <c r="H29" s="643"/>
      <c r="I29" s="643"/>
      <c r="J29" s="643"/>
      <c r="K29" s="643"/>
      <c r="L29" s="643"/>
      <c r="M29" s="643"/>
      <c r="N29" s="643"/>
      <c r="O29" s="643"/>
      <c r="P29" s="643"/>
      <c r="Q29" s="644"/>
      <c r="R29" s="645">
        <v>468189</v>
      </c>
      <c r="S29" s="646"/>
      <c r="T29" s="646"/>
      <c r="U29" s="646"/>
      <c r="V29" s="646"/>
      <c r="W29" s="646"/>
      <c r="X29" s="646"/>
      <c r="Y29" s="647"/>
      <c r="Z29" s="648">
        <v>1.5</v>
      </c>
      <c r="AA29" s="648"/>
      <c r="AB29" s="648"/>
      <c r="AC29" s="648"/>
      <c r="AD29" s="649">
        <v>91287</v>
      </c>
      <c r="AE29" s="649"/>
      <c r="AF29" s="649"/>
      <c r="AG29" s="649"/>
      <c r="AH29" s="649"/>
      <c r="AI29" s="649"/>
      <c r="AJ29" s="649"/>
      <c r="AK29" s="649"/>
      <c r="AL29" s="650">
        <v>0.6</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313</v>
      </c>
      <c r="CE29" s="686"/>
      <c r="CF29" s="660" t="s">
        <v>314</v>
      </c>
      <c r="CG29" s="661"/>
      <c r="CH29" s="661"/>
      <c r="CI29" s="661"/>
      <c r="CJ29" s="661"/>
      <c r="CK29" s="661"/>
      <c r="CL29" s="661"/>
      <c r="CM29" s="661"/>
      <c r="CN29" s="661"/>
      <c r="CO29" s="661"/>
      <c r="CP29" s="661"/>
      <c r="CQ29" s="662"/>
      <c r="CR29" s="645">
        <v>2544034</v>
      </c>
      <c r="CS29" s="681"/>
      <c r="CT29" s="681"/>
      <c r="CU29" s="681"/>
      <c r="CV29" s="681"/>
      <c r="CW29" s="681"/>
      <c r="CX29" s="681"/>
      <c r="CY29" s="682"/>
      <c r="CZ29" s="650">
        <v>8.4</v>
      </c>
      <c r="DA29" s="679"/>
      <c r="DB29" s="679"/>
      <c r="DC29" s="683"/>
      <c r="DD29" s="654">
        <v>2535934</v>
      </c>
      <c r="DE29" s="681"/>
      <c r="DF29" s="681"/>
      <c r="DG29" s="681"/>
      <c r="DH29" s="681"/>
      <c r="DI29" s="681"/>
      <c r="DJ29" s="681"/>
      <c r="DK29" s="682"/>
      <c r="DL29" s="654">
        <v>2535934</v>
      </c>
      <c r="DM29" s="681"/>
      <c r="DN29" s="681"/>
      <c r="DO29" s="681"/>
      <c r="DP29" s="681"/>
      <c r="DQ29" s="681"/>
      <c r="DR29" s="681"/>
      <c r="DS29" s="681"/>
      <c r="DT29" s="681"/>
      <c r="DU29" s="681"/>
      <c r="DV29" s="682"/>
      <c r="DW29" s="650">
        <v>14.2</v>
      </c>
      <c r="DX29" s="679"/>
      <c r="DY29" s="679"/>
      <c r="DZ29" s="679"/>
      <c r="EA29" s="679"/>
      <c r="EB29" s="679"/>
      <c r="EC29" s="680"/>
    </row>
    <row r="30" spans="2:133" ht="11.25" customHeight="1" x14ac:dyDescent="0.15">
      <c r="B30" s="642" t="s">
        <v>315</v>
      </c>
      <c r="C30" s="643"/>
      <c r="D30" s="643"/>
      <c r="E30" s="643"/>
      <c r="F30" s="643"/>
      <c r="G30" s="643"/>
      <c r="H30" s="643"/>
      <c r="I30" s="643"/>
      <c r="J30" s="643"/>
      <c r="K30" s="643"/>
      <c r="L30" s="643"/>
      <c r="M30" s="643"/>
      <c r="N30" s="643"/>
      <c r="O30" s="643"/>
      <c r="P30" s="643"/>
      <c r="Q30" s="644"/>
      <c r="R30" s="645">
        <v>45046</v>
      </c>
      <c r="S30" s="646"/>
      <c r="T30" s="646"/>
      <c r="U30" s="646"/>
      <c r="V30" s="646"/>
      <c r="W30" s="646"/>
      <c r="X30" s="646"/>
      <c r="Y30" s="647"/>
      <c r="Z30" s="648">
        <v>0.1</v>
      </c>
      <c r="AA30" s="648"/>
      <c r="AB30" s="648"/>
      <c r="AC30" s="648"/>
      <c r="AD30" s="649" t="s">
        <v>188</v>
      </c>
      <c r="AE30" s="649"/>
      <c r="AF30" s="649"/>
      <c r="AG30" s="649"/>
      <c r="AH30" s="649"/>
      <c r="AI30" s="649"/>
      <c r="AJ30" s="649"/>
      <c r="AK30" s="649"/>
      <c r="AL30" s="650" t="s">
        <v>188</v>
      </c>
      <c r="AM30" s="651"/>
      <c r="AN30" s="651"/>
      <c r="AO30" s="652"/>
      <c r="AP30" s="624" t="s">
        <v>231</v>
      </c>
      <c r="AQ30" s="625"/>
      <c r="AR30" s="625"/>
      <c r="AS30" s="625"/>
      <c r="AT30" s="625"/>
      <c r="AU30" s="625"/>
      <c r="AV30" s="625"/>
      <c r="AW30" s="625"/>
      <c r="AX30" s="625"/>
      <c r="AY30" s="625"/>
      <c r="AZ30" s="625"/>
      <c r="BA30" s="625"/>
      <c r="BB30" s="625"/>
      <c r="BC30" s="625"/>
      <c r="BD30" s="625"/>
      <c r="BE30" s="625"/>
      <c r="BF30" s="626"/>
      <c r="BG30" s="624" t="s">
        <v>316</v>
      </c>
      <c r="BH30" s="698"/>
      <c r="BI30" s="698"/>
      <c r="BJ30" s="698"/>
      <c r="BK30" s="698"/>
      <c r="BL30" s="698"/>
      <c r="BM30" s="698"/>
      <c r="BN30" s="698"/>
      <c r="BO30" s="698"/>
      <c r="BP30" s="698"/>
      <c r="BQ30" s="699"/>
      <c r="BR30" s="624" t="s">
        <v>317</v>
      </c>
      <c r="BS30" s="698"/>
      <c r="BT30" s="698"/>
      <c r="BU30" s="698"/>
      <c r="BV30" s="698"/>
      <c r="BW30" s="698"/>
      <c r="BX30" s="698"/>
      <c r="BY30" s="698"/>
      <c r="BZ30" s="698"/>
      <c r="CA30" s="698"/>
      <c r="CB30" s="699"/>
      <c r="CD30" s="687"/>
      <c r="CE30" s="688"/>
      <c r="CF30" s="660" t="s">
        <v>318</v>
      </c>
      <c r="CG30" s="661"/>
      <c r="CH30" s="661"/>
      <c r="CI30" s="661"/>
      <c r="CJ30" s="661"/>
      <c r="CK30" s="661"/>
      <c r="CL30" s="661"/>
      <c r="CM30" s="661"/>
      <c r="CN30" s="661"/>
      <c r="CO30" s="661"/>
      <c r="CP30" s="661"/>
      <c r="CQ30" s="662"/>
      <c r="CR30" s="645">
        <v>2336847</v>
      </c>
      <c r="CS30" s="646"/>
      <c r="CT30" s="646"/>
      <c r="CU30" s="646"/>
      <c r="CV30" s="646"/>
      <c r="CW30" s="646"/>
      <c r="CX30" s="646"/>
      <c r="CY30" s="647"/>
      <c r="CZ30" s="650">
        <v>7.7</v>
      </c>
      <c r="DA30" s="679"/>
      <c r="DB30" s="679"/>
      <c r="DC30" s="683"/>
      <c r="DD30" s="654">
        <v>2330030</v>
      </c>
      <c r="DE30" s="646"/>
      <c r="DF30" s="646"/>
      <c r="DG30" s="646"/>
      <c r="DH30" s="646"/>
      <c r="DI30" s="646"/>
      <c r="DJ30" s="646"/>
      <c r="DK30" s="647"/>
      <c r="DL30" s="654">
        <v>2330030</v>
      </c>
      <c r="DM30" s="646"/>
      <c r="DN30" s="646"/>
      <c r="DO30" s="646"/>
      <c r="DP30" s="646"/>
      <c r="DQ30" s="646"/>
      <c r="DR30" s="646"/>
      <c r="DS30" s="646"/>
      <c r="DT30" s="646"/>
      <c r="DU30" s="646"/>
      <c r="DV30" s="647"/>
      <c r="DW30" s="650">
        <v>13.1</v>
      </c>
      <c r="DX30" s="679"/>
      <c r="DY30" s="679"/>
      <c r="DZ30" s="679"/>
      <c r="EA30" s="679"/>
      <c r="EB30" s="679"/>
      <c r="EC30" s="680"/>
    </row>
    <row r="31" spans="2:133" ht="11.25" customHeight="1" x14ac:dyDescent="0.15">
      <c r="B31" s="642" t="s">
        <v>319</v>
      </c>
      <c r="C31" s="643"/>
      <c r="D31" s="643"/>
      <c r="E31" s="643"/>
      <c r="F31" s="643"/>
      <c r="G31" s="643"/>
      <c r="H31" s="643"/>
      <c r="I31" s="643"/>
      <c r="J31" s="643"/>
      <c r="K31" s="643"/>
      <c r="L31" s="643"/>
      <c r="M31" s="643"/>
      <c r="N31" s="643"/>
      <c r="O31" s="643"/>
      <c r="P31" s="643"/>
      <c r="Q31" s="644"/>
      <c r="R31" s="645">
        <v>4897441</v>
      </c>
      <c r="S31" s="646"/>
      <c r="T31" s="646"/>
      <c r="U31" s="646"/>
      <c r="V31" s="646"/>
      <c r="W31" s="646"/>
      <c r="X31" s="646"/>
      <c r="Y31" s="647"/>
      <c r="Z31" s="648">
        <v>15.6</v>
      </c>
      <c r="AA31" s="648"/>
      <c r="AB31" s="648"/>
      <c r="AC31" s="648"/>
      <c r="AD31" s="649" t="s">
        <v>188</v>
      </c>
      <c r="AE31" s="649"/>
      <c r="AF31" s="649"/>
      <c r="AG31" s="649"/>
      <c r="AH31" s="649"/>
      <c r="AI31" s="649"/>
      <c r="AJ31" s="649"/>
      <c r="AK31" s="649"/>
      <c r="AL31" s="650" t="s">
        <v>188</v>
      </c>
      <c r="AM31" s="651"/>
      <c r="AN31" s="651"/>
      <c r="AO31" s="652"/>
      <c r="AP31" s="702" t="s">
        <v>320</v>
      </c>
      <c r="AQ31" s="703"/>
      <c r="AR31" s="703"/>
      <c r="AS31" s="703"/>
      <c r="AT31" s="708" t="s">
        <v>321</v>
      </c>
      <c r="AU31" s="231"/>
      <c r="AV31" s="231"/>
      <c r="AW31" s="231"/>
      <c r="AX31" s="631" t="s">
        <v>194</v>
      </c>
      <c r="AY31" s="632"/>
      <c r="AZ31" s="632"/>
      <c r="BA31" s="632"/>
      <c r="BB31" s="632"/>
      <c r="BC31" s="632"/>
      <c r="BD31" s="632"/>
      <c r="BE31" s="632"/>
      <c r="BF31" s="633"/>
      <c r="BG31" s="713">
        <v>99.5</v>
      </c>
      <c r="BH31" s="700"/>
      <c r="BI31" s="700"/>
      <c r="BJ31" s="700"/>
      <c r="BK31" s="700"/>
      <c r="BL31" s="700"/>
      <c r="BM31" s="640">
        <v>98.8</v>
      </c>
      <c r="BN31" s="700"/>
      <c r="BO31" s="700"/>
      <c r="BP31" s="700"/>
      <c r="BQ31" s="701"/>
      <c r="BR31" s="713">
        <v>99.6</v>
      </c>
      <c r="BS31" s="700"/>
      <c r="BT31" s="700"/>
      <c r="BU31" s="700"/>
      <c r="BV31" s="700"/>
      <c r="BW31" s="700"/>
      <c r="BX31" s="640">
        <v>98.7</v>
      </c>
      <c r="BY31" s="700"/>
      <c r="BZ31" s="700"/>
      <c r="CA31" s="700"/>
      <c r="CB31" s="701"/>
      <c r="CD31" s="687"/>
      <c r="CE31" s="688"/>
      <c r="CF31" s="660" t="s">
        <v>322</v>
      </c>
      <c r="CG31" s="661"/>
      <c r="CH31" s="661"/>
      <c r="CI31" s="661"/>
      <c r="CJ31" s="661"/>
      <c r="CK31" s="661"/>
      <c r="CL31" s="661"/>
      <c r="CM31" s="661"/>
      <c r="CN31" s="661"/>
      <c r="CO31" s="661"/>
      <c r="CP31" s="661"/>
      <c r="CQ31" s="662"/>
      <c r="CR31" s="645">
        <v>207187</v>
      </c>
      <c r="CS31" s="681"/>
      <c r="CT31" s="681"/>
      <c r="CU31" s="681"/>
      <c r="CV31" s="681"/>
      <c r="CW31" s="681"/>
      <c r="CX31" s="681"/>
      <c r="CY31" s="682"/>
      <c r="CZ31" s="650">
        <v>0.7</v>
      </c>
      <c r="DA31" s="679"/>
      <c r="DB31" s="679"/>
      <c r="DC31" s="683"/>
      <c r="DD31" s="654">
        <v>205904</v>
      </c>
      <c r="DE31" s="681"/>
      <c r="DF31" s="681"/>
      <c r="DG31" s="681"/>
      <c r="DH31" s="681"/>
      <c r="DI31" s="681"/>
      <c r="DJ31" s="681"/>
      <c r="DK31" s="682"/>
      <c r="DL31" s="654">
        <v>205904</v>
      </c>
      <c r="DM31" s="681"/>
      <c r="DN31" s="681"/>
      <c r="DO31" s="681"/>
      <c r="DP31" s="681"/>
      <c r="DQ31" s="681"/>
      <c r="DR31" s="681"/>
      <c r="DS31" s="681"/>
      <c r="DT31" s="681"/>
      <c r="DU31" s="681"/>
      <c r="DV31" s="682"/>
      <c r="DW31" s="650">
        <v>1.2</v>
      </c>
      <c r="DX31" s="679"/>
      <c r="DY31" s="679"/>
      <c r="DZ31" s="679"/>
      <c r="EA31" s="679"/>
      <c r="EB31" s="679"/>
      <c r="EC31" s="680"/>
    </row>
    <row r="32" spans="2:133" ht="11.25" customHeight="1" x14ac:dyDescent="0.15">
      <c r="B32" s="691" t="s">
        <v>323</v>
      </c>
      <c r="C32" s="692"/>
      <c r="D32" s="692"/>
      <c r="E32" s="692"/>
      <c r="F32" s="692"/>
      <c r="G32" s="692"/>
      <c r="H32" s="692"/>
      <c r="I32" s="692"/>
      <c r="J32" s="692"/>
      <c r="K32" s="692"/>
      <c r="L32" s="692"/>
      <c r="M32" s="692"/>
      <c r="N32" s="692"/>
      <c r="O32" s="692"/>
      <c r="P32" s="692"/>
      <c r="Q32" s="693"/>
      <c r="R32" s="645" t="s">
        <v>188</v>
      </c>
      <c r="S32" s="646"/>
      <c r="T32" s="646"/>
      <c r="U32" s="646"/>
      <c r="V32" s="646"/>
      <c r="W32" s="646"/>
      <c r="X32" s="646"/>
      <c r="Y32" s="647"/>
      <c r="Z32" s="648" t="s">
        <v>188</v>
      </c>
      <c r="AA32" s="648"/>
      <c r="AB32" s="648"/>
      <c r="AC32" s="648"/>
      <c r="AD32" s="649" t="s">
        <v>188</v>
      </c>
      <c r="AE32" s="649"/>
      <c r="AF32" s="649"/>
      <c r="AG32" s="649"/>
      <c r="AH32" s="649"/>
      <c r="AI32" s="649"/>
      <c r="AJ32" s="649"/>
      <c r="AK32" s="649"/>
      <c r="AL32" s="650" t="s">
        <v>188</v>
      </c>
      <c r="AM32" s="651"/>
      <c r="AN32" s="651"/>
      <c r="AO32" s="652"/>
      <c r="AP32" s="704"/>
      <c r="AQ32" s="705"/>
      <c r="AR32" s="705"/>
      <c r="AS32" s="705"/>
      <c r="AT32" s="709"/>
      <c r="AU32" s="230" t="s">
        <v>324</v>
      </c>
      <c r="AV32" s="230"/>
      <c r="AW32" s="230"/>
      <c r="AX32" s="642" t="s">
        <v>325</v>
      </c>
      <c r="AY32" s="643"/>
      <c r="AZ32" s="643"/>
      <c r="BA32" s="643"/>
      <c r="BB32" s="643"/>
      <c r="BC32" s="643"/>
      <c r="BD32" s="643"/>
      <c r="BE32" s="643"/>
      <c r="BF32" s="644"/>
      <c r="BG32" s="714">
        <v>99.4</v>
      </c>
      <c r="BH32" s="681"/>
      <c r="BI32" s="681"/>
      <c r="BJ32" s="681"/>
      <c r="BK32" s="681"/>
      <c r="BL32" s="681"/>
      <c r="BM32" s="651">
        <v>98.8</v>
      </c>
      <c r="BN32" s="711"/>
      <c r="BO32" s="711"/>
      <c r="BP32" s="711"/>
      <c r="BQ32" s="712"/>
      <c r="BR32" s="714">
        <v>99.6</v>
      </c>
      <c r="BS32" s="681"/>
      <c r="BT32" s="681"/>
      <c r="BU32" s="681"/>
      <c r="BV32" s="681"/>
      <c r="BW32" s="681"/>
      <c r="BX32" s="651">
        <v>98.8</v>
      </c>
      <c r="BY32" s="711"/>
      <c r="BZ32" s="711"/>
      <c r="CA32" s="711"/>
      <c r="CB32" s="712"/>
      <c r="CD32" s="689"/>
      <c r="CE32" s="690"/>
      <c r="CF32" s="660" t="s">
        <v>326</v>
      </c>
      <c r="CG32" s="661"/>
      <c r="CH32" s="661"/>
      <c r="CI32" s="661"/>
      <c r="CJ32" s="661"/>
      <c r="CK32" s="661"/>
      <c r="CL32" s="661"/>
      <c r="CM32" s="661"/>
      <c r="CN32" s="661"/>
      <c r="CO32" s="661"/>
      <c r="CP32" s="661"/>
      <c r="CQ32" s="662"/>
      <c r="CR32" s="645">
        <v>39</v>
      </c>
      <c r="CS32" s="646"/>
      <c r="CT32" s="646"/>
      <c r="CU32" s="646"/>
      <c r="CV32" s="646"/>
      <c r="CW32" s="646"/>
      <c r="CX32" s="646"/>
      <c r="CY32" s="647"/>
      <c r="CZ32" s="650">
        <v>0</v>
      </c>
      <c r="DA32" s="679"/>
      <c r="DB32" s="679"/>
      <c r="DC32" s="683"/>
      <c r="DD32" s="654">
        <v>39</v>
      </c>
      <c r="DE32" s="646"/>
      <c r="DF32" s="646"/>
      <c r="DG32" s="646"/>
      <c r="DH32" s="646"/>
      <c r="DI32" s="646"/>
      <c r="DJ32" s="646"/>
      <c r="DK32" s="647"/>
      <c r="DL32" s="654">
        <v>39</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327</v>
      </c>
      <c r="C33" s="643"/>
      <c r="D33" s="643"/>
      <c r="E33" s="643"/>
      <c r="F33" s="643"/>
      <c r="G33" s="643"/>
      <c r="H33" s="643"/>
      <c r="I33" s="643"/>
      <c r="J33" s="643"/>
      <c r="K33" s="643"/>
      <c r="L33" s="643"/>
      <c r="M33" s="643"/>
      <c r="N33" s="643"/>
      <c r="O33" s="643"/>
      <c r="P33" s="643"/>
      <c r="Q33" s="644"/>
      <c r="R33" s="645">
        <v>2269229</v>
      </c>
      <c r="S33" s="646"/>
      <c r="T33" s="646"/>
      <c r="U33" s="646"/>
      <c r="V33" s="646"/>
      <c r="W33" s="646"/>
      <c r="X33" s="646"/>
      <c r="Y33" s="647"/>
      <c r="Z33" s="648">
        <v>7.2</v>
      </c>
      <c r="AA33" s="648"/>
      <c r="AB33" s="648"/>
      <c r="AC33" s="648"/>
      <c r="AD33" s="649" t="s">
        <v>188</v>
      </c>
      <c r="AE33" s="649"/>
      <c r="AF33" s="649"/>
      <c r="AG33" s="649"/>
      <c r="AH33" s="649"/>
      <c r="AI33" s="649"/>
      <c r="AJ33" s="649"/>
      <c r="AK33" s="649"/>
      <c r="AL33" s="650" t="s">
        <v>184</v>
      </c>
      <c r="AM33" s="651"/>
      <c r="AN33" s="651"/>
      <c r="AO33" s="652"/>
      <c r="AP33" s="706"/>
      <c r="AQ33" s="707"/>
      <c r="AR33" s="707"/>
      <c r="AS33" s="707"/>
      <c r="AT33" s="710"/>
      <c r="AU33" s="232"/>
      <c r="AV33" s="232"/>
      <c r="AW33" s="232"/>
      <c r="AX33" s="695" t="s">
        <v>328</v>
      </c>
      <c r="AY33" s="696"/>
      <c r="AZ33" s="696"/>
      <c r="BA33" s="696"/>
      <c r="BB33" s="696"/>
      <c r="BC33" s="696"/>
      <c r="BD33" s="696"/>
      <c r="BE33" s="696"/>
      <c r="BF33" s="697"/>
      <c r="BG33" s="715">
        <v>99.5</v>
      </c>
      <c r="BH33" s="716"/>
      <c r="BI33" s="716"/>
      <c r="BJ33" s="716"/>
      <c r="BK33" s="716"/>
      <c r="BL33" s="716"/>
      <c r="BM33" s="717">
        <v>98.6</v>
      </c>
      <c r="BN33" s="716"/>
      <c r="BO33" s="716"/>
      <c r="BP33" s="716"/>
      <c r="BQ33" s="718"/>
      <c r="BR33" s="715">
        <v>99.6</v>
      </c>
      <c r="BS33" s="716"/>
      <c r="BT33" s="716"/>
      <c r="BU33" s="716"/>
      <c r="BV33" s="716"/>
      <c r="BW33" s="716"/>
      <c r="BX33" s="717">
        <v>98.5</v>
      </c>
      <c r="BY33" s="716"/>
      <c r="BZ33" s="716"/>
      <c r="CA33" s="716"/>
      <c r="CB33" s="718"/>
      <c r="CD33" s="660" t="s">
        <v>329</v>
      </c>
      <c r="CE33" s="661"/>
      <c r="CF33" s="661"/>
      <c r="CG33" s="661"/>
      <c r="CH33" s="661"/>
      <c r="CI33" s="661"/>
      <c r="CJ33" s="661"/>
      <c r="CK33" s="661"/>
      <c r="CL33" s="661"/>
      <c r="CM33" s="661"/>
      <c r="CN33" s="661"/>
      <c r="CO33" s="661"/>
      <c r="CP33" s="661"/>
      <c r="CQ33" s="662"/>
      <c r="CR33" s="645">
        <v>11516610</v>
      </c>
      <c r="CS33" s="681"/>
      <c r="CT33" s="681"/>
      <c r="CU33" s="681"/>
      <c r="CV33" s="681"/>
      <c r="CW33" s="681"/>
      <c r="CX33" s="681"/>
      <c r="CY33" s="682"/>
      <c r="CZ33" s="650">
        <v>37.799999999999997</v>
      </c>
      <c r="DA33" s="679"/>
      <c r="DB33" s="679"/>
      <c r="DC33" s="683"/>
      <c r="DD33" s="654">
        <v>9656888</v>
      </c>
      <c r="DE33" s="681"/>
      <c r="DF33" s="681"/>
      <c r="DG33" s="681"/>
      <c r="DH33" s="681"/>
      <c r="DI33" s="681"/>
      <c r="DJ33" s="681"/>
      <c r="DK33" s="682"/>
      <c r="DL33" s="654">
        <v>7363143</v>
      </c>
      <c r="DM33" s="681"/>
      <c r="DN33" s="681"/>
      <c r="DO33" s="681"/>
      <c r="DP33" s="681"/>
      <c r="DQ33" s="681"/>
      <c r="DR33" s="681"/>
      <c r="DS33" s="681"/>
      <c r="DT33" s="681"/>
      <c r="DU33" s="681"/>
      <c r="DV33" s="682"/>
      <c r="DW33" s="650">
        <v>41.3</v>
      </c>
      <c r="DX33" s="679"/>
      <c r="DY33" s="679"/>
      <c r="DZ33" s="679"/>
      <c r="EA33" s="679"/>
      <c r="EB33" s="679"/>
      <c r="EC33" s="680"/>
    </row>
    <row r="34" spans="2:133" ht="11.25" customHeight="1" x14ac:dyDescent="0.15">
      <c r="B34" s="642" t="s">
        <v>330</v>
      </c>
      <c r="C34" s="643"/>
      <c r="D34" s="643"/>
      <c r="E34" s="643"/>
      <c r="F34" s="643"/>
      <c r="G34" s="643"/>
      <c r="H34" s="643"/>
      <c r="I34" s="643"/>
      <c r="J34" s="643"/>
      <c r="K34" s="643"/>
      <c r="L34" s="643"/>
      <c r="M34" s="643"/>
      <c r="N34" s="643"/>
      <c r="O34" s="643"/>
      <c r="P34" s="643"/>
      <c r="Q34" s="644"/>
      <c r="R34" s="645">
        <v>165282</v>
      </c>
      <c r="S34" s="646"/>
      <c r="T34" s="646"/>
      <c r="U34" s="646"/>
      <c r="V34" s="646"/>
      <c r="W34" s="646"/>
      <c r="X34" s="646"/>
      <c r="Y34" s="647"/>
      <c r="Z34" s="648">
        <v>0.5</v>
      </c>
      <c r="AA34" s="648"/>
      <c r="AB34" s="648"/>
      <c r="AC34" s="648"/>
      <c r="AD34" s="649">
        <v>14137</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331</v>
      </c>
      <c r="CE34" s="661"/>
      <c r="CF34" s="661"/>
      <c r="CG34" s="661"/>
      <c r="CH34" s="661"/>
      <c r="CI34" s="661"/>
      <c r="CJ34" s="661"/>
      <c r="CK34" s="661"/>
      <c r="CL34" s="661"/>
      <c r="CM34" s="661"/>
      <c r="CN34" s="661"/>
      <c r="CO34" s="661"/>
      <c r="CP34" s="661"/>
      <c r="CQ34" s="662"/>
      <c r="CR34" s="645">
        <v>3390198</v>
      </c>
      <c r="CS34" s="646"/>
      <c r="CT34" s="646"/>
      <c r="CU34" s="646"/>
      <c r="CV34" s="646"/>
      <c r="CW34" s="646"/>
      <c r="CX34" s="646"/>
      <c r="CY34" s="647"/>
      <c r="CZ34" s="650">
        <v>11.1</v>
      </c>
      <c r="DA34" s="679"/>
      <c r="DB34" s="679"/>
      <c r="DC34" s="683"/>
      <c r="DD34" s="654">
        <v>2766099</v>
      </c>
      <c r="DE34" s="646"/>
      <c r="DF34" s="646"/>
      <c r="DG34" s="646"/>
      <c r="DH34" s="646"/>
      <c r="DI34" s="646"/>
      <c r="DJ34" s="646"/>
      <c r="DK34" s="647"/>
      <c r="DL34" s="654">
        <v>2246527</v>
      </c>
      <c r="DM34" s="646"/>
      <c r="DN34" s="646"/>
      <c r="DO34" s="646"/>
      <c r="DP34" s="646"/>
      <c r="DQ34" s="646"/>
      <c r="DR34" s="646"/>
      <c r="DS34" s="646"/>
      <c r="DT34" s="646"/>
      <c r="DU34" s="646"/>
      <c r="DV34" s="647"/>
      <c r="DW34" s="650">
        <v>12.6</v>
      </c>
      <c r="DX34" s="679"/>
      <c r="DY34" s="679"/>
      <c r="DZ34" s="679"/>
      <c r="EA34" s="679"/>
      <c r="EB34" s="679"/>
      <c r="EC34" s="680"/>
    </row>
    <row r="35" spans="2:133" ht="11.25" customHeight="1" x14ac:dyDescent="0.15">
      <c r="B35" s="642" t="s">
        <v>332</v>
      </c>
      <c r="C35" s="643"/>
      <c r="D35" s="643"/>
      <c r="E35" s="643"/>
      <c r="F35" s="643"/>
      <c r="G35" s="643"/>
      <c r="H35" s="643"/>
      <c r="I35" s="643"/>
      <c r="J35" s="643"/>
      <c r="K35" s="643"/>
      <c r="L35" s="643"/>
      <c r="M35" s="643"/>
      <c r="N35" s="643"/>
      <c r="O35" s="643"/>
      <c r="P35" s="643"/>
      <c r="Q35" s="644"/>
      <c r="R35" s="645">
        <v>248800</v>
      </c>
      <c r="S35" s="646"/>
      <c r="T35" s="646"/>
      <c r="U35" s="646"/>
      <c r="V35" s="646"/>
      <c r="W35" s="646"/>
      <c r="X35" s="646"/>
      <c r="Y35" s="647"/>
      <c r="Z35" s="648">
        <v>0.8</v>
      </c>
      <c r="AA35" s="648"/>
      <c r="AB35" s="648"/>
      <c r="AC35" s="648"/>
      <c r="AD35" s="649" t="s">
        <v>188</v>
      </c>
      <c r="AE35" s="649"/>
      <c r="AF35" s="649"/>
      <c r="AG35" s="649"/>
      <c r="AH35" s="649"/>
      <c r="AI35" s="649"/>
      <c r="AJ35" s="649"/>
      <c r="AK35" s="649"/>
      <c r="AL35" s="650" t="s">
        <v>188</v>
      </c>
      <c r="AM35" s="651"/>
      <c r="AN35" s="651"/>
      <c r="AO35" s="652"/>
      <c r="AP35" s="235"/>
      <c r="AQ35" s="624" t="s">
        <v>333</v>
      </c>
      <c r="AR35" s="625"/>
      <c r="AS35" s="625"/>
      <c r="AT35" s="625"/>
      <c r="AU35" s="625"/>
      <c r="AV35" s="625"/>
      <c r="AW35" s="625"/>
      <c r="AX35" s="625"/>
      <c r="AY35" s="625"/>
      <c r="AZ35" s="625"/>
      <c r="BA35" s="625"/>
      <c r="BB35" s="625"/>
      <c r="BC35" s="625"/>
      <c r="BD35" s="625"/>
      <c r="BE35" s="625"/>
      <c r="BF35" s="626"/>
      <c r="BG35" s="624" t="s">
        <v>334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335</v>
      </c>
      <c r="CE35" s="661"/>
      <c r="CF35" s="661"/>
      <c r="CG35" s="661"/>
      <c r="CH35" s="661"/>
      <c r="CI35" s="661"/>
      <c r="CJ35" s="661"/>
      <c r="CK35" s="661"/>
      <c r="CL35" s="661"/>
      <c r="CM35" s="661"/>
      <c r="CN35" s="661"/>
      <c r="CO35" s="661"/>
      <c r="CP35" s="661"/>
      <c r="CQ35" s="662"/>
      <c r="CR35" s="645">
        <v>111835</v>
      </c>
      <c r="CS35" s="681"/>
      <c r="CT35" s="681"/>
      <c r="CU35" s="681"/>
      <c r="CV35" s="681"/>
      <c r="CW35" s="681"/>
      <c r="CX35" s="681"/>
      <c r="CY35" s="682"/>
      <c r="CZ35" s="650">
        <v>0.4</v>
      </c>
      <c r="DA35" s="679"/>
      <c r="DB35" s="679"/>
      <c r="DC35" s="683"/>
      <c r="DD35" s="654">
        <v>107825</v>
      </c>
      <c r="DE35" s="681"/>
      <c r="DF35" s="681"/>
      <c r="DG35" s="681"/>
      <c r="DH35" s="681"/>
      <c r="DI35" s="681"/>
      <c r="DJ35" s="681"/>
      <c r="DK35" s="682"/>
      <c r="DL35" s="654">
        <v>106342</v>
      </c>
      <c r="DM35" s="681"/>
      <c r="DN35" s="681"/>
      <c r="DO35" s="681"/>
      <c r="DP35" s="681"/>
      <c r="DQ35" s="681"/>
      <c r="DR35" s="681"/>
      <c r="DS35" s="681"/>
      <c r="DT35" s="681"/>
      <c r="DU35" s="681"/>
      <c r="DV35" s="682"/>
      <c r="DW35" s="650">
        <v>0.6</v>
      </c>
      <c r="DX35" s="679"/>
      <c r="DY35" s="679"/>
      <c r="DZ35" s="679"/>
      <c r="EA35" s="679"/>
      <c r="EB35" s="679"/>
      <c r="EC35" s="680"/>
    </row>
    <row r="36" spans="2:133" ht="11.25" customHeight="1" x14ac:dyDescent="0.15">
      <c r="B36" s="642" t="s">
        <v>336</v>
      </c>
      <c r="C36" s="643"/>
      <c r="D36" s="643"/>
      <c r="E36" s="643"/>
      <c r="F36" s="643"/>
      <c r="G36" s="643"/>
      <c r="H36" s="643"/>
      <c r="I36" s="643"/>
      <c r="J36" s="643"/>
      <c r="K36" s="643"/>
      <c r="L36" s="643"/>
      <c r="M36" s="643"/>
      <c r="N36" s="643"/>
      <c r="O36" s="643"/>
      <c r="P36" s="643"/>
      <c r="Q36" s="644"/>
      <c r="R36" s="645">
        <v>337587</v>
      </c>
      <c r="S36" s="646"/>
      <c r="T36" s="646"/>
      <c r="U36" s="646"/>
      <c r="V36" s="646"/>
      <c r="W36" s="646"/>
      <c r="X36" s="646"/>
      <c r="Y36" s="647"/>
      <c r="Z36" s="648">
        <v>1.1000000000000001</v>
      </c>
      <c r="AA36" s="648"/>
      <c r="AB36" s="648"/>
      <c r="AC36" s="648"/>
      <c r="AD36" s="649" t="s">
        <v>188</v>
      </c>
      <c r="AE36" s="649"/>
      <c r="AF36" s="649"/>
      <c r="AG36" s="649"/>
      <c r="AH36" s="649"/>
      <c r="AI36" s="649"/>
      <c r="AJ36" s="649"/>
      <c r="AK36" s="649"/>
      <c r="AL36" s="650" t="s">
        <v>188</v>
      </c>
      <c r="AM36" s="651"/>
      <c r="AN36" s="651"/>
      <c r="AO36" s="652"/>
      <c r="AP36" s="235"/>
      <c r="AQ36" s="719" t="s">
        <v>337</v>
      </c>
      <c r="AR36" s="720"/>
      <c r="AS36" s="720"/>
      <c r="AT36" s="720"/>
      <c r="AU36" s="720"/>
      <c r="AV36" s="720"/>
      <c r="AW36" s="720"/>
      <c r="AX36" s="720"/>
      <c r="AY36" s="721"/>
      <c r="AZ36" s="634">
        <v>3442827</v>
      </c>
      <c r="BA36" s="635"/>
      <c r="BB36" s="635"/>
      <c r="BC36" s="635"/>
      <c r="BD36" s="635"/>
      <c r="BE36" s="635"/>
      <c r="BF36" s="722"/>
      <c r="BG36" s="656" t="s">
        <v>338</v>
      </c>
      <c r="BH36" s="657"/>
      <c r="BI36" s="657"/>
      <c r="BJ36" s="657"/>
      <c r="BK36" s="657"/>
      <c r="BL36" s="657"/>
      <c r="BM36" s="657"/>
      <c r="BN36" s="657"/>
      <c r="BO36" s="657"/>
      <c r="BP36" s="657"/>
      <c r="BQ36" s="657"/>
      <c r="BR36" s="657"/>
      <c r="BS36" s="657"/>
      <c r="BT36" s="657"/>
      <c r="BU36" s="658"/>
      <c r="BV36" s="634">
        <v>100182</v>
      </c>
      <c r="BW36" s="635"/>
      <c r="BX36" s="635"/>
      <c r="BY36" s="635"/>
      <c r="BZ36" s="635"/>
      <c r="CA36" s="635"/>
      <c r="CB36" s="722"/>
      <c r="CD36" s="660" t="s">
        <v>339</v>
      </c>
      <c r="CE36" s="661"/>
      <c r="CF36" s="661"/>
      <c r="CG36" s="661"/>
      <c r="CH36" s="661"/>
      <c r="CI36" s="661"/>
      <c r="CJ36" s="661"/>
      <c r="CK36" s="661"/>
      <c r="CL36" s="661"/>
      <c r="CM36" s="661"/>
      <c r="CN36" s="661"/>
      <c r="CO36" s="661"/>
      <c r="CP36" s="661"/>
      <c r="CQ36" s="662"/>
      <c r="CR36" s="645">
        <v>4035572</v>
      </c>
      <c r="CS36" s="646"/>
      <c r="CT36" s="646"/>
      <c r="CU36" s="646"/>
      <c r="CV36" s="646"/>
      <c r="CW36" s="646"/>
      <c r="CX36" s="646"/>
      <c r="CY36" s="647"/>
      <c r="CZ36" s="650">
        <v>13.3</v>
      </c>
      <c r="DA36" s="679"/>
      <c r="DB36" s="679"/>
      <c r="DC36" s="683"/>
      <c r="DD36" s="654">
        <v>3571820</v>
      </c>
      <c r="DE36" s="646"/>
      <c r="DF36" s="646"/>
      <c r="DG36" s="646"/>
      <c r="DH36" s="646"/>
      <c r="DI36" s="646"/>
      <c r="DJ36" s="646"/>
      <c r="DK36" s="647"/>
      <c r="DL36" s="654">
        <v>3003814</v>
      </c>
      <c r="DM36" s="646"/>
      <c r="DN36" s="646"/>
      <c r="DO36" s="646"/>
      <c r="DP36" s="646"/>
      <c r="DQ36" s="646"/>
      <c r="DR36" s="646"/>
      <c r="DS36" s="646"/>
      <c r="DT36" s="646"/>
      <c r="DU36" s="646"/>
      <c r="DV36" s="647"/>
      <c r="DW36" s="650">
        <v>16.899999999999999</v>
      </c>
      <c r="DX36" s="679"/>
      <c r="DY36" s="679"/>
      <c r="DZ36" s="679"/>
      <c r="EA36" s="679"/>
      <c r="EB36" s="679"/>
      <c r="EC36" s="680"/>
    </row>
    <row r="37" spans="2:133" ht="11.25" customHeight="1" x14ac:dyDescent="0.15">
      <c r="B37" s="642" t="s">
        <v>340</v>
      </c>
      <c r="C37" s="643"/>
      <c r="D37" s="643"/>
      <c r="E37" s="643"/>
      <c r="F37" s="643"/>
      <c r="G37" s="643"/>
      <c r="H37" s="643"/>
      <c r="I37" s="643"/>
      <c r="J37" s="643"/>
      <c r="K37" s="643"/>
      <c r="L37" s="643"/>
      <c r="M37" s="643"/>
      <c r="N37" s="643"/>
      <c r="O37" s="643"/>
      <c r="P37" s="643"/>
      <c r="Q37" s="644"/>
      <c r="R37" s="645">
        <v>1052705</v>
      </c>
      <c r="S37" s="646"/>
      <c r="T37" s="646"/>
      <c r="U37" s="646"/>
      <c r="V37" s="646"/>
      <c r="W37" s="646"/>
      <c r="X37" s="646"/>
      <c r="Y37" s="647"/>
      <c r="Z37" s="648">
        <v>3.4</v>
      </c>
      <c r="AA37" s="648"/>
      <c r="AB37" s="648"/>
      <c r="AC37" s="648"/>
      <c r="AD37" s="649" t="s">
        <v>188</v>
      </c>
      <c r="AE37" s="649"/>
      <c r="AF37" s="649"/>
      <c r="AG37" s="649"/>
      <c r="AH37" s="649"/>
      <c r="AI37" s="649"/>
      <c r="AJ37" s="649"/>
      <c r="AK37" s="649"/>
      <c r="AL37" s="650" t="s">
        <v>188</v>
      </c>
      <c r="AM37" s="651"/>
      <c r="AN37" s="651"/>
      <c r="AO37" s="652"/>
      <c r="AQ37" s="723" t="s">
        <v>341</v>
      </c>
      <c r="AR37" s="724"/>
      <c r="AS37" s="724"/>
      <c r="AT37" s="724"/>
      <c r="AU37" s="724"/>
      <c r="AV37" s="724"/>
      <c r="AW37" s="724"/>
      <c r="AX37" s="724"/>
      <c r="AY37" s="725"/>
      <c r="AZ37" s="645">
        <v>935105</v>
      </c>
      <c r="BA37" s="646"/>
      <c r="BB37" s="646"/>
      <c r="BC37" s="646"/>
      <c r="BD37" s="681"/>
      <c r="BE37" s="681"/>
      <c r="BF37" s="712"/>
      <c r="BG37" s="660" t="s">
        <v>342</v>
      </c>
      <c r="BH37" s="661"/>
      <c r="BI37" s="661"/>
      <c r="BJ37" s="661"/>
      <c r="BK37" s="661"/>
      <c r="BL37" s="661"/>
      <c r="BM37" s="661"/>
      <c r="BN37" s="661"/>
      <c r="BO37" s="661"/>
      <c r="BP37" s="661"/>
      <c r="BQ37" s="661"/>
      <c r="BR37" s="661"/>
      <c r="BS37" s="661"/>
      <c r="BT37" s="661"/>
      <c r="BU37" s="662"/>
      <c r="BV37" s="645">
        <v>100082</v>
      </c>
      <c r="BW37" s="646"/>
      <c r="BX37" s="646"/>
      <c r="BY37" s="646"/>
      <c r="BZ37" s="646"/>
      <c r="CA37" s="646"/>
      <c r="CB37" s="655"/>
      <c r="CD37" s="660" t="s">
        <v>343</v>
      </c>
      <c r="CE37" s="661"/>
      <c r="CF37" s="661"/>
      <c r="CG37" s="661"/>
      <c r="CH37" s="661"/>
      <c r="CI37" s="661"/>
      <c r="CJ37" s="661"/>
      <c r="CK37" s="661"/>
      <c r="CL37" s="661"/>
      <c r="CM37" s="661"/>
      <c r="CN37" s="661"/>
      <c r="CO37" s="661"/>
      <c r="CP37" s="661"/>
      <c r="CQ37" s="662"/>
      <c r="CR37" s="645">
        <v>1689111</v>
      </c>
      <c r="CS37" s="681"/>
      <c r="CT37" s="681"/>
      <c r="CU37" s="681"/>
      <c r="CV37" s="681"/>
      <c r="CW37" s="681"/>
      <c r="CX37" s="681"/>
      <c r="CY37" s="682"/>
      <c r="CZ37" s="650">
        <v>5.5</v>
      </c>
      <c r="DA37" s="679"/>
      <c r="DB37" s="679"/>
      <c r="DC37" s="683"/>
      <c r="DD37" s="654">
        <v>1679895</v>
      </c>
      <c r="DE37" s="681"/>
      <c r="DF37" s="681"/>
      <c r="DG37" s="681"/>
      <c r="DH37" s="681"/>
      <c r="DI37" s="681"/>
      <c r="DJ37" s="681"/>
      <c r="DK37" s="682"/>
      <c r="DL37" s="654">
        <v>1472187</v>
      </c>
      <c r="DM37" s="681"/>
      <c r="DN37" s="681"/>
      <c r="DO37" s="681"/>
      <c r="DP37" s="681"/>
      <c r="DQ37" s="681"/>
      <c r="DR37" s="681"/>
      <c r="DS37" s="681"/>
      <c r="DT37" s="681"/>
      <c r="DU37" s="681"/>
      <c r="DV37" s="682"/>
      <c r="DW37" s="650">
        <v>8.3000000000000007</v>
      </c>
      <c r="DX37" s="679"/>
      <c r="DY37" s="679"/>
      <c r="DZ37" s="679"/>
      <c r="EA37" s="679"/>
      <c r="EB37" s="679"/>
      <c r="EC37" s="680"/>
    </row>
    <row r="38" spans="2:133" ht="11.25" customHeight="1" x14ac:dyDescent="0.15">
      <c r="B38" s="642" t="s">
        <v>344</v>
      </c>
      <c r="C38" s="643"/>
      <c r="D38" s="643"/>
      <c r="E38" s="643"/>
      <c r="F38" s="643"/>
      <c r="G38" s="643"/>
      <c r="H38" s="643"/>
      <c r="I38" s="643"/>
      <c r="J38" s="643"/>
      <c r="K38" s="643"/>
      <c r="L38" s="643"/>
      <c r="M38" s="643"/>
      <c r="N38" s="643"/>
      <c r="O38" s="643"/>
      <c r="P38" s="643"/>
      <c r="Q38" s="644"/>
      <c r="R38" s="645">
        <v>560048</v>
      </c>
      <c r="S38" s="646"/>
      <c r="T38" s="646"/>
      <c r="U38" s="646"/>
      <c r="V38" s="646"/>
      <c r="W38" s="646"/>
      <c r="X38" s="646"/>
      <c r="Y38" s="647"/>
      <c r="Z38" s="648">
        <v>1.8</v>
      </c>
      <c r="AA38" s="648"/>
      <c r="AB38" s="648"/>
      <c r="AC38" s="648"/>
      <c r="AD38" s="649">
        <v>28290</v>
      </c>
      <c r="AE38" s="649"/>
      <c r="AF38" s="649"/>
      <c r="AG38" s="649"/>
      <c r="AH38" s="649"/>
      <c r="AI38" s="649"/>
      <c r="AJ38" s="649"/>
      <c r="AK38" s="649"/>
      <c r="AL38" s="650">
        <v>0.2</v>
      </c>
      <c r="AM38" s="651"/>
      <c r="AN38" s="651"/>
      <c r="AO38" s="652"/>
      <c r="AQ38" s="723" t="s">
        <v>345</v>
      </c>
      <c r="AR38" s="724"/>
      <c r="AS38" s="724"/>
      <c r="AT38" s="724"/>
      <c r="AU38" s="724"/>
      <c r="AV38" s="724"/>
      <c r="AW38" s="724"/>
      <c r="AX38" s="724"/>
      <c r="AY38" s="725"/>
      <c r="AZ38" s="645">
        <v>43500</v>
      </c>
      <c r="BA38" s="646"/>
      <c r="BB38" s="646"/>
      <c r="BC38" s="646"/>
      <c r="BD38" s="681"/>
      <c r="BE38" s="681"/>
      <c r="BF38" s="712"/>
      <c r="BG38" s="660" t="s">
        <v>346</v>
      </c>
      <c r="BH38" s="661"/>
      <c r="BI38" s="661"/>
      <c r="BJ38" s="661"/>
      <c r="BK38" s="661"/>
      <c r="BL38" s="661"/>
      <c r="BM38" s="661"/>
      <c r="BN38" s="661"/>
      <c r="BO38" s="661"/>
      <c r="BP38" s="661"/>
      <c r="BQ38" s="661"/>
      <c r="BR38" s="661"/>
      <c r="BS38" s="661"/>
      <c r="BT38" s="661"/>
      <c r="BU38" s="662"/>
      <c r="BV38" s="645">
        <v>9529</v>
      </c>
      <c r="BW38" s="646"/>
      <c r="BX38" s="646"/>
      <c r="BY38" s="646"/>
      <c r="BZ38" s="646"/>
      <c r="CA38" s="646"/>
      <c r="CB38" s="655"/>
      <c r="CD38" s="660" t="s">
        <v>347</v>
      </c>
      <c r="CE38" s="661"/>
      <c r="CF38" s="661"/>
      <c r="CG38" s="661"/>
      <c r="CH38" s="661"/>
      <c r="CI38" s="661"/>
      <c r="CJ38" s="661"/>
      <c r="CK38" s="661"/>
      <c r="CL38" s="661"/>
      <c r="CM38" s="661"/>
      <c r="CN38" s="661"/>
      <c r="CO38" s="661"/>
      <c r="CP38" s="661"/>
      <c r="CQ38" s="662"/>
      <c r="CR38" s="645">
        <v>2464222</v>
      </c>
      <c r="CS38" s="646"/>
      <c r="CT38" s="646"/>
      <c r="CU38" s="646"/>
      <c r="CV38" s="646"/>
      <c r="CW38" s="646"/>
      <c r="CX38" s="646"/>
      <c r="CY38" s="647"/>
      <c r="CZ38" s="650">
        <v>8.1</v>
      </c>
      <c r="DA38" s="679"/>
      <c r="DB38" s="679"/>
      <c r="DC38" s="683"/>
      <c r="DD38" s="654">
        <v>2027617</v>
      </c>
      <c r="DE38" s="646"/>
      <c r="DF38" s="646"/>
      <c r="DG38" s="646"/>
      <c r="DH38" s="646"/>
      <c r="DI38" s="646"/>
      <c r="DJ38" s="646"/>
      <c r="DK38" s="647"/>
      <c r="DL38" s="654">
        <v>2006460</v>
      </c>
      <c r="DM38" s="646"/>
      <c r="DN38" s="646"/>
      <c r="DO38" s="646"/>
      <c r="DP38" s="646"/>
      <c r="DQ38" s="646"/>
      <c r="DR38" s="646"/>
      <c r="DS38" s="646"/>
      <c r="DT38" s="646"/>
      <c r="DU38" s="646"/>
      <c r="DV38" s="647"/>
      <c r="DW38" s="650">
        <v>11.3</v>
      </c>
      <c r="DX38" s="679"/>
      <c r="DY38" s="679"/>
      <c r="DZ38" s="679"/>
      <c r="EA38" s="679"/>
      <c r="EB38" s="679"/>
      <c r="EC38" s="680"/>
    </row>
    <row r="39" spans="2:133" ht="11.25" customHeight="1" x14ac:dyDescent="0.15">
      <c r="B39" s="642" t="s">
        <v>348</v>
      </c>
      <c r="C39" s="643"/>
      <c r="D39" s="643"/>
      <c r="E39" s="643"/>
      <c r="F39" s="643"/>
      <c r="G39" s="643"/>
      <c r="H39" s="643"/>
      <c r="I39" s="643"/>
      <c r="J39" s="643"/>
      <c r="K39" s="643"/>
      <c r="L39" s="643"/>
      <c r="M39" s="643"/>
      <c r="N39" s="643"/>
      <c r="O39" s="643"/>
      <c r="P39" s="643"/>
      <c r="Q39" s="644"/>
      <c r="R39" s="645">
        <v>3491500</v>
      </c>
      <c r="S39" s="646"/>
      <c r="T39" s="646"/>
      <c r="U39" s="646"/>
      <c r="V39" s="646"/>
      <c r="W39" s="646"/>
      <c r="X39" s="646"/>
      <c r="Y39" s="647"/>
      <c r="Z39" s="648">
        <v>11.1</v>
      </c>
      <c r="AA39" s="648"/>
      <c r="AB39" s="648"/>
      <c r="AC39" s="648"/>
      <c r="AD39" s="649" t="s">
        <v>259</v>
      </c>
      <c r="AE39" s="649"/>
      <c r="AF39" s="649"/>
      <c r="AG39" s="649"/>
      <c r="AH39" s="649"/>
      <c r="AI39" s="649"/>
      <c r="AJ39" s="649"/>
      <c r="AK39" s="649"/>
      <c r="AL39" s="650" t="s">
        <v>188</v>
      </c>
      <c r="AM39" s="651"/>
      <c r="AN39" s="651"/>
      <c r="AO39" s="652"/>
      <c r="AQ39" s="723" t="s">
        <v>349</v>
      </c>
      <c r="AR39" s="724"/>
      <c r="AS39" s="724"/>
      <c r="AT39" s="724"/>
      <c r="AU39" s="724"/>
      <c r="AV39" s="724"/>
      <c r="AW39" s="724"/>
      <c r="AX39" s="724"/>
      <c r="AY39" s="725"/>
      <c r="AZ39" s="645">
        <v>2108</v>
      </c>
      <c r="BA39" s="646"/>
      <c r="BB39" s="646"/>
      <c r="BC39" s="646"/>
      <c r="BD39" s="681"/>
      <c r="BE39" s="681"/>
      <c r="BF39" s="712"/>
      <c r="BG39" s="660" t="s">
        <v>350</v>
      </c>
      <c r="BH39" s="661"/>
      <c r="BI39" s="661"/>
      <c r="BJ39" s="661"/>
      <c r="BK39" s="661"/>
      <c r="BL39" s="661"/>
      <c r="BM39" s="661"/>
      <c r="BN39" s="661"/>
      <c r="BO39" s="661"/>
      <c r="BP39" s="661"/>
      <c r="BQ39" s="661"/>
      <c r="BR39" s="661"/>
      <c r="BS39" s="661"/>
      <c r="BT39" s="661"/>
      <c r="BU39" s="662"/>
      <c r="BV39" s="645">
        <v>14345</v>
      </c>
      <c r="BW39" s="646"/>
      <c r="BX39" s="646"/>
      <c r="BY39" s="646"/>
      <c r="BZ39" s="646"/>
      <c r="CA39" s="646"/>
      <c r="CB39" s="655"/>
      <c r="CD39" s="660" t="s">
        <v>351</v>
      </c>
      <c r="CE39" s="661"/>
      <c r="CF39" s="661"/>
      <c r="CG39" s="661"/>
      <c r="CH39" s="661"/>
      <c r="CI39" s="661"/>
      <c r="CJ39" s="661"/>
      <c r="CK39" s="661"/>
      <c r="CL39" s="661"/>
      <c r="CM39" s="661"/>
      <c r="CN39" s="661"/>
      <c r="CO39" s="661"/>
      <c r="CP39" s="661"/>
      <c r="CQ39" s="662"/>
      <c r="CR39" s="645">
        <v>1150642</v>
      </c>
      <c r="CS39" s="681"/>
      <c r="CT39" s="681"/>
      <c r="CU39" s="681"/>
      <c r="CV39" s="681"/>
      <c r="CW39" s="681"/>
      <c r="CX39" s="681"/>
      <c r="CY39" s="682"/>
      <c r="CZ39" s="650">
        <v>3.8</v>
      </c>
      <c r="DA39" s="679"/>
      <c r="DB39" s="679"/>
      <c r="DC39" s="683"/>
      <c r="DD39" s="654">
        <v>927379</v>
      </c>
      <c r="DE39" s="681"/>
      <c r="DF39" s="681"/>
      <c r="DG39" s="681"/>
      <c r="DH39" s="681"/>
      <c r="DI39" s="681"/>
      <c r="DJ39" s="681"/>
      <c r="DK39" s="682"/>
      <c r="DL39" s="654" t="s">
        <v>188</v>
      </c>
      <c r="DM39" s="681"/>
      <c r="DN39" s="681"/>
      <c r="DO39" s="681"/>
      <c r="DP39" s="681"/>
      <c r="DQ39" s="681"/>
      <c r="DR39" s="681"/>
      <c r="DS39" s="681"/>
      <c r="DT39" s="681"/>
      <c r="DU39" s="681"/>
      <c r="DV39" s="682"/>
      <c r="DW39" s="650" t="s">
        <v>188</v>
      </c>
      <c r="DX39" s="679"/>
      <c r="DY39" s="679"/>
      <c r="DZ39" s="679"/>
      <c r="EA39" s="679"/>
      <c r="EB39" s="679"/>
      <c r="EC39" s="680"/>
    </row>
    <row r="40" spans="2:133" ht="11.25" customHeight="1" x14ac:dyDescent="0.15">
      <c r="B40" s="642" t="s">
        <v>352</v>
      </c>
      <c r="C40" s="643"/>
      <c r="D40" s="643"/>
      <c r="E40" s="643"/>
      <c r="F40" s="643"/>
      <c r="G40" s="643"/>
      <c r="H40" s="643"/>
      <c r="I40" s="643"/>
      <c r="J40" s="643"/>
      <c r="K40" s="643"/>
      <c r="L40" s="643"/>
      <c r="M40" s="643"/>
      <c r="N40" s="643"/>
      <c r="O40" s="643"/>
      <c r="P40" s="643"/>
      <c r="Q40" s="644"/>
      <c r="R40" s="645" t="s">
        <v>188</v>
      </c>
      <c r="S40" s="646"/>
      <c r="T40" s="646"/>
      <c r="U40" s="646"/>
      <c r="V40" s="646"/>
      <c r="W40" s="646"/>
      <c r="X40" s="646"/>
      <c r="Y40" s="647"/>
      <c r="Z40" s="648" t="s">
        <v>188</v>
      </c>
      <c r="AA40" s="648"/>
      <c r="AB40" s="648"/>
      <c r="AC40" s="648"/>
      <c r="AD40" s="649" t="s">
        <v>188</v>
      </c>
      <c r="AE40" s="649"/>
      <c r="AF40" s="649"/>
      <c r="AG40" s="649"/>
      <c r="AH40" s="649"/>
      <c r="AI40" s="649"/>
      <c r="AJ40" s="649"/>
      <c r="AK40" s="649"/>
      <c r="AL40" s="650" t="s">
        <v>188</v>
      </c>
      <c r="AM40" s="651"/>
      <c r="AN40" s="651"/>
      <c r="AO40" s="652"/>
      <c r="AQ40" s="723" t="s">
        <v>353</v>
      </c>
      <c r="AR40" s="724"/>
      <c r="AS40" s="724"/>
      <c r="AT40" s="724"/>
      <c r="AU40" s="724"/>
      <c r="AV40" s="724"/>
      <c r="AW40" s="724"/>
      <c r="AX40" s="724"/>
      <c r="AY40" s="725"/>
      <c r="AZ40" s="645" t="s">
        <v>188</v>
      </c>
      <c r="BA40" s="646"/>
      <c r="BB40" s="646"/>
      <c r="BC40" s="646"/>
      <c r="BD40" s="681"/>
      <c r="BE40" s="681"/>
      <c r="BF40" s="712"/>
      <c r="BG40" s="726" t="s">
        <v>354</v>
      </c>
      <c r="BH40" s="727"/>
      <c r="BI40" s="727"/>
      <c r="BJ40" s="727"/>
      <c r="BK40" s="727"/>
      <c r="BL40" s="236"/>
      <c r="BM40" s="661" t="s">
        <v>355</v>
      </c>
      <c r="BN40" s="661"/>
      <c r="BO40" s="661"/>
      <c r="BP40" s="661"/>
      <c r="BQ40" s="661"/>
      <c r="BR40" s="661"/>
      <c r="BS40" s="661"/>
      <c r="BT40" s="661"/>
      <c r="BU40" s="662"/>
      <c r="BV40" s="645">
        <v>103</v>
      </c>
      <c r="BW40" s="646"/>
      <c r="BX40" s="646"/>
      <c r="BY40" s="646"/>
      <c r="BZ40" s="646"/>
      <c r="CA40" s="646"/>
      <c r="CB40" s="655"/>
      <c r="CD40" s="660" t="s">
        <v>356</v>
      </c>
      <c r="CE40" s="661"/>
      <c r="CF40" s="661"/>
      <c r="CG40" s="661"/>
      <c r="CH40" s="661"/>
      <c r="CI40" s="661"/>
      <c r="CJ40" s="661"/>
      <c r="CK40" s="661"/>
      <c r="CL40" s="661"/>
      <c r="CM40" s="661"/>
      <c r="CN40" s="661"/>
      <c r="CO40" s="661"/>
      <c r="CP40" s="661"/>
      <c r="CQ40" s="662"/>
      <c r="CR40" s="645">
        <v>364141</v>
      </c>
      <c r="CS40" s="646"/>
      <c r="CT40" s="646"/>
      <c r="CU40" s="646"/>
      <c r="CV40" s="646"/>
      <c r="CW40" s="646"/>
      <c r="CX40" s="646"/>
      <c r="CY40" s="647"/>
      <c r="CZ40" s="650">
        <v>1.2</v>
      </c>
      <c r="DA40" s="679"/>
      <c r="DB40" s="679"/>
      <c r="DC40" s="683"/>
      <c r="DD40" s="654">
        <v>256148</v>
      </c>
      <c r="DE40" s="646"/>
      <c r="DF40" s="646"/>
      <c r="DG40" s="646"/>
      <c r="DH40" s="646"/>
      <c r="DI40" s="646"/>
      <c r="DJ40" s="646"/>
      <c r="DK40" s="647"/>
      <c r="DL40" s="654" t="s">
        <v>188</v>
      </c>
      <c r="DM40" s="646"/>
      <c r="DN40" s="646"/>
      <c r="DO40" s="646"/>
      <c r="DP40" s="646"/>
      <c r="DQ40" s="646"/>
      <c r="DR40" s="646"/>
      <c r="DS40" s="646"/>
      <c r="DT40" s="646"/>
      <c r="DU40" s="646"/>
      <c r="DV40" s="647"/>
      <c r="DW40" s="650" t="s">
        <v>188</v>
      </c>
      <c r="DX40" s="679"/>
      <c r="DY40" s="679"/>
      <c r="DZ40" s="679"/>
      <c r="EA40" s="679"/>
      <c r="EB40" s="679"/>
      <c r="EC40" s="680"/>
    </row>
    <row r="41" spans="2:133" ht="11.25" customHeight="1" x14ac:dyDescent="0.15">
      <c r="B41" s="642" t="s">
        <v>357</v>
      </c>
      <c r="C41" s="643"/>
      <c r="D41" s="643"/>
      <c r="E41" s="643"/>
      <c r="F41" s="643"/>
      <c r="G41" s="643"/>
      <c r="H41" s="643"/>
      <c r="I41" s="643"/>
      <c r="J41" s="643"/>
      <c r="K41" s="643"/>
      <c r="L41" s="643"/>
      <c r="M41" s="643"/>
      <c r="N41" s="643"/>
      <c r="O41" s="643"/>
      <c r="P41" s="643"/>
      <c r="Q41" s="644"/>
      <c r="R41" s="645">
        <v>1338900</v>
      </c>
      <c r="S41" s="646"/>
      <c r="T41" s="646"/>
      <c r="U41" s="646"/>
      <c r="V41" s="646"/>
      <c r="W41" s="646"/>
      <c r="X41" s="646"/>
      <c r="Y41" s="647"/>
      <c r="Z41" s="648">
        <v>4.3</v>
      </c>
      <c r="AA41" s="648"/>
      <c r="AB41" s="648"/>
      <c r="AC41" s="648"/>
      <c r="AD41" s="649" t="s">
        <v>188</v>
      </c>
      <c r="AE41" s="649"/>
      <c r="AF41" s="649"/>
      <c r="AG41" s="649"/>
      <c r="AH41" s="649"/>
      <c r="AI41" s="649"/>
      <c r="AJ41" s="649"/>
      <c r="AK41" s="649"/>
      <c r="AL41" s="650" t="s">
        <v>188</v>
      </c>
      <c r="AM41" s="651"/>
      <c r="AN41" s="651"/>
      <c r="AO41" s="652"/>
      <c r="AQ41" s="723" t="s">
        <v>358</v>
      </c>
      <c r="AR41" s="724"/>
      <c r="AS41" s="724"/>
      <c r="AT41" s="724"/>
      <c r="AU41" s="724"/>
      <c r="AV41" s="724"/>
      <c r="AW41" s="724"/>
      <c r="AX41" s="724"/>
      <c r="AY41" s="725"/>
      <c r="AZ41" s="645">
        <v>559082</v>
      </c>
      <c r="BA41" s="646"/>
      <c r="BB41" s="646"/>
      <c r="BC41" s="646"/>
      <c r="BD41" s="681"/>
      <c r="BE41" s="681"/>
      <c r="BF41" s="712"/>
      <c r="BG41" s="726"/>
      <c r="BH41" s="727"/>
      <c r="BI41" s="727"/>
      <c r="BJ41" s="727"/>
      <c r="BK41" s="727"/>
      <c r="BL41" s="236"/>
      <c r="BM41" s="661" t="s">
        <v>359</v>
      </c>
      <c r="BN41" s="661"/>
      <c r="BO41" s="661"/>
      <c r="BP41" s="661"/>
      <c r="BQ41" s="661"/>
      <c r="BR41" s="661"/>
      <c r="BS41" s="661"/>
      <c r="BT41" s="661"/>
      <c r="BU41" s="662"/>
      <c r="BV41" s="645" t="s">
        <v>184</v>
      </c>
      <c r="BW41" s="646"/>
      <c r="BX41" s="646"/>
      <c r="BY41" s="646"/>
      <c r="BZ41" s="646"/>
      <c r="CA41" s="646"/>
      <c r="CB41" s="655"/>
      <c r="CD41" s="660" t="s">
        <v>360</v>
      </c>
      <c r="CE41" s="661"/>
      <c r="CF41" s="661"/>
      <c r="CG41" s="661"/>
      <c r="CH41" s="661"/>
      <c r="CI41" s="661"/>
      <c r="CJ41" s="661"/>
      <c r="CK41" s="661"/>
      <c r="CL41" s="661"/>
      <c r="CM41" s="661"/>
      <c r="CN41" s="661"/>
      <c r="CO41" s="661"/>
      <c r="CP41" s="661"/>
      <c r="CQ41" s="662"/>
      <c r="CR41" s="645" t="s">
        <v>184</v>
      </c>
      <c r="CS41" s="681"/>
      <c r="CT41" s="681"/>
      <c r="CU41" s="681"/>
      <c r="CV41" s="681"/>
      <c r="CW41" s="681"/>
      <c r="CX41" s="681"/>
      <c r="CY41" s="682"/>
      <c r="CZ41" s="650" t="s">
        <v>188</v>
      </c>
      <c r="DA41" s="679"/>
      <c r="DB41" s="679"/>
      <c r="DC41" s="683"/>
      <c r="DD41" s="654" t="s">
        <v>188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361</v>
      </c>
      <c r="C42" s="696"/>
      <c r="D42" s="696"/>
      <c r="E42" s="696"/>
      <c r="F42" s="696"/>
      <c r="G42" s="696"/>
      <c r="H42" s="696"/>
      <c r="I42" s="696"/>
      <c r="J42" s="696"/>
      <c r="K42" s="696"/>
      <c r="L42" s="696"/>
      <c r="M42" s="696"/>
      <c r="N42" s="696"/>
      <c r="O42" s="696"/>
      <c r="P42" s="696"/>
      <c r="Q42" s="697"/>
      <c r="R42" s="730">
        <v>31387755</v>
      </c>
      <c r="S42" s="731"/>
      <c r="T42" s="731"/>
      <c r="U42" s="731"/>
      <c r="V42" s="731"/>
      <c r="W42" s="731"/>
      <c r="X42" s="731"/>
      <c r="Y42" s="739"/>
      <c r="Z42" s="740">
        <v>100</v>
      </c>
      <c r="AA42" s="740"/>
      <c r="AB42" s="740"/>
      <c r="AC42" s="740"/>
      <c r="AD42" s="741">
        <v>16481016</v>
      </c>
      <c r="AE42" s="741"/>
      <c r="AF42" s="741"/>
      <c r="AG42" s="741"/>
      <c r="AH42" s="741"/>
      <c r="AI42" s="741"/>
      <c r="AJ42" s="741"/>
      <c r="AK42" s="741"/>
      <c r="AL42" s="742">
        <v>100</v>
      </c>
      <c r="AM42" s="717"/>
      <c r="AN42" s="717"/>
      <c r="AO42" s="743"/>
      <c r="AQ42" s="744" t="s">
        <v>362</v>
      </c>
      <c r="AR42" s="745"/>
      <c r="AS42" s="745"/>
      <c r="AT42" s="745"/>
      <c r="AU42" s="745"/>
      <c r="AV42" s="745"/>
      <c r="AW42" s="745"/>
      <c r="AX42" s="745"/>
      <c r="AY42" s="746"/>
      <c r="AZ42" s="730">
        <v>1903032</v>
      </c>
      <c r="BA42" s="731"/>
      <c r="BB42" s="731"/>
      <c r="BC42" s="731"/>
      <c r="BD42" s="716"/>
      <c r="BE42" s="716"/>
      <c r="BF42" s="718"/>
      <c r="BG42" s="728"/>
      <c r="BH42" s="729"/>
      <c r="BI42" s="729"/>
      <c r="BJ42" s="729"/>
      <c r="BK42" s="729"/>
      <c r="BL42" s="237"/>
      <c r="BM42" s="671" t="s">
        <v>363</v>
      </c>
      <c r="BN42" s="671"/>
      <c r="BO42" s="671"/>
      <c r="BP42" s="671"/>
      <c r="BQ42" s="671"/>
      <c r="BR42" s="671"/>
      <c r="BS42" s="671"/>
      <c r="BT42" s="671"/>
      <c r="BU42" s="672"/>
      <c r="BV42" s="730">
        <v>360</v>
      </c>
      <c r="BW42" s="731"/>
      <c r="BX42" s="731"/>
      <c r="BY42" s="731"/>
      <c r="BZ42" s="731"/>
      <c r="CA42" s="731"/>
      <c r="CB42" s="738"/>
      <c r="CD42" s="642" t="s">
        <v>364</v>
      </c>
      <c r="CE42" s="643"/>
      <c r="CF42" s="643"/>
      <c r="CG42" s="643"/>
      <c r="CH42" s="643"/>
      <c r="CI42" s="643"/>
      <c r="CJ42" s="643"/>
      <c r="CK42" s="643"/>
      <c r="CL42" s="643"/>
      <c r="CM42" s="643"/>
      <c r="CN42" s="643"/>
      <c r="CO42" s="643"/>
      <c r="CP42" s="643"/>
      <c r="CQ42" s="644"/>
      <c r="CR42" s="645">
        <v>3812631</v>
      </c>
      <c r="CS42" s="646"/>
      <c r="CT42" s="646"/>
      <c r="CU42" s="646"/>
      <c r="CV42" s="646"/>
      <c r="CW42" s="646"/>
      <c r="CX42" s="646"/>
      <c r="CY42" s="647"/>
      <c r="CZ42" s="650">
        <v>12.5</v>
      </c>
      <c r="DA42" s="651"/>
      <c r="DB42" s="651"/>
      <c r="DC42" s="663"/>
      <c r="DD42" s="654">
        <v>531411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365</v>
      </c>
      <c r="CE43" s="643"/>
      <c r="CF43" s="643"/>
      <c r="CG43" s="643"/>
      <c r="CH43" s="643"/>
      <c r="CI43" s="643"/>
      <c r="CJ43" s="643"/>
      <c r="CK43" s="643"/>
      <c r="CL43" s="643"/>
      <c r="CM43" s="643"/>
      <c r="CN43" s="643"/>
      <c r="CO43" s="643"/>
      <c r="CP43" s="643"/>
      <c r="CQ43" s="644"/>
      <c r="CR43" s="645">
        <v>94603</v>
      </c>
      <c r="CS43" s="681"/>
      <c r="CT43" s="681"/>
      <c r="CU43" s="681"/>
      <c r="CV43" s="681"/>
      <c r="CW43" s="681"/>
      <c r="CX43" s="681"/>
      <c r="CY43" s="682"/>
      <c r="CZ43" s="650">
        <v>0.3</v>
      </c>
      <c r="DA43" s="679"/>
      <c r="DB43" s="679"/>
      <c r="DC43" s="683"/>
      <c r="DD43" s="654">
        <v>94602</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313</v>
      </c>
      <c r="CE44" s="758"/>
      <c r="CF44" s="642" t="s">
        <v>366</v>
      </c>
      <c r="CG44" s="643"/>
      <c r="CH44" s="643"/>
      <c r="CI44" s="643"/>
      <c r="CJ44" s="643"/>
      <c r="CK44" s="643"/>
      <c r="CL44" s="643"/>
      <c r="CM44" s="643"/>
      <c r="CN44" s="643"/>
      <c r="CO44" s="643"/>
      <c r="CP44" s="643"/>
      <c r="CQ44" s="644"/>
      <c r="CR44" s="645">
        <v>3736051</v>
      </c>
      <c r="CS44" s="646"/>
      <c r="CT44" s="646"/>
      <c r="CU44" s="646"/>
      <c r="CV44" s="646"/>
      <c r="CW44" s="646"/>
      <c r="CX44" s="646"/>
      <c r="CY44" s="647"/>
      <c r="CZ44" s="650">
        <v>12.3</v>
      </c>
      <c r="DA44" s="651"/>
      <c r="DB44" s="651"/>
      <c r="DC44" s="663"/>
      <c r="DD44" s="654">
        <v>529711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367</v>
      </c>
      <c r="CG45" s="643"/>
      <c r="CH45" s="643"/>
      <c r="CI45" s="643"/>
      <c r="CJ45" s="643"/>
      <c r="CK45" s="643"/>
      <c r="CL45" s="643"/>
      <c r="CM45" s="643"/>
      <c r="CN45" s="643"/>
      <c r="CO45" s="643"/>
      <c r="CP45" s="643"/>
      <c r="CQ45" s="644"/>
      <c r="CR45" s="645">
        <v>1035444</v>
      </c>
      <c r="CS45" s="681"/>
      <c r="CT45" s="681"/>
      <c r="CU45" s="681"/>
      <c r="CV45" s="681"/>
      <c r="CW45" s="681"/>
      <c r="CX45" s="681"/>
      <c r="CY45" s="682"/>
      <c r="CZ45" s="650">
        <v>3.4</v>
      </c>
      <c r="DA45" s="679"/>
      <c r="DB45" s="679"/>
      <c r="DC45" s="683"/>
      <c r="DD45" s="654">
        <v>65020</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369</v>
      </c>
      <c r="CG46" s="643"/>
      <c r="CH46" s="643"/>
      <c r="CI46" s="643"/>
      <c r="CJ46" s="643"/>
      <c r="CK46" s="643"/>
      <c r="CL46" s="643"/>
      <c r="CM46" s="643"/>
      <c r="CN46" s="643"/>
      <c r="CO46" s="643"/>
      <c r="CP46" s="643"/>
      <c r="CQ46" s="644"/>
      <c r="CR46" s="645">
        <v>2469657</v>
      </c>
      <c r="CS46" s="646"/>
      <c r="CT46" s="646"/>
      <c r="CU46" s="646"/>
      <c r="CV46" s="646"/>
      <c r="CW46" s="646"/>
      <c r="CX46" s="646"/>
      <c r="CY46" s="647"/>
      <c r="CZ46" s="650">
        <v>8.1</v>
      </c>
      <c r="DA46" s="651"/>
      <c r="DB46" s="651"/>
      <c r="DC46" s="663"/>
      <c r="DD46" s="654">
        <v>444241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370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371</v>
      </c>
      <c r="CG47" s="643"/>
      <c r="CH47" s="643"/>
      <c r="CI47" s="643"/>
      <c r="CJ47" s="643"/>
      <c r="CK47" s="643"/>
      <c r="CL47" s="643"/>
      <c r="CM47" s="643"/>
      <c r="CN47" s="643"/>
      <c r="CO47" s="643"/>
      <c r="CP47" s="643"/>
      <c r="CQ47" s="644"/>
      <c r="CR47" s="645">
        <v>76580</v>
      </c>
      <c r="CS47" s="681"/>
      <c r="CT47" s="681"/>
      <c r="CU47" s="681"/>
      <c r="CV47" s="681"/>
      <c r="CW47" s="681"/>
      <c r="CX47" s="681"/>
      <c r="CY47" s="682"/>
      <c r="CZ47" s="650">
        <v>0.3</v>
      </c>
      <c r="DA47" s="679"/>
      <c r="DB47" s="679"/>
      <c r="DC47" s="683"/>
      <c r="DD47" s="654">
        <v>1700</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372</v>
      </c>
      <c r="CD48" s="761"/>
      <c r="CE48" s="762"/>
      <c r="CF48" s="642" t="s">
        <v>373</v>
      </c>
      <c r="CG48" s="643"/>
      <c r="CH48" s="643"/>
      <c r="CI48" s="643"/>
      <c r="CJ48" s="643"/>
      <c r="CK48" s="643"/>
      <c r="CL48" s="643"/>
      <c r="CM48" s="643"/>
      <c r="CN48" s="643"/>
      <c r="CO48" s="643"/>
      <c r="CP48" s="643"/>
      <c r="CQ48" s="644"/>
      <c r="CR48" s="645" t="s">
        <v>259</v>
      </c>
      <c r="CS48" s="646"/>
      <c r="CT48" s="646"/>
      <c r="CU48" s="646"/>
      <c r="CV48" s="646"/>
      <c r="CW48" s="646"/>
      <c r="CX48" s="646"/>
      <c r="CY48" s="647"/>
      <c r="CZ48" s="650" t="s">
        <v>259</v>
      </c>
      <c r="DA48" s="651"/>
      <c r="DB48" s="651"/>
      <c r="DC48" s="663"/>
      <c r="DD48" s="654" t="s">
        <v>259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374</v>
      </c>
      <c r="CE49" s="696"/>
      <c r="CF49" s="696"/>
      <c r="CG49" s="696"/>
      <c r="CH49" s="696"/>
      <c r="CI49" s="696"/>
      <c r="CJ49" s="696"/>
      <c r="CK49" s="696"/>
      <c r="CL49" s="696"/>
      <c r="CM49" s="696"/>
      <c r="CN49" s="696"/>
      <c r="CO49" s="696"/>
      <c r="CP49" s="696"/>
      <c r="CQ49" s="697"/>
      <c r="CR49" s="730">
        <v>30449295</v>
      </c>
      <c r="CS49" s="716"/>
      <c r="CT49" s="716"/>
      <c r="CU49" s="716"/>
      <c r="CV49" s="716"/>
      <c r="CW49" s="716"/>
      <c r="CX49" s="716"/>
      <c r="CY49" s="747"/>
      <c r="CZ49" s="742">
        <v>100</v>
      </c>
      <c r="DA49" s="748"/>
      <c r="DB49" s="748"/>
      <c r="DC49" s="749"/>
      <c r="DD49" s="750">
        <v>19434317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rfye2lVICDYbxtCnnda68TeWm5N5al85UbkyuYi61lwcBgBmbDZ3vYsIkJe3VGTx65JZHT/vxMLF9K7pY0l+vQ==" saltValue="Di1MNxHLzPxKGSM0XOUwT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B25" zoomScale="70" zoomScaleNormal="25" zoomScaleSheetLayoutView="70" workbookViewId="0">
      <selection activeCell="CH85" sqref="CH85:CL8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376</v>
      </c>
      <c r="DK2" s="793"/>
      <c r="DL2" s="793"/>
      <c r="DM2" s="793"/>
      <c r="DN2" s="793"/>
      <c r="DO2" s="794"/>
      <c r="DP2" s="250"/>
      <c r="DQ2" s="792" t="s">
        <v>377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380</v>
      </c>
      <c r="B5" s="787"/>
      <c r="C5" s="787"/>
      <c r="D5" s="787"/>
      <c r="E5" s="787"/>
      <c r="F5" s="787"/>
      <c r="G5" s="787"/>
      <c r="H5" s="787"/>
      <c r="I5" s="787"/>
      <c r="J5" s="787"/>
      <c r="K5" s="787"/>
      <c r="L5" s="787"/>
      <c r="M5" s="787"/>
      <c r="N5" s="787"/>
      <c r="O5" s="787"/>
      <c r="P5" s="788"/>
      <c r="Q5" s="763" t="s">
        <v>381</v>
      </c>
      <c r="R5" s="764"/>
      <c r="S5" s="764"/>
      <c r="T5" s="764"/>
      <c r="U5" s="765"/>
      <c r="V5" s="763" t="s">
        <v>382</v>
      </c>
      <c r="W5" s="764"/>
      <c r="X5" s="764"/>
      <c r="Y5" s="764"/>
      <c r="Z5" s="765"/>
      <c r="AA5" s="763" t="s">
        <v>383</v>
      </c>
      <c r="AB5" s="764"/>
      <c r="AC5" s="764"/>
      <c r="AD5" s="764"/>
      <c r="AE5" s="764"/>
      <c r="AF5" s="796" t="s">
        <v>384</v>
      </c>
      <c r="AG5" s="764"/>
      <c r="AH5" s="764"/>
      <c r="AI5" s="764"/>
      <c r="AJ5" s="775"/>
      <c r="AK5" s="764" t="s">
        <v>385</v>
      </c>
      <c r="AL5" s="764"/>
      <c r="AM5" s="764"/>
      <c r="AN5" s="764"/>
      <c r="AO5" s="765"/>
      <c r="AP5" s="763" t="s">
        <v>386</v>
      </c>
      <c r="AQ5" s="764"/>
      <c r="AR5" s="764"/>
      <c r="AS5" s="764"/>
      <c r="AT5" s="765"/>
      <c r="AU5" s="763" t="s">
        <v>387</v>
      </c>
      <c r="AV5" s="764"/>
      <c r="AW5" s="764"/>
      <c r="AX5" s="764"/>
      <c r="AY5" s="775"/>
      <c r="AZ5" s="257"/>
      <c r="BA5" s="257"/>
      <c r="BB5" s="257"/>
      <c r="BC5" s="257"/>
      <c r="BD5" s="257"/>
      <c r="BE5" s="258"/>
      <c r="BF5" s="258"/>
      <c r="BG5" s="258"/>
      <c r="BH5" s="258"/>
      <c r="BI5" s="258"/>
      <c r="BJ5" s="258"/>
      <c r="BK5" s="258"/>
      <c r="BL5" s="258"/>
      <c r="BM5" s="258"/>
      <c r="BN5" s="258"/>
      <c r="BO5" s="258"/>
      <c r="BP5" s="258"/>
      <c r="BQ5" s="786" t="s">
        <v>388</v>
      </c>
      <c r="BR5" s="787"/>
      <c r="BS5" s="787"/>
      <c r="BT5" s="787"/>
      <c r="BU5" s="787"/>
      <c r="BV5" s="787"/>
      <c r="BW5" s="787"/>
      <c r="BX5" s="787"/>
      <c r="BY5" s="787"/>
      <c r="BZ5" s="787"/>
      <c r="CA5" s="787"/>
      <c r="CB5" s="787"/>
      <c r="CC5" s="787"/>
      <c r="CD5" s="787"/>
      <c r="CE5" s="787"/>
      <c r="CF5" s="787"/>
      <c r="CG5" s="788"/>
      <c r="CH5" s="763" t="s">
        <v>389</v>
      </c>
      <c r="CI5" s="764"/>
      <c r="CJ5" s="764"/>
      <c r="CK5" s="764"/>
      <c r="CL5" s="765"/>
      <c r="CM5" s="763" t="s">
        <v>390</v>
      </c>
      <c r="CN5" s="764"/>
      <c r="CO5" s="764"/>
      <c r="CP5" s="764"/>
      <c r="CQ5" s="765"/>
      <c r="CR5" s="763" t="s">
        <v>391</v>
      </c>
      <c r="CS5" s="764"/>
      <c r="CT5" s="764"/>
      <c r="CU5" s="764"/>
      <c r="CV5" s="765"/>
      <c r="CW5" s="763" t="s">
        <v>392</v>
      </c>
      <c r="CX5" s="764"/>
      <c r="CY5" s="764"/>
      <c r="CZ5" s="764"/>
      <c r="DA5" s="765"/>
      <c r="DB5" s="763" t="s">
        <v>393</v>
      </c>
      <c r="DC5" s="764"/>
      <c r="DD5" s="764"/>
      <c r="DE5" s="764"/>
      <c r="DF5" s="765"/>
      <c r="DG5" s="769" t="s">
        <v>394</v>
      </c>
      <c r="DH5" s="770"/>
      <c r="DI5" s="770"/>
      <c r="DJ5" s="770"/>
      <c r="DK5" s="771"/>
      <c r="DL5" s="769" t="s">
        <v>395</v>
      </c>
      <c r="DM5" s="770"/>
      <c r="DN5" s="770"/>
      <c r="DO5" s="770"/>
      <c r="DP5" s="771"/>
      <c r="DQ5" s="763" t="s">
        <v>396</v>
      </c>
      <c r="DR5" s="764"/>
      <c r="DS5" s="764"/>
      <c r="DT5" s="764"/>
      <c r="DU5" s="765"/>
      <c r="DV5" s="763" t="s">
        <v>387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397</v>
      </c>
      <c r="C7" s="778"/>
      <c r="D7" s="778"/>
      <c r="E7" s="778"/>
      <c r="F7" s="778"/>
      <c r="G7" s="778"/>
      <c r="H7" s="778"/>
      <c r="I7" s="778"/>
      <c r="J7" s="778"/>
      <c r="K7" s="778"/>
      <c r="L7" s="778"/>
      <c r="M7" s="778"/>
      <c r="N7" s="778"/>
      <c r="O7" s="778"/>
      <c r="P7" s="779"/>
      <c r="Q7" s="780">
        <v>31428</v>
      </c>
      <c r="R7" s="781"/>
      <c r="S7" s="781"/>
      <c r="T7" s="781"/>
      <c r="U7" s="781"/>
      <c r="V7" s="781">
        <v>30507</v>
      </c>
      <c r="W7" s="781"/>
      <c r="X7" s="781"/>
      <c r="Y7" s="781"/>
      <c r="Z7" s="781"/>
      <c r="AA7" s="781">
        <v>921</v>
      </c>
      <c r="AB7" s="781"/>
      <c r="AC7" s="781"/>
      <c r="AD7" s="781"/>
      <c r="AE7" s="782"/>
      <c r="AF7" s="783">
        <v>707</v>
      </c>
      <c r="AG7" s="784"/>
      <c r="AH7" s="784"/>
      <c r="AI7" s="784"/>
      <c r="AJ7" s="785"/>
      <c r="AK7" s="820">
        <v>338</v>
      </c>
      <c r="AL7" s="821"/>
      <c r="AM7" s="821"/>
      <c r="AN7" s="821"/>
      <c r="AO7" s="821"/>
      <c r="AP7" s="821">
        <v>32519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591</v>
      </c>
      <c r="BT7" s="825" t="s">
        <v>591</v>
      </c>
      <c r="BU7" s="825" t="s">
        <v>591</v>
      </c>
      <c r="BV7" s="825" t="s">
        <v>591</v>
      </c>
      <c r="BW7" s="825" t="s">
        <v>591</v>
      </c>
      <c r="BX7" s="825" t="s">
        <v>591</v>
      </c>
      <c r="BY7" s="825" t="s">
        <v>591</v>
      </c>
      <c r="BZ7" s="825" t="s">
        <v>591</v>
      </c>
      <c r="CA7" s="825" t="s">
        <v>591</v>
      </c>
      <c r="CB7" s="825" t="s">
        <v>591</v>
      </c>
      <c r="CC7" s="825" t="s">
        <v>591</v>
      </c>
      <c r="CD7" s="825" t="s">
        <v>591</v>
      </c>
      <c r="CE7" s="825" t="s">
        <v>591</v>
      </c>
      <c r="CF7" s="825" t="s">
        <v>591</v>
      </c>
      <c r="CG7" s="826" t="s">
        <v>591</v>
      </c>
      <c r="CH7" s="817">
        <v>71</v>
      </c>
      <c r="CI7" s="818"/>
      <c r="CJ7" s="818"/>
      <c r="CK7" s="818"/>
      <c r="CL7" s="819"/>
      <c r="CM7" s="817">
        <v>894</v>
      </c>
      <c r="CN7" s="818"/>
      <c r="CO7" s="818"/>
      <c r="CP7" s="818"/>
      <c r="CQ7" s="819"/>
      <c r="CR7" s="817">
        <v>142</v>
      </c>
      <c r="CS7" s="818"/>
      <c r="CT7" s="818"/>
      <c r="CU7" s="818"/>
      <c r="CV7" s="819"/>
      <c r="CW7" s="817" t="s">
        <v>527</v>
      </c>
      <c r="CX7" s="818"/>
      <c r="CY7" s="818"/>
      <c r="CZ7" s="818"/>
      <c r="DA7" s="819"/>
      <c r="DB7" s="817">
        <v>190</v>
      </c>
      <c r="DC7" s="818"/>
      <c r="DD7" s="818"/>
      <c r="DE7" s="818"/>
      <c r="DF7" s="819"/>
      <c r="DG7" s="817" t="s">
        <v>527</v>
      </c>
      <c r="DH7" s="818"/>
      <c r="DI7" s="818"/>
      <c r="DJ7" s="818"/>
      <c r="DK7" s="819"/>
      <c r="DL7" s="817" t="s">
        <v>527</v>
      </c>
      <c r="DM7" s="818"/>
      <c r="DN7" s="818"/>
      <c r="DO7" s="818"/>
      <c r="DP7" s="819"/>
      <c r="DQ7" s="817" t="s">
        <v>527</v>
      </c>
      <c r="DR7" s="818"/>
      <c r="DS7" s="818"/>
      <c r="DT7" s="818"/>
      <c r="DU7" s="819"/>
      <c r="DV7" s="798"/>
      <c r="DW7" s="799"/>
      <c r="DX7" s="799"/>
      <c r="DY7" s="799"/>
      <c r="DZ7" s="800"/>
      <c r="EA7" s="255"/>
    </row>
    <row r="8" spans="1:131" s="256" customFormat="1" ht="26.25" customHeight="1" x14ac:dyDescent="0.15">
      <c r="A8" s="262">
        <v>2</v>
      </c>
      <c r="B8" s="801" t="s">
        <v>398</v>
      </c>
      <c r="C8" s="802"/>
      <c r="D8" s="802"/>
      <c r="E8" s="802"/>
      <c r="F8" s="802"/>
      <c r="G8" s="802"/>
      <c r="H8" s="802"/>
      <c r="I8" s="802"/>
      <c r="J8" s="802"/>
      <c r="K8" s="802"/>
      <c r="L8" s="802"/>
      <c r="M8" s="802"/>
      <c r="N8" s="802"/>
      <c r="O8" s="802"/>
      <c r="P8" s="803"/>
      <c r="Q8" s="804">
        <v>84</v>
      </c>
      <c r="R8" s="805"/>
      <c r="S8" s="805"/>
      <c r="T8" s="805"/>
      <c r="U8" s="805"/>
      <c r="V8" s="805">
        <v>66</v>
      </c>
      <c r="W8" s="805"/>
      <c r="X8" s="805"/>
      <c r="Y8" s="805"/>
      <c r="Z8" s="805"/>
      <c r="AA8" s="805">
        <v>18</v>
      </c>
      <c r="AB8" s="805"/>
      <c r="AC8" s="805"/>
      <c r="AD8" s="805"/>
      <c r="AE8" s="806"/>
      <c r="AF8" s="807">
        <v>18</v>
      </c>
      <c r="AG8" s="808"/>
      <c r="AH8" s="808"/>
      <c r="AI8" s="808"/>
      <c r="AJ8" s="809"/>
      <c r="AK8" s="810">
        <v>2</v>
      </c>
      <c r="AL8" s="811"/>
      <c r="AM8" s="811"/>
      <c r="AN8" s="811"/>
      <c r="AO8" s="811"/>
      <c r="AP8" s="811">
        <v>12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592</v>
      </c>
      <c r="BT8" s="815" t="s">
        <v>592</v>
      </c>
      <c r="BU8" s="815" t="s">
        <v>592</v>
      </c>
      <c r="BV8" s="815" t="s">
        <v>592</v>
      </c>
      <c r="BW8" s="815" t="s">
        <v>592</v>
      </c>
      <c r="BX8" s="815" t="s">
        <v>592</v>
      </c>
      <c r="BY8" s="815" t="s">
        <v>592</v>
      </c>
      <c r="BZ8" s="815" t="s">
        <v>592</v>
      </c>
      <c r="CA8" s="815" t="s">
        <v>592</v>
      </c>
      <c r="CB8" s="815" t="s">
        <v>592</v>
      </c>
      <c r="CC8" s="815" t="s">
        <v>592</v>
      </c>
      <c r="CD8" s="815" t="s">
        <v>592</v>
      </c>
      <c r="CE8" s="815" t="s">
        <v>592</v>
      </c>
      <c r="CF8" s="815" t="s">
        <v>592</v>
      </c>
      <c r="CG8" s="816" t="s">
        <v>592</v>
      </c>
      <c r="CH8" s="827">
        <v>0</v>
      </c>
      <c r="CI8" s="828"/>
      <c r="CJ8" s="828"/>
      <c r="CK8" s="828"/>
      <c r="CL8" s="829"/>
      <c r="CM8" s="827">
        <v>23</v>
      </c>
      <c r="CN8" s="828"/>
      <c r="CO8" s="828"/>
      <c r="CP8" s="828"/>
      <c r="CQ8" s="829"/>
      <c r="CR8" s="827">
        <v>10</v>
      </c>
      <c r="CS8" s="828"/>
      <c r="CT8" s="828"/>
      <c r="CU8" s="828"/>
      <c r="CV8" s="829"/>
      <c r="CW8" s="827">
        <v>23</v>
      </c>
      <c r="CX8" s="828"/>
      <c r="CY8" s="828"/>
      <c r="CZ8" s="828"/>
      <c r="DA8" s="829"/>
      <c r="DB8" s="827" t="s">
        <v>610</v>
      </c>
      <c r="DC8" s="828"/>
      <c r="DD8" s="828"/>
      <c r="DE8" s="828"/>
      <c r="DF8" s="829"/>
      <c r="DG8" s="827" t="s">
        <v>610</v>
      </c>
      <c r="DH8" s="828"/>
      <c r="DI8" s="828"/>
      <c r="DJ8" s="828"/>
      <c r="DK8" s="829"/>
      <c r="DL8" s="827" t="s">
        <v>610</v>
      </c>
      <c r="DM8" s="828"/>
      <c r="DN8" s="828"/>
      <c r="DO8" s="828"/>
      <c r="DP8" s="829"/>
      <c r="DQ8" s="827" t="s">
        <v>527</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593</v>
      </c>
      <c r="BT9" s="815" t="s">
        <v>593</v>
      </c>
      <c r="BU9" s="815" t="s">
        <v>593</v>
      </c>
      <c r="BV9" s="815" t="s">
        <v>593</v>
      </c>
      <c r="BW9" s="815" t="s">
        <v>593</v>
      </c>
      <c r="BX9" s="815" t="s">
        <v>593</v>
      </c>
      <c r="BY9" s="815" t="s">
        <v>593</v>
      </c>
      <c r="BZ9" s="815" t="s">
        <v>593</v>
      </c>
      <c r="CA9" s="815" t="s">
        <v>593</v>
      </c>
      <c r="CB9" s="815" t="s">
        <v>593</v>
      </c>
      <c r="CC9" s="815" t="s">
        <v>593</v>
      </c>
      <c r="CD9" s="815" t="s">
        <v>593</v>
      </c>
      <c r="CE9" s="815" t="s">
        <v>593</v>
      </c>
      <c r="CF9" s="815" t="s">
        <v>593</v>
      </c>
      <c r="CG9" s="816" t="s">
        <v>593</v>
      </c>
      <c r="CH9" s="827">
        <v>0</v>
      </c>
      <c r="CI9" s="828"/>
      <c r="CJ9" s="828"/>
      <c r="CK9" s="828"/>
      <c r="CL9" s="829"/>
      <c r="CM9" s="827">
        <v>83</v>
      </c>
      <c r="CN9" s="828"/>
      <c r="CO9" s="828"/>
      <c r="CP9" s="828"/>
      <c r="CQ9" s="829"/>
      <c r="CR9" s="827">
        <v>10</v>
      </c>
      <c r="CS9" s="828"/>
      <c r="CT9" s="828"/>
      <c r="CU9" s="828"/>
      <c r="CV9" s="829"/>
      <c r="CW9" s="827">
        <v>0</v>
      </c>
      <c r="CX9" s="828"/>
      <c r="CY9" s="828"/>
      <c r="CZ9" s="828"/>
      <c r="DA9" s="829"/>
      <c r="DB9" s="827" t="s">
        <v>610</v>
      </c>
      <c r="DC9" s="828"/>
      <c r="DD9" s="828"/>
      <c r="DE9" s="828"/>
      <c r="DF9" s="829"/>
      <c r="DG9" s="827" t="s">
        <v>610</v>
      </c>
      <c r="DH9" s="828"/>
      <c r="DI9" s="828"/>
      <c r="DJ9" s="828"/>
      <c r="DK9" s="829"/>
      <c r="DL9" s="827" t="s">
        <v>610</v>
      </c>
      <c r="DM9" s="828"/>
      <c r="DN9" s="828"/>
      <c r="DO9" s="828"/>
      <c r="DP9" s="829"/>
      <c r="DQ9" s="827" t="s">
        <v>527</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616</v>
      </c>
      <c r="BT10" s="815" t="s">
        <v>594</v>
      </c>
      <c r="BU10" s="815" t="s">
        <v>594</v>
      </c>
      <c r="BV10" s="815" t="s">
        <v>594</v>
      </c>
      <c r="BW10" s="815" t="s">
        <v>594</v>
      </c>
      <c r="BX10" s="815" t="s">
        <v>594</v>
      </c>
      <c r="BY10" s="815" t="s">
        <v>594</v>
      </c>
      <c r="BZ10" s="815" t="s">
        <v>594</v>
      </c>
      <c r="CA10" s="815" t="s">
        <v>594</v>
      </c>
      <c r="CB10" s="815" t="s">
        <v>594</v>
      </c>
      <c r="CC10" s="815" t="s">
        <v>594</v>
      </c>
      <c r="CD10" s="815" t="s">
        <v>594</v>
      </c>
      <c r="CE10" s="815" t="s">
        <v>594</v>
      </c>
      <c r="CF10" s="815" t="s">
        <v>594</v>
      </c>
      <c r="CG10" s="816" t="s">
        <v>594</v>
      </c>
      <c r="CH10" s="827">
        <v>2</v>
      </c>
      <c r="CI10" s="828"/>
      <c r="CJ10" s="828"/>
      <c r="CK10" s="828"/>
      <c r="CL10" s="829"/>
      <c r="CM10" s="827">
        <v>59</v>
      </c>
      <c r="CN10" s="828"/>
      <c r="CO10" s="828"/>
      <c r="CP10" s="828"/>
      <c r="CQ10" s="829"/>
      <c r="CR10" s="827">
        <v>20</v>
      </c>
      <c r="CS10" s="828"/>
      <c r="CT10" s="828"/>
      <c r="CU10" s="828"/>
      <c r="CV10" s="829"/>
      <c r="CW10" s="827">
        <v>46</v>
      </c>
      <c r="CX10" s="828"/>
      <c r="CY10" s="828"/>
      <c r="CZ10" s="828"/>
      <c r="DA10" s="829"/>
      <c r="DB10" s="827" t="s">
        <v>610</v>
      </c>
      <c r="DC10" s="828"/>
      <c r="DD10" s="828"/>
      <c r="DE10" s="828"/>
      <c r="DF10" s="829"/>
      <c r="DG10" s="827" t="s">
        <v>610</v>
      </c>
      <c r="DH10" s="828"/>
      <c r="DI10" s="828"/>
      <c r="DJ10" s="828"/>
      <c r="DK10" s="829"/>
      <c r="DL10" s="827" t="s">
        <v>610</v>
      </c>
      <c r="DM10" s="828"/>
      <c r="DN10" s="828"/>
      <c r="DO10" s="828"/>
      <c r="DP10" s="829"/>
      <c r="DQ10" s="827" t="s">
        <v>527</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595</v>
      </c>
      <c r="BT11" s="815" t="s">
        <v>595</v>
      </c>
      <c r="BU11" s="815" t="s">
        <v>595</v>
      </c>
      <c r="BV11" s="815" t="s">
        <v>595</v>
      </c>
      <c r="BW11" s="815" t="s">
        <v>595</v>
      </c>
      <c r="BX11" s="815" t="s">
        <v>595</v>
      </c>
      <c r="BY11" s="815" t="s">
        <v>595</v>
      </c>
      <c r="BZ11" s="815" t="s">
        <v>595</v>
      </c>
      <c r="CA11" s="815" t="s">
        <v>595</v>
      </c>
      <c r="CB11" s="815" t="s">
        <v>595</v>
      </c>
      <c r="CC11" s="815" t="s">
        <v>595</v>
      </c>
      <c r="CD11" s="815" t="s">
        <v>595</v>
      </c>
      <c r="CE11" s="815" t="s">
        <v>595</v>
      </c>
      <c r="CF11" s="815" t="s">
        <v>595</v>
      </c>
      <c r="CG11" s="816" t="s">
        <v>595</v>
      </c>
      <c r="CH11" s="827">
        <v>4</v>
      </c>
      <c r="CI11" s="828"/>
      <c r="CJ11" s="828"/>
      <c r="CK11" s="828"/>
      <c r="CL11" s="829"/>
      <c r="CM11" s="827">
        <v>77</v>
      </c>
      <c r="CN11" s="828"/>
      <c r="CO11" s="828"/>
      <c r="CP11" s="828"/>
      <c r="CQ11" s="829"/>
      <c r="CR11" s="827">
        <v>15</v>
      </c>
      <c r="CS11" s="828"/>
      <c r="CT11" s="828"/>
      <c r="CU11" s="828"/>
      <c r="CV11" s="829"/>
      <c r="CW11" s="827">
        <v>6</v>
      </c>
      <c r="CX11" s="828"/>
      <c r="CY11" s="828"/>
      <c r="CZ11" s="828"/>
      <c r="DA11" s="829"/>
      <c r="DB11" s="827" t="s">
        <v>610</v>
      </c>
      <c r="DC11" s="828"/>
      <c r="DD11" s="828"/>
      <c r="DE11" s="828"/>
      <c r="DF11" s="829"/>
      <c r="DG11" s="827" t="s">
        <v>610</v>
      </c>
      <c r="DH11" s="828"/>
      <c r="DI11" s="828"/>
      <c r="DJ11" s="828"/>
      <c r="DK11" s="829"/>
      <c r="DL11" s="827" t="s">
        <v>610</v>
      </c>
      <c r="DM11" s="828"/>
      <c r="DN11" s="828"/>
      <c r="DO11" s="828"/>
      <c r="DP11" s="829"/>
      <c r="DQ11" s="827" t="s">
        <v>527</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596</v>
      </c>
      <c r="BT12" s="815" t="s">
        <v>596</v>
      </c>
      <c r="BU12" s="815" t="s">
        <v>596</v>
      </c>
      <c r="BV12" s="815" t="s">
        <v>596</v>
      </c>
      <c r="BW12" s="815" t="s">
        <v>596</v>
      </c>
      <c r="BX12" s="815" t="s">
        <v>596</v>
      </c>
      <c r="BY12" s="815" t="s">
        <v>596</v>
      </c>
      <c r="BZ12" s="815" t="s">
        <v>596</v>
      </c>
      <c r="CA12" s="815" t="s">
        <v>596</v>
      </c>
      <c r="CB12" s="815" t="s">
        <v>596</v>
      </c>
      <c r="CC12" s="815" t="s">
        <v>596</v>
      </c>
      <c r="CD12" s="815" t="s">
        <v>596</v>
      </c>
      <c r="CE12" s="815" t="s">
        <v>596</v>
      </c>
      <c r="CF12" s="815" t="s">
        <v>596</v>
      </c>
      <c r="CG12" s="816" t="s">
        <v>596</v>
      </c>
      <c r="CH12" s="827">
        <v>1</v>
      </c>
      <c r="CI12" s="828"/>
      <c r="CJ12" s="828"/>
      <c r="CK12" s="828"/>
      <c r="CL12" s="829"/>
      <c r="CM12" s="827">
        <v>45</v>
      </c>
      <c r="CN12" s="828"/>
      <c r="CO12" s="828"/>
      <c r="CP12" s="828"/>
      <c r="CQ12" s="829"/>
      <c r="CR12" s="827">
        <v>20</v>
      </c>
      <c r="CS12" s="828"/>
      <c r="CT12" s="828"/>
      <c r="CU12" s="828"/>
      <c r="CV12" s="829"/>
      <c r="CW12" s="827">
        <v>27</v>
      </c>
      <c r="CX12" s="828"/>
      <c r="CY12" s="828"/>
      <c r="CZ12" s="828"/>
      <c r="DA12" s="829"/>
      <c r="DB12" s="827" t="s">
        <v>610</v>
      </c>
      <c r="DC12" s="828"/>
      <c r="DD12" s="828"/>
      <c r="DE12" s="828"/>
      <c r="DF12" s="829"/>
      <c r="DG12" s="827" t="s">
        <v>610</v>
      </c>
      <c r="DH12" s="828"/>
      <c r="DI12" s="828"/>
      <c r="DJ12" s="828"/>
      <c r="DK12" s="829"/>
      <c r="DL12" s="827" t="s">
        <v>610</v>
      </c>
      <c r="DM12" s="828"/>
      <c r="DN12" s="828"/>
      <c r="DO12" s="828"/>
      <c r="DP12" s="829"/>
      <c r="DQ12" s="827" t="s">
        <v>527</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t="s">
        <v>599</v>
      </c>
      <c r="BS13" s="814" t="s">
        <v>597</v>
      </c>
      <c r="BT13" s="815"/>
      <c r="BU13" s="815"/>
      <c r="BV13" s="815"/>
      <c r="BW13" s="815"/>
      <c r="BX13" s="815"/>
      <c r="BY13" s="815"/>
      <c r="BZ13" s="815"/>
      <c r="CA13" s="815"/>
      <c r="CB13" s="815"/>
      <c r="CC13" s="815"/>
      <c r="CD13" s="815"/>
      <c r="CE13" s="815"/>
      <c r="CF13" s="815"/>
      <c r="CG13" s="816"/>
      <c r="CH13" s="827">
        <v>0</v>
      </c>
      <c r="CI13" s="828"/>
      <c r="CJ13" s="828"/>
      <c r="CK13" s="828"/>
      <c r="CL13" s="829"/>
      <c r="CM13" s="827">
        <v>21</v>
      </c>
      <c r="CN13" s="828"/>
      <c r="CO13" s="828"/>
      <c r="CP13" s="828"/>
      <c r="CQ13" s="829"/>
      <c r="CR13" s="827">
        <v>2</v>
      </c>
      <c r="CS13" s="828"/>
      <c r="CT13" s="828"/>
      <c r="CU13" s="828"/>
      <c r="CV13" s="829"/>
      <c r="CW13" s="827">
        <v>0</v>
      </c>
      <c r="CX13" s="828"/>
      <c r="CY13" s="828"/>
      <c r="CZ13" s="828"/>
      <c r="DA13" s="829"/>
      <c r="DB13" s="827" t="s">
        <v>615</v>
      </c>
      <c r="DC13" s="828"/>
      <c r="DD13" s="828"/>
      <c r="DE13" s="828"/>
      <c r="DF13" s="829"/>
      <c r="DG13" s="827" t="s">
        <v>610</v>
      </c>
      <c r="DH13" s="828"/>
      <c r="DI13" s="828"/>
      <c r="DJ13" s="828"/>
      <c r="DK13" s="829"/>
      <c r="DL13" s="827" t="s">
        <v>610</v>
      </c>
      <c r="DM13" s="828"/>
      <c r="DN13" s="828"/>
      <c r="DO13" s="828"/>
      <c r="DP13" s="829"/>
      <c r="DQ13" s="827" t="s">
        <v>527</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598</v>
      </c>
      <c r="BT14" s="815"/>
      <c r="BU14" s="815"/>
      <c r="BV14" s="815"/>
      <c r="BW14" s="815"/>
      <c r="BX14" s="815"/>
      <c r="BY14" s="815"/>
      <c r="BZ14" s="815"/>
      <c r="CA14" s="815"/>
      <c r="CB14" s="815"/>
      <c r="CC14" s="815"/>
      <c r="CD14" s="815"/>
      <c r="CE14" s="815"/>
      <c r="CF14" s="815"/>
      <c r="CG14" s="816"/>
      <c r="CH14" s="827">
        <v>0</v>
      </c>
      <c r="CI14" s="828"/>
      <c r="CJ14" s="828"/>
      <c r="CK14" s="828"/>
      <c r="CL14" s="829"/>
      <c r="CM14" s="827">
        <v>25</v>
      </c>
      <c r="CN14" s="828"/>
      <c r="CO14" s="828"/>
      <c r="CP14" s="828"/>
      <c r="CQ14" s="829"/>
      <c r="CR14" s="827">
        <v>5</v>
      </c>
      <c r="CS14" s="828"/>
      <c r="CT14" s="828"/>
      <c r="CU14" s="828"/>
      <c r="CV14" s="829"/>
      <c r="CW14" s="827">
        <v>73</v>
      </c>
      <c r="CX14" s="828"/>
      <c r="CY14" s="828"/>
      <c r="CZ14" s="828"/>
      <c r="DA14" s="829"/>
      <c r="DB14" s="827" t="s">
        <v>615</v>
      </c>
      <c r="DC14" s="828"/>
      <c r="DD14" s="828"/>
      <c r="DE14" s="828"/>
      <c r="DF14" s="829"/>
      <c r="DG14" s="827" t="s">
        <v>610</v>
      </c>
      <c r="DH14" s="828"/>
      <c r="DI14" s="828"/>
      <c r="DJ14" s="828"/>
      <c r="DK14" s="829"/>
      <c r="DL14" s="827" t="s">
        <v>610</v>
      </c>
      <c r="DM14" s="828"/>
      <c r="DN14" s="828"/>
      <c r="DO14" s="828"/>
      <c r="DP14" s="829"/>
      <c r="DQ14" s="827" t="s">
        <v>527</v>
      </c>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400</v>
      </c>
      <c r="B23" s="836" t="s">
        <v>401</v>
      </c>
      <c r="C23" s="837"/>
      <c r="D23" s="837"/>
      <c r="E23" s="837"/>
      <c r="F23" s="837"/>
      <c r="G23" s="837"/>
      <c r="H23" s="837"/>
      <c r="I23" s="837"/>
      <c r="J23" s="837"/>
      <c r="K23" s="837"/>
      <c r="L23" s="837"/>
      <c r="M23" s="837"/>
      <c r="N23" s="837"/>
      <c r="O23" s="837"/>
      <c r="P23" s="838"/>
      <c r="Q23" s="839">
        <v>31388</v>
      </c>
      <c r="R23" s="840"/>
      <c r="S23" s="840"/>
      <c r="T23" s="840"/>
      <c r="U23" s="840"/>
      <c r="V23" s="840">
        <v>30449</v>
      </c>
      <c r="W23" s="840"/>
      <c r="X23" s="840"/>
      <c r="Y23" s="840"/>
      <c r="Z23" s="840"/>
      <c r="AA23" s="840">
        <v>938</v>
      </c>
      <c r="AB23" s="840"/>
      <c r="AC23" s="840"/>
      <c r="AD23" s="840"/>
      <c r="AE23" s="841"/>
      <c r="AF23" s="842">
        <v>725</v>
      </c>
      <c r="AG23" s="840"/>
      <c r="AH23" s="840"/>
      <c r="AI23" s="840"/>
      <c r="AJ23" s="843"/>
      <c r="AK23" s="844"/>
      <c r="AL23" s="845"/>
      <c r="AM23" s="845"/>
      <c r="AN23" s="845"/>
      <c r="AO23" s="845"/>
      <c r="AP23" s="840">
        <v>32531</v>
      </c>
      <c r="AQ23" s="840"/>
      <c r="AR23" s="840"/>
      <c r="AS23" s="840"/>
      <c r="AT23" s="840"/>
      <c r="AU23" s="846"/>
      <c r="AV23" s="846"/>
      <c r="AW23" s="846"/>
      <c r="AX23" s="846"/>
      <c r="AY23" s="847"/>
      <c r="AZ23" s="855" t="s">
        <v>402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403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380</v>
      </c>
      <c r="B26" s="787"/>
      <c r="C26" s="787"/>
      <c r="D26" s="787"/>
      <c r="E26" s="787"/>
      <c r="F26" s="787"/>
      <c r="G26" s="787"/>
      <c r="H26" s="787"/>
      <c r="I26" s="787"/>
      <c r="J26" s="787"/>
      <c r="K26" s="787"/>
      <c r="L26" s="787"/>
      <c r="M26" s="787"/>
      <c r="N26" s="787"/>
      <c r="O26" s="787"/>
      <c r="P26" s="788"/>
      <c r="Q26" s="763" t="s">
        <v>405</v>
      </c>
      <c r="R26" s="764"/>
      <c r="S26" s="764"/>
      <c r="T26" s="764"/>
      <c r="U26" s="765"/>
      <c r="V26" s="763" t="s">
        <v>406</v>
      </c>
      <c r="W26" s="764"/>
      <c r="X26" s="764"/>
      <c r="Y26" s="764"/>
      <c r="Z26" s="765"/>
      <c r="AA26" s="763" t="s">
        <v>407</v>
      </c>
      <c r="AB26" s="764"/>
      <c r="AC26" s="764"/>
      <c r="AD26" s="764"/>
      <c r="AE26" s="764"/>
      <c r="AF26" s="858" t="s">
        <v>408</v>
      </c>
      <c r="AG26" s="859"/>
      <c r="AH26" s="859"/>
      <c r="AI26" s="859"/>
      <c r="AJ26" s="860"/>
      <c r="AK26" s="764" t="s">
        <v>409</v>
      </c>
      <c r="AL26" s="764"/>
      <c r="AM26" s="764"/>
      <c r="AN26" s="764"/>
      <c r="AO26" s="765"/>
      <c r="AP26" s="763" t="s">
        <v>410</v>
      </c>
      <c r="AQ26" s="764"/>
      <c r="AR26" s="764"/>
      <c r="AS26" s="764"/>
      <c r="AT26" s="765"/>
      <c r="AU26" s="763" t="s">
        <v>411</v>
      </c>
      <c r="AV26" s="764"/>
      <c r="AW26" s="764"/>
      <c r="AX26" s="764"/>
      <c r="AY26" s="765"/>
      <c r="AZ26" s="763" t="s">
        <v>412</v>
      </c>
      <c r="BA26" s="764"/>
      <c r="BB26" s="764"/>
      <c r="BC26" s="764"/>
      <c r="BD26" s="765"/>
      <c r="BE26" s="763" t="s">
        <v>387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413</v>
      </c>
      <c r="C28" s="778"/>
      <c r="D28" s="778"/>
      <c r="E28" s="778"/>
      <c r="F28" s="778"/>
      <c r="G28" s="778"/>
      <c r="H28" s="778"/>
      <c r="I28" s="778"/>
      <c r="J28" s="778"/>
      <c r="K28" s="778"/>
      <c r="L28" s="778"/>
      <c r="M28" s="778"/>
      <c r="N28" s="778"/>
      <c r="O28" s="778"/>
      <c r="P28" s="779"/>
      <c r="Q28" s="868">
        <v>7563</v>
      </c>
      <c r="R28" s="869"/>
      <c r="S28" s="869"/>
      <c r="T28" s="869"/>
      <c r="U28" s="869"/>
      <c r="V28" s="869">
        <v>7463</v>
      </c>
      <c r="W28" s="869"/>
      <c r="X28" s="869"/>
      <c r="Y28" s="869"/>
      <c r="Z28" s="869"/>
      <c r="AA28" s="869">
        <v>100</v>
      </c>
      <c r="AB28" s="869"/>
      <c r="AC28" s="869"/>
      <c r="AD28" s="869"/>
      <c r="AE28" s="870"/>
      <c r="AF28" s="871">
        <v>100</v>
      </c>
      <c r="AG28" s="869"/>
      <c r="AH28" s="869"/>
      <c r="AI28" s="869"/>
      <c r="AJ28" s="872"/>
      <c r="AK28" s="873">
        <v>559</v>
      </c>
      <c r="AL28" s="864"/>
      <c r="AM28" s="864"/>
      <c r="AN28" s="864"/>
      <c r="AO28" s="864"/>
      <c r="AP28" s="864" t="s">
        <v>600</v>
      </c>
      <c r="AQ28" s="864"/>
      <c r="AR28" s="864"/>
      <c r="AS28" s="864"/>
      <c r="AT28" s="864"/>
      <c r="AU28" s="864" t="s">
        <v>600</v>
      </c>
      <c r="AV28" s="864"/>
      <c r="AW28" s="864"/>
      <c r="AX28" s="864"/>
      <c r="AY28" s="864"/>
      <c r="AZ28" s="865" t="s">
        <v>600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414</v>
      </c>
      <c r="C29" s="802"/>
      <c r="D29" s="802"/>
      <c r="E29" s="802"/>
      <c r="F29" s="802"/>
      <c r="G29" s="802"/>
      <c r="H29" s="802"/>
      <c r="I29" s="802"/>
      <c r="J29" s="802"/>
      <c r="K29" s="802"/>
      <c r="L29" s="802"/>
      <c r="M29" s="802"/>
      <c r="N29" s="802"/>
      <c r="O29" s="802"/>
      <c r="P29" s="803"/>
      <c r="Q29" s="804">
        <v>6978</v>
      </c>
      <c r="R29" s="805"/>
      <c r="S29" s="805"/>
      <c r="T29" s="805"/>
      <c r="U29" s="805"/>
      <c r="V29" s="805">
        <v>6776</v>
      </c>
      <c r="W29" s="805"/>
      <c r="X29" s="805"/>
      <c r="Y29" s="805"/>
      <c r="Z29" s="805"/>
      <c r="AA29" s="805">
        <v>202</v>
      </c>
      <c r="AB29" s="805"/>
      <c r="AC29" s="805"/>
      <c r="AD29" s="805"/>
      <c r="AE29" s="806"/>
      <c r="AF29" s="807">
        <v>202</v>
      </c>
      <c r="AG29" s="808"/>
      <c r="AH29" s="808"/>
      <c r="AI29" s="808"/>
      <c r="AJ29" s="809"/>
      <c r="AK29" s="876">
        <v>1062</v>
      </c>
      <c r="AL29" s="877"/>
      <c r="AM29" s="877"/>
      <c r="AN29" s="877"/>
      <c r="AO29" s="877"/>
      <c r="AP29" s="877" t="s">
        <v>600</v>
      </c>
      <c r="AQ29" s="877"/>
      <c r="AR29" s="877"/>
      <c r="AS29" s="877"/>
      <c r="AT29" s="877"/>
      <c r="AU29" s="877" t="s">
        <v>600</v>
      </c>
      <c r="AV29" s="877"/>
      <c r="AW29" s="877"/>
      <c r="AX29" s="877"/>
      <c r="AY29" s="877"/>
      <c r="AZ29" s="878" t="s">
        <v>600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415</v>
      </c>
      <c r="C30" s="802"/>
      <c r="D30" s="802"/>
      <c r="E30" s="802"/>
      <c r="F30" s="802"/>
      <c r="G30" s="802"/>
      <c r="H30" s="802"/>
      <c r="I30" s="802"/>
      <c r="J30" s="802"/>
      <c r="K30" s="802"/>
      <c r="L30" s="802"/>
      <c r="M30" s="802"/>
      <c r="N30" s="802"/>
      <c r="O30" s="802"/>
      <c r="P30" s="803"/>
      <c r="Q30" s="804">
        <v>1360</v>
      </c>
      <c r="R30" s="805"/>
      <c r="S30" s="805"/>
      <c r="T30" s="805"/>
      <c r="U30" s="805"/>
      <c r="V30" s="805">
        <v>1306</v>
      </c>
      <c r="W30" s="805"/>
      <c r="X30" s="805"/>
      <c r="Y30" s="805"/>
      <c r="Z30" s="805"/>
      <c r="AA30" s="805">
        <v>54</v>
      </c>
      <c r="AB30" s="805"/>
      <c r="AC30" s="805"/>
      <c r="AD30" s="805"/>
      <c r="AE30" s="806"/>
      <c r="AF30" s="807">
        <v>54</v>
      </c>
      <c r="AG30" s="808"/>
      <c r="AH30" s="808"/>
      <c r="AI30" s="808"/>
      <c r="AJ30" s="809"/>
      <c r="AK30" s="876">
        <v>208</v>
      </c>
      <c r="AL30" s="877"/>
      <c r="AM30" s="877"/>
      <c r="AN30" s="877"/>
      <c r="AO30" s="877"/>
      <c r="AP30" s="877" t="s">
        <v>600</v>
      </c>
      <c r="AQ30" s="877"/>
      <c r="AR30" s="877"/>
      <c r="AS30" s="877"/>
      <c r="AT30" s="877"/>
      <c r="AU30" s="877" t="s">
        <v>600</v>
      </c>
      <c r="AV30" s="877"/>
      <c r="AW30" s="877"/>
      <c r="AX30" s="877"/>
      <c r="AY30" s="877"/>
      <c r="AZ30" s="878" t="s">
        <v>600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416</v>
      </c>
      <c r="C31" s="802"/>
      <c r="D31" s="802"/>
      <c r="E31" s="802"/>
      <c r="F31" s="802"/>
      <c r="G31" s="802"/>
      <c r="H31" s="802"/>
      <c r="I31" s="802"/>
      <c r="J31" s="802"/>
      <c r="K31" s="802"/>
      <c r="L31" s="802"/>
      <c r="M31" s="802"/>
      <c r="N31" s="802"/>
      <c r="O31" s="802"/>
      <c r="P31" s="803"/>
      <c r="Q31" s="804">
        <v>71</v>
      </c>
      <c r="R31" s="805"/>
      <c r="S31" s="805"/>
      <c r="T31" s="805"/>
      <c r="U31" s="805"/>
      <c r="V31" s="805">
        <v>60</v>
      </c>
      <c r="W31" s="805"/>
      <c r="X31" s="805"/>
      <c r="Y31" s="805"/>
      <c r="Z31" s="805"/>
      <c r="AA31" s="805">
        <v>11</v>
      </c>
      <c r="AB31" s="805"/>
      <c r="AC31" s="805"/>
      <c r="AD31" s="805"/>
      <c r="AE31" s="806"/>
      <c r="AF31" s="807">
        <v>11</v>
      </c>
      <c r="AG31" s="808"/>
      <c r="AH31" s="808"/>
      <c r="AI31" s="808"/>
      <c r="AJ31" s="809"/>
      <c r="AK31" s="876">
        <v>2</v>
      </c>
      <c r="AL31" s="877"/>
      <c r="AM31" s="877"/>
      <c r="AN31" s="877"/>
      <c r="AO31" s="877"/>
      <c r="AP31" s="877">
        <v>154</v>
      </c>
      <c r="AQ31" s="877"/>
      <c r="AR31" s="877"/>
      <c r="AS31" s="877"/>
      <c r="AT31" s="877"/>
      <c r="AU31" s="877" t="s">
        <v>600</v>
      </c>
      <c r="AV31" s="877"/>
      <c r="AW31" s="877"/>
      <c r="AX31" s="877"/>
      <c r="AY31" s="877"/>
      <c r="AZ31" s="879" t="s">
        <v>600</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417</v>
      </c>
      <c r="C32" s="802"/>
      <c r="D32" s="802"/>
      <c r="E32" s="802"/>
      <c r="F32" s="802"/>
      <c r="G32" s="802"/>
      <c r="H32" s="802"/>
      <c r="I32" s="802"/>
      <c r="J32" s="802"/>
      <c r="K32" s="802"/>
      <c r="L32" s="802"/>
      <c r="M32" s="802"/>
      <c r="N32" s="802"/>
      <c r="O32" s="802"/>
      <c r="P32" s="803"/>
      <c r="Q32" s="804">
        <v>2109</v>
      </c>
      <c r="R32" s="805"/>
      <c r="S32" s="805"/>
      <c r="T32" s="805"/>
      <c r="U32" s="805"/>
      <c r="V32" s="805">
        <v>1963</v>
      </c>
      <c r="W32" s="805"/>
      <c r="X32" s="805"/>
      <c r="Y32" s="805"/>
      <c r="Z32" s="805"/>
      <c r="AA32" s="805">
        <v>146</v>
      </c>
      <c r="AB32" s="805"/>
      <c r="AC32" s="805"/>
      <c r="AD32" s="805"/>
      <c r="AE32" s="806"/>
      <c r="AF32" s="807">
        <v>1948</v>
      </c>
      <c r="AG32" s="808"/>
      <c r="AH32" s="808"/>
      <c r="AI32" s="808"/>
      <c r="AJ32" s="809"/>
      <c r="AK32" s="876">
        <v>44</v>
      </c>
      <c r="AL32" s="877"/>
      <c r="AM32" s="877"/>
      <c r="AN32" s="877"/>
      <c r="AO32" s="877"/>
      <c r="AP32" s="877">
        <v>4416</v>
      </c>
      <c r="AQ32" s="877"/>
      <c r="AR32" s="877"/>
      <c r="AS32" s="877"/>
      <c r="AT32" s="877"/>
      <c r="AU32" s="877">
        <v>110</v>
      </c>
      <c r="AV32" s="877"/>
      <c r="AW32" s="877"/>
      <c r="AX32" s="877"/>
      <c r="AY32" s="877"/>
      <c r="AZ32" s="878" t="s">
        <v>600</v>
      </c>
      <c r="BA32" s="878"/>
      <c r="BB32" s="878"/>
      <c r="BC32" s="878"/>
      <c r="BD32" s="878"/>
      <c r="BE32" s="874" t="s">
        <v>418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419</v>
      </c>
      <c r="C33" s="802"/>
      <c r="D33" s="802"/>
      <c r="E33" s="802"/>
      <c r="F33" s="802"/>
      <c r="G33" s="802"/>
      <c r="H33" s="802"/>
      <c r="I33" s="802"/>
      <c r="J33" s="802"/>
      <c r="K33" s="802"/>
      <c r="L33" s="802"/>
      <c r="M33" s="802"/>
      <c r="N33" s="802"/>
      <c r="O33" s="802"/>
      <c r="P33" s="803"/>
      <c r="Q33" s="804">
        <v>2976</v>
      </c>
      <c r="R33" s="805"/>
      <c r="S33" s="805"/>
      <c r="T33" s="805"/>
      <c r="U33" s="805"/>
      <c r="V33" s="805">
        <v>2915</v>
      </c>
      <c r="W33" s="805"/>
      <c r="X33" s="805"/>
      <c r="Y33" s="805"/>
      <c r="Z33" s="805"/>
      <c r="AA33" s="805">
        <v>61</v>
      </c>
      <c r="AB33" s="805"/>
      <c r="AC33" s="805"/>
      <c r="AD33" s="805"/>
      <c r="AE33" s="806"/>
      <c r="AF33" s="807">
        <v>70</v>
      </c>
      <c r="AG33" s="808"/>
      <c r="AH33" s="808"/>
      <c r="AI33" s="808"/>
      <c r="AJ33" s="809"/>
      <c r="AK33" s="876">
        <v>935</v>
      </c>
      <c r="AL33" s="877"/>
      <c r="AM33" s="877"/>
      <c r="AN33" s="877"/>
      <c r="AO33" s="877"/>
      <c r="AP33" s="877">
        <v>17302</v>
      </c>
      <c r="AQ33" s="877"/>
      <c r="AR33" s="877"/>
      <c r="AS33" s="877"/>
      <c r="AT33" s="877"/>
      <c r="AU33" s="877">
        <v>6298</v>
      </c>
      <c r="AV33" s="877"/>
      <c r="AW33" s="877"/>
      <c r="AX33" s="877"/>
      <c r="AY33" s="877"/>
      <c r="AZ33" s="878" t="s">
        <v>600</v>
      </c>
      <c r="BA33" s="878"/>
      <c r="BB33" s="878"/>
      <c r="BC33" s="878"/>
      <c r="BD33" s="878"/>
      <c r="BE33" s="874" t="s">
        <v>420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0"/>
      <c r="R50" s="881"/>
      <c r="S50" s="881"/>
      <c r="T50" s="881"/>
      <c r="U50" s="881"/>
      <c r="V50" s="881"/>
      <c r="W50" s="881"/>
      <c r="X50" s="881"/>
      <c r="Y50" s="881"/>
      <c r="Z50" s="881"/>
      <c r="AA50" s="881"/>
      <c r="AB50" s="881"/>
      <c r="AC50" s="881"/>
      <c r="AD50" s="881"/>
      <c r="AE50" s="882"/>
      <c r="AF50" s="807"/>
      <c r="AG50" s="808"/>
      <c r="AH50" s="808"/>
      <c r="AI50" s="808"/>
      <c r="AJ50" s="809"/>
      <c r="AK50" s="883"/>
      <c r="AL50" s="881"/>
      <c r="AM50" s="881"/>
      <c r="AN50" s="881"/>
      <c r="AO50" s="881"/>
      <c r="AP50" s="881"/>
      <c r="AQ50" s="881"/>
      <c r="AR50" s="881"/>
      <c r="AS50" s="881"/>
      <c r="AT50" s="881"/>
      <c r="AU50" s="881"/>
      <c r="AV50" s="881"/>
      <c r="AW50" s="881"/>
      <c r="AX50" s="881"/>
      <c r="AY50" s="881"/>
      <c r="AZ50" s="884"/>
      <c r="BA50" s="884"/>
      <c r="BB50" s="884"/>
      <c r="BC50" s="884"/>
      <c r="BD50" s="884"/>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0"/>
      <c r="R51" s="881"/>
      <c r="S51" s="881"/>
      <c r="T51" s="881"/>
      <c r="U51" s="881"/>
      <c r="V51" s="881"/>
      <c r="W51" s="881"/>
      <c r="X51" s="881"/>
      <c r="Y51" s="881"/>
      <c r="Z51" s="881"/>
      <c r="AA51" s="881"/>
      <c r="AB51" s="881"/>
      <c r="AC51" s="881"/>
      <c r="AD51" s="881"/>
      <c r="AE51" s="882"/>
      <c r="AF51" s="807"/>
      <c r="AG51" s="808"/>
      <c r="AH51" s="808"/>
      <c r="AI51" s="808"/>
      <c r="AJ51" s="809"/>
      <c r="AK51" s="883"/>
      <c r="AL51" s="881"/>
      <c r="AM51" s="881"/>
      <c r="AN51" s="881"/>
      <c r="AO51" s="881"/>
      <c r="AP51" s="881"/>
      <c r="AQ51" s="881"/>
      <c r="AR51" s="881"/>
      <c r="AS51" s="881"/>
      <c r="AT51" s="881"/>
      <c r="AU51" s="881"/>
      <c r="AV51" s="881"/>
      <c r="AW51" s="881"/>
      <c r="AX51" s="881"/>
      <c r="AY51" s="881"/>
      <c r="AZ51" s="884"/>
      <c r="BA51" s="884"/>
      <c r="BB51" s="884"/>
      <c r="BC51" s="884"/>
      <c r="BD51" s="884"/>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0"/>
      <c r="R52" s="881"/>
      <c r="S52" s="881"/>
      <c r="T52" s="881"/>
      <c r="U52" s="881"/>
      <c r="V52" s="881"/>
      <c r="W52" s="881"/>
      <c r="X52" s="881"/>
      <c r="Y52" s="881"/>
      <c r="Z52" s="881"/>
      <c r="AA52" s="881"/>
      <c r="AB52" s="881"/>
      <c r="AC52" s="881"/>
      <c r="AD52" s="881"/>
      <c r="AE52" s="882"/>
      <c r="AF52" s="807"/>
      <c r="AG52" s="808"/>
      <c r="AH52" s="808"/>
      <c r="AI52" s="808"/>
      <c r="AJ52" s="809"/>
      <c r="AK52" s="883"/>
      <c r="AL52" s="881"/>
      <c r="AM52" s="881"/>
      <c r="AN52" s="881"/>
      <c r="AO52" s="881"/>
      <c r="AP52" s="881"/>
      <c r="AQ52" s="881"/>
      <c r="AR52" s="881"/>
      <c r="AS52" s="881"/>
      <c r="AT52" s="881"/>
      <c r="AU52" s="881"/>
      <c r="AV52" s="881"/>
      <c r="AW52" s="881"/>
      <c r="AX52" s="881"/>
      <c r="AY52" s="881"/>
      <c r="AZ52" s="884"/>
      <c r="BA52" s="884"/>
      <c r="BB52" s="884"/>
      <c r="BC52" s="884"/>
      <c r="BD52" s="884"/>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0"/>
      <c r="R53" s="881"/>
      <c r="S53" s="881"/>
      <c r="T53" s="881"/>
      <c r="U53" s="881"/>
      <c r="V53" s="881"/>
      <c r="W53" s="881"/>
      <c r="X53" s="881"/>
      <c r="Y53" s="881"/>
      <c r="Z53" s="881"/>
      <c r="AA53" s="881"/>
      <c r="AB53" s="881"/>
      <c r="AC53" s="881"/>
      <c r="AD53" s="881"/>
      <c r="AE53" s="882"/>
      <c r="AF53" s="807"/>
      <c r="AG53" s="808"/>
      <c r="AH53" s="808"/>
      <c r="AI53" s="808"/>
      <c r="AJ53" s="809"/>
      <c r="AK53" s="883"/>
      <c r="AL53" s="881"/>
      <c r="AM53" s="881"/>
      <c r="AN53" s="881"/>
      <c r="AO53" s="881"/>
      <c r="AP53" s="881"/>
      <c r="AQ53" s="881"/>
      <c r="AR53" s="881"/>
      <c r="AS53" s="881"/>
      <c r="AT53" s="881"/>
      <c r="AU53" s="881"/>
      <c r="AV53" s="881"/>
      <c r="AW53" s="881"/>
      <c r="AX53" s="881"/>
      <c r="AY53" s="881"/>
      <c r="AZ53" s="884"/>
      <c r="BA53" s="884"/>
      <c r="BB53" s="884"/>
      <c r="BC53" s="884"/>
      <c r="BD53" s="884"/>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0"/>
      <c r="R54" s="881"/>
      <c r="S54" s="881"/>
      <c r="T54" s="881"/>
      <c r="U54" s="881"/>
      <c r="V54" s="881"/>
      <c r="W54" s="881"/>
      <c r="X54" s="881"/>
      <c r="Y54" s="881"/>
      <c r="Z54" s="881"/>
      <c r="AA54" s="881"/>
      <c r="AB54" s="881"/>
      <c r="AC54" s="881"/>
      <c r="AD54" s="881"/>
      <c r="AE54" s="882"/>
      <c r="AF54" s="807"/>
      <c r="AG54" s="808"/>
      <c r="AH54" s="808"/>
      <c r="AI54" s="808"/>
      <c r="AJ54" s="809"/>
      <c r="AK54" s="883"/>
      <c r="AL54" s="881"/>
      <c r="AM54" s="881"/>
      <c r="AN54" s="881"/>
      <c r="AO54" s="881"/>
      <c r="AP54" s="881"/>
      <c r="AQ54" s="881"/>
      <c r="AR54" s="881"/>
      <c r="AS54" s="881"/>
      <c r="AT54" s="881"/>
      <c r="AU54" s="881"/>
      <c r="AV54" s="881"/>
      <c r="AW54" s="881"/>
      <c r="AX54" s="881"/>
      <c r="AY54" s="881"/>
      <c r="AZ54" s="884"/>
      <c r="BA54" s="884"/>
      <c r="BB54" s="884"/>
      <c r="BC54" s="884"/>
      <c r="BD54" s="884"/>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0"/>
      <c r="R55" s="881"/>
      <c r="S55" s="881"/>
      <c r="T55" s="881"/>
      <c r="U55" s="881"/>
      <c r="V55" s="881"/>
      <c r="W55" s="881"/>
      <c r="X55" s="881"/>
      <c r="Y55" s="881"/>
      <c r="Z55" s="881"/>
      <c r="AA55" s="881"/>
      <c r="AB55" s="881"/>
      <c r="AC55" s="881"/>
      <c r="AD55" s="881"/>
      <c r="AE55" s="882"/>
      <c r="AF55" s="807"/>
      <c r="AG55" s="808"/>
      <c r="AH55" s="808"/>
      <c r="AI55" s="808"/>
      <c r="AJ55" s="809"/>
      <c r="AK55" s="883"/>
      <c r="AL55" s="881"/>
      <c r="AM55" s="881"/>
      <c r="AN55" s="881"/>
      <c r="AO55" s="881"/>
      <c r="AP55" s="881"/>
      <c r="AQ55" s="881"/>
      <c r="AR55" s="881"/>
      <c r="AS55" s="881"/>
      <c r="AT55" s="881"/>
      <c r="AU55" s="881"/>
      <c r="AV55" s="881"/>
      <c r="AW55" s="881"/>
      <c r="AX55" s="881"/>
      <c r="AY55" s="881"/>
      <c r="AZ55" s="884"/>
      <c r="BA55" s="884"/>
      <c r="BB55" s="884"/>
      <c r="BC55" s="884"/>
      <c r="BD55" s="884"/>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0"/>
      <c r="R56" s="881"/>
      <c r="S56" s="881"/>
      <c r="T56" s="881"/>
      <c r="U56" s="881"/>
      <c r="V56" s="881"/>
      <c r="W56" s="881"/>
      <c r="X56" s="881"/>
      <c r="Y56" s="881"/>
      <c r="Z56" s="881"/>
      <c r="AA56" s="881"/>
      <c r="AB56" s="881"/>
      <c r="AC56" s="881"/>
      <c r="AD56" s="881"/>
      <c r="AE56" s="882"/>
      <c r="AF56" s="807"/>
      <c r="AG56" s="808"/>
      <c r="AH56" s="808"/>
      <c r="AI56" s="808"/>
      <c r="AJ56" s="809"/>
      <c r="AK56" s="883"/>
      <c r="AL56" s="881"/>
      <c r="AM56" s="881"/>
      <c r="AN56" s="881"/>
      <c r="AO56" s="881"/>
      <c r="AP56" s="881"/>
      <c r="AQ56" s="881"/>
      <c r="AR56" s="881"/>
      <c r="AS56" s="881"/>
      <c r="AT56" s="881"/>
      <c r="AU56" s="881"/>
      <c r="AV56" s="881"/>
      <c r="AW56" s="881"/>
      <c r="AX56" s="881"/>
      <c r="AY56" s="881"/>
      <c r="AZ56" s="884"/>
      <c r="BA56" s="884"/>
      <c r="BB56" s="884"/>
      <c r="BC56" s="884"/>
      <c r="BD56" s="884"/>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0"/>
      <c r="R57" s="881"/>
      <c r="S57" s="881"/>
      <c r="T57" s="881"/>
      <c r="U57" s="881"/>
      <c r="V57" s="881"/>
      <c r="W57" s="881"/>
      <c r="X57" s="881"/>
      <c r="Y57" s="881"/>
      <c r="Z57" s="881"/>
      <c r="AA57" s="881"/>
      <c r="AB57" s="881"/>
      <c r="AC57" s="881"/>
      <c r="AD57" s="881"/>
      <c r="AE57" s="882"/>
      <c r="AF57" s="807"/>
      <c r="AG57" s="808"/>
      <c r="AH57" s="808"/>
      <c r="AI57" s="808"/>
      <c r="AJ57" s="809"/>
      <c r="AK57" s="883"/>
      <c r="AL57" s="881"/>
      <c r="AM57" s="881"/>
      <c r="AN57" s="881"/>
      <c r="AO57" s="881"/>
      <c r="AP57" s="881"/>
      <c r="AQ57" s="881"/>
      <c r="AR57" s="881"/>
      <c r="AS57" s="881"/>
      <c r="AT57" s="881"/>
      <c r="AU57" s="881"/>
      <c r="AV57" s="881"/>
      <c r="AW57" s="881"/>
      <c r="AX57" s="881"/>
      <c r="AY57" s="881"/>
      <c r="AZ57" s="884"/>
      <c r="BA57" s="884"/>
      <c r="BB57" s="884"/>
      <c r="BC57" s="884"/>
      <c r="BD57" s="884"/>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0"/>
      <c r="R58" s="881"/>
      <c r="S58" s="881"/>
      <c r="T58" s="881"/>
      <c r="U58" s="881"/>
      <c r="V58" s="881"/>
      <c r="W58" s="881"/>
      <c r="X58" s="881"/>
      <c r="Y58" s="881"/>
      <c r="Z58" s="881"/>
      <c r="AA58" s="881"/>
      <c r="AB58" s="881"/>
      <c r="AC58" s="881"/>
      <c r="AD58" s="881"/>
      <c r="AE58" s="882"/>
      <c r="AF58" s="807"/>
      <c r="AG58" s="808"/>
      <c r="AH58" s="808"/>
      <c r="AI58" s="808"/>
      <c r="AJ58" s="809"/>
      <c r="AK58" s="883"/>
      <c r="AL58" s="881"/>
      <c r="AM58" s="881"/>
      <c r="AN58" s="881"/>
      <c r="AO58" s="881"/>
      <c r="AP58" s="881"/>
      <c r="AQ58" s="881"/>
      <c r="AR58" s="881"/>
      <c r="AS58" s="881"/>
      <c r="AT58" s="881"/>
      <c r="AU58" s="881"/>
      <c r="AV58" s="881"/>
      <c r="AW58" s="881"/>
      <c r="AX58" s="881"/>
      <c r="AY58" s="881"/>
      <c r="AZ58" s="884"/>
      <c r="BA58" s="884"/>
      <c r="BB58" s="884"/>
      <c r="BC58" s="884"/>
      <c r="BD58" s="884"/>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0"/>
      <c r="R59" s="881"/>
      <c r="S59" s="881"/>
      <c r="T59" s="881"/>
      <c r="U59" s="881"/>
      <c r="V59" s="881"/>
      <c r="W59" s="881"/>
      <c r="X59" s="881"/>
      <c r="Y59" s="881"/>
      <c r="Z59" s="881"/>
      <c r="AA59" s="881"/>
      <c r="AB59" s="881"/>
      <c r="AC59" s="881"/>
      <c r="AD59" s="881"/>
      <c r="AE59" s="882"/>
      <c r="AF59" s="807"/>
      <c r="AG59" s="808"/>
      <c r="AH59" s="808"/>
      <c r="AI59" s="808"/>
      <c r="AJ59" s="809"/>
      <c r="AK59" s="883"/>
      <c r="AL59" s="881"/>
      <c r="AM59" s="881"/>
      <c r="AN59" s="881"/>
      <c r="AO59" s="881"/>
      <c r="AP59" s="881"/>
      <c r="AQ59" s="881"/>
      <c r="AR59" s="881"/>
      <c r="AS59" s="881"/>
      <c r="AT59" s="881"/>
      <c r="AU59" s="881"/>
      <c r="AV59" s="881"/>
      <c r="AW59" s="881"/>
      <c r="AX59" s="881"/>
      <c r="AY59" s="881"/>
      <c r="AZ59" s="884"/>
      <c r="BA59" s="884"/>
      <c r="BB59" s="884"/>
      <c r="BC59" s="884"/>
      <c r="BD59" s="884"/>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0"/>
      <c r="R60" s="881"/>
      <c r="S60" s="881"/>
      <c r="T60" s="881"/>
      <c r="U60" s="881"/>
      <c r="V60" s="881"/>
      <c r="W60" s="881"/>
      <c r="X60" s="881"/>
      <c r="Y60" s="881"/>
      <c r="Z60" s="881"/>
      <c r="AA60" s="881"/>
      <c r="AB60" s="881"/>
      <c r="AC60" s="881"/>
      <c r="AD60" s="881"/>
      <c r="AE60" s="882"/>
      <c r="AF60" s="807"/>
      <c r="AG60" s="808"/>
      <c r="AH60" s="808"/>
      <c r="AI60" s="808"/>
      <c r="AJ60" s="809"/>
      <c r="AK60" s="883"/>
      <c r="AL60" s="881"/>
      <c r="AM60" s="881"/>
      <c r="AN60" s="881"/>
      <c r="AO60" s="881"/>
      <c r="AP60" s="881"/>
      <c r="AQ60" s="881"/>
      <c r="AR60" s="881"/>
      <c r="AS60" s="881"/>
      <c r="AT60" s="881"/>
      <c r="AU60" s="881"/>
      <c r="AV60" s="881"/>
      <c r="AW60" s="881"/>
      <c r="AX60" s="881"/>
      <c r="AY60" s="881"/>
      <c r="AZ60" s="884"/>
      <c r="BA60" s="884"/>
      <c r="BB60" s="884"/>
      <c r="BC60" s="884"/>
      <c r="BD60" s="884"/>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0"/>
      <c r="R61" s="881"/>
      <c r="S61" s="881"/>
      <c r="T61" s="881"/>
      <c r="U61" s="881"/>
      <c r="V61" s="881"/>
      <c r="W61" s="881"/>
      <c r="X61" s="881"/>
      <c r="Y61" s="881"/>
      <c r="Z61" s="881"/>
      <c r="AA61" s="881"/>
      <c r="AB61" s="881"/>
      <c r="AC61" s="881"/>
      <c r="AD61" s="881"/>
      <c r="AE61" s="882"/>
      <c r="AF61" s="807"/>
      <c r="AG61" s="808"/>
      <c r="AH61" s="808"/>
      <c r="AI61" s="808"/>
      <c r="AJ61" s="809"/>
      <c r="AK61" s="883"/>
      <c r="AL61" s="881"/>
      <c r="AM61" s="881"/>
      <c r="AN61" s="881"/>
      <c r="AO61" s="881"/>
      <c r="AP61" s="881"/>
      <c r="AQ61" s="881"/>
      <c r="AR61" s="881"/>
      <c r="AS61" s="881"/>
      <c r="AT61" s="881"/>
      <c r="AU61" s="881"/>
      <c r="AV61" s="881"/>
      <c r="AW61" s="881"/>
      <c r="AX61" s="881"/>
      <c r="AY61" s="881"/>
      <c r="AZ61" s="884"/>
      <c r="BA61" s="884"/>
      <c r="BB61" s="884"/>
      <c r="BC61" s="884"/>
      <c r="BD61" s="884"/>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0"/>
      <c r="R62" s="881"/>
      <c r="S62" s="881"/>
      <c r="T62" s="881"/>
      <c r="U62" s="881"/>
      <c r="V62" s="881"/>
      <c r="W62" s="881"/>
      <c r="X62" s="881"/>
      <c r="Y62" s="881"/>
      <c r="Z62" s="881"/>
      <c r="AA62" s="881"/>
      <c r="AB62" s="881"/>
      <c r="AC62" s="881"/>
      <c r="AD62" s="881"/>
      <c r="AE62" s="882"/>
      <c r="AF62" s="807"/>
      <c r="AG62" s="808"/>
      <c r="AH62" s="808"/>
      <c r="AI62" s="808"/>
      <c r="AJ62" s="809"/>
      <c r="AK62" s="883"/>
      <c r="AL62" s="881"/>
      <c r="AM62" s="881"/>
      <c r="AN62" s="881"/>
      <c r="AO62" s="881"/>
      <c r="AP62" s="881"/>
      <c r="AQ62" s="881"/>
      <c r="AR62" s="881"/>
      <c r="AS62" s="881"/>
      <c r="AT62" s="881"/>
      <c r="AU62" s="881"/>
      <c r="AV62" s="881"/>
      <c r="AW62" s="881"/>
      <c r="AX62" s="881"/>
      <c r="AY62" s="881"/>
      <c r="AZ62" s="884"/>
      <c r="BA62" s="884"/>
      <c r="BB62" s="884"/>
      <c r="BC62" s="884"/>
      <c r="BD62" s="884"/>
      <c r="BE62" s="874"/>
      <c r="BF62" s="874"/>
      <c r="BG62" s="874"/>
      <c r="BH62" s="874"/>
      <c r="BI62" s="875"/>
      <c r="BJ62" s="892" t="s">
        <v>421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400</v>
      </c>
      <c r="B63" s="836" t="s">
        <v>422</v>
      </c>
      <c r="C63" s="837"/>
      <c r="D63" s="837"/>
      <c r="E63" s="837"/>
      <c r="F63" s="837"/>
      <c r="G63" s="837"/>
      <c r="H63" s="837"/>
      <c r="I63" s="837"/>
      <c r="J63" s="837"/>
      <c r="K63" s="837"/>
      <c r="L63" s="837"/>
      <c r="M63" s="837"/>
      <c r="N63" s="837"/>
      <c r="O63" s="837"/>
      <c r="P63" s="838"/>
      <c r="Q63" s="885"/>
      <c r="R63" s="886"/>
      <c r="S63" s="886"/>
      <c r="T63" s="886"/>
      <c r="U63" s="886"/>
      <c r="V63" s="886"/>
      <c r="W63" s="886"/>
      <c r="X63" s="886"/>
      <c r="Y63" s="886"/>
      <c r="Z63" s="886"/>
      <c r="AA63" s="886"/>
      <c r="AB63" s="886"/>
      <c r="AC63" s="886"/>
      <c r="AD63" s="886"/>
      <c r="AE63" s="887"/>
      <c r="AF63" s="888">
        <v>2385</v>
      </c>
      <c r="AG63" s="889"/>
      <c r="AH63" s="889"/>
      <c r="AI63" s="889"/>
      <c r="AJ63" s="890"/>
      <c r="AK63" s="891"/>
      <c r="AL63" s="886"/>
      <c r="AM63" s="886"/>
      <c r="AN63" s="886"/>
      <c r="AO63" s="886"/>
      <c r="AP63" s="889">
        <v>21872</v>
      </c>
      <c r="AQ63" s="889"/>
      <c r="AR63" s="889"/>
      <c r="AS63" s="889"/>
      <c r="AT63" s="889"/>
      <c r="AU63" s="889">
        <v>6408</v>
      </c>
      <c r="AV63" s="889"/>
      <c r="AW63" s="889"/>
      <c r="AX63" s="889"/>
      <c r="AY63" s="889"/>
      <c r="AZ63" s="893"/>
      <c r="BA63" s="893"/>
      <c r="BB63" s="893"/>
      <c r="BC63" s="893"/>
      <c r="BD63" s="893"/>
      <c r="BE63" s="894" t="s">
        <v>600</v>
      </c>
      <c r="BF63" s="894"/>
      <c r="BG63" s="894"/>
      <c r="BH63" s="894"/>
      <c r="BI63" s="895"/>
      <c r="BJ63" s="896" t="s">
        <v>402</v>
      </c>
      <c r="BK63" s="897"/>
      <c r="BL63" s="897"/>
      <c r="BM63" s="897"/>
      <c r="BN63" s="898"/>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424</v>
      </c>
      <c r="B66" s="787"/>
      <c r="C66" s="787"/>
      <c r="D66" s="787"/>
      <c r="E66" s="787"/>
      <c r="F66" s="787"/>
      <c r="G66" s="787"/>
      <c r="H66" s="787"/>
      <c r="I66" s="787"/>
      <c r="J66" s="787"/>
      <c r="K66" s="787"/>
      <c r="L66" s="787"/>
      <c r="M66" s="787"/>
      <c r="N66" s="787"/>
      <c r="O66" s="787"/>
      <c r="P66" s="788"/>
      <c r="Q66" s="763" t="s">
        <v>405</v>
      </c>
      <c r="R66" s="764"/>
      <c r="S66" s="764"/>
      <c r="T66" s="764"/>
      <c r="U66" s="765"/>
      <c r="V66" s="763" t="s">
        <v>406</v>
      </c>
      <c r="W66" s="764"/>
      <c r="X66" s="764"/>
      <c r="Y66" s="764"/>
      <c r="Z66" s="765"/>
      <c r="AA66" s="763" t="s">
        <v>407</v>
      </c>
      <c r="AB66" s="764"/>
      <c r="AC66" s="764"/>
      <c r="AD66" s="764"/>
      <c r="AE66" s="765"/>
      <c r="AF66" s="899" t="s">
        <v>408</v>
      </c>
      <c r="AG66" s="859"/>
      <c r="AH66" s="859"/>
      <c r="AI66" s="859"/>
      <c r="AJ66" s="900"/>
      <c r="AK66" s="763" t="s">
        <v>425</v>
      </c>
      <c r="AL66" s="787"/>
      <c r="AM66" s="787"/>
      <c r="AN66" s="787"/>
      <c r="AO66" s="788"/>
      <c r="AP66" s="763" t="s">
        <v>426</v>
      </c>
      <c r="AQ66" s="764"/>
      <c r="AR66" s="764"/>
      <c r="AS66" s="764"/>
      <c r="AT66" s="765"/>
      <c r="AU66" s="763" t="s">
        <v>427</v>
      </c>
      <c r="AV66" s="764"/>
      <c r="AW66" s="764"/>
      <c r="AX66" s="764"/>
      <c r="AY66" s="765"/>
      <c r="AZ66" s="763" t="s">
        <v>387</v>
      </c>
      <c r="BA66" s="764"/>
      <c r="BB66" s="764"/>
      <c r="BC66" s="764"/>
      <c r="BD66" s="775"/>
      <c r="BE66" s="266"/>
      <c r="BF66" s="266"/>
      <c r="BG66" s="266"/>
      <c r="BH66" s="266"/>
      <c r="BI66" s="266"/>
      <c r="BJ66" s="266"/>
      <c r="BK66" s="266"/>
      <c r="BL66" s="266"/>
      <c r="BM66" s="266"/>
      <c r="BN66" s="266"/>
      <c r="BO66" s="266"/>
      <c r="BP66" s="266"/>
      <c r="BQ66" s="263">
        <v>60</v>
      </c>
      <c r="BR66" s="268"/>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1"/>
      <c r="AG67" s="862"/>
      <c r="AH67" s="862"/>
      <c r="AI67" s="862"/>
      <c r="AJ67" s="902"/>
      <c r="AK67" s="903"/>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7"/>
    </row>
    <row r="68" spans="1:131" s="248" customFormat="1" ht="26.25" customHeight="1" thickTop="1" x14ac:dyDescent="0.15">
      <c r="A68" s="259">
        <v>1</v>
      </c>
      <c r="B68" s="916" t="s">
        <v>601</v>
      </c>
      <c r="C68" s="917"/>
      <c r="D68" s="917"/>
      <c r="E68" s="917"/>
      <c r="F68" s="917"/>
      <c r="G68" s="917"/>
      <c r="H68" s="917"/>
      <c r="I68" s="917"/>
      <c r="J68" s="917"/>
      <c r="K68" s="917"/>
      <c r="L68" s="917"/>
      <c r="M68" s="917"/>
      <c r="N68" s="917"/>
      <c r="O68" s="917"/>
      <c r="P68" s="918"/>
      <c r="Q68" s="919">
        <v>1506</v>
      </c>
      <c r="R68" s="913"/>
      <c r="S68" s="913"/>
      <c r="T68" s="913"/>
      <c r="U68" s="913"/>
      <c r="V68" s="913">
        <v>1484</v>
      </c>
      <c r="W68" s="913"/>
      <c r="X68" s="913"/>
      <c r="Y68" s="913"/>
      <c r="Z68" s="913"/>
      <c r="AA68" s="913">
        <v>22</v>
      </c>
      <c r="AB68" s="913"/>
      <c r="AC68" s="913"/>
      <c r="AD68" s="913"/>
      <c r="AE68" s="913"/>
      <c r="AF68" s="913">
        <v>22</v>
      </c>
      <c r="AG68" s="913"/>
      <c r="AH68" s="913"/>
      <c r="AI68" s="913"/>
      <c r="AJ68" s="913"/>
      <c r="AK68" s="913">
        <v>74</v>
      </c>
      <c r="AL68" s="913"/>
      <c r="AM68" s="913"/>
      <c r="AN68" s="913"/>
      <c r="AO68" s="913"/>
      <c r="AP68" s="913">
        <v>3888</v>
      </c>
      <c r="AQ68" s="913"/>
      <c r="AR68" s="913"/>
      <c r="AS68" s="913"/>
      <c r="AT68" s="913"/>
      <c r="AU68" s="913">
        <v>2038</v>
      </c>
      <c r="AV68" s="913"/>
      <c r="AW68" s="913"/>
      <c r="AX68" s="913"/>
      <c r="AY68" s="913"/>
      <c r="AZ68" s="914"/>
      <c r="BA68" s="914"/>
      <c r="BB68" s="914"/>
      <c r="BC68" s="914"/>
      <c r="BD68" s="915"/>
      <c r="BE68" s="266"/>
      <c r="BF68" s="266"/>
      <c r="BG68" s="266"/>
      <c r="BH68" s="266"/>
      <c r="BI68" s="266"/>
      <c r="BJ68" s="266"/>
      <c r="BK68" s="266"/>
      <c r="BL68" s="266"/>
      <c r="BM68" s="266"/>
      <c r="BN68" s="266"/>
      <c r="BO68" s="266"/>
      <c r="BP68" s="266"/>
      <c r="BQ68" s="263">
        <v>62</v>
      </c>
      <c r="BR68" s="268"/>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7"/>
    </row>
    <row r="69" spans="1:131" s="248" customFormat="1" ht="26.25" customHeight="1" x14ac:dyDescent="0.15">
      <c r="A69" s="262">
        <v>2</v>
      </c>
      <c r="B69" s="920" t="s">
        <v>602</v>
      </c>
      <c r="C69" s="921"/>
      <c r="D69" s="921"/>
      <c r="E69" s="921"/>
      <c r="F69" s="921"/>
      <c r="G69" s="921"/>
      <c r="H69" s="921"/>
      <c r="I69" s="921"/>
      <c r="J69" s="921"/>
      <c r="K69" s="921"/>
      <c r="L69" s="921"/>
      <c r="M69" s="921"/>
      <c r="N69" s="921"/>
      <c r="O69" s="921"/>
      <c r="P69" s="922"/>
      <c r="Q69" s="924">
        <v>9</v>
      </c>
      <c r="R69" s="925"/>
      <c r="S69" s="925"/>
      <c r="T69" s="925"/>
      <c r="U69" s="876"/>
      <c r="V69" s="926">
        <v>7</v>
      </c>
      <c r="W69" s="925"/>
      <c r="X69" s="925"/>
      <c r="Y69" s="925"/>
      <c r="Z69" s="876"/>
      <c r="AA69" s="926">
        <v>2</v>
      </c>
      <c r="AB69" s="925"/>
      <c r="AC69" s="925"/>
      <c r="AD69" s="925"/>
      <c r="AE69" s="876"/>
      <c r="AF69" s="926">
        <v>2</v>
      </c>
      <c r="AG69" s="925"/>
      <c r="AH69" s="925"/>
      <c r="AI69" s="925"/>
      <c r="AJ69" s="876"/>
      <c r="AK69" s="926" t="s">
        <v>527</v>
      </c>
      <c r="AL69" s="925"/>
      <c r="AM69" s="925"/>
      <c r="AN69" s="925"/>
      <c r="AO69" s="876"/>
      <c r="AP69" s="926" t="s">
        <v>527</v>
      </c>
      <c r="AQ69" s="925"/>
      <c r="AR69" s="925"/>
      <c r="AS69" s="925"/>
      <c r="AT69" s="876"/>
      <c r="AU69" s="877" t="s">
        <v>600</v>
      </c>
      <c r="AV69" s="877"/>
      <c r="AW69" s="877"/>
      <c r="AX69" s="877"/>
      <c r="AY69" s="877"/>
      <c r="AZ69" s="927"/>
      <c r="BA69" s="927"/>
      <c r="BB69" s="927"/>
      <c r="BC69" s="927"/>
      <c r="BD69" s="928"/>
      <c r="BE69" s="266"/>
      <c r="BF69" s="266"/>
      <c r="BG69" s="266"/>
      <c r="BH69" s="266"/>
      <c r="BI69" s="266"/>
      <c r="BJ69" s="266"/>
      <c r="BK69" s="266"/>
      <c r="BL69" s="266"/>
      <c r="BM69" s="266"/>
      <c r="BN69" s="266"/>
      <c r="BO69" s="266"/>
      <c r="BP69" s="266"/>
      <c r="BQ69" s="263">
        <v>63</v>
      </c>
      <c r="BR69" s="268"/>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7"/>
    </row>
    <row r="70" spans="1:131" s="248" customFormat="1" ht="26.25" customHeight="1" x14ac:dyDescent="0.15">
      <c r="A70" s="262">
        <v>3</v>
      </c>
      <c r="B70" s="920" t="s">
        <v>603</v>
      </c>
      <c r="C70" s="921"/>
      <c r="D70" s="921"/>
      <c r="E70" s="921"/>
      <c r="F70" s="921"/>
      <c r="G70" s="921"/>
      <c r="H70" s="921"/>
      <c r="I70" s="921"/>
      <c r="J70" s="921"/>
      <c r="K70" s="921"/>
      <c r="L70" s="921"/>
      <c r="M70" s="921"/>
      <c r="N70" s="921"/>
      <c r="O70" s="921"/>
      <c r="P70" s="922"/>
      <c r="Q70" s="923">
        <v>450</v>
      </c>
      <c r="R70" s="877"/>
      <c r="S70" s="877"/>
      <c r="T70" s="877"/>
      <c r="U70" s="877"/>
      <c r="V70" s="877">
        <v>441</v>
      </c>
      <c r="W70" s="877"/>
      <c r="X70" s="877"/>
      <c r="Y70" s="877"/>
      <c r="Z70" s="877"/>
      <c r="AA70" s="877">
        <v>9</v>
      </c>
      <c r="AB70" s="877"/>
      <c r="AC70" s="877"/>
      <c r="AD70" s="877"/>
      <c r="AE70" s="877"/>
      <c r="AF70" s="877">
        <v>9</v>
      </c>
      <c r="AG70" s="877"/>
      <c r="AH70" s="877"/>
      <c r="AI70" s="877"/>
      <c r="AJ70" s="877"/>
      <c r="AK70" s="877" t="s">
        <v>527</v>
      </c>
      <c r="AL70" s="877"/>
      <c r="AM70" s="877"/>
      <c r="AN70" s="877"/>
      <c r="AO70" s="877"/>
      <c r="AP70" s="877" t="s">
        <v>527</v>
      </c>
      <c r="AQ70" s="877"/>
      <c r="AR70" s="877"/>
      <c r="AS70" s="877"/>
      <c r="AT70" s="877"/>
      <c r="AU70" s="877" t="s">
        <v>600</v>
      </c>
      <c r="AV70" s="877"/>
      <c r="AW70" s="877"/>
      <c r="AX70" s="877"/>
      <c r="AY70" s="877"/>
      <c r="AZ70" s="927"/>
      <c r="BA70" s="927"/>
      <c r="BB70" s="927"/>
      <c r="BC70" s="927"/>
      <c r="BD70" s="928"/>
      <c r="BE70" s="266"/>
      <c r="BF70" s="266"/>
      <c r="BG70" s="266"/>
      <c r="BH70" s="266"/>
      <c r="BI70" s="266"/>
      <c r="BJ70" s="266"/>
      <c r="BK70" s="266"/>
      <c r="BL70" s="266"/>
      <c r="BM70" s="266"/>
      <c r="BN70" s="266"/>
      <c r="BO70" s="266"/>
      <c r="BP70" s="266"/>
      <c r="BQ70" s="263">
        <v>64</v>
      </c>
      <c r="BR70" s="268"/>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7"/>
    </row>
    <row r="71" spans="1:131" s="248" customFormat="1" ht="26.25" customHeight="1" x14ac:dyDescent="0.15">
      <c r="A71" s="262">
        <v>4</v>
      </c>
      <c r="B71" s="920" t="s">
        <v>604</v>
      </c>
      <c r="C71" s="921"/>
      <c r="D71" s="921"/>
      <c r="E71" s="921"/>
      <c r="F71" s="921"/>
      <c r="G71" s="921"/>
      <c r="H71" s="921"/>
      <c r="I71" s="921"/>
      <c r="J71" s="921"/>
      <c r="K71" s="921"/>
      <c r="L71" s="921"/>
      <c r="M71" s="921"/>
      <c r="N71" s="921"/>
      <c r="O71" s="921"/>
      <c r="P71" s="922"/>
      <c r="Q71" s="923">
        <v>100</v>
      </c>
      <c r="R71" s="877"/>
      <c r="S71" s="877"/>
      <c r="T71" s="877"/>
      <c r="U71" s="877"/>
      <c r="V71" s="877">
        <v>92</v>
      </c>
      <c r="W71" s="877"/>
      <c r="X71" s="877"/>
      <c r="Y71" s="877"/>
      <c r="Z71" s="877"/>
      <c r="AA71" s="877">
        <v>8</v>
      </c>
      <c r="AB71" s="877"/>
      <c r="AC71" s="877"/>
      <c r="AD71" s="877"/>
      <c r="AE71" s="877"/>
      <c r="AF71" s="877">
        <v>8</v>
      </c>
      <c r="AG71" s="877"/>
      <c r="AH71" s="877"/>
      <c r="AI71" s="877"/>
      <c r="AJ71" s="877"/>
      <c r="AK71" s="877" t="s">
        <v>527</v>
      </c>
      <c r="AL71" s="877"/>
      <c r="AM71" s="877"/>
      <c r="AN71" s="877"/>
      <c r="AO71" s="877"/>
      <c r="AP71" s="877" t="s">
        <v>527</v>
      </c>
      <c r="AQ71" s="877"/>
      <c r="AR71" s="877"/>
      <c r="AS71" s="877"/>
      <c r="AT71" s="877"/>
      <c r="AU71" s="877" t="s">
        <v>600</v>
      </c>
      <c r="AV71" s="877"/>
      <c r="AW71" s="877"/>
      <c r="AX71" s="877"/>
      <c r="AY71" s="877"/>
      <c r="AZ71" s="927"/>
      <c r="BA71" s="927"/>
      <c r="BB71" s="927"/>
      <c r="BC71" s="927"/>
      <c r="BD71" s="928"/>
      <c r="BE71" s="266"/>
      <c r="BF71" s="266"/>
      <c r="BG71" s="266"/>
      <c r="BH71" s="266"/>
      <c r="BI71" s="266"/>
      <c r="BJ71" s="266"/>
      <c r="BK71" s="266"/>
      <c r="BL71" s="266"/>
      <c r="BM71" s="266"/>
      <c r="BN71" s="266"/>
      <c r="BO71" s="266"/>
      <c r="BP71" s="266"/>
      <c r="BQ71" s="263">
        <v>65</v>
      </c>
      <c r="BR71" s="268"/>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7"/>
    </row>
    <row r="72" spans="1:131" s="248" customFormat="1" ht="26.25" customHeight="1" x14ac:dyDescent="0.15">
      <c r="A72" s="262">
        <v>5</v>
      </c>
      <c r="B72" s="920" t="s">
        <v>605</v>
      </c>
      <c r="C72" s="921"/>
      <c r="D72" s="921"/>
      <c r="E72" s="921"/>
      <c r="F72" s="921"/>
      <c r="G72" s="921"/>
      <c r="H72" s="921"/>
      <c r="I72" s="921"/>
      <c r="J72" s="921"/>
      <c r="K72" s="921"/>
      <c r="L72" s="921"/>
      <c r="M72" s="921"/>
      <c r="N72" s="921"/>
      <c r="O72" s="921"/>
      <c r="P72" s="922"/>
      <c r="Q72" s="923">
        <v>9</v>
      </c>
      <c r="R72" s="877"/>
      <c r="S72" s="877"/>
      <c r="T72" s="877"/>
      <c r="U72" s="877"/>
      <c r="V72" s="877">
        <v>51</v>
      </c>
      <c r="W72" s="877"/>
      <c r="X72" s="877"/>
      <c r="Y72" s="877"/>
      <c r="Z72" s="877"/>
      <c r="AA72" s="877">
        <v>-42</v>
      </c>
      <c r="AB72" s="877"/>
      <c r="AC72" s="877"/>
      <c r="AD72" s="877"/>
      <c r="AE72" s="877"/>
      <c r="AF72" s="877">
        <v>1</v>
      </c>
      <c r="AG72" s="877"/>
      <c r="AH72" s="877"/>
      <c r="AI72" s="877"/>
      <c r="AJ72" s="877"/>
      <c r="AK72" s="877" t="s">
        <v>527</v>
      </c>
      <c r="AL72" s="877"/>
      <c r="AM72" s="877"/>
      <c r="AN72" s="877"/>
      <c r="AO72" s="877"/>
      <c r="AP72" s="877" t="s">
        <v>527</v>
      </c>
      <c r="AQ72" s="877"/>
      <c r="AR72" s="877"/>
      <c r="AS72" s="877"/>
      <c r="AT72" s="877"/>
      <c r="AU72" s="877" t="s">
        <v>600</v>
      </c>
      <c r="AV72" s="877"/>
      <c r="AW72" s="877"/>
      <c r="AX72" s="877"/>
      <c r="AY72" s="877"/>
      <c r="AZ72" s="927"/>
      <c r="BA72" s="927"/>
      <c r="BB72" s="927"/>
      <c r="BC72" s="927"/>
      <c r="BD72" s="928"/>
      <c r="BE72" s="266"/>
      <c r="BF72" s="266"/>
      <c r="BG72" s="266"/>
      <c r="BH72" s="266"/>
      <c r="BI72" s="266"/>
      <c r="BJ72" s="266"/>
      <c r="BK72" s="266"/>
      <c r="BL72" s="266"/>
      <c r="BM72" s="266"/>
      <c r="BN72" s="266"/>
      <c r="BO72" s="266"/>
      <c r="BP72" s="266"/>
      <c r="BQ72" s="263">
        <v>66</v>
      </c>
      <c r="BR72" s="268"/>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7"/>
    </row>
    <row r="73" spans="1:131" s="248" customFormat="1" ht="26.25" customHeight="1" x14ac:dyDescent="0.15">
      <c r="A73" s="262">
        <v>6</v>
      </c>
      <c r="B73" s="920" t="s">
        <v>606</v>
      </c>
      <c r="C73" s="921"/>
      <c r="D73" s="921"/>
      <c r="E73" s="921"/>
      <c r="F73" s="921"/>
      <c r="G73" s="921"/>
      <c r="H73" s="921"/>
      <c r="I73" s="921"/>
      <c r="J73" s="921"/>
      <c r="K73" s="921"/>
      <c r="L73" s="921"/>
      <c r="M73" s="921"/>
      <c r="N73" s="921"/>
      <c r="O73" s="921"/>
      <c r="P73" s="922"/>
      <c r="Q73" s="923">
        <v>1111</v>
      </c>
      <c r="R73" s="877"/>
      <c r="S73" s="877"/>
      <c r="T73" s="877"/>
      <c r="U73" s="877"/>
      <c r="V73" s="877">
        <v>382</v>
      </c>
      <c r="W73" s="877"/>
      <c r="X73" s="877"/>
      <c r="Y73" s="877"/>
      <c r="Z73" s="877"/>
      <c r="AA73" s="877">
        <v>729</v>
      </c>
      <c r="AB73" s="877"/>
      <c r="AC73" s="877"/>
      <c r="AD73" s="877"/>
      <c r="AE73" s="877"/>
      <c r="AF73" s="877">
        <v>685</v>
      </c>
      <c r="AG73" s="877"/>
      <c r="AH73" s="877"/>
      <c r="AI73" s="877"/>
      <c r="AJ73" s="877"/>
      <c r="AK73" s="877">
        <v>28</v>
      </c>
      <c r="AL73" s="877"/>
      <c r="AM73" s="877"/>
      <c r="AN73" s="877"/>
      <c r="AO73" s="877"/>
      <c r="AP73" s="877">
        <v>24</v>
      </c>
      <c r="AQ73" s="877"/>
      <c r="AR73" s="877"/>
      <c r="AS73" s="877"/>
      <c r="AT73" s="877"/>
      <c r="AU73" s="877">
        <v>1</v>
      </c>
      <c r="AV73" s="877"/>
      <c r="AW73" s="877"/>
      <c r="AX73" s="877"/>
      <c r="AY73" s="877"/>
      <c r="AZ73" s="927"/>
      <c r="BA73" s="927"/>
      <c r="BB73" s="927"/>
      <c r="BC73" s="927"/>
      <c r="BD73" s="928"/>
      <c r="BE73" s="266"/>
      <c r="BF73" s="266"/>
      <c r="BG73" s="266"/>
      <c r="BH73" s="266"/>
      <c r="BI73" s="266"/>
      <c r="BJ73" s="266"/>
      <c r="BK73" s="266"/>
      <c r="BL73" s="266"/>
      <c r="BM73" s="266"/>
      <c r="BN73" s="266"/>
      <c r="BO73" s="266"/>
      <c r="BP73" s="266"/>
      <c r="BQ73" s="263">
        <v>67</v>
      </c>
      <c r="BR73" s="268"/>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7"/>
    </row>
    <row r="74" spans="1:131" s="248" customFormat="1" ht="26.25" customHeight="1" x14ac:dyDescent="0.15">
      <c r="A74" s="262">
        <v>7</v>
      </c>
      <c r="B74" s="920" t="s">
        <v>607</v>
      </c>
      <c r="C74" s="921"/>
      <c r="D74" s="921"/>
      <c r="E74" s="921"/>
      <c r="F74" s="921"/>
      <c r="G74" s="921"/>
      <c r="H74" s="921"/>
      <c r="I74" s="921"/>
      <c r="J74" s="921"/>
      <c r="K74" s="921"/>
      <c r="L74" s="921"/>
      <c r="M74" s="921"/>
      <c r="N74" s="921"/>
      <c r="O74" s="921"/>
      <c r="P74" s="922"/>
      <c r="Q74" s="923">
        <v>1981</v>
      </c>
      <c r="R74" s="877"/>
      <c r="S74" s="877"/>
      <c r="T74" s="877"/>
      <c r="U74" s="877"/>
      <c r="V74" s="877">
        <v>1944</v>
      </c>
      <c r="W74" s="877"/>
      <c r="X74" s="877"/>
      <c r="Y74" s="877"/>
      <c r="Z74" s="877"/>
      <c r="AA74" s="877">
        <v>36</v>
      </c>
      <c r="AB74" s="877"/>
      <c r="AC74" s="877"/>
      <c r="AD74" s="877"/>
      <c r="AE74" s="877"/>
      <c r="AF74" s="877">
        <v>33</v>
      </c>
      <c r="AG74" s="877"/>
      <c r="AH74" s="877"/>
      <c r="AI74" s="877"/>
      <c r="AJ74" s="877"/>
      <c r="AK74" s="877" t="s">
        <v>527</v>
      </c>
      <c r="AL74" s="877"/>
      <c r="AM74" s="877"/>
      <c r="AN74" s="877"/>
      <c r="AO74" s="877"/>
      <c r="AP74" s="877">
        <v>951</v>
      </c>
      <c r="AQ74" s="877"/>
      <c r="AR74" s="877"/>
      <c r="AS74" s="877"/>
      <c r="AT74" s="877"/>
      <c r="AU74" s="877">
        <v>499</v>
      </c>
      <c r="AV74" s="877"/>
      <c r="AW74" s="877"/>
      <c r="AX74" s="877"/>
      <c r="AY74" s="877"/>
      <c r="AZ74" s="927"/>
      <c r="BA74" s="927"/>
      <c r="BB74" s="927"/>
      <c r="BC74" s="927"/>
      <c r="BD74" s="928"/>
      <c r="BE74" s="266"/>
      <c r="BF74" s="266"/>
      <c r="BG74" s="266"/>
      <c r="BH74" s="266"/>
      <c r="BI74" s="266"/>
      <c r="BJ74" s="266"/>
      <c r="BK74" s="266"/>
      <c r="BL74" s="266"/>
      <c r="BM74" s="266"/>
      <c r="BN74" s="266"/>
      <c r="BO74" s="266"/>
      <c r="BP74" s="266"/>
      <c r="BQ74" s="263">
        <v>68</v>
      </c>
      <c r="BR74" s="268"/>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7"/>
    </row>
    <row r="75" spans="1:131" s="248" customFormat="1" ht="26.25" customHeight="1" x14ac:dyDescent="0.15">
      <c r="A75" s="262">
        <v>8</v>
      </c>
      <c r="B75" s="920" t="s">
        <v>608</v>
      </c>
      <c r="C75" s="921"/>
      <c r="D75" s="921"/>
      <c r="E75" s="921"/>
      <c r="F75" s="921"/>
      <c r="G75" s="921"/>
      <c r="H75" s="921"/>
      <c r="I75" s="921"/>
      <c r="J75" s="921"/>
      <c r="K75" s="921"/>
      <c r="L75" s="921"/>
      <c r="M75" s="921"/>
      <c r="N75" s="921"/>
      <c r="O75" s="921"/>
      <c r="P75" s="922"/>
      <c r="Q75" s="924">
        <v>1007</v>
      </c>
      <c r="R75" s="925"/>
      <c r="S75" s="925"/>
      <c r="T75" s="925"/>
      <c r="U75" s="876"/>
      <c r="V75" s="926">
        <v>796</v>
      </c>
      <c r="W75" s="925"/>
      <c r="X75" s="925"/>
      <c r="Y75" s="925"/>
      <c r="Z75" s="876"/>
      <c r="AA75" s="926">
        <v>211</v>
      </c>
      <c r="AB75" s="925"/>
      <c r="AC75" s="925"/>
      <c r="AD75" s="925"/>
      <c r="AE75" s="876"/>
      <c r="AF75" s="926">
        <v>211</v>
      </c>
      <c r="AG75" s="925"/>
      <c r="AH75" s="925"/>
      <c r="AI75" s="925"/>
      <c r="AJ75" s="876"/>
      <c r="AK75" s="926" t="s">
        <v>527</v>
      </c>
      <c r="AL75" s="925"/>
      <c r="AM75" s="925"/>
      <c r="AN75" s="925"/>
      <c r="AO75" s="876"/>
      <c r="AP75" s="926" t="s">
        <v>527</v>
      </c>
      <c r="AQ75" s="925"/>
      <c r="AR75" s="925"/>
      <c r="AS75" s="925"/>
      <c r="AT75" s="876"/>
      <c r="AU75" s="926" t="s">
        <v>600</v>
      </c>
      <c r="AV75" s="925"/>
      <c r="AW75" s="925"/>
      <c r="AX75" s="925"/>
      <c r="AY75" s="876"/>
      <c r="AZ75" s="927"/>
      <c r="BA75" s="927"/>
      <c r="BB75" s="927"/>
      <c r="BC75" s="927"/>
      <c r="BD75" s="928"/>
      <c r="BE75" s="266"/>
      <c r="BF75" s="266"/>
      <c r="BG75" s="266"/>
      <c r="BH75" s="266"/>
      <c r="BI75" s="266"/>
      <c r="BJ75" s="266"/>
      <c r="BK75" s="266"/>
      <c r="BL75" s="266"/>
      <c r="BM75" s="266"/>
      <c r="BN75" s="266"/>
      <c r="BO75" s="266"/>
      <c r="BP75" s="266"/>
      <c r="BQ75" s="263">
        <v>69</v>
      </c>
      <c r="BR75" s="268"/>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7"/>
    </row>
    <row r="76" spans="1:131" s="248" customFormat="1" ht="26.25" customHeight="1" x14ac:dyDescent="0.15">
      <c r="A76" s="262">
        <v>9</v>
      </c>
      <c r="B76" s="920" t="s">
        <v>609</v>
      </c>
      <c r="C76" s="921"/>
      <c r="D76" s="921"/>
      <c r="E76" s="921"/>
      <c r="F76" s="921"/>
      <c r="G76" s="921"/>
      <c r="H76" s="921"/>
      <c r="I76" s="921"/>
      <c r="J76" s="921"/>
      <c r="K76" s="921"/>
      <c r="L76" s="921"/>
      <c r="M76" s="921"/>
      <c r="N76" s="921"/>
      <c r="O76" s="921"/>
      <c r="P76" s="922"/>
      <c r="Q76" s="924">
        <v>370736</v>
      </c>
      <c r="R76" s="925"/>
      <c r="S76" s="925"/>
      <c r="T76" s="925"/>
      <c r="U76" s="876"/>
      <c r="V76" s="926">
        <v>364587</v>
      </c>
      <c r="W76" s="925"/>
      <c r="X76" s="925"/>
      <c r="Y76" s="925"/>
      <c r="Z76" s="876"/>
      <c r="AA76" s="926">
        <v>6149</v>
      </c>
      <c r="AB76" s="925"/>
      <c r="AC76" s="925"/>
      <c r="AD76" s="925"/>
      <c r="AE76" s="876"/>
      <c r="AF76" s="926">
        <v>6149</v>
      </c>
      <c r="AG76" s="925"/>
      <c r="AH76" s="925"/>
      <c r="AI76" s="925"/>
      <c r="AJ76" s="876"/>
      <c r="AK76" s="926">
        <v>0</v>
      </c>
      <c r="AL76" s="925"/>
      <c r="AM76" s="925"/>
      <c r="AN76" s="925"/>
      <c r="AO76" s="876"/>
      <c r="AP76" s="926" t="s">
        <v>527</v>
      </c>
      <c r="AQ76" s="925"/>
      <c r="AR76" s="925"/>
      <c r="AS76" s="925"/>
      <c r="AT76" s="876"/>
      <c r="AU76" s="926" t="s">
        <v>600</v>
      </c>
      <c r="AV76" s="925"/>
      <c r="AW76" s="925"/>
      <c r="AX76" s="925"/>
      <c r="AY76" s="876"/>
      <c r="AZ76" s="927"/>
      <c r="BA76" s="927"/>
      <c r="BB76" s="927"/>
      <c r="BC76" s="927"/>
      <c r="BD76" s="928"/>
      <c r="BE76" s="266"/>
      <c r="BF76" s="266"/>
      <c r="BG76" s="266"/>
      <c r="BH76" s="266"/>
      <c r="BI76" s="266"/>
      <c r="BJ76" s="266"/>
      <c r="BK76" s="266"/>
      <c r="BL76" s="266"/>
      <c r="BM76" s="266"/>
      <c r="BN76" s="266"/>
      <c r="BO76" s="266"/>
      <c r="BP76" s="266"/>
      <c r="BQ76" s="263">
        <v>70</v>
      </c>
      <c r="BR76" s="268"/>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7"/>
    </row>
    <row r="77" spans="1:131" s="248" customFormat="1" ht="26.25" customHeight="1" x14ac:dyDescent="0.15">
      <c r="A77" s="262">
        <v>10</v>
      </c>
      <c r="B77" s="920" t="s">
        <v>617</v>
      </c>
      <c r="C77" s="921"/>
      <c r="D77" s="921"/>
      <c r="E77" s="921"/>
      <c r="F77" s="921"/>
      <c r="G77" s="921"/>
      <c r="H77" s="921"/>
      <c r="I77" s="921"/>
      <c r="J77" s="921"/>
      <c r="K77" s="921"/>
      <c r="L77" s="921"/>
      <c r="M77" s="921"/>
      <c r="N77" s="921"/>
      <c r="O77" s="921"/>
      <c r="P77" s="922"/>
      <c r="Q77" s="924">
        <v>2541</v>
      </c>
      <c r="R77" s="925"/>
      <c r="S77" s="925"/>
      <c r="T77" s="925"/>
      <c r="U77" s="876"/>
      <c r="V77" s="926">
        <v>2540</v>
      </c>
      <c r="W77" s="925"/>
      <c r="X77" s="925"/>
      <c r="Y77" s="925"/>
      <c r="Z77" s="876"/>
      <c r="AA77" s="926">
        <v>1</v>
      </c>
      <c r="AB77" s="925"/>
      <c r="AC77" s="925"/>
      <c r="AD77" s="925"/>
      <c r="AE77" s="876"/>
      <c r="AF77" s="926">
        <v>1</v>
      </c>
      <c r="AG77" s="925"/>
      <c r="AH77" s="925"/>
      <c r="AI77" s="925"/>
      <c r="AJ77" s="876"/>
      <c r="AK77" s="926" t="s">
        <v>527</v>
      </c>
      <c r="AL77" s="925"/>
      <c r="AM77" s="925"/>
      <c r="AN77" s="925"/>
      <c r="AO77" s="876"/>
      <c r="AP77" s="926" t="s">
        <v>527</v>
      </c>
      <c r="AQ77" s="925"/>
      <c r="AR77" s="925"/>
      <c r="AS77" s="925"/>
      <c r="AT77" s="876"/>
      <c r="AU77" s="926" t="s">
        <v>600</v>
      </c>
      <c r="AV77" s="925"/>
      <c r="AW77" s="925"/>
      <c r="AX77" s="925"/>
      <c r="AY77" s="876"/>
      <c r="AZ77" s="927"/>
      <c r="BA77" s="927"/>
      <c r="BB77" s="927"/>
      <c r="BC77" s="927"/>
      <c r="BD77" s="928"/>
      <c r="BE77" s="266"/>
      <c r="BF77" s="266"/>
      <c r="BG77" s="266"/>
      <c r="BH77" s="266"/>
      <c r="BI77" s="266"/>
      <c r="BJ77" s="266"/>
      <c r="BK77" s="266"/>
      <c r="BL77" s="266"/>
      <c r="BM77" s="266"/>
      <c r="BN77" s="266"/>
      <c r="BO77" s="266"/>
      <c r="BP77" s="266"/>
      <c r="BQ77" s="263">
        <v>71</v>
      </c>
      <c r="BR77" s="268"/>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7"/>
    </row>
    <row r="78" spans="1:131" s="248" customFormat="1" ht="26.25" customHeight="1" x14ac:dyDescent="0.15">
      <c r="A78" s="262">
        <v>11</v>
      </c>
      <c r="B78" s="920"/>
      <c r="C78" s="921"/>
      <c r="D78" s="921"/>
      <c r="E78" s="921"/>
      <c r="F78" s="921"/>
      <c r="G78" s="921"/>
      <c r="H78" s="921"/>
      <c r="I78" s="921"/>
      <c r="J78" s="921"/>
      <c r="K78" s="921"/>
      <c r="L78" s="921"/>
      <c r="M78" s="921"/>
      <c r="N78" s="921"/>
      <c r="O78" s="921"/>
      <c r="P78" s="922"/>
      <c r="Q78" s="923"/>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7"/>
      <c r="BA78" s="927"/>
      <c r="BB78" s="927"/>
      <c r="BC78" s="927"/>
      <c r="BD78" s="928"/>
      <c r="BE78" s="266"/>
      <c r="BF78" s="266"/>
      <c r="BG78" s="266"/>
      <c r="BH78" s="266"/>
      <c r="BI78" s="266"/>
      <c r="BJ78" s="269"/>
      <c r="BK78" s="269"/>
      <c r="BL78" s="269"/>
      <c r="BM78" s="269"/>
      <c r="BN78" s="269"/>
      <c r="BO78" s="266"/>
      <c r="BP78" s="266"/>
      <c r="BQ78" s="263">
        <v>72</v>
      </c>
      <c r="BR78" s="268"/>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7"/>
    </row>
    <row r="79" spans="1:131" s="248" customFormat="1" ht="26.25" customHeight="1" x14ac:dyDescent="0.15">
      <c r="A79" s="262">
        <v>12</v>
      </c>
      <c r="B79" s="920"/>
      <c r="C79" s="921"/>
      <c r="D79" s="921"/>
      <c r="E79" s="921"/>
      <c r="F79" s="921"/>
      <c r="G79" s="921"/>
      <c r="H79" s="921"/>
      <c r="I79" s="921"/>
      <c r="J79" s="921"/>
      <c r="K79" s="921"/>
      <c r="L79" s="921"/>
      <c r="M79" s="921"/>
      <c r="N79" s="921"/>
      <c r="O79" s="921"/>
      <c r="P79" s="922"/>
      <c r="Q79" s="923"/>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7"/>
      <c r="BA79" s="927"/>
      <c r="BB79" s="927"/>
      <c r="BC79" s="927"/>
      <c r="BD79" s="928"/>
      <c r="BE79" s="266"/>
      <c r="BF79" s="266"/>
      <c r="BG79" s="266"/>
      <c r="BH79" s="266"/>
      <c r="BI79" s="266"/>
      <c r="BJ79" s="269"/>
      <c r="BK79" s="269"/>
      <c r="BL79" s="269"/>
      <c r="BM79" s="269"/>
      <c r="BN79" s="269"/>
      <c r="BO79" s="266"/>
      <c r="BP79" s="266"/>
      <c r="BQ79" s="263">
        <v>73</v>
      </c>
      <c r="BR79" s="268"/>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7"/>
    </row>
    <row r="80" spans="1:131" s="248" customFormat="1" ht="26.25" customHeight="1" x14ac:dyDescent="0.15">
      <c r="A80" s="262">
        <v>13</v>
      </c>
      <c r="B80" s="920"/>
      <c r="C80" s="921"/>
      <c r="D80" s="921"/>
      <c r="E80" s="921"/>
      <c r="F80" s="921"/>
      <c r="G80" s="921"/>
      <c r="H80" s="921"/>
      <c r="I80" s="921"/>
      <c r="J80" s="921"/>
      <c r="K80" s="921"/>
      <c r="L80" s="921"/>
      <c r="M80" s="921"/>
      <c r="N80" s="921"/>
      <c r="O80" s="921"/>
      <c r="P80" s="922"/>
      <c r="Q80" s="923"/>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7"/>
      <c r="BA80" s="927"/>
      <c r="BB80" s="927"/>
      <c r="BC80" s="927"/>
      <c r="BD80" s="928"/>
      <c r="BE80" s="266"/>
      <c r="BF80" s="266"/>
      <c r="BG80" s="266"/>
      <c r="BH80" s="266"/>
      <c r="BI80" s="266"/>
      <c r="BJ80" s="266"/>
      <c r="BK80" s="266"/>
      <c r="BL80" s="266"/>
      <c r="BM80" s="266"/>
      <c r="BN80" s="266"/>
      <c r="BO80" s="266"/>
      <c r="BP80" s="266"/>
      <c r="BQ80" s="263">
        <v>74</v>
      </c>
      <c r="BR80" s="268"/>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7"/>
    </row>
    <row r="81" spans="1:131" s="248" customFormat="1" ht="26.25" customHeight="1" x14ac:dyDescent="0.15">
      <c r="A81" s="262">
        <v>14</v>
      </c>
      <c r="B81" s="920"/>
      <c r="C81" s="921"/>
      <c r="D81" s="921"/>
      <c r="E81" s="921"/>
      <c r="F81" s="921"/>
      <c r="G81" s="921"/>
      <c r="H81" s="921"/>
      <c r="I81" s="921"/>
      <c r="J81" s="921"/>
      <c r="K81" s="921"/>
      <c r="L81" s="921"/>
      <c r="M81" s="921"/>
      <c r="N81" s="921"/>
      <c r="O81" s="921"/>
      <c r="P81" s="922"/>
      <c r="Q81" s="923"/>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7"/>
      <c r="BA81" s="927"/>
      <c r="BB81" s="927"/>
      <c r="BC81" s="927"/>
      <c r="BD81" s="928"/>
      <c r="BE81" s="266"/>
      <c r="BF81" s="266"/>
      <c r="BG81" s="266"/>
      <c r="BH81" s="266"/>
      <c r="BI81" s="266"/>
      <c r="BJ81" s="266"/>
      <c r="BK81" s="266"/>
      <c r="BL81" s="266"/>
      <c r="BM81" s="266"/>
      <c r="BN81" s="266"/>
      <c r="BO81" s="266"/>
      <c r="BP81" s="266"/>
      <c r="BQ81" s="263">
        <v>75</v>
      </c>
      <c r="BR81" s="268"/>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7"/>
    </row>
    <row r="82" spans="1:131" s="248" customFormat="1" ht="26.25" customHeight="1" x14ac:dyDescent="0.15">
      <c r="A82" s="262">
        <v>15</v>
      </c>
      <c r="B82" s="920"/>
      <c r="C82" s="921"/>
      <c r="D82" s="921"/>
      <c r="E82" s="921"/>
      <c r="F82" s="921"/>
      <c r="G82" s="921"/>
      <c r="H82" s="921"/>
      <c r="I82" s="921"/>
      <c r="J82" s="921"/>
      <c r="K82" s="921"/>
      <c r="L82" s="921"/>
      <c r="M82" s="921"/>
      <c r="N82" s="921"/>
      <c r="O82" s="921"/>
      <c r="P82" s="922"/>
      <c r="Q82" s="923"/>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7"/>
      <c r="BA82" s="927"/>
      <c r="BB82" s="927"/>
      <c r="BC82" s="927"/>
      <c r="BD82" s="928"/>
      <c r="BE82" s="266"/>
      <c r="BF82" s="266"/>
      <c r="BG82" s="266"/>
      <c r="BH82" s="266"/>
      <c r="BI82" s="266"/>
      <c r="BJ82" s="266"/>
      <c r="BK82" s="266"/>
      <c r="BL82" s="266"/>
      <c r="BM82" s="266"/>
      <c r="BN82" s="266"/>
      <c r="BO82" s="266"/>
      <c r="BP82" s="266"/>
      <c r="BQ82" s="263">
        <v>76</v>
      </c>
      <c r="BR82" s="268"/>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7"/>
    </row>
    <row r="83" spans="1:131" s="248" customFormat="1" ht="26.25" customHeight="1" x14ac:dyDescent="0.15">
      <c r="A83" s="262">
        <v>16</v>
      </c>
      <c r="B83" s="920"/>
      <c r="C83" s="921"/>
      <c r="D83" s="921"/>
      <c r="E83" s="921"/>
      <c r="F83" s="921"/>
      <c r="G83" s="921"/>
      <c r="H83" s="921"/>
      <c r="I83" s="921"/>
      <c r="J83" s="921"/>
      <c r="K83" s="921"/>
      <c r="L83" s="921"/>
      <c r="M83" s="921"/>
      <c r="N83" s="921"/>
      <c r="O83" s="921"/>
      <c r="P83" s="922"/>
      <c r="Q83" s="923"/>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7"/>
      <c r="BA83" s="927"/>
      <c r="BB83" s="927"/>
      <c r="BC83" s="927"/>
      <c r="BD83" s="928"/>
      <c r="BE83" s="266"/>
      <c r="BF83" s="266"/>
      <c r="BG83" s="266"/>
      <c r="BH83" s="266"/>
      <c r="BI83" s="266"/>
      <c r="BJ83" s="266"/>
      <c r="BK83" s="266"/>
      <c r="BL83" s="266"/>
      <c r="BM83" s="266"/>
      <c r="BN83" s="266"/>
      <c r="BO83" s="266"/>
      <c r="BP83" s="266"/>
      <c r="BQ83" s="263">
        <v>77</v>
      </c>
      <c r="BR83" s="268"/>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7"/>
    </row>
    <row r="84" spans="1:131" s="248" customFormat="1" ht="26.25" customHeight="1" x14ac:dyDescent="0.15">
      <c r="A84" s="262">
        <v>17</v>
      </c>
      <c r="B84" s="920"/>
      <c r="C84" s="921"/>
      <c r="D84" s="921"/>
      <c r="E84" s="921"/>
      <c r="F84" s="921"/>
      <c r="G84" s="921"/>
      <c r="H84" s="921"/>
      <c r="I84" s="921"/>
      <c r="J84" s="921"/>
      <c r="K84" s="921"/>
      <c r="L84" s="921"/>
      <c r="M84" s="921"/>
      <c r="N84" s="921"/>
      <c r="O84" s="921"/>
      <c r="P84" s="922"/>
      <c r="Q84" s="923"/>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7"/>
      <c r="BA84" s="927"/>
      <c r="BB84" s="927"/>
      <c r="BC84" s="927"/>
      <c r="BD84" s="928"/>
      <c r="BE84" s="266"/>
      <c r="BF84" s="266"/>
      <c r="BG84" s="266"/>
      <c r="BH84" s="266"/>
      <c r="BI84" s="266"/>
      <c r="BJ84" s="266"/>
      <c r="BK84" s="266"/>
      <c r="BL84" s="266"/>
      <c r="BM84" s="266"/>
      <c r="BN84" s="266"/>
      <c r="BO84" s="266"/>
      <c r="BP84" s="266"/>
      <c r="BQ84" s="263">
        <v>78</v>
      </c>
      <c r="BR84" s="268"/>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7"/>
    </row>
    <row r="85" spans="1:131" s="248" customFormat="1" ht="26.25" customHeight="1" x14ac:dyDescent="0.15">
      <c r="A85" s="262">
        <v>18</v>
      </c>
      <c r="B85" s="920"/>
      <c r="C85" s="921"/>
      <c r="D85" s="921"/>
      <c r="E85" s="921"/>
      <c r="F85" s="921"/>
      <c r="G85" s="921"/>
      <c r="H85" s="921"/>
      <c r="I85" s="921"/>
      <c r="J85" s="921"/>
      <c r="K85" s="921"/>
      <c r="L85" s="921"/>
      <c r="M85" s="921"/>
      <c r="N85" s="921"/>
      <c r="O85" s="921"/>
      <c r="P85" s="922"/>
      <c r="Q85" s="923"/>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7"/>
      <c r="BA85" s="927"/>
      <c r="BB85" s="927"/>
      <c r="BC85" s="927"/>
      <c r="BD85" s="928"/>
      <c r="BE85" s="266"/>
      <c r="BF85" s="266"/>
      <c r="BG85" s="266"/>
      <c r="BH85" s="266"/>
      <c r="BI85" s="266"/>
      <c r="BJ85" s="266"/>
      <c r="BK85" s="266"/>
      <c r="BL85" s="266"/>
      <c r="BM85" s="266"/>
      <c r="BN85" s="266"/>
      <c r="BO85" s="266"/>
      <c r="BP85" s="266"/>
      <c r="BQ85" s="263">
        <v>79</v>
      </c>
      <c r="BR85" s="268"/>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7"/>
    </row>
    <row r="86" spans="1:131" s="248" customFormat="1" ht="26.25" customHeight="1" x14ac:dyDescent="0.15">
      <c r="A86" s="262">
        <v>19</v>
      </c>
      <c r="B86" s="920"/>
      <c r="C86" s="921"/>
      <c r="D86" s="921"/>
      <c r="E86" s="921"/>
      <c r="F86" s="921"/>
      <c r="G86" s="921"/>
      <c r="H86" s="921"/>
      <c r="I86" s="921"/>
      <c r="J86" s="921"/>
      <c r="K86" s="921"/>
      <c r="L86" s="921"/>
      <c r="M86" s="921"/>
      <c r="N86" s="921"/>
      <c r="O86" s="921"/>
      <c r="P86" s="922"/>
      <c r="Q86" s="923"/>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7"/>
      <c r="BA86" s="927"/>
      <c r="BB86" s="927"/>
      <c r="BC86" s="927"/>
      <c r="BD86" s="928"/>
      <c r="BE86" s="266"/>
      <c r="BF86" s="266"/>
      <c r="BG86" s="266"/>
      <c r="BH86" s="266"/>
      <c r="BI86" s="266"/>
      <c r="BJ86" s="266"/>
      <c r="BK86" s="266"/>
      <c r="BL86" s="266"/>
      <c r="BM86" s="266"/>
      <c r="BN86" s="266"/>
      <c r="BO86" s="266"/>
      <c r="BP86" s="266"/>
      <c r="BQ86" s="263">
        <v>80</v>
      </c>
      <c r="BR86" s="268"/>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7"/>
    </row>
    <row r="87" spans="1:131" s="248" customFormat="1" ht="26.25" customHeight="1" x14ac:dyDescent="0.15">
      <c r="A87" s="27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6"/>
      <c r="BF87" s="266"/>
      <c r="BG87" s="266"/>
      <c r="BH87" s="266"/>
      <c r="BI87" s="266"/>
      <c r="BJ87" s="266"/>
      <c r="BK87" s="266"/>
      <c r="BL87" s="266"/>
      <c r="BM87" s="266"/>
      <c r="BN87" s="266"/>
      <c r="BO87" s="266"/>
      <c r="BP87" s="266"/>
      <c r="BQ87" s="263">
        <v>81</v>
      </c>
      <c r="BR87" s="268"/>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7"/>
    </row>
    <row r="88" spans="1:131" s="248" customFormat="1" ht="26.25" customHeight="1" thickBot="1" x14ac:dyDescent="0.2">
      <c r="A88" s="265" t="s">
        <v>400</v>
      </c>
      <c r="B88" s="836" t="s">
        <v>428</v>
      </c>
      <c r="C88" s="837"/>
      <c r="D88" s="837"/>
      <c r="E88" s="837"/>
      <c r="F88" s="837"/>
      <c r="G88" s="837"/>
      <c r="H88" s="837"/>
      <c r="I88" s="837"/>
      <c r="J88" s="837"/>
      <c r="K88" s="837"/>
      <c r="L88" s="837"/>
      <c r="M88" s="837"/>
      <c r="N88" s="837"/>
      <c r="O88" s="837"/>
      <c r="P88" s="838"/>
      <c r="Q88" s="885"/>
      <c r="R88" s="886"/>
      <c r="S88" s="886"/>
      <c r="T88" s="886"/>
      <c r="U88" s="886"/>
      <c r="V88" s="886"/>
      <c r="W88" s="886"/>
      <c r="X88" s="886"/>
      <c r="Y88" s="886"/>
      <c r="Z88" s="886"/>
      <c r="AA88" s="886"/>
      <c r="AB88" s="886"/>
      <c r="AC88" s="886"/>
      <c r="AD88" s="886"/>
      <c r="AE88" s="886"/>
      <c r="AF88" s="889">
        <v>7121</v>
      </c>
      <c r="AG88" s="889"/>
      <c r="AH88" s="889"/>
      <c r="AI88" s="889"/>
      <c r="AJ88" s="889"/>
      <c r="AK88" s="886"/>
      <c r="AL88" s="886"/>
      <c r="AM88" s="886"/>
      <c r="AN88" s="886"/>
      <c r="AO88" s="886"/>
      <c r="AP88" s="889">
        <v>4863</v>
      </c>
      <c r="AQ88" s="889"/>
      <c r="AR88" s="889"/>
      <c r="AS88" s="889"/>
      <c r="AT88" s="889"/>
      <c r="AU88" s="889">
        <v>2538</v>
      </c>
      <c r="AV88" s="889"/>
      <c r="AW88" s="889"/>
      <c r="AX88" s="889"/>
      <c r="AY88" s="889"/>
      <c r="AZ88" s="894"/>
      <c r="BA88" s="894"/>
      <c r="BB88" s="894"/>
      <c r="BC88" s="894"/>
      <c r="BD88" s="895"/>
      <c r="BE88" s="266"/>
      <c r="BF88" s="266"/>
      <c r="BG88" s="266"/>
      <c r="BH88" s="266"/>
      <c r="BI88" s="266"/>
      <c r="BJ88" s="266"/>
      <c r="BK88" s="266"/>
      <c r="BL88" s="266"/>
      <c r="BM88" s="266"/>
      <c r="BN88" s="266"/>
      <c r="BO88" s="266"/>
      <c r="BP88" s="266"/>
      <c r="BQ88" s="263">
        <v>82</v>
      </c>
      <c r="BR88" s="268"/>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400</v>
      </c>
      <c r="BR102" s="836" t="s">
        <v>429</v>
      </c>
      <c r="BS102" s="837"/>
      <c r="BT102" s="837"/>
      <c r="BU102" s="837"/>
      <c r="BV102" s="837"/>
      <c r="BW102" s="837"/>
      <c r="BX102" s="837"/>
      <c r="BY102" s="837"/>
      <c r="BZ102" s="837"/>
      <c r="CA102" s="837"/>
      <c r="CB102" s="837"/>
      <c r="CC102" s="837"/>
      <c r="CD102" s="837"/>
      <c r="CE102" s="837"/>
      <c r="CF102" s="837"/>
      <c r="CG102" s="838"/>
      <c r="CH102" s="936"/>
      <c r="CI102" s="937"/>
      <c r="CJ102" s="937"/>
      <c r="CK102" s="937"/>
      <c r="CL102" s="938"/>
      <c r="CM102" s="936"/>
      <c r="CN102" s="937"/>
      <c r="CO102" s="937"/>
      <c r="CP102" s="937"/>
      <c r="CQ102" s="938"/>
      <c r="CR102" s="939">
        <v>224</v>
      </c>
      <c r="CS102" s="897"/>
      <c r="CT102" s="897"/>
      <c r="CU102" s="897"/>
      <c r="CV102" s="940"/>
      <c r="CW102" s="939">
        <v>175</v>
      </c>
      <c r="CX102" s="897"/>
      <c r="CY102" s="897"/>
      <c r="CZ102" s="897"/>
      <c r="DA102" s="940"/>
      <c r="DB102" s="939">
        <v>190</v>
      </c>
      <c r="DC102" s="897"/>
      <c r="DD102" s="897"/>
      <c r="DE102" s="897"/>
      <c r="DF102" s="940"/>
      <c r="DG102" s="939" t="s">
        <v>619</v>
      </c>
      <c r="DH102" s="897"/>
      <c r="DI102" s="897"/>
      <c r="DJ102" s="897"/>
      <c r="DK102" s="940"/>
      <c r="DL102" s="939" t="s">
        <v>619</v>
      </c>
      <c r="DM102" s="897"/>
      <c r="DN102" s="897"/>
      <c r="DO102" s="897"/>
      <c r="DP102" s="940"/>
      <c r="DQ102" s="939" t="s">
        <v>619</v>
      </c>
      <c r="DR102" s="897"/>
      <c r="DS102" s="897"/>
      <c r="DT102" s="897"/>
      <c r="DU102" s="940"/>
      <c r="DV102" s="963"/>
      <c r="DW102" s="964"/>
      <c r="DX102" s="964"/>
      <c r="DY102" s="964"/>
      <c r="DZ102" s="96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430</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431</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8" t="s">
        <v>434</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435</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15">
      <c r="A109" s="961" t="s">
        <v>436</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437</v>
      </c>
      <c r="AB109" s="942"/>
      <c r="AC109" s="942"/>
      <c r="AD109" s="942"/>
      <c r="AE109" s="943"/>
      <c r="AF109" s="941" t="s">
        <v>317</v>
      </c>
      <c r="AG109" s="942"/>
      <c r="AH109" s="942"/>
      <c r="AI109" s="942"/>
      <c r="AJ109" s="943"/>
      <c r="AK109" s="941" t="s">
        <v>316</v>
      </c>
      <c r="AL109" s="942"/>
      <c r="AM109" s="942"/>
      <c r="AN109" s="942"/>
      <c r="AO109" s="943"/>
      <c r="AP109" s="941" t="s">
        <v>438</v>
      </c>
      <c r="AQ109" s="942"/>
      <c r="AR109" s="942"/>
      <c r="AS109" s="942"/>
      <c r="AT109" s="944"/>
      <c r="AU109" s="961" t="s">
        <v>436</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437</v>
      </c>
      <c r="BR109" s="942"/>
      <c r="BS109" s="942"/>
      <c r="BT109" s="942"/>
      <c r="BU109" s="943"/>
      <c r="BV109" s="941" t="s">
        <v>317</v>
      </c>
      <c r="BW109" s="942"/>
      <c r="BX109" s="942"/>
      <c r="BY109" s="942"/>
      <c r="BZ109" s="943"/>
      <c r="CA109" s="941" t="s">
        <v>316</v>
      </c>
      <c r="CB109" s="942"/>
      <c r="CC109" s="942"/>
      <c r="CD109" s="942"/>
      <c r="CE109" s="943"/>
      <c r="CF109" s="962" t="s">
        <v>438</v>
      </c>
      <c r="CG109" s="962"/>
      <c r="CH109" s="962"/>
      <c r="CI109" s="962"/>
      <c r="CJ109" s="962"/>
      <c r="CK109" s="941" t="s">
        <v>439</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437</v>
      </c>
      <c r="DH109" s="942"/>
      <c r="DI109" s="942"/>
      <c r="DJ109" s="942"/>
      <c r="DK109" s="943"/>
      <c r="DL109" s="941" t="s">
        <v>317</v>
      </c>
      <c r="DM109" s="942"/>
      <c r="DN109" s="942"/>
      <c r="DO109" s="942"/>
      <c r="DP109" s="943"/>
      <c r="DQ109" s="941" t="s">
        <v>316</v>
      </c>
      <c r="DR109" s="942"/>
      <c r="DS109" s="942"/>
      <c r="DT109" s="942"/>
      <c r="DU109" s="943"/>
      <c r="DV109" s="941" t="s">
        <v>438</v>
      </c>
      <c r="DW109" s="942"/>
      <c r="DX109" s="942"/>
      <c r="DY109" s="942"/>
      <c r="DZ109" s="944"/>
    </row>
    <row r="110" spans="1:131" s="247" customFormat="1" ht="26.25" customHeight="1" x14ac:dyDescent="0.15">
      <c r="A110" s="945" t="s">
        <v>440</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2288481</v>
      </c>
      <c r="AB110" s="949"/>
      <c r="AC110" s="949"/>
      <c r="AD110" s="949"/>
      <c r="AE110" s="950"/>
      <c r="AF110" s="951">
        <v>2392469</v>
      </c>
      <c r="AG110" s="949"/>
      <c r="AH110" s="949"/>
      <c r="AI110" s="949"/>
      <c r="AJ110" s="950"/>
      <c r="AK110" s="951">
        <v>2544034</v>
      </c>
      <c r="AL110" s="949"/>
      <c r="AM110" s="949"/>
      <c r="AN110" s="949"/>
      <c r="AO110" s="950"/>
      <c r="AP110" s="952">
        <v>17.7</v>
      </c>
      <c r="AQ110" s="953"/>
      <c r="AR110" s="953"/>
      <c r="AS110" s="953"/>
      <c r="AT110" s="954"/>
      <c r="AU110" s="955" t="s">
        <v>73</v>
      </c>
      <c r="AV110" s="956"/>
      <c r="AW110" s="956"/>
      <c r="AX110" s="956"/>
      <c r="AY110" s="956"/>
      <c r="AZ110" s="997" t="s">
        <v>441</v>
      </c>
      <c r="BA110" s="946"/>
      <c r="BB110" s="946"/>
      <c r="BC110" s="946"/>
      <c r="BD110" s="946"/>
      <c r="BE110" s="946"/>
      <c r="BF110" s="946"/>
      <c r="BG110" s="946"/>
      <c r="BH110" s="946"/>
      <c r="BI110" s="946"/>
      <c r="BJ110" s="946"/>
      <c r="BK110" s="946"/>
      <c r="BL110" s="946"/>
      <c r="BM110" s="946"/>
      <c r="BN110" s="946"/>
      <c r="BO110" s="946"/>
      <c r="BP110" s="947"/>
      <c r="BQ110" s="983">
        <v>30182915</v>
      </c>
      <c r="BR110" s="984"/>
      <c r="BS110" s="984"/>
      <c r="BT110" s="984"/>
      <c r="BU110" s="984"/>
      <c r="BV110" s="984">
        <v>31376346</v>
      </c>
      <c r="BW110" s="984"/>
      <c r="BX110" s="984"/>
      <c r="BY110" s="984"/>
      <c r="BZ110" s="984"/>
      <c r="CA110" s="984">
        <v>32530999</v>
      </c>
      <c r="CB110" s="984"/>
      <c r="CC110" s="984"/>
      <c r="CD110" s="984"/>
      <c r="CE110" s="984"/>
      <c r="CF110" s="998">
        <v>226.2</v>
      </c>
      <c r="CG110" s="999"/>
      <c r="CH110" s="999"/>
      <c r="CI110" s="999"/>
      <c r="CJ110" s="999"/>
      <c r="CK110" s="1000" t="s">
        <v>442</v>
      </c>
      <c r="CL110" s="1001"/>
      <c r="CM110" s="980" t="s">
        <v>443</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v>102972</v>
      </c>
      <c r="DH110" s="984"/>
      <c r="DI110" s="984"/>
      <c r="DJ110" s="984"/>
      <c r="DK110" s="984"/>
      <c r="DL110" s="984">
        <v>68680</v>
      </c>
      <c r="DM110" s="984"/>
      <c r="DN110" s="984"/>
      <c r="DO110" s="984"/>
      <c r="DP110" s="984"/>
      <c r="DQ110" s="984">
        <v>34356</v>
      </c>
      <c r="DR110" s="984"/>
      <c r="DS110" s="984"/>
      <c r="DT110" s="984"/>
      <c r="DU110" s="984"/>
      <c r="DV110" s="985">
        <v>0.2</v>
      </c>
      <c r="DW110" s="985"/>
      <c r="DX110" s="985"/>
      <c r="DY110" s="985"/>
      <c r="DZ110" s="986"/>
    </row>
    <row r="111" spans="1:131" s="247" customFormat="1" ht="26.25" customHeight="1" x14ac:dyDescent="0.15">
      <c r="A111" s="987" t="s">
        <v>444</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188</v>
      </c>
      <c r="AB111" s="991"/>
      <c r="AC111" s="991"/>
      <c r="AD111" s="991"/>
      <c r="AE111" s="992"/>
      <c r="AF111" s="993" t="s">
        <v>188</v>
      </c>
      <c r="AG111" s="991"/>
      <c r="AH111" s="991"/>
      <c r="AI111" s="991"/>
      <c r="AJ111" s="992"/>
      <c r="AK111" s="993" t="s">
        <v>445</v>
      </c>
      <c r="AL111" s="991"/>
      <c r="AM111" s="991"/>
      <c r="AN111" s="991"/>
      <c r="AO111" s="992"/>
      <c r="AP111" s="994" t="s">
        <v>445</v>
      </c>
      <c r="AQ111" s="995"/>
      <c r="AR111" s="995"/>
      <c r="AS111" s="995"/>
      <c r="AT111" s="996"/>
      <c r="AU111" s="957"/>
      <c r="AV111" s="958"/>
      <c r="AW111" s="958"/>
      <c r="AX111" s="958"/>
      <c r="AY111" s="958"/>
      <c r="AZ111" s="1006" t="s">
        <v>446</v>
      </c>
      <c r="BA111" s="1007"/>
      <c r="BB111" s="1007"/>
      <c r="BC111" s="1007"/>
      <c r="BD111" s="1007"/>
      <c r="BE111" s="1007"/>
      <c r="BF111" s="1007"/>
      <c r="BG111" s="1007"/>
      <c r="BH111" s="1007"/>
      <c r="BI111" s="1007"/>
      <c r="BJ111" s="1007"/>
      <c r="BK111" s="1007"/>
      <c r="BL111" s="1007"/>
      <c r="BM111" s="1007"/>
      <c r="BN111" s="1007"/>
      <c r="BO111" s="1007"/>
      <c r="BP111" s="1008"/>
      <c r="BQ111" s="976">
        <v>180173</v>
      </c>
      <c r="BR111" s="977"/>
      <c r="BS111" s="977"/>
      <c r="BT111" s="977"/>
      <c r="BU111" s="977"/>
      <c r="BV111" s="977">
        <v>203248</v>
      </c>
      <c r="BW111" s="977"/>
      <c r="BX111" s="977"/>
      <c r="BY111" s="977"/>
      <c r="BZ111" s="977"/>
      <c r="CA111" s="977">
        <v>443033</v>
      </c>
      <c r="CB111" s="977"/>
      <c r="CC111" s="977"/>
      <c r="CD111" s="977"/>
      <c r="CE111" s="977"/>
      <c r="CF111" s="971">
        <v>3.1</v>
      </c>
      <c r="CG111" s="972"/>
      <c r="CH111" s="972"/>
      <c r="CI111" s="972"/>
      <c r="CJ111" s="972"/>
      <c r="CK111" s="1002"/>
      <c r="CL111" s="1003"/>
      <c r="CM111" s="973" t="s">
        <v>447</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445</v>
      </c>
      <c r="DH111" s="977"/>
      <c r="DI111" s="977"/>
      <c r="DJ111" s="977"/>
      <c r="DK111" s="977"/>
      <c r="DL111" s="977" t="s">
        <v>445</v>
      </c>
      <c r="DM111" s="977"/>
      <c r="DN111" s="977"/>
      <c r="DO111" s="977"/>
      <c r="DP111" s="977"/>
      <c r="DQ111" s="977" t="s">
        <v>445</v>
      </c>
      <c r="DR111" s="977"/>
      <c r="DS111" s="977"/>
      <c r="DT111" s="977"/>
      <c r="DU111" s="977"/>
      <c r="DV111" s="978" t="s">
        <v>445</v>
      </c>
      <c r="DW111" s="978"/>
      <c r="DX111" s="978"/>
      <c r="DY111" s="978"/>
      <c r="DZ111" s="979"/>
    </row>
    <row r="112" spans="1:131" s="247" customFormat="1" ht="26.25" customHeight="1" x14ac:dyDescent="0.15">
      <c r="A112" s="1009" t="s">
        <v>448</v>
      </c>
      <c r="B112" s="1010"/>
      <c r="C112" s="1007" t="s">
        <v>449</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450</v>
      </c>
      <c r="AB112" s="1016"/>
      <c r="AC112" s="1016"/>
      <c r="AD112" s="1016"/>
      <c r="AE112" s="1017"/>
      <c r="AF112" s="1018" t="s">
        <v>451</v>
      </c>
      <c r="AG112" s="1016"/>
      <c r="AH112" s="1016"/>
      <c r="AI112" s="1016"/>
      <c r="AJ112" s="1017"/>
      <c r="AK112" s="1018" t="s">
        <v>188</v>
      </c>
      <c r="AL112" s="1016"/>
      <c r="AM112" s="1016"/>
      <c r="AN112" s="1016"/>
      <c r="AO112" s="1017"/>
      <c r="AP112" s="1019" t="s">
        <v>450</v>
      </c>
      <c r="AQ112" s="1020"/>
      <c r="AR112" s="1020"/>
      <c r="AS112" s="1020"/>
      <c r="AT112" s="1021"/>
      <c r="AU112" s="957"/>
      <c r="AV112" s="958"/>
      <c r="AW112" s="958"/>
      <c r="AX112" s="958"/>
      <c r="AY112" s="958"/>
      <c r="AZ112" s="1006" t="s">
        <v>452</v>
      </c>
      <c r="BA112" s="1007"/>
      <c r="BB112" s="1007"/>
      <c r="BC112" s="1007"/>
      <c r="BD112" s="1007"/>
      <c r="BE112" s="1007"/>
      <c r="BF112" s="1007"/>
      <c r="BG112" s="1007"/>
      <c r="BH112" s="1007"/>
      <c r="BI112" s="1007"/>
      <c r="BJ112" s="1007"/>
      <c r="BK112" s="1007"/>
      <c r="BL112" s="1007"/>
      <c r="BM112" s="1007"/>
      <c r="BN112" s="1007"/>
      <c r="BO112" s="1007"/>
      <c r="BP112" s="1008"/>
      <c r="BQ112" s="976">
        <v>8429502</v>
      </c>
      <c r="BR112" s="977"/>
      <c r="BS112" s="977"/>
      <c r="BT112" s="977"/>
      <c r="BU112" s="977"/>
      <c r="BV112" s="977">
        <v>7349247</v>
      </c>
      <c r="BW112" s="977"/>
      <c r="BX112" s="977"/>
      <c r="BY112" s="977"/>
      <c r="BZ112" s="977"/>
      <c r="CA112" s="977">
        <v>6408514</v>
      </c>
      <c r="CB112" s="977"/>
      <c r="CC112" s="977"/>
      <c r="CD112" s="977"/>
      <c r="CE112" s="977"/>
      <c r="CF112" s="971">
        <v>44.6</v>
      </c>
      <c r="CG112" s="972"/>
      <c r="CH112" s="972"/>
      <c r="CI112" s="972"/>
      <c r="CJ112" s="972"/>
      <c r="CK112" s="1002"/>
      <c r="CL112" s="1003"/>
      <c r="CM112" s="973" t="s">
        <v>453</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188</v>
      </c>
      <c r="DH112" s="977"/>
      <c r="DI112" s="977"/>
      <c r="DJ112" s="977"/>
      <c r="DK112" s="977"/>
      <c r="DL112" s="977" t="s">
        <v>454</v>
      </c>
      <c r="DM112" s="977"/>
      <c r="DN112" s="977"/>
      <c r="DO112" s="977"/>
      <c r="DP112" s="977"/>
      <c r="DQ112" s="977" t="s">
        <v>450</v>
      </c>
      <c r="DR112" s="977"/>
      <c r="DS112" s="977"/>
      <c r="DT112" s="977"/>
      <c r="DU112" s="977"/>
      <c r="DV112" s="978" t="s">
        <v>188</v>
      </c>
      <c r="DW112" s="978"/>
      <c r="DX112" s="978"/>
      <c r="DY112" s="978"/>
      <c r="DZ112" s="979"/>
    </row>
    <row r="113" spans="1:130" s="247" customFormat="1" ht="26.25" customHeight="1" x14ac:dyDescent="0.15">
      <c r="A113" s="1011"/>
      <c r="B113" s="1012"/>
      <c r="C113" s="1007" t="s">
        <v>455</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528582</v>
      </c>
      <c r="AB113" s="991"/>
      <c r="AC113" s="991"/>
      <c r="AD113" s="991"/>
      <c r="AE113" s="992"/>
      <c r="AF113" s="993">
        <v>444006</v>
      </c>
      <c r="AG113" s="991"/>
      <c r="AH113" s="991"/>
      <c r="AI113" s="991"/>
      <c r="AJ113" s="992"/>
      <c r="AK113" s="993">
        <v>540420</v>
      </c>
      <c r="AL113" s="991"/>
      <c r="AM113" s="991"/>
      <c r="AN113" s="991"/>
      <c r="AO113" s="992"/>
      <c r="AP113" s="994">
        <v>3.8</v>
      </c>
      <c r="AQ113" s="995"/>
      <c r="AR113" s="995"/>
      <c r="AS113" s="995"/>
      <c r="AT113" s="996"/>
      <c r="AU113" s="957"/>
      <c r="AV113" s="958"/>
      <c r="AW113" s="958"/>
      <c r="AX113" s="958"/>
      <c r="AY113" s="958"/>
      <c r="AZ113" s="1006" t="s">
        <v>456</v>
      </c>
      <c r="BA113" s="1007"/>
      <c r="BB113" s="1007"/>
      <c r="BC113" s="1007"/>
      <c r="BD113" s="1007"/>
      <c r="BE113" s="1007"/>
      <c r="BF113" s="1007"/>
      <c r="BG113" s="1007"/>
      <c r="BH113" s="1007"/>
      <c r="BI113" s="1007"/>
      <c r="BJ113" s="1007"/>
      <c r="BK113" s="1007"/>
      <c r="BL113" s="1007"/>
      <c r="BM113" s="1007"/>
      <c r="BN113" s="1007"/>
      <c r="BO113" s="1007"/>
      <c r="BP113" s="1008"/>
      <c r="BQ113" s="976">
        <v>2893989</v>
      </c>
      <c r="BR113" s="977"/>
      <c r="BS113" s="977"/>
      <c r="BT113" s="977"/>
      <c r="BU113" s="977"/>
      <c r="BV113" s="977">
        <v>2746917</v>
      </c>
      <c r="BW113" s="977"/>
      <c r="BX113" s="977"/>
      <c r="BY113" s="977"/>
      <c r="BZ113" s="977"/>
      <c r="CA113" s="977">
        <v>2537448</v>
      </c>
      <c r="CB113" s="977"/>
      <c r="CC113" s="977"/>
      <c r="CD113" s="977"/>
      <c r="CE113" s="977"/>
      <c r="CF113" s="971">
        <v>17.600000000000001</v>
      </c>
      <c r="CG113" s="972"/>
      <c r="CH113" s="972"/>
      <c r="CI113" s="972"/>
      <c r="CJ113" s="972"/>
      <c r="CK113" s="1002"/>
      <c r="CL113" s="1003"/>
      <c r="CM113" s="973" t="s">
        <v>457</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454</v>
      </c>
      <c r="DH113" s="1016"/>
      <c r="DI113" s="1016"/>
      <c r="DJ113" s="1016"/>
      <c r="DK113" s="1017"/>
      <c r="DL113" s="1018" t="s">
        <v>188</v>
      </c>
      <c r="DM113" s="1016"/>
      <c r="DN113" s="1016"/>
      <c r="DO113" s="1016"/>
      <c r="DP113" s="1017"/>
      <c r="DQ113" s="1018" t="s">
        <v>188</v>
      </c>
      <c r="DR113" s="1016"/>
      <c r="DS113" s="1016"/>
      <c r="DT113" s="1016"/>
      <c r="DU113" s="1017"/>
      <c r="DV113" s="1019" t="s">
        <v>458</v>
      </c>
      <c r="DW113" s="1020"/>
      <c r="DX113" s="1020"/>
      <c r="DY113" s="1020"/>
      <c r="DZ113" s="1021"/>
    </row>
    <row r="114" spans="1:130" s="247" customFormat="1" ht="26.25" customHeight="1" x14ac:dyDescent="0.15">
      <c r="A114" s="1011"/>
      <c r="B114" s="1012"/>
      <c r="C114" s="1007" t="s">
        <v>459</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123278</v>
      </c>
      <c r="AB114" s="1016"/>
      <c r="AC114" s="1016"/>
      <c r="AD114" s="1016"/>
      <c r="AE114" s="1017"/>
      <c r="AF114" s="1018">
        <v>157529</v>
      </c>
      <c r="AG114" s="1016"/>
      <c r="AH114" s="1016"/>
      <c r="AI114" s="1016"/>
      <c r="AJ114" s="1017"/>
      <c r="AK114" s="1018">
        <v>198065</v>
      </c>
      <c r="AL114" s="1016"/>
      <c r="AM114" s="1016"/>
      <c r="AN114" s="1016"/>
      <c r="AO114" s="1017"/>
      <c r="AP114" s="1019">
        <v>1.4</v>
      </c>
      <c r="AQ114" s="1020"/>
      <c r="AR114" s="1020"/>
      <c r="AS114" s="1020"/>
      <c r="AT114" s="1021"/>
      <c r="AU114" s="957"/>
      <c r="AV114" s="958"/>
      <c r="AW114" s="958"/>
      <c r="AX114" s="958"/>
      <c r="AY114" s="958"/>
      <c r="AZ114" s="1006" t="s">
        <v>460</v>
      </c>
      <c r="BA114" s="1007"/>
      <c r="BB114" s="1007"/>
      <c r="BC114" s="1007"/>
      <c r="BD114" s="1007"/>
      <c r="BE114" s="1007"/>
      <c r="BF114" s="1007"/>
      <c r="BG114" s="1007"/>
      <c r="BH114" s="1007"/>
      <c r="BI114" s="1007"/>
      <c r="BJ114" s="1007"/>
      <c r="BK114" s="1007"/>
      <c r="BL114" s="1007"/>
      <c r="BM114" s="1007"/>
      <c r="BN114" s="1007"/>
      <c r="BO114" s="1007"/>
      <c r="BP114" s="1008"/>
      <c r="BQ114" s="976">
        <v>3457577</v>
      </c>
      <c r="BR114" s="977"/>
      <c r="BS114" s="977"/>
      <c r="BT114" s="977"/>
      <c r="BU114" s="977"/>
      <c r="BV114" s="977">
        <v>3306126</v>
      </c>
      <c r="BW114" s="977"/>
      <c r="BX114" s="977"/>
      <c r="BY114" s="977"/>
      <c r="BZ114" s="977"/>
      <c r="CA114" s="977">
        <v>3126551</v>
      </c>
      <c r="CB114" s="977"/>
      <c r="CC114" s="977"/>
      <c r="CD114" s="977"/>
      <c r="CE114" s="977"/>
      <c r="CF114" s="971">
        <v>21.7</v>
      </c>
      <c r="CG114" s="972"/>
      <c r="CH114" s="972"/>
      <c r="CI114" s="972"/>
      <c r="CJ114" s="972"/>
      <c r="CK114" s="1002"/>
      <c r="CL114" s="1003"/>
      <c r="CM114" s="973" t="s">
        <v>461</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402</v>
      </c>
      <c r="DH114" s="1016"/>
      <c r="DI114" s="1016"/>
      <c r="DJ114" s="1016"/>
      <c r="DK114" s="1017"/>
      <c r="DL114" s="1018" t="s">
        <v>402</v>
      </c>
      <c r="DM114" s="1016"/>
      <c r="DN114" s="1016"/>
      <c r="DO114" s="1016"/>
      <c r="DP114" s="1017"/>
      <c r="DQ114" s="1018" t="s">
        <v>462</v>
      </c>
      <c r="DR114" s="1016"/>
      <c r="DS114" s="1016"/>
      <c r="DT114" s="1016"/>
      <c r="DU114" s="1017"/>
      <c r="DV114" s="1019" t="s">
        <v>188</v>
      </c>
      <c r="DW114" s="1020"/>
      <c r="DX114" s="1020"/>
      <c r="DY114" s="1020"/>
      <c r="DZ114" s="1021"/>
    </row>
    <row r="115" spans="1:130" s="247" customFormat="1" ht="26.25" customHeight="1" x14ac:dyDescent="0.15">
      <c r="A115" s="1011"/>
      <c r="B115" s="1012"/>
      <c r="C115" s="1007" t="s">
        <v>463</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85673</v>
      </c>
      <c r="AB115" s="991"/>
      <c r="AC115" s="991"/>
      <c r="AD115" s="991"/>
      <c r="AE115" s="992"/>
      <c r="AF115" s="993">
        <v>44232</v>
      </c>
      <c r="AG115" s="991"/>
      <c r="AH115" s="991"/>
      <c r="AI115" s="991"/>
      <c r="AJ115" s="992"/>
      <c r="AK115" s="993">
        <v>128793</v>
      </c>
      <c r="AL115" s="991"/>
      <c r="AM115" s="991"/>
      <c r="AN115" s="991"/>
      <c r="AO115" s="992"/>
      <c r="AP115" s="994">
        <v>0.9</v>
      </c>
      <c r="AQ115" s="995"/>
      <c r="AR115" s="995"/>
      <c r="AS115" s="995"/>
      <c r="AT115" s="996"/>
      <c r="AU115" s="957"/>
      <c r="AV115" s="958"/>
      <c r="AW115" s="958"/>
      <c r="AX115" s="958"/>
      <c r="AY115" s="958"/>
      <c r="AZ115" s="1006" t="s">
        <v>464</v>
      </c>
      <c r="BA115" s="1007"/>
      <c r="BB115" s="1007"/>
      <c r="BC115" s="1007"/>
      <c r="BD115" s="1007"/>
      <c r="BE115" s="1007"/>
      <c r="BF115" s="1007"/>
      <c r="BG115" s="1007"/>
      <c r="BH115" s="1007"/>
      <c r="BI115" s="1007"/>
      <c r="BJ115" s="1007"/>
      <c r="BK115" s="1007"/>
      <c r="BL115" s="1007"/>
      <c r="BM115" s="1007"/>
      <c r="BN115" s="1007"/>
      <c r="BO115" s="1007"/>
      <c r="BP115" s="1008"/>
      <c r="BQ115" s="976" t="s">
        <v>188</v>
      </c>
      <c r="BR115" s="977"/>
      <c r="BS115" s="977"/>
      <c r="BT115" s="977"/>
      <c r="BU115" s="977"/>
      <c r="BV115" s="977" t="s">
        <v>402</v>
      </c>
      <c r="BW115" s="977"/>
      <c r="BX115" s="977"/>
      <c r="BY115" s="977"/>
      <c r="BZ115" s="977"/>
      <c r="CA115" s="977" t="s">
        <v>454</v>
      </c>
      <c r="CB115" s="977"/>
      <c r="CC115" s="977"/>
      <c r="CD115" s="977"/>
      <c r="CE115" s="977"/>
      <c r="CF115" s="971" t="s">
        <v>188</v>
      </c>
      <c r="CG115" s="972"/>
      <c r="CH115" s="972"/>
      <c r="CI115" s="972"/>
      <c r="CJ115" s="972"/>
      <c r="CK115" s="1002"/>
      <c r="CL115" s="1003"/>
      <c r="CM115" s="1006" t="s">
        <v>465</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v>25706</v>
      </c>
      <c r="DH115" s="1016"/>
      <c r="DI115" s="1016"/>
      <c r="DJ115" s="1016"/>
      <c r="DK115" s="1017"/>
      <c r="DL115" s="1018">
        <v>87804</v>
      </c>
      <c r="DM115" s="1016"/>
      <c r="DN115" s="1016"/>
      <c r="DO115" s="1016"/>
      <c r="DP115" s="1017"/>
      <c r="DQ115" s="1018">
        <v>366641</v>
      </c>
      <c r="DR115" s="1016"/>
      <c r="DS115" s="1016"/>
      <c r="DT115" s="1016"/>
      <c r="DU115" s="1017"/>
      <c r="DV115" s="1019">
        <v>2.5</v>
      </c>
      <c r="DW115" s="1020"/>
      <c r="DX115" s="1020"/>
      <c r="DY115" s="1020"/>
      <c r="DZ115" s="1021"/>
    </row>
    <row r="116" spans="1:130" s="247" customFormat="1" ht="26.25" customHeight="1" x14ac:dyDescent="0.15">
      <c r="A116" s="1013"/>
      <c r="B116" s="1014"/>
      <c r="C116" s="1022" t="s">
        <v>466</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450</v>
      </c>
      <c r="AB116" s="1016"/>
      <c r="AC116" s="1016"/>
      <c r="AD116" s="1016"/>
      <c r="AE116" s="1017"/>
      <c r="AF116" s="1018" t="s">
        <v>462</v>
      </c>
      <c r="AG116" s="1016"/>
      <c r="AH116" s="1016"/>
      <c r="AI116" s="1016"/>
      <c r="AJ116" s="1017"/>
      <c r="AK116" s="1018" t="s">
        <v>450</v>
      </c>
      <c r="AL116" s="1016"/>
      <c r="AM116" s="1016"/>
      <c r="AN116" s="1016"/>
      <c r="AO116" s="1017"/>
      <c r="AP116" s="1019" t="s">
        <v>402</v>
      </c>
      <c r="AQ116" s="1020"/>
      <c r="AR116" s="1020"/>
      <c r="AS116" s="1020"/>
      <c r="AT116" s="1021"/>
      <c r="AU116" s="957"/>
      <c r="AV116" s="958"/>
      <c r="AW116" s="958"/>
      <c r="AX116" s="958"/>
      <c r="AY116" s="958"/>
      <c r="AZ116" s="1024" t="s">
        <v>467</v>
      </c>
      <c r="BA116" s="1025"/>
      <c r="BB116" s="1025"/>
      <c r="BC116" s="1025"/>
      <c r="BD116" s="1025"/>
      <c r="BE116" s="1025"/>
      <c r="BF116" s="1025"/>
      <c r="BG116" s="1025"/>
      <c r="BH116" s="1025"/>
      <c r="BI116" s="1025"/>
      <c r="BJ116" s="1025"/>
      <c r="BK116" s="1025"/>
      <c r="BL116" s="1025"/>
      <c r="BM116" s="1025"/>
      <c r="BN116" s="1025"/>
      <c r="BO116" s="1025"/>
      <c r="BP116" s="1026"/>
      <c r="BQ116" s="976" t="s">
        <v>462</v>
      </c>
      <c r="BR116" s="977"/>
      <c r="BS116" s="977"/>
      <c r="BT116" s="977"/>
      <c r="BU116" s="977"/>
      <c r="BV116" s="977" t="s">
        <v>450</v>
      </c>
      <c r="BW116" s="977"/>
      <c r="BX116" s="977"/>
      <c r="BY116" s="977"/>
      <c r="BZ116" s="977"/>
      <c r="CA116" s="977" t="s">
        <v>458</v>
      </c>
      <c r="CB116" s="977"/>
      <c r="CC116" s="977"/>
      <c r="CD116" s="977"/>
      <c r="CE116" s="977"/>
      <c r="CF116" s="971" t="s">
        <v>468</v>
      </c>
      <c r="CG116" s="972"/>
      <c r="CH116" s="972"/>
      <c r="CI116" s="972"/>
      <c r="CJ116" s="972"/>
      <c r="CK116" s="1002"/>
      <c r="CL116" s="1003"/>
      <c r="CM116" s="973" t="s">
        <v>469</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v>51495</v>
      </c>
      <c r="DH116" s="1016"/>
      <c r="DI116" s="1016"/>
      <c r="DJ116" s="1016"/>
      <c r="DK116" s="1017"/>
      <c r="DL116" s="1018">
        <v>46764</v>
      </c>
      <c r="DM116" s="1016"/>
      <c r="DN116" s="1016"/>
      <c r="DO116" s="1016"/>
      <c r="DP116" s="1017"/>
      <c r="DQ116" s="1018">
        <v>42036</v>
      </c>
      <c r="DR116" s="1016"/>
      <c r="DS116" s="1016"/>
      <c r="DT116" s="1016"/>
      <c r="DU116" s="1017"/>
      <c r="DV116" s="1019">
        <v>0.3</v>
      </c>
      <c r="DW116" s="1020"/>
      <c r="DX116" s="1020"/>
      <c r="DY116" s="1020"/>
      <c r="DZ116" s="1021"/>
    </row>
    <row r="117" spans="1:130" s="247" customFormat="1" ht="26.25" customHeight="1" x14ac:dyDescent="0.15">
      <c r="A117" s="961" t="s">
        <v>194</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470</v>
      </c>
      <c r="Z117" s="943"/>
      <c r="AA117" s="1033">
        <v>3026014</v>
      </c>
      <c r="AB117" s="1034"/>
      <c r="AC117" s="1034"/>
      <c r="AD117" s="1034"/>
      <c r="AE117" s="1035"/>
      <c r="AF117" s="1036">
        <v>3038236</v>
      </c>
      <c r="AG117" s="1034"/>
      <c r="AH117" s="1034"/>
      <c r="AI117" s="1034"/>
      <c r="AJ117" s="1035"/>
      <c r="AK117" s="1036">
        <v>3411312</v>
      </c>
      <c r="AL117" s="1034"/>
      <c r="AM117" s="1034"/>
      <c r="AN117" s="1034"/>
      <c r="AO117" s="1035"/>
      <c r="AP117" s="1037"/>
      <c r="AQ117" s="1038"/>
      <c r="AR117" s="1038"/>
      <c r="AS117" s="1038"/>
      <c r="AT117" s="1039"/>
      <c r="AU117" s="957"/>
      <c r="AV117" s="958"/>
      <c r="AW117" s="958"/>
      <c r="AX117" s="958"/>
      <c r="AY117" s="958"/>
      <c r="AZ117" s="1024" t="s">
        <v>471</v>
      </c>
      <c r="BA117" s="1025"/>
      <c r="BB117" s="1025"/>
      <c r="BC117" s="1025"/>
      <c r="BD117" s="1025"/>
      <c r="BE117" s="1025"/>
      <c r="BF117" s="1025"/>
      <c r="BG117" s="1025"/>
      <c r="BH117" s="1025"/>
      <c r="BI117" s="1025"/>
      <c r="BJ117" s="1025"/>
      <c r="BK117" s="1025"/>
      <c r="BL117" s="1025"/>
      <c r="BM117" s="1025"/>
      <c r="BN117" s="1025"/>
      <c r="BO117" s="1025"/>
      <c r="BP117" s="1026"/>
      <c r="BQ117" s="976" t="s">
        <v>188</v>
      </c>
      <c r="BR117" s="977"/>
      <c r="BS117" s="977"/>
      <c r="BT117" s="977"/>
      <c r="BU117" s="977"/>
      <c r="BV117" s="977" t="s">
        <v>402</v>
      </c>
      <c r="BW117" s="977"/>
      <c r="BX117" s="977"/>
      <c r="BY117" s="977"/>
      <c r="BZ117" s="977"/>
      <c r="CA117" s="977" t="s">
        <v>402</v>
      </c>
      <c r="CB117" s="977"/>
      <c r="CC117" s="977"/>
      <c r="CD117" s="977"/>
      <c r="CE117" s="977"/>
      <c r="CF117" s="971" t="s">
        <v>451</v>
      </c>
      <c r="CG117" s="972"/>
      <c r="CH117" s="972"/>
      <c r="CI117" s="972"/>
      <c r="CJ117" s="972"/>
      <c r="CK117" s="1002"/>
      <c r="CL117" s="1003"/>
      <c r="CM117" s="973" t="s">
        <v>472</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451</v>
      </c>
      <c r="DH117" s="1016"/>
      <c r="DI117" s="1016"/>
      <c r="DJ117" s="1016"/>
      <c r="DK117" s="1017"/>
      <c r="DL117" s="1018" t="s">
        <v>451</v>
      </c>
      <c r="DM117" s="1016"/>
      <c r="DN117" s="1016"/>
      <c r="DO117" s="1016"/>
      <c r="DP117" s="1017"/>
      <c r="DQ117" s="1018" t="s">
        <v>188</v>
      </c>
      <c r="DR117" s="1016"/>
      <c r="DS117" s="1016"/>
      <c r="DT117" s="1016"/>
      <c r="DU117" s="1017"/>
      <c r="DV117" s="1019" t="s">
        <v>450</v>
      </c>
      <c r="DW117" s="1020"/>
      <c r="DX117" s="1020"/>
      <c r="DY117" s="1020"/>
      <c r="DZ117" s="1021"/>
    </row>
    <row r="118" spans="1:130" s="247" customFormat="1" ht="26.25" customHeight="1" x14ac:dyDescent="0.15">
      <c r="A118" s="961" t="s">
        <v>439</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437</v>
      </c>
      <c r="AB118" s="942"/>
      <c r="AC118" s="942"/>
      <c r="AD118" s="942"/>
      <c r="AE118" s="943"/>
      <c r="AF118" s="941" t="s">
        <v>317</v>
      </c>
      <c r="AG118" s="942"/>
      <c r="AH118" s="942"/>
      <c r="AI118" s="942"/>
      <c r="AJ118" s="943"/>
      <c r="AK118" s="941" t="s">
        <v>316</v>
      </c>
      <c r="AL118" s="942"/>
      <c r="AM118" s="942"/>
      <c r="AN118" s="942"/>
      <c r="AO118" s="943"/>
      <c r="AP118" s="1028" t="s">
        <v>438</v>
      </c>
      <c r="AQ118" s="1029"/>
      <c r="AR118" s="1029"/>
      <c r="AS118" s="1029"/>
      <c r="AT118" s="1030"/>
      <c r="AU118" s="957"/>
      <c r="AV118" s="958"/>
      <c r="AW118" s="958"/>
      <c r="AX118" s="958"/>
      <c r="AY118" s="958"/>
      <c r="AZ118" s="1031" t="s">
        <v>473</v>
      </c>
      <c r="BA118" s="1022"/>
      <c r="BB118" s="1022"/>
      <c r="BC118" s="1022"/>
      <c r="BD118" s="1022"/>
      <c r="BE118" s="1022"/>
      <c r="BF118" s="1022"/>
      <c r="BG118" s="1022"/>
      <c r="BH118" s="1022"/>
      <c r="BI118" s="1022"/>
      <c r="BJ118" s="1022"/>
      <c r="BK118" s="1022"/>
      <c r="BL118" s="1022"/>
      <c r="BM118" s="1022"/>
      <c r="BN118" s="1022"/>
      <c r="BO118" s="1022"/>
      <c r="BP118" s="1023"/>
      <c r="BQ118" s="1054" t="s">
        <v>188</v>
      </c>
      <c r="BR118" s="1055"/>
      <c r="BS118" s="1055"/>
      <c r="BT118" s="1055"/>
      <c r="BU118" s="1055"/>
      <c r="BV118" s="1055" t="s">
        <v>462</v>
      </c>
      <c r="BW118" s="1055"/>
      <c r="BX118" s="1055"/>
      <c r="BY118" s="1055"/>
      <c r="BZ118" s="1055"/>
      <c r="CA118" s="1055" t="s">
        <v>402</v>
      </c>
      <c r="CB118" s="1055"/>
      <c r="CC118" s="1055"/>
      <c r="CD118" s="1055"/>
      <c r="CE118" s="1055"/>
      <c r="CF118" s="971" t="s">
        <v>454</v>
      </c>
      <c r="CG118" s="972"/>
      <c r="CH118" s="972"/>
      <c r="CI118" s="972"/>
      <c r="CJ118" s="972"/>
      <c r="CK118" s="1002"/>
      <c r="CL118" s="1003"/>
      <c r="CM118" s="973" t="s">
        <v>474</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451</v>
      </c>
      <c r="DH118" s="1016"/>
      <c r="DI118" s="1016"/>
      <c r="DJ118" s="1016"/>
      <c r="DK118" s="1017"/>
      <c r="DL118" s="1018" t="s">
        <v>402</v>
      </c>
      <c r="DM118" s="1016"/>
      <c r="DN118" s="1016"/>
      <c r="DO118" s="1016"/>
      <c r="DP118" s="1017"/>
      <c r="DQ118" s="1018" t="s">
        <v>451</v>
      </c>
      <c r="DR118" s="1016"/>
      <c r="DS118" s="1016"/>
      <c r="DT118" s="1016"/>
      <c r="DU118" s="1017"/>
      <c r="DV118" s="1019" t="s">
        <v>450</v>
      </c>
      <c r="DW118" s="1020"/>
      <c r="DX118" s="1020"/>
      <c r="DY118" s="1020"/>
      <c r="DZ118" s="1021"/>
    </row>
    <row r="119" spans="1:130" s="247" customFormat="1" ht="26.25" customHeight="1" x14ac:dyDescent="0.15">
      <c r="A119" s="1115" t="s">
        <v>442</v>
      </c>
      <c r="B119" s="1001"/>
      <c r="C119" s="980" t="s">
        <v>443</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v>34260</v>
      </c>
      <c r="AB119" s="949"/>
      <c r="AC119" s="949"/>
      <c r="AD119" s="949"/>
      <c r="AE119" s="950"/>
      <c r="AF119" s="951">
        <v>34292</v>
      </c>
      <c r="AG119" s="949"/>
      <c r="AH119" s="949"/>
      <c r="AI119" s="949"/>
      <c r="AJ119" s="950"/>
      <c r="AK119" s="951">
        <v>34323</v>
      </c>
      <c r="AL119" s="949"/>
      <c r="AM119" s="949"/>
      <c r="AN119" s="949"/>
      <c r="AO119" s="950"/>
      <c r="AP119" s="952">
        <v>0.2</v>
      </c>
      <c r="AQ119" s="953"/>
      <c r="AR119" s="953"/>
      <c r="AS119" s="953"/>
      <c r="AT119" s="954"/>
      <c r="AU119" s="959"/>
      <c r="AV119" s="960"/>
      <c r="AW119" s="960"/>
      <c r="AX119" s="960"/>
      <c r="AY119" s="960"/>
      <c r="AZ119" s="278" t="s">
        <v>194</v>
      </c>
      <c r="BA119" s="278"/>
      <c r="BB119" s="278"/>
      <c r="BC119" s="278"/>
      <c r="BD119" s="278"/>
      <c r="BE119" s="278"/>
      <c r="BF119" s="278"/>
      <c r="BG119" s="278"/>
      <c r="BH119" s="278"/>
      <c r="BI119" s="278"/>
      <c r="BJ119" s="278"/>
      <c r="BK119" s="278"/>
      <c r="BL119" s="278"/>
      <c r="BM119" s="278"/>
      <c r="BN119" s="278"/>
      <c r="BO119" s="1032" t="s">
        <v>475</v>
      </c>
      <c r="BP119" s="1063"/>
      <c r="BQ119" s="1054">
        <v>45144156</v>
      </c>
      <c r="BR119" s="1055"/>
      <c r="BS119" s="1055"/>
      <c r="BT119" s="1055"/>
      <c r="BU119" s="1055"/>
      <c r="BV119" s="1055">
        <v>44981884</v>
      </c>
      <c r="BW119" s="1055"/>
      <c r="BX119" s="1055"/>
      <c r="BY119" s="1055"/>
      <c r="BZ119" s="1055"/>
      <c r="CA119" s="1055">
        <v>45046545</v>
      </c>
      <c r="CB119" s="1055"/>
      <c r="CC119" s="1055"/>
      <c r="CD119" s="1055"/>
      <c r="CE119" s="1055"/>
      <c r="CF119" s="1056"/>
      <c r="CG119" s="1057"/>
      <c r="CH119" s="1057"/>
      <c r="CI119" s="1057"/>
      <c r="CJ119" s="1058"/>
      <c r="CK119" s="1004"/>
      <c r="CL119" s="1005"/>
      <c r="CM119" s="1059" t="s">
        <v>476</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402</v>
      </c>
      <c r="DH119" s="1041"/>
      <c r="DI119" s="1041"/>
      <c r="DJ119" s="1041"/>
      <c r="DK119" s="1042"/>
      <c r="DL119" s="1040" t="s">
        <v>402</v>
      </c>
      <c r="DM119" s="1041"/>
      <c r="DN119" s="1041"/>
      <c r="DO119" s="1041"/>
      <c r="DP119" s="1042"/>
      <c r="DQ119" s="1040" t="s">
        <v>402</v>
      </c>
      <c r="DR119" s="1041"/>
      <c r="DS119" s="1041"/>
      <c r="DT119" s="1041"/>
      <c r="DU119" s="1042"/>
      <c r="DV119" s="1043" t="s">
        <v>402</v>
      </c>
      <c r="DW119" s="1044"/>
      <c r="DX119" s="1044"/>
      <c r="DY119" s="1044"/>
      <c r="DZ119" s="1045"/>
    </row>
    <row r="120" spans="1:130" s="247" customFormat="1" ht="26.25" customHeight="1" x14ac:dyDescent="0.15">
      <c r="A120" s="1116"/>
      <c r="B120" s="1003"/>
      <c r="C120" s="973" t="s">
        <v>447</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468</v>
      </c>
      <c r="AB120" s="1016"/>
      <c r="AC120" s="1016"/>
      <c r="AD120" s="1016"/>
      <c r="AE120" s="1017"/>
      <c r="AF120" s="1018" t="s">
        <v>402</v>
      </c>
      <c r="AG120" s="1016"/>
      <c r="AH120" s="1016"/>
      <c r="AI120" s="1016"/>
      <c r="AJ120" s="1017"/>
      <c r="AK120" s="1018" t="s">
        <v>450</v>
      </c>
      <c r="AL120" s="1016"/>
      <c r="AM120" s="1016"/>
      <c r="AN120" s="1016"/>
      <c r="AO120" s="1017"/>
      <c r="AP120" s="1019" t="s">
        <v>450</v>
      </c>
      <c r="AQ120" s="1020"/>
      <c r="AR120" s="1020"/>
      <c r="AS120" s="1020"/>
      <c r="AT120" s="1021"/>
      <c r="AU120" s="1046" t="s">
        <v>477</v>
      </c>
      <c r="AV120" s="1047"/>
      <c r="AW120" s="1047"/>
      <c r="AX120" s="1047"/>
      <c r="AY120" s="1048"/>
      <c r="AZ120" s="997" t="s">
        <v>478</v>
      </c>
      <c r="BA120" s="946"/>
      <c r="BB120" s="946"/>
      <c r="BC120" s="946"/>
      <c r="BD120" s="946"/>
      <c r="BE120" s="946"/>
      <c r="BF120" s="946"/>
      <c r="BG120" s="946"/>
      <c r="BH120" s="946"/>
      <c r="BI120" s="946"/>
      <c r="BJ120" s="946"/>
      <c r="BK120" s="946"/>
      <c r="BL120" s="946"/>
      <c r="BM120" s="946"/>
      <c r="BN120" s="946"/>
      <c r="BO120" s="946"/>
      <c r="BP120" s="947"/>
      <c r="BQ120" s="983">
        <v>6657043</v>
      </c>
      <c r="BR120" s="984"/>
      <c r="BS120" s="984"/>
      <c r="BT120" s="984"/>
      <c r="BU120" s="984"/>
      <c r="BV120" s="984">
        <v>7386421</v>
      </c>
      <c r="BW120" s="984"/>
      <c r="BX120" s="984"/>
      <c r="BY120" s="984"/>
      <c r="BZ120" s="984"/>
      <c r="CA120" s="984">
        <v>8333083</v>
      </c>
      <c r="CB120" s="984"/>
      <c r="CC120" s="984"/>
      <c r="CD120" s="984"/>
      <c r="CE120" s="984"/>
      <c r="CF120" s="998">
        <v>57.9</v>
      </c>
      <c r="CG120" s="999"/>
      <c r="CH120" s="999"/>
      <c r="CI120" s="999"/>
      <c r="CJ120" s="999"/>
      <c r="CK120" s="1064" t="s">
        <v>479</v>
      </c>
      <c r="CL120" s="1065"/>
      <c r="CM120" s="1065"/>
      <c r="CN120" s="1065"/>
      <c r="CO120" s="1066"/>
      <c r="CP120" s="1072" t="s">
        <v>480</v>
      </c>
      <c r="CQ120" s="1073"/>
      <c r="CR120" s="1073"/>
      <c r="CS120" s="1073"/>
      <c r="CT120" s="1073"/>
      <c r="CU120" s="1073"/>
      <c r="CV120" s="1073"/>
      <c r="CW120" s="1073"/>
      <c r="CX120" s="1073"/>
      <c r="CY120" s="1073"/>
      <c r="CZ120" s="1073"/>
      <c r="DA120" s="1073"/>
      <c r="DB120" s="1073"/>
      <c r="DC120" s="1073"/>
      <c r="DD120" s="1073"/>
      <c r="DE120" s="1073"/>
      <c r="DF120" s="1074"/>
      <c r="DG120" s="983">
        <v>8279417</v>
      </c>
      <c r="DH120" s="984"/>
      <c r="DI120" s="984"/>
      <c r="DJ120" s="984"/>
      <c r="DK120" s="984"/>
      <c r="DL120" s="984">
        <v>7218664</v>
      </c>
      <c r="DM120" s="984"/>
      <c r="DN120" s="984"/>
      <c r="DO120" s="984"/>
      <c r="DP120" s="984"/>
      <c r="DQ120" s="984">
        <v>6298105</v>
      </c>
      <c r="DR120" s="984"/>
      <c r="DS120" s="984"/>
      <c r="DT120" s="984"/>
      <c r="DU120" s="984"/>
      <c r="DV120" s="985">
        <v>43.8</v>
      </c>
      <c r="DW120" s="985"/>
      <c r="DX120" s="985"/>
      <c r="DY120" s="985"/>
      <c r="DZ120" s="986"/>
    </row>
    <row r="121" spans="1:130" s="247" customFormat="1" ht="26.25" customHeight="1" x14ac:dyDescent="0.15">
      <c r="A121" s="1116"/>
      <c r="B121" s="1003"/>
      <c r="C121" s="1024" t="s">
        <v>481</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188</v>
      </c>
      <c r="AB121" s="1016"/>
      <c r="AC121" s="1016"/>
      <c r="AD121" s="1016"/>
      <c r="AE121" s="1017"/>
      <c r="AF121" s="1018" t="s">
        <v>450</v>
      </c>
      <c r="AG121" s="1016"/>
      <c r="AH121" s="1016"/>
      <c r="AI121" s="1016"/>
      <c r="AJ121" s="1017"/>
      <c r="AK121" s="1018" t="s">
        <v>454</v>
      </c>
      <c r="AL121" s="1016"/>
      <c r="AM121" s="1016"/>
      <c r="AN121" s="1016"/>
      <c r="AO121" s="1017"/>
      <c r="AP121" s="1019" t="s">
        <v>188</v>
      </c>
      <c r="AQ121" s="1020"/>
      <c r="AR121" s="1020"/>
      <c r="AS121" s="1020"/>
      <c r="AT121" s="1021"/>
      <c r="AU121" s="1049"/>
      <c r="AV121" s="1050"/>
      <c r="AW121" s="1050"/>
      <c r="AX121" s="1050"/>
      <c r="AY121" s="1051"/>
      <c r="AZ121" s="1006" t="s">
        <v>482</v>
      </c>
      <c r="BA121" s="1007"/>
      <c r="BB121" s="1007"/>
      <c r="BC121" s="1007"/>
      <c r="BD121" s="1007"/>
      <c r="BE121" s="1007"/>
      <c r="BF121" s="1007"/>
      <c r="BG121" s="1007"/>
      <c r="BH121" s="1007"/>
      <c r="BI121" s="1007"/>
      <c r="BJ121" s="1007"/>
      <c r="BK121" s="1007"/>
      <c r="BL121" s="1007"/>
      <c r="BM121" s="1007"/>
      <c r="BN121" s="1007"/>
      <c r="BO121" s="1007"/>
      <c r="BP121" s="1008"/>
      <c r="BQ121" s="976">
        <v>7653014</v>
      </c>
      <c r="BR121" s="977"/>
      <c r="BS121" s="977"/>
      <c r="BT121" s="977"/>
      <c r="BU121" s="977"/>
      <c r="BV121" s="977">
        <v>7004550</v>
      </c>
      <c r="BW121" s="977"/>
      <c r="BX121" s="977"/>
      <c r="BY121" s="977"/>
      <c r="BZ121" s="977"/>
      <c r="CA121" s="977">
        <v>6539878</v>
      </c>
      <c r="CB121" s="977"/>
      <c r="CC121" s="977"/>
      <c r="CD121" s="977"/>
      <c r="CE121" s="977"/>
      <c r="CF121" s="971">
        <v>45.5</v>
      </c>
      <c r="CG121" s="972"/>
      <c r="CH121" s="972"/>
      <c r="CI121" s="972"/>
      <c r="CJ121" s="972"/>
      <c r="CK121" s="1067"/>
      <c r="CL121" s="1068"/>
      <c r="CM121" s="1068"/>
      <c r="CN121" s="1068"/>
      <c r="CO121" s="1069"/>
      <c r="CP121" s="1077" t="s">
        <v>483</v>
      </c>
      <c r="CQ121" s="1078"/>
      <c r="CR121" s="1078"/>
      <c r="CS121" s="1078"/>
      <c r="CT121" s="1078"/>
      <c r="CU121" s="1078"/>
      <c r="CV121" s="1078"/>
      <c r="CW121" s="1078"/>
      <c r="CX121" s="1078"/>
      <c r="CY121" s="1078"/>
      <c r="CZ121" s="1078"/>
      <c r="DA121" s="1078"/>
      <c r="DB121" s="1078"/>
      <c r="DC121" s="1078"/>
      <c r="DD121" s="1078"/>
      <c r="DE121" s="1078"/>
      <c r="DF121" s="1079"/>
      <c r="DG121" s="976">
        <v>150085</v>
      </c>
      <c r="DH121" s="977"/>
      <c r="DI121" s="977"/>
      <c r="DJ121" s="977"/>
      <c r="DK121" s="977"/>
      <c r="DL121" s="977">
        <v>130583</v>
      </c>
      <c r="DM121" s="977"/>
      <c r="DN121" s="977"/>
      <c r="DO121" s="977"/>
      <c r="DP121" s="977"/>
      <c r="DQ121" s="977">
        <v>110409</v>
      </c>
      <c r="DR121" s="977"/>
      <c r="DS121" s="977"/>
      <c r="DT121" s="977"/>
      <c r="DU121" s="977"/>
      <c r="DV121" s="978">
        <v>0.8</v>
      </c>
      <c r="DW121" s="978"/>
      <c r="DX121" s="978"/>
      <c r="DY121" s="978"/>
      <c r="DZ121" s="979"/>
    </row>
    <row r="122" spans="1:130" s="247" customFormat="1" ht="26.25" customHeight="1" x14ac:dyDescent="0.15">
      <c r="A122" s="1116"/>
      <c r="B122" s="1003"/>
      <c r="C122" s="973" t="s">
        <v>461</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402</v>
      </c>
      <c r="AB122" s="1016"/>
      <c r="AC122" s="1016"/>
      <c r="AD122" s="1016"/>
      <c r="AE122" s="1017"/>
      <c r="AF122" s="1018" t="s">
        <v>484</v>
      </c>
      <c r="AG122" s="1016"/>
      <c r="AH122" s="1016"/>
      <c r="AI122" s="1016"/>
      <c r="AJ122" s="1017"/>
      <c r="AK122" s="1018" t="s">
        <v>188</v>
      </c>
      <c r="AL122" s="1016"/>
      <c r="AM122" s="1016"/>
      <c r="AN122" s="1016"/>
      <c r="AO122" s="1017"/>
      <c r="AP122" s="1019" t="s">
        <v>188</v>
      </c>
      <c r="AQ122" s="1020"/>
      <c r="AR122" s="1020"/>
      <c r="AS122" s="1020"/>
      <c r="AT122" s="1021"/>
      <c r="AU122" s="1049"/>
      <c r="AV122" s="1050"/>
      <c r="AW122" s="1050"/>
      <c r="AX122" s="1050"/>
      <c r="AY122" s="1051"/>
      <c r="AZ122" s="1031" t="s">
        <v>485</v>
      </c>
      <c r="BA122" s="1022"/>
      <c r="BB122" s="1022"/>
      <c r="BC122" s="1022"/>
      <c r="BD122" s="1022"/>
      <c r="BE122" s="1022"/>
      <c r="BF122" s="1022"/>
      <c r="BG122" s="1022"/>
      <c r="BH122" s="1022"/>
      <c r="BI122" s="1022"/>
      <c r="BJ122" s="1022"/>
      <c r="BK122" s="1022"/>
      <c r="BL122" s="1022"/>
      <c r="BM122" s="1022"/>
      <c r="BN122" s="1022"/>
      <c r="BO122" s="1022"/>
      <c r="BP122" s="1023"/>
      <c r="BQ122" s="1054">
        <v>29386835</v>
      </c>
      <c r="BR122" s="1055"/>
      <c r="BS122" s="1055"/>
      <c r="BT122" s="1055"/>
      <c r="BU122" s="1055"/>
      <c r="BV122" s="1055">
        <v>29166135</v>
      </c>
      <c r="BW122" s="1055"/>
      <c r="BX122" s="1055"/>
      <c r="BY122" s="1055"/>
      <c r="BZ122" s="1055"/>
      <c r="CA122" s="1055">
        <v>29008229</v>
      </c>
      <c r="CB122" s="1055"/>
      <c r="CC122" s="1055"/>
      <c r="CD122" s="1055"/>
      <c r="CE122" s="1055"/>
      <c r="CF122" s="1075">
        <v>201.7</v>
      </c>
      <c r="CG122" s="1076"/>
      <c r="CH122" s="1076"/>
      <c r="CI122" s="1076"/>
      <c r="CJ122" s="1076"/>
      <c r="CK122" s="1067"/>
      <c r="CL122" s="1068"/>
      <c r="CM122" s="1068"/>
      <c r="CN122" s="1068"/>
      <c r="CO122" s="1069"/>
      <c r="CP122" s="1077" t="s">
        <v>486</v>
      </c>
      <c r="CQ122" s="1078"/>
      <c r="CR122" s="1078"/>
      <c r="CS122" s="1078"/>
      <c r="CT122" s="1078"/>
      <c r="CU122" s="1078"/>
      <c r="CV122" s="1078"/>
      <c r="CW122" s="1078"/>
      <c r="CX122" s="1078"/>
      <c r="CY122" s="1078"/>
      <c r="CZ122" s="1078"/>
      <c r="DA122" s="1078"/>
      <c r="DB122" s="1078"/>
      <c r="DC122" s="1078"/>
      <c r="DD122" s="1078"/>
      <c r="DE122" s="1078"/>
      <c r="DF122" s="1079"/>
      <c r="DG122" s="976" t="s">
        <v>451</v>
      </c>
      <c r="DH122" s="977"/>
      <c r="DI122" s="977"/>
      <c r="DJ122" s="977"/>
      <c r="DK122" s="977"/>
      <c r="DL122" s="977" t="s">
        <v>462</v>
      </c>
      <c r="DM122" s="977"/>
      <c r="DN122" s="977"/>
      <c r="DO122" s="977"/>
      <c r="DP122" s="977"/>
      <c r="DQ122" s="977" t="s">
        <v>450</v>
      </c>
      <c r="DR122" s="977"/>
      <c r="DS122" s="977"/>
      <c r="DT122" s="977"/>
      <c r="DU122" s="977"/>
      <c r="DV122" s="978" t="s">
        <v>450</v>
      </c>
      <c r="DW122" s="978"/>
      <c r="DX122" s="978"/>
      <c r="DY122" s="978"/>
      <c r="DZ122" s="979"/>
    </row>
    <row r="123" spans="1:130" s="247" customFormat="1" ht="26.25" customHeight="1" x14ac:dyDescent="0.15">
      <c r="A123" s="1116"/>
      <c r="B123" s="1003"/>
      <c r="C123" s="973" t="s">
        <v>469</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v>6301</v>
      </c>
      <c r="AB123" s="1016"/>
      <c r="AC123" s="1016"/>
      <c r="AD123" s="1016"/>
      <c r="AE123" s="1017"/>
      <c r="AF123" s="1018">
        <v>6191</v>
      </c>
      <c r="AG123" s="1016"/>
      <c r="AH123" s="1016"/>
      <c r="AI123" s="1016"/>
      <c r="AJ123" s="1017"/>
      <c r="AK123" s="1018">
        <v>6666</v>
      </c>
      <c r="AL123" s="1016"/>
      <c r="AM123" s="1016"/>
      <c r="AN123" s="1016"/>
      <c r="AO123" s="1017"/>
      <c r="AP123" s="1019">
        <v>0</v>
      </c>
      <c r="AQ123" s="1020"/>
      <c r="AR123" s="1020"/>
      <c r="AS123" s="1020"/>
      <c r="AT123" s="1021"/>
      <c r="AU123" s="1052"/>
      <c r="AV123" s="1053"/>
      <c r="AW123" s="1053"/>
      <c r="AX123" s="1053"/>
      <c r="AY123" s="1053"/>
      <c r="AZ123" s="278" t="s">
        <v>194</v>
      </c>
      <c r="BA123" s="278"/>
      <c r="BB123" s="278"/>
      <c r="BC123" s="278"/>
      <c r="BD123" s="278"/>
      <c r="BE123" s="278"/>
      <c r="BF123" s="278"/>
      <c r="BG123" s="278"/>
      <c r="BH123" s="278"/>
      <c r="BI123" s="278"/>
      <c r="BJ123" s="278"/>
      <c r="BK123" s="278"/>
      <c r="BL123" s="278"/>
      <c r="BM123" s="278"/>
      <c r="BN123" s="278"/>
      <c r="BO123" s="1032" t="s">
        <v>487</v>
      </c>
      <c r="BP123" s="1063"/>
      <c r="BQ123" s="1122">
        <v>43696892</v>
      </c>
      <c r="BR123" s="1123"/>
      <c r="BS123" s="1123"/>
      <c r="BT123" s="1123"/>
      <c r="BU123" s="1123"/>
      <c r="BV123" s="1123">
        <v>43557106</v>
      </c>
      <c r="BW123" s="1123"/>
      <c r="BX123" s="1123"/>
      <c r="BY123" s="1123"/>
      <c r="BZ123" s="1123"/>
      <c r="CA123" s="1123">
        <v>43881190</v>
      </c>
      <c r="CB123" s="1123"/>
      <c r="CC123" s="1123"/>
      <c r="CD123" s="1123"/>
      <c r="CE123" s="1123"/>
      <c r="CF123" s="1056"/>
      <c r="CG123" s="1057"/>
      <c r="CH123" s="1057"/>
      <c r="CI123" s="1057"/>
      <c r="CJ123" s="1058"/>
      <c r="CK123" s="1067"/>
      <c r="CL123" s="1068"/>
      <c r="CM123" s="1068"/>
      <c r="CN123" s="1068"/>
      <c r="CO123" s="1069"/>
      <c r="CP123" s="1077" t="s">
        <v>488</v>
      </c>
      <c r="CQ123" s="1078"/>
      <c r="CR123" s="1078"/>
      <c r="CS123" s="1078"/>
      <c r="CT123" s="1078"/>
      <c r="CU123" s="1078"/>
      <c r="CV123" s="1078"/>
      <c r="CW123" s="1078"/>
      <c r="CX123" s="1078"/>
      <c r="CY123" s="1078"/>
      <c r="CZ123" s="1078"/>
      <c r="DA123" s="1078"/>
      <c r="DB123" s="1078"/>
      <c r="DC123" s="1078"/>
      <c r="DD123" s="1078"/>
      <c r="DE123" s="1078"/>
      <c r="DF123" s="1079"/>
      <c r="DG123" s="1015" t="s">
        <v>450</v>
      </c>
      <c r="DH123" s="1016"/>
      <c r="DI123" s="1016"/>
      <c r="DJ123" s="1016"/>
      <c r="DK123" s="1017"/>
      <c r="DL123" s="1018" t="s">
        <v>451</v>
      </c>
      <c r="DM123" s="1016"/>
      <c r="DN123" s="1016"/>
      <c r="DO123" s="1016"/>
      <c r="DP123" s="1017"/>
      <c r="DQ123" s="1018" t="s">
        <v>462</v>
      </c>
      <c r="DR123" s="1016"/>
      <c r="DS123" s="1016"/>
      <c r="DT123" s="1016"/>
      <c r="DU123" s="1017"/>
      <c r="DV123" s="1019" t="s">
        <v>402</v>
      </c>
      <c r="DW123" s="1020"/>
      <c r="DX123" s="1020"/>
      <c r="DY123" s="1020"/>
      <c r="DZ123" s="1021"/>
    </row>
    <row r="124" spans="1:130" s="247" customFormat="1" ht="26.25" customHeight="1" thickBot="1" x14ac:dyDescent="0.2">
      <c r="A124" s="1116"/>
      <c r="B124" s="1003"/>
      <c r="C124" s="973" t="s">
        <v>472</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454</v>
      </c>
      <c r="AB124" s="1016"/>
      <c r="AC124" s="1016"/>
      <c r="AD124" s="1016"/>
      <c r="AE124" s="1017"/>
      <c r="AF124" s="1018" t="s">
        <v>402</v>
      </c>
      <c r="AG124" s="1016"/>
      <c r="AH124" s="1016"/>
      <c r="AI124" s="1016"/>
      <c r="AJ124" s="1017"/>
      <c r="AK124" s="1018" t="s">
        <v>451</v>
      </c>
      <c r="AL124" s="1016"/>
      <c r="AM124" s="1016"/>
      <c r="AN124" s="1016"/>
      <c r="AO124" s="1017"/>
      <c r="AP124" s="1019" t="s">
        <v>451</v>
      </c>
      <c r="AQ124" s="1020"/>
      <c r="AR124" s="1020"/>
      <c r="AS124" s="1020"/>
      <c r="AT124" s="1021"/>
      <c r="AU124" s="1118" t="s">
        <v>489</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10.199999999999999</v>
      </c>
      <c r="BR124" s="1085"/>
      <c r="BS124" s="1085"/>
      <c r="BT124" s="1085"/>
      <c r="BU124" s="1085"/>
      <c r="BV124" s="1085">
        <v>9.8000000000000007</v>
      </c>
      <c r="BW124" s="1085"/>
      <c r="BX124" s="1085"/>
      <c r="BY124" s="1085"/>
      <c r="BZ124" s="1085"/>
      <c r="CA124" s="1085">
        <v>8.1</v>
      </c>
      <c r="CB124" s="1085"/>
      <c r="CC124" s="1085"/>
      <c r="CD124" s="1085"/>
      <c r="CE124" s="1085"/>
      <c r="CF124" s="1086"/>
      <c r="CG124" s="1087"/>
      <c r="CH124" s="1087"/>
      <c r="CI124" s="1087"/>
      <c r="CJ124" s="1088"/>
      <c r="CK124" s="1070"/>
      <c r="CL124" s="1070"/>
      <c r="CM124" s="1070"/>
      <c r="CN124" s="1070"/>
      <c r="CO124" s="1071"/>
      <c r="CP124" s="1077" t="s">
        <v>490</v>
      </c>
      <c r="CQ124" s="1078"/>
      <c r="CR124" s="1078"/>
      <c r="CS124" s="1078"/>
      <c r="CT124" s="1078"/>
      <c r="CU124" s="1078"/>
      <c r="CV124" s="1078"/>
      <c r="CW124" s="1078"/>
      <c r="CX124" s="1078"/>
      <c r="CY124" s="1078"/>
      <c r="CZ124" s="1078"/>
      <c r="DA124" s="1078"/>
      <c r="DB124" s="1078"/>
      <c r="DC124" s="1078"/>
      <c r="DD124" s="1078"/>
      <c r="DE124" s="1078"/>
      <c r="DF124" s="1079"/>
      <c r="DG124" s="1062" t="s">
        <v>188</v>
      </c>
      <c r="DH124" s="1041"/>
      <c r="DI124" s="1041"/>
      <c r="DJ124" s="1041"/>
      <c r="DK124" s="1042"/>
      <c r="DL124" s="1040" t="s">
        <v>188</v>
      </c>
      <c r="DM124" s="1041"/>
      <c r="DN124" s="1041"/>
      <c r="DO124" s="1041"/>
      <c r="DP124" s="1042"/>
      <c r="DQ124" s="1040" t="s">
        <v>450</v>
      </c>
      <c r="DR124" s="1041"/>
      <c r="DS124" s="1041"/>
      <c r="DT124" s="1041"/>
      <c r="DU124" s="1042"/>
      <c r="DV124" s="1043" t="s">
        <v>188</v>
      </c>
      <c r="DW124" s="1044"/>
      <c r="DX124" s="1044"/>
      <c r="DY124" s="1044"/>
      <c r="DZ124" s="1045"/>
    </row>
    <row r="125" spans="1:130" s="247" customFormat="1" ht="26.25" customHeight="1" x14ac:dyDescent="0.15">
      <c r="A125" s="1116"/>
      <c r="B125" s="1003"/>
      <c r="C125" s="973" t="s">
        <v>474</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188</v>
      </c>
      <c r="AB125" s="1016"/>
      <c r="AC125" s="1016"/>
      <c r="AD125" s="1016"/>
      <c r="AE125" s="1017"/>
      <c r="AF125" s="1018" t="s">
        <v>462</v>
      </c>
      <c r="AG125" s="1016"/>
      <c r="AH125" s="1016"/>
      <c r="AI125" s="1016"/>
      <c r="AJ125" s="1017"/>
      <c r="AK125" s="1018" t="s">
        <v>451</v>
      </c>
      <c r="AL125" s="1016"/>
      <c r="AM125" s="1016"/>
      <c r="AN125" s="1016"/>
      <c r="AO125" s="1017"/>
      <c r="AP125" s="1019" t="s">
        <v>451</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491</v>
      </c>
      <c r="CL125" s="1065"/>
      <c r="CM125" s="1065"/>
      <c r="CN125" s="1065"/>
      <c r="CO125" s="1066"/>
      <c r="CP125" s="997" t="s">
        <v>492</v>
      </c>
      <c r="CQ125" s="946"/>
      <c r="CR125" s="946"/>
      <c r="CS125" s="946"/>
      <c r="CT125" s="946"/>
      <c r="CU125" s="946"/>
      <c r="CV125" s="946"/>
      <c r="CW125" s="946"/>
      <c r="CX125" s="946"/>
      <c r="CY125" s="946"/>
      <c r="CZ125" s="946"/>
      <c r="DA125" s="946"/>
      <c r="DB125" s="946"/>
      <c r="DC125" s="946"/>
      <c r="DD125" s="946"/>
      <c r="DE125" s="946"/>
      <c r="DF125" s="947"/>
      <c r="DG125" s="983" t="s">
        <v>188</v>
      </c>
      <c r="DH125" s="984"/>
      <c r="DI125" s="984"/>
      <c r="DJ125" s="984"/>
      <c r="DK125" s="984"/>
      <c r="DL125" s="984" t="s">
        <v>451</v>
      </c>
      <c r="DM125" s="984"/>
      <c r="DN125" s="984"/>
      <c r="DO125" s="984"/>
      <c r="DP125" s="984"/>
      <c r="DQ125" s="984" t="s">
        <v>188</v>
      </c>
      <c r="DR125" s="984"/>
      <c r="DS125" s="984"/>
      <c r="DT125" s="984"/>
      <c r="DU125" s="984"/>
      <c r="DV125" s="985" t="s">
        <v>468</v>
      </c>
      <c r="DW125" s="985"/>
      <c r="DX125" s="985"/>
      <c r="DY125" s="985"/>
      <c r="DZ125" s="986"/>
    </row>
    <row r="126" spans="1:130" s="247" customFormat="1" ht="26.25" customHeight="1" thickBot="1" x14ac:dyDescent="0.2">
      <c r="A126" s="1116"/>
      <c r="B126" s="1003"/>
      <c r="C126" s="973" t="s">
        <v>476</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45112</v>
      </c>
      <c r="AB126" s="1016"/>
      <c r="AC126" s="1016"/>
      <c r="AD126" s="1016"/>
      <c r="AE126" s="1017"/>
      <c r="AF126" s="1018">
        <v>3749</v>
      </c>
      <c r="AG126" s="1016"/>
      <c r="AH126" s="1016"/>
      <c r="AI126" s="1016"/>
      <c r="AJ126" s="1017"/>
      <c r="AK126" s="1018">
        <v>87804</v>
      </c>
      <c r="AL126" s="1016"/>
      <c r="AM126" s="1016"/>
      <c r="AN126" s="1016"/>
      <c r="AO126" s="1017"/>
      <c r="AP126" s="1019">
        <v>0.6</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493</v>
      </c>
      <c r="CQ126" s="1007"/>
      <c r="CR126" s="1007"/>
      <c r="CS126" s="1007"/>
      <c r="CT126" s="1007"/>
      <c r="CU126" s="1007"/>
      <c r="CV126" s="1007"/>
      <c r="CW126" s="1007"/>
      <c r="CX126" s="1007"/>
      <c r="CY126" s="1007"/>
      <c r="CZ126" s="1007"/>
      <c r="DA126" s="1007"/>
      <c r="DB126" s="1007"/>
      <c r="DC126" s="1007"/>
      <c r="DD126" s="1007"/>
      <c r="DE126" s="1007"/>
      <c r="DF126" s="1008"/>
      <c r="DG126" s="976" t="s">
        <v>450</v>
      </c>
      <c r="DH126" s="977"/>
      <c r="DI126" s="977"/>
      <c r="DJ126" s="977"/>
      <c r="DK126" s="977"/>
      <c r="DL126" s="977" t="s">
        <v>450</v>
      </c>
      <c r="DM126" s="977"/>
      <c r="DN126" s="977"/>
      <c r="DO126" s="977"/>
      <c r="DP126" s="977"/>
      <c r="DQ126" s="977" t="s">
        <v>402</v>
      </c>
      <c r="DR126" s="977"/>
      <c r="DS126" s="977"/>
      <c r="DT126" s="977"/>
      <c r="DU126" s="977"/>
      <c r="DV126" s="978" t="s">
        <v>454</v>
      </c>
      <c r="DW126" s="978"/>
      <c r="DX126" s="978"/>
      <c r="DY126" s="978"/>
      <c r="DZ126" s="979"/>
    </row>
    <row r="127" spans="1:130" s="247" customFormat="1" ht="26.25" customHeight="1" x14ac:dyDescent="0.15">
      <c r="A127" s="1117"/>
      <c r="B127" s="1005"/>
      <c r="C127" s="1059" t="s">
        <v>494</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451</v>
      </c>
      <c r="AB127" s="1016"/>
      <c r="AC127" s="1016"/>
      <c r="AD127" s="1016"/>
      <c r="AE127" s="1017"/>
      <c r="AF127" s="1018" t="s">
        <v>451</v>
      </c>
      <c r="AG127" s="1016"/>
      <c r="AH127" s="1016"/>
      <c r="AI127" s="1016"/>
      <c r="AJ127" s="1017"/>
      <c r="AK127" s="1018" t="s">
        <v>188</v>
      </c>
      <c r="AL127" s="1016"/>
      <c r="AM127" s="1016"/>
      <c r="AN127" s="1016"/>
      <c r="AO127" s="1017"/>
      <c r="AP127" s="1019" t="s">
        <v>450</v>
      </c>
      <c r="AQ127" s="1020"/>
      <c r="AR127" s="1020"/>
      <c r="AS127" s="1020"/>
      <c r="AT127" s="1021"/>
      <c r="AU127" s="283"/>
      <c r="AV127" s="283"/>
      <c r="AW127" s="283"/>
      <c r="AX127" s="1089" t="s">
        <v>495</v>
      </c>
      <c r="AY127" s="1090"/>
      <c r="AZ127" s="1090"/>
      <c r="BA127" s="1090"/>
      <c r="BB127" s="1090"/>
      <c r="BC127" s="1090"/>
      <c r="BD127" s="1090"/>
      <c r="BE127" s="1091"/>
      <c r="BF127" s="1092" t="s">
        <v>496</v>
      </c>
      <c r="BG127" s="1090"/>
      <c r="BH127" s="1090"/>
      <c r="BI127" s="1090"/>
      <c r="BJ127" s="1090"/>
      <c r="BK127" s="1090"/>
      <c r="BL127" s="1091"/>
      <c r="BM127" s="1092" t="s">
        <v>497</v>
      </c>
      <c r="BN127" s="1090"/>
      <c r="BO127" s="1090"/>
      <c r="BP127" s="1090"/>
      <c r="BQ127" s="1090"/>
      <c r="BR127" s="1090"/>
      <c r="BS127" s="1091"/>
      <c r="BT127" s="1092" t="s">
        <v>498</v>
      </c>
      <c r="BU127" s="1090"/>
      <c r="BV127" s="1090"/>
      <c r="BW127" s="1090"/>
      <c r="BX127" s="1090"/>
      <c r="BY127" s="1090"/>
      <c r="BZ127" s="1114"/>
      <c r="CA127" s="283"/>
      <c r="CB127" s="283"/>
      <c r="CC127" s="283"/>
      <c r="CD127" s="284"/>
      <c r="CE127" s="284"/>
      <c r="CF127" s="284"/>
      <c r="CG127" s="281"/>
      <c r="CH127" s="281"/>
      <c r="CI127" s="281"/>
      <c r="CJ127" s="282"/>
      <c r="CK127" s="1081"/>
      <c r="CL127" s="1068"/>
      <c r="CM127" s="1068"/>
      <c r="CN127" s="1068"/>
      <c r="CO127" s="1069"/>
      <c r="CP127" s="1006" t="s">
        <v>499</v>
      </c>
      <c r="CQ127" s="1007"/>
      <c r="CR127" s="1007"/>
      <c r="CS127" s="1007"/>
      <c r="CT127" s="1007"/>
      <c r="CU127" s="1007"/>
      <c r="CV127" s="1007"/>
      <c r="CW127" s="1007"/>
      <c r="CX127" s="1007"/>
      <c r="CY127" s="1007"/>
      <c r="CZ127" s="1007"/>
      <c r="DA127" s="1007"/>
      <c r="DB127" s="1007"/>
      <c r="DC127" s="1007"/>
      <c r="DD127" s="1007"/>
      <c r="DE127" s="1007"/>
      <c r="DF127" s="1008"/>
      <c r="DG127" s="976" t="s">
        <v>451</v>
      </c>
      <c r="DH127" s="977"/>
      <c r="DI127" s="977"/>
      <c r="DJ127" s="977"/>
      <c r="DK127" s="977"/>
      <c r="DL127" s="977" t="s">
        <v>484</v>
      </c>
      <c r="DM127" s="977"/>
      <c r="DN127" s="977"/>
      <c r="DO127" s="977"/>
      <c r="DP127" s="977"/>
      <c r="DQ127" s="977" t="s">
        <v>450</v>
      </c>
      <c r="DR127" s="977"/>
      <c r="DS127" s="977"/>
      <c r="DT127" s="977"/>
      <c r="DU127" s="977"/>
      <c r="DV127" s="978" t="s">
        <v>454</v>
      </c>
      <c r="DW127" s="978"/>
      <c r="DX127" s="978"/>
      <c r="DY127" s="978"/>
      <c r="DZ127" s="979"/>
    </row>
    <row r="128" spans="1:130" s="247" customFormat="1" ht="26.25" customHeight="1" thickBot="1" x14ac:dyDescent="0.2">
      <c r="A128" s="1100" t="s">
        <v>500</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501</v>
      </c>
      <c r="X128" s="1102"/>
      <c r="Y128" s="1102"/>
      <c r="Z128" s="1103"/>
      <c r="AA128" s="1104">
        <v>756286</v>
      </c>
      <c r="AB128" s="1105"/>
      <c r="AC128" s="1105"/>
      <c r="AD128" s="1105"/>
      <c r="AE128" s="1106"/>
      <c r="AF128" s="1107">
        <v>749019</v>
      </c>
      <c r="AG128" s="1105"/>
      <c r="AH128" s="1105"/>
      <c r="AI128" s="1105"/>
      <c r="AJ128" s="1106"/>
      <c r="AK128" s="1107">
        <v>760430</v>
      </c>
      <c r="AL128" s="1105"/>
      <c r="AM128" s="1105"/>
      <c r="AN128" s="1105"/>
      <c r="AO128" s="1106"/>
      <c r="AP128" s="1108"/>
      <c r="AQ128" s="1109"/>
      <c r="AR128" s="1109"/>
      <c r="AS128" s="1109"/>
      <c r="AT128" s="1110"/>
      <c r="AU128" s="283"/>
      <c r="AV128" s="283"/>
      <c r="AW128" s="283"/>
      <c r="AX128" s="945" t="s">
        <v>502</v>
      </c>
      <c r="AY128" s="946"/>
      <c r="AZ128" s="946"/>
      <c r="BA128" s="946"/>
      <c r="BB128" s="946"/>
      <c r="BC128" s="946"/>
      <c r="BD128" s="946"/>
      <c r="BE128" s="947"/>
      <c r="BF128" s="1111" t="s">
        <v>402</v>
      </c>
      <c r="BG128" s="1112"/>
      <c r="BH128" s="1112"/>
      <c r="BI128" s="1112"/>
      <c r="BJ128" s="1112"/>
      <c r="BK128" s="1112"/>
      <c r="BL128" s="1113"/>
      <c r="BM128" s="1111">
        <v>12.67</v>
      </c>
      <c r="BN128" s="1112"/>
      <c r="BO128" s="1112"/>
      <c r="BP128" s="1112"/>
      <c r="BQ128" s="1112"/>
      <c r="BR128" s="1112"/>
      <c r="BS128" s="1113"/>
      <c r="BT128" s="1111">
        <v>20</v>
      </c>
      <c r="BU128" s="1112"/>
      <c r="BV128" s="1112"/>
      <c r="BW128" s="1112"/>
      <c r="BX128" s="1112"/>
      <c r="BY128" s="1112"/>
      <c r="BZ128" s="1136"/>
      <c r="CA128" s="284"/>
      <c r="CB128" s="284"/>
      <c r="CC128" s="284"/>
      <c r="CD128" s="284"/>
      <c r="CE128" s="284"/>
      <c r="CF128" s="284"/>
      <c r="CG128" s="281"/>
      <c r="CH128" s="281"/>
      <c r="CI128" s="281"/>
      <c r="CJ128" s="282"/>
      <c r="CK128" s="1082"/>
      <c r="CL128" s="1083"/>
      <c r="CM128" s="1083"/>
      <c r="CN128" s="1083"/>
      <c r="CO128" s="1084"/>
      <c r="CP128" s="1093" t="s">
        <v>503</v>
      </c>
      <c r="CQ128" s="1094"/>
      <c r="CR128" s="1094"/>
      <c r="CS128" s="1094"/>
      <c r="CT128" s="1094"/>
      <c r="CU128" s="1094"/>
      <c r="CV128" s="1094"/>
      <c r="CW128" s="1094"/>
      <c r="CX128" s="1094"/>
      <c r="CY128" s="1094"/>
      <c r="CZ128" s="1094"/>
      <c r="DA128" s="1094"/>
      <c r="DB128" s="1094"/>
      <c r="DC128" s="1094"/>
      <c r="DD128" s="1094"/>
      <c r="DE128" s="1094"/>
      <c r="DF128" s="1095"/>
      <c r="DG128" s="1096" t="s">
        <v>450</v>
      </c>
      <c r="DH128" s="1097"/>
      <c r="DI128" s="1097"/>
      <c r="DJ128" s="1097"/>
      <c r="DK128" s="1097"/>
      <c r="DL128" s="1097" t="s">
        <v>402</v>
      </c>
      <c r="DM128" s="1097"/>
      <c r="DN128" s="1097"/>
      <c r="DO128" s="1097"/>
      <c r="DP128" s="1097"/>
      <c r="DQ128" s="1097" t="s">
        <v>402</v>
      </c>
      <c r="DR128" s="1097"/>
      <c r="DS128" s="1097"/>
      <c r="DT128" s="1097"/>
      <c r="DU128" s="1097"/>
      <c r="DV128" s="1098" t="s">
        <v>402</v>
      </c>
      <c r="DW128" s="1098"/>
      <c r="DX128" s="1098"/>
      <c r="DY128" s="1098"/>
      <c r="DZ128" s="1099"/>
    </row>
    <row r="129" spans="1:131" s="247"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504</v>
      </c>
      <c r="X129" s="1131"/>
      <c r="Y129" s="1131"/>
      <c r="Z129" s="1132"/>
      <c r="AA129" s="1015">
        <v>16346691</v>
      </c>
      <c r="AB129" s="1016"/>
      <c r="AC129" s="1016"/>
      <c r="AD129" s="1016"/>
      <c r="AE129" s="1017"/>
      <c r="AF129" s="1018">
        <v>16686662</v>
      </c>
      <c r="AG129" s="1016"/>
      <c r="AH129" s="1016"/>
      <c r="AI129" s="1016"/>
      <c r="AJ129" s="1017"/>
      <c r="AK129" s="1018">
        <v>16678635</v>
      </c>
      <c r="AL129" s="1016"/>
      <c r="AM129" s="1016"/>
      <c r="AN129" s="1016"/>
      <c r="AO129" s="1017"/>
      <c r="AP129" s="1133"/>
      <c r="AQ129" s="1134"/>
      <c r="AR129" s="1134"/>
      <c r="AS129" s="1134"/>
      <c r="AT129" s="1135"/>
      <c r="AU129" s="285"/>
      <c r="AV129" s="285"/>
      <c r="AW129" s="285"/>
      <c r="AX129" s="1124" t="s">
        <v>505</v>
      </c>
      <c r="AY129" s="1007"/>
      <c r="AZ129" s="1007"/>
      <c r="BA129" s="1007"/>
      <c r="BB129" s="1007"/>
      <c r="BC129" s="1007"/>
      <c r="BD129" s="1007"/>
      <c r="BE129" s="1008"/>
      <c r="BF129" s="1125" t="s">
        <v>462</v>
      </c>
      <c r="BG129" s="1126"/>
      <c r="BH129" s="1126"/>
      <c r="BI129" s="1126"/>
      <c r="BJ129" s="1126"/>
      <c r="BK129" s="1126"/>
      <c r="BL129" s="1127"/>
      <c r="BM129" s="1125">
        <v>17.670000000000002</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7" t="s">
        <v>506</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507</v>
      </c>
      <c r="X130" s="1131"/>
      <c r="Y130" s="1131"/>
      <c r="Z130" s="1132"/>
      <c r="AA130" s="1015">
        <v>2246206</v>
      </c>
      <c r="AB130" s="1016"/>
      <c r="AC130" s="1016"/>
      <c r="AD130" s="1016"/>
      <c r="AE130" s="1017"/>
      <c r="AF130" s="1018">
        <v>2256562</v>
      </c>
      <c r="AG130" s="1016"/>
      <c r="AH130" s="1016"/>
      <c r="AI130" s="1016"/>
      <c r="AJ130" s="1017"/>
      <c r="AK130" s="1018">
        <v>2297856</v>
      </c>
      <c r="AL130" s="1016"/>
      <c r="AM130" s="1016"/>
      <c r="AN130" s="1016"/>
      <c r="AO130" s="1017"/>
      <c r="AP130" s="1133"/>
      <c r="AQ130" s="1134"/>
      <c r="AR130" s="1134"/>
      <c r="AS130" s="1134"/>
      <c r="AT130" s="1135"/>
      <c r="AU130" s="285"/>
      <c r="AV130" s="285"/>
      <c r="AW130" s="285"/>
      <c r="AX130" s="1124" t="s">
        <v>508</v>
      </c>
      <c r="AY130" s="1007"/>
      <c r="AZ130" s="1007"/>
      <c r="BA130" s="1007"/>
      <c r="BB130" s="1007"/>
      <c r="BC130" s="1007"/>
      <c r="BD130" s="1007"/>
      <c r="BE130" s="1008"/>
      <c r="BF130" s="1161">
        <v>0.9</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509</v>
      </c>
      <c r="X131" s="1169"/>
      <c r="Y131" s="1169"/>
      <c r="Z131" s="1170"/>
      <c r="AA131" s="1062">
        <v>14100485</v>
      </c>
      <c r="AB131" s="1041"/>
      <c r="AC131" s="1041"/>
      <c r="AD131" s="1041"/>
      <c r="AE131" s="1042"/>
      <c r="AF131" s="1040">
        <v>14430100</v>
      </c>
      <c r="AG131" s="1041"/>
      <c r="AH131" s="1041"/>
      <c r="AI131" s="1041"/>
      <c r="AJ131" s="1042"/>
      <c r="AK131" s="1040">
        <v>14380779</v>
      </c>
      <c r="AL131" s="1041"/>
      <c r="AM131" s="1041"/>
      <c r="AN131" s="1041"/>
      <c r="AO131" s="1042"/>
      <c r="AP131" s="1171"/>
      <c r="AQ131" s="1172"/>
      <c r="AR131" s="1172"/>
      <c r="AS131" s="1172"/>
      <c r="AT131" s="1173"/>
      <c r="AU131" s="285"/>
      <c r="AV131" s="285"/>
      <c r="AW131" s="285"/>
      <c r="AX131" s="1143" t="s">
        <v>510</v>
      </c>
      <c r="AY131" s="1094"/>
      <c r="AZ131" s="1094"/>
      <c r="BA131" s="1094"/>
      <c r="BB131" s="1094"/>
      <c r="BC131" s="1094"/>
      <c r="BD131" s="1094"/>
      <c r="BE131" s="1095"/>
      <c r="BF131" s="1144">
        <v>8.1</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0" t="s">
        <v>511</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512</v>
      </c>
      <c r="W132" s="1154"/>
      <c r="X132" s="1154"/>
      <c r="Y132" s="1154"/>
      <c r="Z132" s="1155"/>
      <c r="AA132" s="1156">
        <v>0.16681695699999999</v>
      </c>
      <c r="AB132" s="1157"/>
      <c r="AC132" s="1157"/>
      <c r="AD132" s="1157"/>
      <c r="AE132" s="1158"/>
      <c r="AF132" s="1159">
        <v>0.22629780799999999</v>
      </c>
      <c r="AG132" s="1157"/>
      <c r="AH132" s="1157"/>
      <c r="AI132" s="1157"/>
      <c r="AJ132" s="1158"/>
      <c r="AK132" s="1159">
        <v>2.4548461530000001</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513</v>
      </c>
      <c r="W133" s="1137"/>
      <c r="X133" s="1137"/>
      <c r="Y133" s="1137"/>
      <c r="Z133" s="1138"/>
      <c r="AA133" s="1139">
        <v>0.7</v>
      </c>
      <c r="AB133" s="1140"/>
      <c r="AC133" s="1140"/>
      <c r="AD133" s="1140"/>
      <c r="AE133" s="1141"/>
      <c r="AF133" s="1139">
        <v>0.4</v>
      </c>
      <c r="AG133" s="1140"/>
      <c r="AH133" s="1140"/>
      <c r="AI133" s="1140"/>
      <c r="AJ133" s="1141"/>
      <c r="AK133" s="1139">
        <v>0.9</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OO8k8sKcJbDWFevMkgsD12DgZhETttaR8CT9l+STRe11mCmRPWlCsKc0MRH94aOMVEezaUGX4uHGwgYv1gP0w==" saltValue="tLI+CAXzbnVaCVLiMukp6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2" zoomScaleNormal="85" zoomScaleSheetLayoutView="100" workbookViewId="0">
      <selection activeCell="BZ73" sqref="BZ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RLSDP7ZJ4puaoomaNVvTU1Uwa5YZc5miu4NvBG48D8TmAqWabrY4SOqe/iaosLgFTltPnjUT7sSegdZ+G6Qfw==" saltValue="C3GW4ZGQmpYALL7n8rM4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5"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bW9LqxiooajU5V8GgabWm3yCicbozPAl28CpPZxS6j429q/QG7nAYmJ0R7Fkq7YTWRKHrdZMYzu31Fhcg3pQQ==" saltValue="QGEvLGmm8E7n1nRhbnpKM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9" t="s">
        <v>522</v>
      </c>
      <c r="AL9" s="1180"/>
      <c r="AM9" s="1180"/>
      <c r="AN9" s="1181"/>
      <c r="AO9" s="313">
        <v>4869979</v>
      </c>
      <c r="AP9" s="313">
        <v>60068</v>
      </c>
      <c r="AQ9" s="314">
        <v>57754</v>
      </c>
      <c r="AR9" s="315">
        <v>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9" t="s">
        <v>523</v>
      </c>
      <c r="AL10" s="1180"/>
      <c r="AM10" s="1180"/>
      <c r="AN10" s="1181"/>
      <c r="AO10" s="316">
        <v>94640</v>
      </c>
      <c r="AP10" s="316">
        <v>1167</v>
      </c>
      <c r="AQ10" s="317">
        <v>3830</v>
      </c>
      <c r="AR10" s="318">
        <v>-69.5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9" t="s">
        <v>524</v>
      </c>
      <c r="AL11" s="1180"/>
      <c r="AM11" s="1180"/>
      <c r="AN11" s="1181"/>
      <c r="AO11" s="316">
        <v>910733</v>
      </c>
      <c r="AP11" s="316">
        <v>11233</v>
      </c>
      <c r="AQ11" s="317">
        <v>6814</v>
      </c>
      <c r="AR11" s="318">
        <v>64.900000000000006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9" t="s">
        <v>525</v>
      </c>
      <c r="AL12" s="1180"/>
      <c r="AM12" s="1180"/>
      <c r="AN12" s="1181"/>
      <c r="AO12" s="316">
        <v>49719</v>
      </c>
      <c r="AP12" s="316">
        <v>613</v>
      </c>
      <c r="AQ12" s="317">
        <v>1059</v>
      </c>
      <c r="AR12" s="318">
        <v>-42.1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9" t="s">
        <v>526</v>
      </c>
      <c r="AL13" s="1180"/>
      <c r="AM13" s="1180"/>
      <c r="AN13" s="1181"/>
      <c r="AO13" s="316" t="s">
        <v>527</v>
      </c>
      <c r="AP13" s="316" t="s">
        <v>527</v>
      </c>
      <c r="AQ13" s="317">
        <v>4</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9" t="s">
        <v>528</v>
      </c>
      <c r="AL14" s="1180"/>
      <c r="AM14" s="1180"/>
      <c r="AN14" s="1181"/>
      <c r="AO14" s="316">
        <v>168800</v>
      </c>
      <c r="AP14" s="316">
        <v>2082</v>
      </c>
      <c r="AQ14" s="317">
        <v>2651</v>
      </c>
      <c r="AR14" s="318">
        <v>-21.5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9" t="s">
        <v>529</v>
      </c>
      <c r="AL15" s="1180"/>
      <c r="AM15" s="1180"/>
      <c r="AN15" s="1181"/>
      <c r="AO15" s="316">
        <v>94603</v>
      </c>
      <c r="AP15" s="316">
        <v>1167</v>
      </c>
      <c r="AQ15" s="317">
        <v>1352</v>
      </c>
      <c r="AR15" s="318">
        <v>-13.7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530</v>
      </c>
      <c r="AL16" s="1183"/>
      <c r="AM16" s="1183"/>
      <c r="AN16" s="1184"/>
      <c r="AO16" s="316">
        <v>-474780</v>
      </c>
      <c r="AP16" s="316">
        <v>-5856</v>
      </c>
      <c r="AQ16" s="317">
        <v>-4074</v>
      </c>
      <c r="AR16" s="318">
        <v>43.7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2" t="s">
        <v>194</v>
      </c>
      <c r="AL17" s="1183"/>
      <c r="AM17" s="1183"/>
      <c r="AN17" s="1184"/>
      <c r="AO17" s="316">
        <v>5713694</v>
      </c>
      <c r="AP17" s="316">
        <v>70474</v>
      </c>
      <c r="AQ17" s="317">
        <v>69392</v>
      </c>
      <c r="AR17" s="318">
        <v>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4" t="s">
        <v>535</v>
      </c>
      <c r="AL21" s="1175"/>
      <c r="AM21" s="1175"/>
      <c r="AN21" s="1176"/>
      <c r="AO21" s="328">
        <v>6.15</v>
      </c>
      <c r="AP21" s="329">
        <v>6.31</v>
      </c>
      <c r="AQ21" s="330">
        <v>-0.16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4" t="s">
        <v>536</v>
      </c>
      <c r="AL22" s="1175"/>
      <c r="AM22" s="1175"/>
      <c r="AN22" s="1176"/>
      <c r="AO22" s="333">
        <v>101.3</v>
      </c>
      <c r="AP22" s="334">
        <v>98.4</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0" t="s">
        <v>540</v>
      </c>
      <c r="AL32" s="1191"/>
      <c r="AM32" s="1191"/>
      <c r="AN32" s="1192"/>
      <c r="AO32" s="343">
        <v>2544034</v>
      </c>
      <c r="AP32" s="343">
        <v>31379</v>
      </c>
      <c r="AQ32" s="344">
        <v>34189</v>
      </c>
      <c r="AR32" s="345">
        <v>-8.1999999999999993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0" t="s">
        <v>541</v>
      </c>
      <c r="AL33" s="1191"/>
      <c r="AM33" s="1191"/>
      <c r="AN33" s="1192"/>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0" t="s">
        <v>542</v>
      </c>
      <c r="AL34" s="1191"/>
      <c r="AM34" s="1191"/>
      <c r="AN34" s="1192"/>
      <c r="AO34" s="343" t="s">
        <v>527</v>
      </c>
      <c r="AP34" s="343" t="s">
        <v>527</v>
      </c>
      <c r="AQ34" s="344">
        <v>16</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0" t="s">
        <v>543</v>
      </c>
      <c r="AL35" s="1191"/>
      <c r="AM35" s="1191"/>
      <c r="AN35" s="1192"/>
      <c r="AO35" s="343">
        <v>540420</v>
      </c>
      <c r="AP35" s="343">
        <v>6666</v>
      </c>
      <c r="AQ35" s="344">
        <v>9412</v>
      </c>
      <c r="AR35" s="345">
        <v>-29.2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0" t="s">
        <v>544</v>
      </c>
      <c r="AL36" s="1191"/>
      <c r="AM36" s="1191"/>
      <c r="AN36" s="1192"/>
      <c r="AO36" s="343">
        <v>198065</v>
      </c>
      <c r="AP36" s="343">
        <v>2443</v>
      </c>
      <c r="AQ36" s="344">
        <v>2024</v>
      </c>
      <c r="AR36" s="345">
        <v>20.7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0" t="s">
        <v>545</v>
      </c>
      <c r="AL37" s="1191"/>
      <c r="AM37" s="1191"/>
      <c r="AN37" s="1192"/>
      <c r="AO37" s="343">
        <v>128793</v>
      </c>
      <c r="AP37" s="343">
        <v>1589</v>
      </c>
      <c r="AQ37" s="344">
        <v>1165</v>
      </c>
      <c r="AR37" s="345">
        <v>36.4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3" t="s">
        <v>546</v>
      </c>
      <c r="AL38" s="1194"/>
      <c r="AM38" s="1194"/>
      <c r="AN38" s="1195"/>
      <c r="AO38" s="346" t="s">
        <v>527</v>
      </c>
      <c r="AP38" s="346" t="s">
        <v>527</v>
      </c>
      <c r="AQ38" s="347">
        <v>2</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3" t="s">
        <v>547</v>
      </c>
      <c r="AL39" s="1194"/>
      <c r="AM39" s="1194"/>
      <c r="AN39" s="1195"/>
      <c r="AO39" s="343">
        <v>-760430</v>
      </c>
      <c r="AP39" s="343">
        <v>-9379</v>
      </c>
      <c r="AQ39" s="344">
        <v>-6367</v>
      </c>
      <c r="AR39" s="345">
        <v>47.3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0" t="s">
        <v>548</v>
      </c>
      <c r="AL40" s="1191"/>
      <c r="AM40" s="1191"/>
      <c r="AN40" s="1192"/>
      <c r="AO40" s="343">
        <v>-2297856</v>
      </c>
      <c r="AP40" s="343">
        <v>-28342</v>
      </c>
      <c r="AQ40" s="344">
        <v>-28963</v>
      </c>
      <c r="AR40" s="345">
        <v>-2.1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6" t="s">
        <v>308</v>
      </c>
      <c r="AL41" s="1197"/>
      <c r="AM41" s="1197"/>
      <c r="AN41" s="1198"/>
      <c r="AO41" s="343">
        <v>353026</v>
      </c>
      <c r="AP41" s="343">
        <v>4354</v>
      </c>
      <c r="AQ41" s="344">
        <v>11478</v>
      </c>
      <c r="AR41" s="345">
        <v>-62.1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5" t="s">
        <v>517</v>
      </c>
      <c r="AN49" s="1187" t="s">
        <v>552</v>
      </c>
      <c r="AO49" s="1188"/>
      <c r="AP49" s="1188"/>
      <c r="AQ49" s="1188"/>
      <c r="AR49" s="118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6"/>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3832233</v>
      </c>
      <c r="AN51" s="365">
        <v>47532</v>
      </c>
      <c r="AO51" s="366">
        <v>7.2</v>
      </c>
      <c r="AP51" s="367">
        <v>47278</v>
      </c>
      <c r="AQ51" s="368">
        <v>-12.3</v>
      </c>
      <c r="AR51" s="369">
        <v>19.5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2487007</v>
      </c>
      <c r="AN52" s="373">
        <v>30847</v>
      </c>
      <c r="AO52" s="374">
        <v>77.5</v>
      </c>
      <c r="AP52" s="375">
        <v>24096</v>
      </c>
      <c r="AQ52" s="376">
        <v>16.899999999999999</v>
      </c>
      <c r="AR52" s="377">
        <v>60.6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2149746</v>
      </c>
      <c r="AN53" s="365">
        <v>26614</v>
      </c>
      <c r="AO53" s="366">
        <v>-44</v>
      </c>
      <c r="AP53" s="367">
        <v>44504</v>
      </c>
      <c r="AQ53" s="368">
        <v>-5.9</v>
      </c>
      <c r="AR53" s="369">
        <v>-38.1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1404938</v>
      </c>
      <c r="AN54" s="373">
        <v>17393</v>
      </c>
      <c r="AO54" s="374">
        <v>-43.6</v>
      </c>
      <c r="AP54" s="375">
        <v>25876</v>
      </c>
      <c r="AQ54" s="376">
        <v>7.4</v>
      </c>
      <c r="AR54" s="377">
        <v>-51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3785797</v>
      </c>
      <c r="AN55" s="365">
        <v>46701</v>
      </c>
      <c r="AO55" s="366">
        <v>75.5</v>
      </c>
      <c r="AP55" s="367">
        <v>47820</v>
      </c>
      <c r="AQ55" s="368">
        <v>7.5</v>
      </c>
      <c r="AR55" s="369">
        <v>68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1952001</v>
      </c>
      <c r="AN56" s="373">
        <v>24080</v>
      </c>
      <c r="AO56" s="374">
        <v>38.4</v>
      </c>
      <c r="AP56" s="375">
        <v>25855</v>
      </c>
      <c r="AQ56" s="376">
        <v>-0.1</v>
      </c>
      <c r="AR56" s="377">
        <v>38.5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3104227</v>
      </c>
      <c r="AN57" s="365">
        <v>38200</v>
      </c>
      <c r="AO57" s="366">
        <v>-18.2</v>
      </c>
      <c r="AP57" s="367">
        <v>41934</v>
      </c>
      <c r="AQ57" s="368">
        <v>-12.3</v>
      </c>
      <c r="AR57" s="369">
        <v>-5.9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2149436</v>
      </c>
      <c r="AN58" s="373">
        <v>26451</v>
      </c>
      <c r="AO58" s="374">
        <v>9.8000000000000007</v>
      </c>
      <c r="AP58" s="375">
        <v>23352</v>
      </c>
      <c r="AQ58" s="376">
        <v>-9.6999999999999993</v>
      </c>
      <c r="AR58" s="377">
        <v>19.5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3736051</v>
      </c>
      <c r="AN59" s="365">
        <v>46081</v>
      </c>
      <c r="AO59" s="366">
        <v>20.6</v>
      </c>
      <c r="AP59" s="367">
        <v>45588</v>
      </c>
      <c r="AQ59" s="368">
        <v>8.6999999999999993</v>
      </c>
      <c r="AR59" s="369">
        <v>11.9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2469657</v>
      </c>
      <c r="AN60" s="373">
        <v>30461</v>
      </c>
      <c r="AO60" s="374">
        <v>15.2</v>
      </c>
      <c r="AP60" s="375">
        <v>24150</v>
      </c>
      <c r="AQ60" s="376">
        <v>3.4</v>
      </c>
      <c r="AR60" s="377">
        <v>11.8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3321611</v>
      </c>
      <c r="AN61" s="380">
        <v>41026</v>
      </c>
      <c r="AO61" s="381">
        <v>8.1999999999999993</v>
      </c>
      <c r="AP61" s="382">
        <v>45425</v>
      </c>
      <c r="AQ61" s="383">
        <v>-2.9</v>
      </c>
      <c r="AR61" s="369">
        <v>11.1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2092608</v>
      </c>
      <c r="AN62" s="373">
        <v>25846</v>
      </c>
      <c r="AO62" s="374">
        <v>19.5</v>
      </c>
      <c r="AP62" s="375">
        <v>24666</v>
      </c>
      <c r="AQ62" s="376">
        <v>3.6</v>
      </c>
      <c r="AR62" s="377">
        <v>15.9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ZAjMQH51kofwqbOwUNfEcWs6g4NdXSW7foRXa7T5jrJKiLidYifB0YKQcrHX3lTBUSAWvPWv9v43QBXFeo2TA==" saltValue="9BIJsrdocDhylkAfyfs7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J6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BftKD4R7YSQoI6ZRyPT1U3hkHzYHK/Zthr7GKCEytuilC51DFxiWO7CMZvS0tllgJvQTiTXOqgayVePMzoAMjg==" saltValue="OxldTy+LlhJm36z6eMdb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spbfrJvy/CLij5jSrGzevaWzQwkgNudAXAll4EkpWr4p9Yx2MWw9TEI6UeJN/9NJZdzMIvB+r7H8dzZzOKfu1g==" saltValue="JcvA2aIhkgh1nMe9tjH3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99" t="s">
        <v>3</v>
      </c>
      <c r="D47" s="1199"/>
      <c r="E47" s="1200"/>
      <c r="F47" s="11">
        <v>20.21</v>
      </c>
      <c r="G47" s="12">
        <v>17.53</v>
      </c>
      <c r="H47" s="12">
        <v>17.87</v>
      </c>
      <c r="I47" s="12">
        <v>17.55</v>
      </c>
      <c r="J47" s="13">
        <v>18.79</v>
      </c>
    </row>
    <row r="48" spans="2:10" ht="57.75" customHeight="1" x14ac:dyDescent="0.15">
      <c r="B48" s="14"/>
      <c r="C48" s="1201" t="s">
        <v>4</v>
      </c>
      <c r="D48" s="1201"/>
      <c r="E48" s="1202"/>
      <c r="F48" s="15">
        <v>6.3</v>
      </c>
      <c r="G48" s="16">
        <v>5.03</v>
      </c>
      <c r="H48" s="16">
        <v>5.34</v>
      </c>
      <c r="I48" s="16">
        <v>4.62</v>
      </c>
      <c r="J48" s="17">
        <v>4.3499999999999996</v>
      </c>
    </row>
    <row r="49" spans="2:10" ht="57.75" customHeight="1" thickBot="1" x14ac:dyDescent="0.2">
      <c r="B49" s="18"/>
      <c r="C49" s="1203" t="s">
        <v>5</v>
      </c>
      <c r="D49" s="1203"/>
      <c r="E49" s="1204"/>
      <c r="F49" s="19">
        <v>3.88</v>
      </c>
      <c r="G49" s="20" t="s">
        <v>573</v>
      </c>
      <c r="H49" s="20">
        <v>0.28000000000000003</v>
      </c>
      <c r="I49" s="20" t="s">
        <v>574</v>
      </c>
      <c r="J49" s="21">
        <v>0.95</v>
      </c>
    </row>
    <row r="50" spans="2:10" ht="13.5" customHeight="1" x14ac:dyDescent="0.15"/>
  </sheetData>
  <sheetProtection algorithmName="SHA-512" hashValue="dr9ATu3bEUpd/46JqUvTlAjRz81Pt3SwjriZSfWXq1VWpPsVr8qEa6yPJuT6RVKt+XXfRdC8Ij3EvDozY3lpGw==" saltValue="wwo72KWsLHNJ1zwgZ3sQ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人羅　純基</cp:lastModifiedBy>
  <cp:lastPrinted>2021-03-18T02:27:19Z</cp:lastPrinted>
  <dcterms:modified xsi:type="dcterms:W3CDTF">2021-10-14T06:09:25Z</dcterms:modified>
</cp:coreProperties>
</file>