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A9583C69-76AC-4D6E-9CD3-CAEE2F4F895A}" xr6:coauthVersionLast="36" xr6:coauthVersionMax="36" xr10:uidLastSave="{00000000-0000-0000-0000-000000000000}"/>
  <bookViews>
    <workbookView xWindow="0" yWindow="0" windowWidth="15360" windowHeight="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BE34" i="10"/>
  <c r="C34" i="10"/>
  <c r="C35" i="10" s="1"/>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alcChain>
</file>

<file path=xl/sharedStrings.xml><?xml version="1.0" encoding="utf-8"?>
<sst xmlns="http://schemas.openxmlformats.org/spreadsheetml/2006/main" count="1134" uniqueCount="604">
  <si>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</si>
  <si>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</si>
  <si>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</si>
  <si>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</si>
  <si>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</si>
  <si>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</si>
  <si>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</si>
  <si>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</si>
  <si>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</si>
  <si>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</si>
  <si>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</si>
  <si>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</si>
  <si>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</si>
  <si>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</si>
  <si>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</si>
  <si>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</si>
  <si>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</si>
  <si>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</si>
  <si>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</si>
  <si>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</si>
  <si>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</si>
  <si>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</si>
  <si>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</si>
  <si>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</si>
  <si>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</si>
  <si>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</si>
  <si>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</si>
  <si>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</si>
  <si>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</si>
  <si>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</si>
  <si>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</si>
  <si>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</si>
  <si>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</si>
  <si>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</si>
  <si>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</si>
  <si>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</si>
  <si>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</si>
  <si>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</si>
  <si>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</si>
  <si>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</si>
  <si>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</si>
  <si>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</si>
  <si>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</si>
  <si>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</si>
  <si>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</si>
  <si>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</si>
  <si>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</si>
  <si>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</si>
  <si>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</si>
  <si>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</si>
  <si>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</si>
  <si>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</si>
  <si>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</si>
  <si>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</si>
  <si>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</si>
  <si>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</si>
  <si>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</si>
  <si>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</si>
  <si>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</si>
  <si>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</si>
  <si>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</si>
  <si>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</si>
  <si>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</si>
  <si>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</si>
  <si>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</si>
  <si>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</si>
  <si>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</si>
  <si>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</si>
  <si>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</si>
  <si>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</si>
  <si>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</si>
  <si>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</si>
  <si>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</si>
  <si>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</si>
  <si>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</si>
  <si>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</si>
  <si>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</si>
  <si>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</si>
  <si>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</si>
  <si>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</si>
  <si>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</si>
  <si>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</si>
  <si>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</si>
  <si>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</si>
  <si>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</si>
  <si>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</si>
  <si>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</si>
  <si>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</si>
  <si>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</si>
  <si>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</si>
  <si>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</si>
  <si>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</si>
  <si>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</si>
  <si>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</si>
  <si>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</si>
  <si>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</si>
  <si>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</si>
  <si>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</si>
  <si>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京田辺市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</si>
  <si>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</si>
  <si>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</si>
  <si>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</si>
  <si>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</si>
  <si>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</si>
  <si>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</si>
  <si>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</si>
  <si>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</si>
  <si>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</si>
  <si>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</si>
  <si>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</si>
  <si>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</si>
  <si>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</si>
  <si>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</si>
  <si>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</si>
  <si>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</si>
  <si>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</si>
  <si>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</si>
  <si>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</si>
  <si>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</si>
  <si>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</si>
  <si>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</si>
  <si>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</si>
  <si>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</si>
  <si>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</si>
  <si>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</si>
  <si>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</si>
  <si>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</si>
  <si>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</si>
  <si>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</si>
  <si>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</si>
  <si>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</si>
  <si>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</si>
  <si>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</si>
  <si>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</si>
  <si>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</si>
  <si>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</si>
  <si>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</si>
  <si>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</si>
  <si>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</si>
  <si>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</si>
  <si>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</si>
  <si>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</si>
  <si>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</si>
  <si>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</si>
  <si>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</si>
  <si>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</si>
  <si>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</si>
  <si>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</si>
  <si>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</si>
  <si>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</si>
  <si>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</si>
  <si>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</si>
  <si>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</si>
  <si>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</si>
  <si>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</si>
  <si>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</si>
  <si>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</si>
  <si>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</si>
  <si>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</si>
  <si>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</si>
  <si>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</si>
  <si>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</si>
  <si>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</si>
  <si>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</si>
  <si>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</si>
  <si>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</si>
  <si>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</si>
  <si>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</si>
  <si>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</si>
  <si>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</si>
  <si>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</si>
  <si>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</si>
  <si>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</si>
  <si>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</si>
  <si>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</si>
  <si>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</si>
  <si>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</si>
  <si>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</si>
  <si>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</si>
  <si>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</si>
  <si>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</si>
  <si>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</si>
  <si>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</si>
  <si>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</si>
  <si>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</si>
  <si>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</si>
  <si>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</si>
  <si>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</si>
  <si>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</si>
  <si>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</si>
  <si>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</si>
  <si>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</si>
  <si>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</si>
  <si>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</si>
  <si>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</si>
  <si>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</si>
  <si>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</si>
  <si>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</si>
  <si>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</si>
  <si>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</si>
  <si>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</si>
  <si>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</si>
  <si>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</si>
  <si>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</si>
  <si>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</si>
  <si>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</si>
  <si>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</si>
  <si>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</si>
  <si>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</si>
  <si>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</si>
  <si>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</si>
  <si>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</si>
  <si>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</si>
  <si>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</si>
  <si>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</si>
  <si>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</si>
  <si>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京都府京田辺市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</si>
  <si>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</si>
  <si>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</si>
  <si>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</si>
  <si>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</si>
  <si>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</si>
  <si>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</si>
  <si>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</si>
  <si>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</si>
  <si>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</si>
  <si>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</si>
  <si>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</si>
  <si>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</si>
  <si>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</si>
  <si>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</si>
  <si>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</si>
  <si>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</si>
  <si>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</si>
  <si>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</si>
  <si>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</si>
  <si>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</si>
  <si>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</si>
  <si>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</si>
  <si>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</si>
  <si>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</si>
  <si>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</si>
  <si>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</si>
  <si>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</si>
  <si>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</si>
  <si>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</si>
  <si>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</si>
  <si>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</si>
  <si>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</si>
  <si>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</si>
  <si>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</si>
  <si>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</si>
  <si>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</si>
  <si>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</si>
  <si>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</si>
  <si>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</si>
  <si>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</si>
  <si>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</si>
  <si>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</si>
  <si>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</si>
  <si>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</si>
  <si>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</si>
  <si>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</si>
  <si>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</si>
  <si>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</si>
  <si>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</si>
  <si>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</si>
  <si>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</si>
  <si>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</si>
  <si>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</si>
  <si>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</si>
  <si>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</si>
  <si>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</si>
  <si>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</si>
  <si>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</si>
  <si>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</si>
  <si>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</si>
  <si>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</si>
  <si>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</si>
  <si>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</si>
  <si>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</si>
  <si>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</si>
  <si>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</si>
  <si>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</si>
  <si>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</si>
  <si>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</si>
  <si>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</si>
  <si>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</si>
  <si>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</si>
  <si>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</si>
  <si>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</si>
  <si>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</si>
  <si>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</si>
  <si>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</si>
  <si>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</si>
  <si>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</si>
  <si>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</si>
  <si>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</si>
  <si>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</si>
  <si>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</si>
  <si>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</si>
  <si>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</si>
  <si>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</si>
  <si>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</si>
  <si>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</si>
  <si>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</si>
  <si>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</si>
  <si>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</si>
  <si>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</si>
  <si>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</si>
  <si>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</si>
  <si>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</si>
  <si>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</si>
  <si>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</si>
  <si>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</si>
  <si>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</si>
  <si>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</si>
  <si>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</si>
  <si>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</si>
  <si>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</si>
  <si>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</si>
  <si>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</si>
  <si>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</si>
  <si>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</si>
  <si>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</si>
  <si>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</si>
  <si>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</si>
  <si>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</si>
  <si>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</si>
  <si>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</si>
  <si>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</si>
  <si>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</si>
  <si>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</si>
  <si>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</si>
  <si>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</si>
  <si>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</si>
  <si>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</si>
  <si>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</si>
  <si>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</si>
  <si>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</si>
  <si>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</si>
  <si>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</si>
  <si>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</si>
  <si>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</si>
  <si>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</si>
  <si>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</si>
  <si>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</si>
  <si>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</si>
  <si>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</si>
  <si>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</si>
  <si>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</si>
  <si>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</si>
  <si>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</si>
  <si>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</si>
  <si>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</si>
  <si>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</si>
  <si>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</si>
  <si>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</si>
  <si>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</si>
  <si>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</si>
  <si>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</si>
  <si>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</si>
  <si>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</si>
  <si>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</si>
  <si>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</si>
  <si>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</si>
  <si>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</si>
  <si>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京都府京田辺市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</si>
  <si>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</si>
  <si>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</si>
  <si>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</si>
  <si>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</si>
  <si>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</si>
  <si>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</si>
  <si>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</si>
  <si>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</si>
  <si>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</si>
  <si>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</si>
  <si>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</si>
  <si>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</si>
  <si>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</si>
  <si>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</si>
  <si>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</si>
  <si>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</si>
  <si>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</si>
  <si>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</si>
  <si>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</si>
  <si>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</si>
  <si>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</si>
  <si>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</si>
  <si>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</si>
  <si>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</si>
  <si>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</si>
  <si>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</si>
  <si>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</si>
  <si>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</si>
  <si>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</si>
  <si>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</si>
  <si>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</si>
  <si>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</si>
  <si>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</si>
  <si>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</si>
  <si>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</si>
  <si>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</si>
  <si>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</si>
  <si>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</si>
  <si>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</si>
  <si>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</si>
  <si>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</si>
  <si>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</si>
  <si>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</si>
  <si>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</si>
  <si>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</si>
  <si>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</si>
  <si>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</si>
  <si>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</si>
  <si>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</si>
  <si>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</si>
  <si>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</si>
  <si>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</si>
  <si>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</si>
  <si>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</si>
  <si>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</si>
  <si>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</si>
  <si>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</si>
  <si>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</si>
  <si>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</si>
  <si>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</si>
  <si>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</si>
  <si>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</si>
  <si>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</si>
  <si>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</si>
  <si>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</si>
  <si>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</si>
  <si>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</si>
  <si>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</si>
  <si>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</si>
  <si>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</si>
  <si>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</si>
  <si>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</si>
  <si>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</si>
  <si>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</si>
  <si>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</si>
  <si>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</si>
  <si>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</si>
  <si>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</si>
  <si>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</si>
  <si>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</si>
  <si>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</si>
  <si>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</si>
  <si>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</si>
  <si>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</si>
  <si>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</si>
  <si>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</si>
  <si>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</si>
  <si>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</si>
  <si>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</si>
  <si>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</si>
  <si>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</si>
  <si>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</si>
  <si>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</si>
  <si>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</si>
  <si>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</si>
  <si>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</si>
  <si>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</si>
  <si>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</si>
  <si>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</si>
  <si>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</si>
  <si>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</si>
  <si>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</si>
  <si>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</si>
  <si>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</si>
  <si>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</si>
  <si>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</si>
  <si>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</si>
  <si>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</si>
  <si>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</si>
  <si>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</si>
  <si>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</si>
  <si>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</si>
  <si>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</si>
  <si>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</si>
  <si>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</si>
  <si>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</si>
  <si>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</si>
  <si>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</si>
  <si>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</si>
  <si>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</si>
  <si>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</si>
  <si>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</si>
  <si>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</si>
  <si>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</si>
  <si>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</si>
  <si>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</si>
  <si>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</si>
  <si>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</si>
  <si>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</si>
  <si>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</si>
  <si>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</si>
  <si>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</si>
  <si>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</si>
  <si>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</si>
  <si>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</si>
  <si>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</si>
  <si>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</si>
  <si>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</si>
  <si>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</si>
  <si>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</si>
  <si>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</si>
  <si>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</si>
  <si>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</si>
  <si>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</si>
  <si>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</si>
  <si>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</si>
  <si>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</si>
  <si>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</si>
  <si>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</si>
  <si>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</si>
  <si>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</si>
  <si>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</si>
  <si>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</si>
  <si>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</si>
  <si>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</si>
  <si>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</si>
  <si>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</si>
  <si>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</si>
  <si>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</si>
  <si>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</si>
  <si>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</si>
  <si>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</si>
  <si>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</si>
  <si>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</si>
  <si>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</si>
  <si>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</si>
  <si>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</si>
  <si>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</si>
  <si>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</si>
  <si>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</si>
  <si>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</si>
  <si>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</si>
  <si>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</si>
  <si>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</si>
  <si>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</si>
  <si>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</si>
  <si>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</si>
  <si>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</si>
  <si>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</si>
  <si>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</si>
  <si>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</si>
  <si>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</si>
  <si>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</si>
  <si>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</si>
  <si>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</si>
  <si>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</si>
  <si>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</si>
  <si>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0.84</t>
  </si>
  <si>
    <t>▲ 3.38</t>
  </si>
  <si>
    <t>▲ 0.34</t>
  </si>
  <si>
    <t>水道事業会計</t>
  </si>
  <si>
    <t>一般会計</t>
  </si>
  <si>
    <t>介護保険特別会計</t>
  </si>
  <si>
    <t>公共下水道事業会計</t>
  </si>
  <si>
    <t>国民健康保険特別会計</t>
  </si>
  <si>
    <t>農業集落排水事業会計</t>
  </si>
  <si>
    <t>後期高齢者医療特別会計</t>
  </si>
  <si>
    <t>休日応急診療所特別会計</t>
  </si>
  <si>
    <t>その他会計（赤字）</t>
  </si>
  <si>
    <t>その他会計（黒字）</t>
  </si>
  <si>
    <t>H25末</t>
    <phoneticPr fontId="5"/>
  </si>
  <si>
    <t>H26末</t>
    <phoneticPr fontId="5"/>
  </si>
  <si>
    <t>H27末</t>
    <phoneticPr fontId="5"/>
  </si>
  <si>
    <t>H28末</t>
    <phoneticPr fontId="5"/>
  </si>
  <si>
    <t>H29末</t>
    <phoneticPr fontId="5"/>
  </si>
  <si>
    <t>京都府市町村職員退職手当組合</t>
  </si>
  <si>
    <t>京都府自治会館管理組合</t>
  </si>
  <si>
    <t>京都府住宅新築資金等貸付事業管理組合（一般会計）</t>
  </si>
  <si>
    <t>京都府住宅新築資金等貸付事業管理組合（特別会計）</t>
  </si>
  <si>
    <t>京都府後期高齢者医療広域組合（一般会計）</t>
  </si>
  <si>
    <t>京都府後期高齢者医療広域組合（特別会計）</t>
  </si>
  <si>
    <t>京都地方税機構（一般会計）</t>
  </si>
  <si>
    <t>京田辺市都市緑化協会</t>
  </si>
  <si>
    <t>学研都市京都土地開発公社</t>
  </si>
  <si>
    <t>-</t>
    <phoneticPr fontId="2"/>
  </si>
  <si>
    <t>-</t>
    <phoneticPr fontId="2"/>
  </si>
  <si>
    <t>-</t>
    <phoneticPr fontId="2"/>
  </si>
  <si>
    <t>-</t>
    <phoneticPr fontId="2"/>
  </si>
  <si>
    <t>-</t>
    <phoneticPr fontId="2"/>
  </si>
  <si>
    <t>開発関連公共施設整備基金</t>
    <phoneticPr fontId="2"/>
  </si>
  <si>
    <t>文化施設整備基金</t>
    <phoneticPr fontId="2"/>
  </si>
  <si>
    <t>環境衛生センター基金</t>
    <phoneticPr fontId="2"/>
  </si>
  <si>
    <t>開発行為等関連公園基金</t>
    <phoneticPr fontId="2"/>
  </si>
  <si>
    <t>福祉基金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</si>
  <si>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</si>
  <si>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</si>
  <si>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</si>
  <si>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財政健全化判断比率における将来負担比率は発生しておらず良好な状況である。しかし有形固定資産減価償却率は類似団体と比較して高い水準にあることから、今後の施設の更新等により将来負担比率が高くなる可能性があるため、これらの数値の推移を注視し、計画的な更新等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</si>
  <si>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</si>
  <si>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</si>
  <si>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</si>
  <si>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</si>
  <si>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</si>
  <si>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</si>
  <si>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発生しておらず、実質公債費比率も類似団体と比較して低く良好な状況である。しかし、今後の大型事業に係る地方債の発行等により将来世代への負担の増加、実質公債費比率の増加の可能性があるため、財源を含めた中長期的な事業計画、公共施設等総合管理計画に基づく計画的な事業の執行を進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</si>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</sst>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97B010F-B2AC-428A-B759-EAC3F9E3FA0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84D7-4CC3-8939-04D303336B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59394</c:v>
                </c:pt>
                <c:pt idx="1">
                  <c:v>41980</c:v>
                </c:pt>
                <c:pt idx="2">
                  <c:v>32893</c:v>
                </c:pt>
                <c:pt idx="3">
                  <c:v>41981</c:v>
                </c:pt>
                <c:pt idx="4">
                  <c:v>26678</c:v>
                </c:pt>
              </c:numCache>
            </c:numRef>
          </c:val>
          <c:smooth val="0"/>
          <c:extLst>
            <c:ext xmlns:c16="http://schemas.microsoft.com/office/drawing/2014/chart" uri="{C3380CC4-5D6E-409C-BE32-E72D297353CC}">
              <c16:uniqueId val="{00000001-84D7-4CC3-8939-04D303336BD4}"/>
            </c:ext>
          </c:extLst>
        </c:ser>
        <c:dLbls>
          <c:showLegendKey val="0"/>
          <c:showVal val="0"/>
          <c:showCatName val="0"/>
          <c:showSerName val="0"/>
          <c:showPercent val="0"/>
          <c:showBubbleSize val="0"/>
        </c:dLbls>
        <c:marker val="1"/>
        <c:smooth val="0"/>
        <c:axId val="213931904"/>
        <c:axId val="213946368"/>
      </c:lineChart>
      <c:catAx>
        <c:axId val="213931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946368"/>
        <c:crosses val="autoZero"/>
        <c:auto val="1"/>
        <c:lblAlgn val="ctr"/>
        <c:lblOffset val="100"/>
        <c:tickLblSkip val="1"/>
        <c:tickMarkSkip val="1"/>
        <c:noMultiLvlLbl val="0"/>
      </c:catAx>
      <c:valAx>
        <c:axId val="2139463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931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2.63</c:v>
                </c:pt>
                <c:pt idx="1">
                  <c:v>3.63</c:v>
                </c:pt>
                <c:pt idx="2">
                  <c:v>1.51</c:v>
                </c:pt>
                <c:pt idx="3">
                  <c:v>2.4900000000000002</c:v>
                </c:pt>
                <c:pt idx="4">
                  <c:v>3.45</c:v>
                </c:pt>
              </c:numCache>
            </c:numRef>
          </c:val>
          <c:extLst>
            <c:ext xmlns:c16="http://schemas.microsoft.com/office/drawing/2014/chart" uri="{C3380CC4-5D6E-409C-BE32-E72D297353CC}">
              <c16:uniqueId val="{00000000-AF6A-4954-B083-0FCC905B2D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11.6</c:v>
                </c:pt>
                <c:pt idx="1">
                  <c:v>11.92</c:v>
                </c:pt>
                <c:pt idx="2">
                  <c:v>10.37</c:v>
                </c:pt>
                <c:pt idx="3">
                  <c:v>9.07</c:v>
                </c:pt>
                <c:pt idx="4">
                  <c:v>10.1</c:v>
                </c:pt>
              </c:numCache>
            </c:numRef>
          </c:val>
          <c:extLst>
            <c:ext xmlns:c16="http://schemas.microsoft.com/office/drawing/2014/chart" uri="{C3380CC4-5D6E-409C-BE32-E72D297353CC}">
              <c16:uniqueId val="{00000001-AF6A-4954-B083-0FCC905B2D1C}"/>
            </c:ext>
          </c:extLst>
        </c:ser>
        <c:dLbls>
          <c:showLegendKey val="0"/>
          <c:showVal val="0"/>
          <c:showCatName val="0"/>
          <c:showSerName val="0"/>
          <c:showPercent val="0"/>
          <c:showBubbleSize val="0"/>
        </c:dLbls>
        <c:gapWidth val="250"/>
        <c:overlap val="100"/>
        <c:axId val="218472448"/>
        <c:axId val="218474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-0.84</c:v>
                </c:pt>
                <c:pt idx="1">
                  <c:v>1.67</c:v>
                </c:pt>
                <c:pt idx="2">
                  <c:v>-3.38</c:v>
                </c:pt>
                <c:pt idx="3">
                  <c:v>-0.34</c:v>
                </c:pt>
                <c:pt idx="4">
                  <c:v>2.23</c:v>
                </c:pt>
              </c:numCache>
            </c:numRef>
          </c:val>
          <c:smooth val="0"/>
          <c:extLst>
            <c:ext xmlns:c16="http://schemas.microsoft.com/office/drawing/2014/chart" uri="{C3380CC4-5D6E-409C-BE32-E72D297353CC}">
              <c16:uniqueId val="{00000002-AF6A-4954-B083-0FCC905B2D1C}"/>
            </c:ext>
          </c:extLst>
        </c:ser>
        <c:dLbls>
          <c:showLegendKey val="0"/>
          <c:showVal val="0"/>
          <c:showCatName val="0"/>
          <c:showSerName val="0"/>
          <c:showPercent val="0"/>
          <c:showBubbleSize val="0"/>
        </c:dLbls>
        <c:marker val="1"/>
        <c:smooth val="0"/>
        <c:axId val="218472448"/>
        <c:axId val="218474368"/>
      </c:lineChart>
      <c:catAx>
        <c:axId val="21847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8474368"/>
        <c:crosses val="autoZero"/>
        <c:auto val="1"/>
        <c:lblAlgn val="ctr"/>
        <c:lblOffset val="100"/>
        <c:tickLblSkip val="1"/>
        <c:tickMarkSkip val="1"/>
        <c:noMultiLvlLbl val="0"/>
      </c:catAx>
      <c:valAx>
        <c:axId val="21847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47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1.34</c:v>
                </c:pt>
                <c:pt idx="8">
                  <c:v>0</c:v>
                </c:pt>
                <c:pt idx="9">
                  <c:v>0</c:v>
                </c:pt>
              </c:numCache>
            </c:numRef>
          </c:val>
          <c:extLst>
            <c:ext xmlns:c16="http://schemas.microsoft.com/office/drawing/2014/chart" uri="{C3380CC4-5D6E-409C-BE32-E72D297353CC}">
              <c16:uniqueId val="{00000000-2F49-4821-91CB-06F2056BE0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49-4821-91CB-06F2056BE090}"/>
            </c:ext>
          </c:extLst>
        </c:ser>
        <c:ser>
          <c:idx val="2"/>
          <c:order val="2"/>
          <c:tx>
            <c:strRef>
              <c:f>データシート!$A$29</c:f>
              <c:strCache>
                <c:ptCount val="1"/>
                <c:pt idx="0">
                  <c:v>休日応急診療所特別会計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F49-4821-91CB-06F2056BE09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F49-4821-91CB-06F2056BE090}"/>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0.04</c:v>
                </c:pt>
              </c:numCache>
            </c:numRef>
          </c:val>
          <c:extLst>
            <c:ext xmlns:c16="http://schemas.microsoft.com/office/drawing/2014/chart" uri="{C3380CC4-5D6E-409C-BE32-E72D297353CC}">
              <c16:uniqueId val="{00000004-2F49-4821-91CB-06F2056BE09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0.83</c:v>
                </c:pt>
                <c:pt idx="4">
                  <c:v>#N/A</c:v>
                </c:pt>
                <c:pt idx="5">
                  <c:v>0.82</c:v>
                </c:pt>
                <c:pt idx="6">
                  <c:v>#N/A</c:v>
                </c:pt>
                <c:pt idx="7">
                  <c:v>0.88</c:v>
                </c:pt>
                <c:pt idx="8">
                  <c:v>#N/A</c:v>
                </c:pt>
                <c:pt idx="9">
                  <c:v>0.26</c:v>
                </c:pt>
              </c:numCache>
            </c:numRef>
          </c:val>
          <c:extLst>
            <c:ext xmlns:c16="http://schemas.microsoft.com/office/drawing/2014/chart" uri="{C3380CC4-5D6E-409C-BE32-E72D297353CC}">
              <c16:uniqueId val="{00000005-2F49-4821-91CB-06F2056BE090}"/>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0.47</c:v>
                </c:pt>
              </c:numCache>
            </c:numRef>
          </c:val>
          <c:extLst>
            <c:ext xmlns:c16="http://schemas.microsoft.com/office/drawing/2014/chart" uri="{C3380CC4-5D6E-409C-BE32-E72D297353CC}">
              <c16:uniqueId val="{00000006-2F49-4821-91CB-06F2056BE09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0.76</c:v>
                </c:pt>
                <c:pt idx="2">
                  <c:v>#N/A</c:v>
                </c:pt>
                <c:pt idx="3">
                  <c:v>1.31</c:v>
                </c:pt>
                <c:pt idx="4">
                  <c:v>#N/A</c:v>
                </c:pt>
                <c:pt idx="5">
                  <c:v>1.78</c:v>
                </c:pt>
                <c:pt idx="6">
                  <c:v>#N/A</c:v>
                </c:pt>
                <c:pt idx="7">
                  <c:v>2.02</c:v>
                </c:pt>
                <c:pt idx="8">
                  <c:v>#N/A</c:v>
                </c:pt>
                <c:pt idx="9">
                  <c:v>0.69</c:v>
                </c:pt>
              </c:numCache>
            </c:numRef>
          </c:val>
          <c:extLst>
            <c:ext xmlns:c16="http://schemas.microsoft.com/office/drawing/2014/chart" uri="{C3380CC4-5D6E-409C-BE32-E72D297353CC}">
              <c16:uniqueId val="{00000007-2F49-4821-91CB-06F2056BE09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2.62</c:v>
                </c:pt>
                <c:pt idx="2">
                  <c:v>#N/A</c:v>
                </c:pt>
                <c:pt idx="3">
                  <c:v>3.62</c:v>
                </c:pt>
                <c:pt idx="4">
                  <c:v>#N/A</c:v>
                </c:pt>
                <c:pt idx="5">
                  <c:v>1.5</c:v>
                </c:pt>
                <c:pt idx="6">
                  <c:v>#N/A</c:v>
                </c:pt>
                <c:pt idx="7">
                  <c:v>2.4900000000000002</c:v>
                </c:pt>
                <c:pt idx="8">
                  <c:v>#N/A</c:v>
                </c:pt>
                <c:pt idx="9">
                  <c:v>3.44</c:v>
                </c:pt>
              </c:numCache>
            </c:numRef>
          </c:val>
          <c:extLst>
            <c:ext xmlns:c16="http://schemas.microsoft.com/office/drawing/2014/chart" uri="{C3380CC4-5D6E-409C-BE32-E72D297353CC}">
              <c16:uniqueId val="{00000008-2F49-4821-91CB-06F2056BE09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31.22</c:v>
                </c:pt>
                <c:pt idx="2">
                  <c:v>#N/A</c:v>
                </c:pt>
                <c:pt idx="3">
                  <c:v>31.27</c:v>
                </c:pt>
                <c:pt idx="4">
                  <c:v>#N/A</c:v>
                </c:pt>
                <c:pt idx="5">
                  <c:v>31.58</c:v>
                </c:pt>
                <c:pt idx="6">
                  <c:v>#N/A</c:v>
                </c:pt>
                <c:pt idx="7">
                  <c:v>29.63</c:v>
                </c:pt>
                <c:pt idx="8">
                  <c:v>#N/A</c:v>
                </c:pt>
                <c:pt idx="9">
                  <c:v>26.52</c:v>
                </c:pt>
              </c:numCache>
            </c:numRef>
          </c:val>
          <c:extLst>
            <c:ext xmlns:c16="http://schemas.microsoft.com/office/drawing/2014/chart" uri="{C3380CC4-5D6E-409C-BE32-E72D297353CC}">
              <c16:uniqueId val="{00000009-2F49-4821-91CB-06F2056BE090}"/>
            </c:ext>
          </c:extLst>
        </c:ser>
        <c:dLbls>
          <c:showLegendKey val="0"/>
          <c:showVal val="0"/>
          <c:showCatName val="0"/>
          <c:showSerName val="0"/>
          <c:showPercent val="0"/>
          <c:showBubbleSize val="0"/>
        </c:dLbls>
        <c:gapWidth val="150"/>
        <c:overlap val="100"/>
        <c:axId val="218589440"/>
        <c:axId val="218599424"/>
      </c:barChart>
      <c:catAx>
        <c:axId val="21858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8599424"/>
        <c:crosses val="autoZero"/>
        <c:auto val="1"/>
        <c:lblAlgn val="ctr"/>
        <c:lblOffset val="100"/>
        <c:tickLblSkip val="1"/>
        <c:tickMarkSkip val="1"/>
        <c:noMultiLvlLbl val="0"/>
      </c:catAx>
      <c:valAx>
        <c:axId val="218599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589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2635</c:v>
                </c:pt>
                <c:pt idx="5">
                  <c:v>2623</c:v>
                </c:pt>
                <c:pt idx="8">
                  <c:v>2591</c:v>
                </c:pt>
                <c:pt idx="11">
                  <c:v>2635</c:v>
                </c:pt>
                <c:pt idx="14">
                  <c:v>2540</c:v>
                </c:pt>
              </c:numCache>
            </c:numRef>
          </c:val>
          <c:extLst>
            <c:ext xmlns:c16="http://schemas.microsoft.com/office/drawing/2014/chart" uri="{C3380CC4-5D6E-409C-BE32-E72D297353CC}">
              <c16:uniqueId val="{00000000-89A0-49F9-A471-504DA3487A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A0-49F9-A471-504DA3487A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7</c:v>
                </c:pt>
                <c:pt idx="6">
                  <c:v>7</c:v>
                </c:pt>
                <c:pt idx="9">
                  <c:v>7</c:v>
                </c:pt>
                <c:pt idx="12">
                  <c:v>22</c:v>
                </c:pt>
              </c:numCache>
            </c:numRef>
          </c:val>
          <c:extLst>
            <c:ext xmlns:c16="http://schemas.microsoft.com/office/drawing/2014/chart" uri="{C3380CC4-5D6E-409C-BE32-E72D297353CC}">
              <c16:uniqueId val="{00000002-89A0-49F9-A471-504DA3487A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A0-49F9-A471-504DA3487A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588</c:v>
                </c:pt>
                <c:pt idx="3">
                  <c:v>614</c:v>
                </c:pt>
                <c:pt idx="6">
                  <c:v>615</c:v>
                </c:pt>
                <c:pt idx="9">
                  <c:v>572</c:v>
                </c:pt>
                <c:pt idx="12">
                  <c:v>318</c:v>
                </c:pt>
              </c:numCache>
            </c:numRef>
          </c:val>
          <c:extLst>
            <c:ext xmlns:c16="http://schemas.microsoft.com/office/drawing/2014/chart" uri="{C3380CC4-5D6E-409C-BE32-E72D297353CC}">
              <c16:uniqueId val="{00000004-89A0-49F9-A471-504DA3487A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A0-49F9-A471-504DA3487A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A0-49F9-A471-504DA3487A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2633</c:v>
                </c:pt>
                <c:pt idx="3">
                  <c:v>2518</c:v>
                </c:pt>
                <c:pt idx="6">
                  <c:v>2560</c:v>
                </c:pt>
                <c:pt idx="9">
                  <c:v>2513</c:v>
                </c:pt>
                <c:pt idx="12">
                  <c:v>2285</c:v>
                </c:pt>
              </c:numCache>
            </c:numRef>
          </c:val>
          <c:extLst>
            <c:ext xmlns:c16="http://schemas.microsoft.com/office/drawing/2014/chart" uri="{C3380CC4-5D6E-409C-BE32-E72D297353CC}">
              <c16:uniqueId val="{00000007-89A0-49F9-A471-504DA3487AB6}"/>
            </c:ext>
          </c:extLst>
        </c:ser>
        <c:dLbls>
          <c:showLegendKey val="0"/>
          <c:showVal val="0"/>
          <c:showCatName val="0"/>
          <c:showSerName val="0"/>
          <c:showPercent val="0"/>
          <c:showBubbleSize val="0"/>
        </c:dLbls>
        <c:gapWidth val="100"/>
        <c:overlap val="100"/>
        <c:axId val="213722624"/>
        <c:axId val="213724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593</c:v>
                </c:pt>
                <c:pt idx="2">
                  <c:v>#N/A</c:v>
                </c:pt>
                <c:pt idx="3">
                  <c:v>#N/A</c:v>
                </c:pt>
                <c:pt idx="4">
                  <c:v>516</c:v>
                </c:pt>
                <c:pt idx="5">
                  <c:v>#N/A</c:v>
                </c:pt>
                <c:pt idx="6">
                  <c:v>#N/A</c:v>
                </c:pt>
                <c:pt idx="7">
                  <c:v>591</c:v>
                </c:pt>
                <c:pt idx="8">
                  <c:v>#N/A</c:v>
                </c:pt>
                <c:pt idx="9">
                  <c:v>#N/A</c:v>
                </c:pt>
                <c:pt idx="10">
                  <c:v>457</c:v>
                </c:pt>
                <c:pt idx="11">
                  <c:v>#N/A</c:v>
                </c:pt>
                <c:pt idx="12">
                  <c:v>#N/A</c:v>
                </c:pt>
                <c:pt idx="13">
                  <c:v>85</c:v>
                </c:pt>
                <c:pt idx="14">
                  <c:v>#N/A</c:v>
                </c:pt>
              </c:numCache>
            </c:numRef>
          </c:val>
          <c:smooth val="0"/>
          <c:extLst>
            <c:ext xmlns:c16="http://schemas.microsoft.com/office/drawing/2014/chart" uri="{C3380CC4-5D6E-409C-BE32-E72D297353CC}">
              <c16:uniqueId val="{00000008-89A0-49F9-A471-504DA3487AB6}"/>
            </c:ext>
          </c:extLst>
        </c:ser>
        <c:dLbls>
          <c:showLegendKey val="0"/>
          <c:showVal val="0"/>
          <c:showCatName val="0"/>
          <c:showSerName val="0"/>
          <c:showPercent val="0"/>
          <c:showBubbleSize val="0"/>
        </c:dLbls>
        <c:marker val="1"/>
        <c:smooth val="0"/>
        <c:axId val="213722624"/>
        <c:axId val="213724544"/>
      </c:lineChart>
      <c:catAx>
        <c:axId val="21372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724544"/>
        <c:crosses val="autoZero"/>
        <c:auto val="1"/>
        <c:lblAlgn val="ctr"/>
        <c:lblOffset val="100"/>
        <c:tickLblSkip val="1"/>
        <c:tickMarkSkip val="1"/>
        <c:noMultiLvlLbl val="0"/>
      </c:catAx>
      <c:valAx>
        <c:axId val="21372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72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22924</c:v>
                </c:pt>
                <c:pt idx="5">
                  <c:v>22709</c:v>
                </c:pt>
                <c:pt idx="8">
                  <c:v>21930</c:v>
                </c:pt>
                <c:pt idx="11">
                  <c:v>21577</c:v>
                </c:pt>
                <c:pt idx="14">
                  <c:v>21107</c:v>
                </c:pt>
              </c:numCache>
            </c:numRef>
          </c:val>
          <c:extLst>
            <c:ext xmlns:c16="http://schemas.microsoft.com/office/drawing/2014/chart" uri="{C3380CC4-5D6E-409C-BE32-E72D297353CC}">
              <c16:uniqueId val="{00000000-E3AB-461D-B2EE-0459BE1BE3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5467</c:v>
                </c:pt>
                <c:pt idx="5">
                  <c:v>5358</c:v>
                </c:pt>
                <c:pt idx="8">
                  <c:v>5035</c:v>
                </c:pt>
                <c:pt idx="11">
                  <c:v>4893</c:v>
                </c:pt>
                <c:pt idx="14">
                  <c:v>4824</c:v>
                </c:pt>
              </c:numCache>
            </c:numRef>
          </c:val>
          <c:extLst>
            <c:ext xmlns:c16="http://schemas.microsoft.com/office/drawing/2014/chart" uri="{C3380CC4-5D6E-409C-BE32-E72D297353CC}">
              <c16:uniqueId val="{00000001-E3AB-461D-B2EE-0459BE1BE3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7195</c:v>
                </c:pt>
                <c:pt idx="5">
                  <c:v>7130</c:v>
                </c:pt>
                <c:pt idx="8">
                  <c:v>7006</c:v>
                </c:pt>
                <c:pt idx="11">
                  <c:v>6817</c:v>
                </c:pt>
                <c:pt idx="14">
                  <c:v>7035</c:v>
                </c:pt>
              </c:numCache>
            </c:numRef>
          </c:val>
          <c:extLst>
            <c:ext xmlns:c16="http://schemas.microsoft.com/office/drawing/2014/chart" uri="{C3380CC4-5D6E-409C-BE32-E72D297353CC}">
              <c16:uniqueId val="{00000002-E3AB-461D-B2EE-0459BE1BE3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AB-461D-B2EE-0459BE1BE3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AB-461D-B2EE-0459BE1BE3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AB-461D-B2EE-0459BE1BE3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3311</c:v>
                </c:pt>
                <c:pt idx="3">
                  <c:v>3121</c:v>
                </c:pt>
                <c:pt idx="6">
                  <c:v>3089</c:v>
                </c:pt>
                <c:pt idx="9">
                  <c:v>3012</c:v>
                </c:pt>
                <c:pt idx="12">
                  <c:v>2818</c:v>
                </c:pt>
              </c:numCache>
            </c:numRef>
          </c:val>
          <c:extLst>
            <c:ext xmlns:c16="http://schemas.microsoft.com/office/drawing/2014/chart" uri="{C3380CC4-5D6E-409C-BE32-E72D297353CC}">
              <c16:uniqueId val="{00000006-E3AB-461D-B2EE-0459BE1BE3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c:v>
                </c:pt>
                <c:pt idx="3">
                  <c:v>4</c:v>
                </c:pt>
                <c:pt idx="6">
                  <c:v>2</c:v>
                </c:pt>
                <c:pt idx="9">
                  <c:v>1</c:v>
                </c:pt>
                <c:pt idx="12">
                  <c:v>0</c:v>
                </c:pt>
              </c:numCache>
            </c:numRef>
          </c:val>
          <c:extLst>
            <c:ext xmlns:c16="http://schemas.microsoft.com/office/drawing/2014/chart" uri="{C3380CC4-5D6E-409C-BE32-E72D297353CC}">
              <c16:uniqueId val="{00000007-E3AB-461D-B2EE-0459BE1BE3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7904</c:v>
                </c:pt>
                <c:pt idx="3">
                  <c:v>7816</c:v>
                </c:pt>
                <c:pt idx="6">
                  <c:v>7646</c:v>
                </c:pt>
                <c:pt idx="9">
                  <c:v>7164</c:v>
                </c:pt>
                <c:pt idx="12">
                  <c:v>5366</c:v>
                </c:pt>
              </c:numCache>
            </c:numRef>
          </c:val>
          <c:extLst>
            <c:ext xmlns:c16="http://schemas.microsoft.com/office/drawing/2014/chart" uri="{C3380CC4-5D6E-409C-BE32-E72D297353CC}">
              <c16:uniqueId val="{00000008-E3AB-461D-B2EE-0459BE1BE3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367</c:v>
                </c:pt>
                <c:pt idx="3">
                  <c:v>510</c:v>
                </c:pt>
                <c:pt idx="6">
                  <c:v>213</c:v>
                </c:pt>
                <c:pt idx="9">
                  <c:v>382</c:v>
                </c:pt>
                <c:pt idx="12">
                  <c:v>573</c:v>
                </c:pt>
              </c:numCache>
            </c:numRef>
          </c:val>
          <c:extLst>
            <c:ext xmlns:c16="http://schemas.microsoft.com/office/drawing/2014/chart" uri="{C3380CC4-5D6E-409C-BE32-E72D297353CC}">
              <c16:uniqueId val="{00000009-E3AB-461D-B2EE-0459BE1BE3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21566</c:v>
                </c:pt>
                <c:pt idx="3">
                  <c:v>21321</c:v>
                </c:pt>
                <c:pt idx="6">
                  <c:v>20603</c:v>
                </c:pt>
                <c:pt idx="9">
                  <c:v>20283</c:v>
                </c:pt>
                <c:pt idx="12">
                  <c:v>19783</c:v>
                </c:pt>
              </c:numCache>
            </c:numRef>
          </c:val>
          <c:extLst>
            <c:ext xmlns:c16="http://schemas.microsoft.com/office/drawing/2014/chart" uri="{C3380CC4-5D6E-409C-BE32-E72D297353CC}">
              <c16:uniqueId val="{0000000A-E3AB-461D-B2EE-0459BE1BE3ED}"/>
            </c:ext>
          </c:extLst>
        </c:ser>
        <c:dLbls>
          <c:showLegendKey val="0"/>
          <c:showVal val="0"/>
          <c:showCatName val="0"/>
          <c:showSerName val="0"/>
          <c:showPercent val="0"/>
          <c:showBubbleSize val="0"/>
        </c:dLbls>
        <c:gapWidth val="100"/>
        <c:overlap val="100"/>
        <c:axId val="225273728"/>
        <c:axId val="225280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3AB-461D-B2EE-0459BE1BE3ED}"/>
            </c:ext>
          </c:extLst>
        </c:ser>
        <c:dLbls>
          <c:showLegendKey val="0"/>
          <c:showVal val="0"/>
          <c:showCatName val="0"/>
          <c:showSerName val="0"/>
          <c:showPercent val="0"/>
          <c:showBubbleSize val="0"/>
        </c:dLbls>
        <c:marker val="1"/>
        <c:smooth val="0"/>
        <c:axId val="225273728"/>
        <c:axId val="225280000"/>
      </c:lineChart>
      <c:catAx>
        <c:axId val="22527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5280000"/>
        <c:crosses val="autoZero"/>
        <c:auto val="1"/>
        <c:lblAlgn val="ctr"/>
        <c:lblOffset val="100"/>
        <c:tickLblSkip val="1"/>
        <c:tickMarkSkip val="1"/>
        <c:noMultiLvlLbl val="0"/>
      </c:catAx>
      <c:valAx>
        <c:axId val="22528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273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1500</c:v>
                </c:pt>
                <c:pt idx="1">
                  <c:v>1309</c:v>
                </c:pt>
                <c:pt idx="2">
                  <c:v>1489</c:v>
                </c:pt>
              </c:numCache>
            </c:numRef>
          </c:val>
          <c:extLst>
            <c:ext xmlns:c16="http://schemas.microsoft.com/office/drawing/2014/chart" uri="{C3380CC4-5D6E-409C-BE32-E72D297353CC}">
              <c16:uniqueId val="{00000000-1BB6-43DC-8D21-FF9D37C95F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241</c:v>
                </c:pt>
                <c:pt idx="1">
                  <c:v>241</c:v>
                </c:pt>
                <c:pt idx="2">
                  <c:v>241</c:v>
                </c:pt>
              </c:numCache>
            </c:numRef>
          </c:val>
          <c:extLst>
            <c:ext xmlns:c16="http://schemas.microsoft.com/office/drawing/2014/chart" uri="{C3380CC4-5D6E-409C-BE32-E72D297353CC}">
              <c16:uniqueId val="{00000001-1BB6-43DC-8D21-FF9D37C95F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4629</c:v>
                </c:pt>
                <c:pt idx="1">
                  <c:v>4447</c:v>
                </c:pt>
                <c:pt idx="2">
                  <c:v>4445</c:v>
                </c:pt>
              </c:numCache>
            </c:numRef>
          </c:val>
          <c:extLst>
            <c:ext xmlns:c16="http://schemas.microsoft.com/office/drawing/2014/chart" uri="{C3380CC4-5D6E-409C-BE32-E72D297353CC}">
              <c16:uniqueId val="{00000002-1BB6-43DC-8D21-FF9D37C95F4D}"/>
            </c:ext>
          </c:extLst>
        </c:ser>
        <c:dLbls>
          <c:showLegendKey val="0"/>
          <c:showVal val="0"/>
          <c:showCatName val="0"/>
          <c:showSerName val="0"/>
          <c:showPercent val="0"/>
          <c:showBubbleSize val="0"/>
        </c:dLbls>
        <c:gapWidth val="120"/>
        <c:overlap val="100"/>
        <c:axId val="225533952"/>
        <c:axId val="225535488"/>
      </c:barChart>
      <c:catAx>
        <c:axId val="22553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5535488"/>
        <c:crosses val="autoZero"/>
        <c:auto val="1"/>
        <c:lblAlgn val="ctr"/>
        <c:lblOffset val="100"/>
        <c:tickLblSkip val="1"/>
        <c:tickMarkSkip val="1"/>
        <c:noMultiLvlLbl val="0"/>
      </c:catAx>
      <c:valAx>
        <c:axId val="225535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553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{A460FB95-CD8D-490B-A32F-3C493EFC7897}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C52-426F-A994-F678D41DAF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{3956FCA1-3426-428F-B8A8-8B4FAD6112F2}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52-426F-A994-F678D41DAF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{425BD352-8853-491E-9500-8D5CF4AEC289}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52-426F-A994-F678D41DAF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{9D6F1CF0-72B9-4F67-8995-B4AD81DA547B}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52-426F-A994-F678D41DAF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{5A874E09-A3F1-45A8-98BE-75739EB21AFD}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52-426F-A994-F678D41DAF2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{95381FA4-30CE-491F-B6E6-CEBDC0036A54}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C52-426F-A994-F678D41DAF2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{2B5321C2-5984-41C8-80A7-EA523948AE64}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C52-426F-A994-F678D41DAF2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{C7C30988-E7BD-4602-BDDD-DBBFEC5D4905}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C52-426F-A994-F678D41DAF2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{9FA9C181-8DA2-4A41-B237-CBA72E4B0462}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C52-426F-A994-F678D41DAF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62.4</c:v>
                </c:pt>
                <c:pt idx="16">
                  <c:v>63.7</c:v>
                </c:pt>
                <c:pt idx="24">
                  <c:v>64.7</c:v>
                </c:pt>
                <c:pt idx="32">
                  <c:v>65.900000000000006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C52-426F-A994-F678D41DAF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{0841A1C0-45BE-400B-B454-0C0D00425FFE}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C52-426F-A994-F678D41DAF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{9873C7B6-0D05-44A5-A696-33146202976A}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52-426F-A994-F678D41DAF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{7CD7CF81-B876-4FFC-93B4-6652288D5EA0}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52-426F-A994-F678D41DAF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{257083C4-59D7-447E-BBBC-9E8CE1463452}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52-426F-A994-F678D41DAF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{99A28CC3-94BE-42EF-B3F2-A56E16EA3DA0}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52-426F-A994-F678D41DAF2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{27740DF2-0BAD-49E4-854C-9FB1F8F15DFE}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C52-426F-A994-F678D41DAF2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{B53595F3-34C3-488D-8484-6FFC1B3C8F12}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C52-426F-A994-F678D41DAF2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{8C6F1802-C20B-4CF0-A765-CED02B3E0ABC}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C52-426F-A994-F678D41DAF2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{8386672D-8C6C-44D3-9091-32BA6CEE05AF}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C52-426F-A994-F678D41DAF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0C52-426F-A994-F678D41DAF25}"/>
            </c:ext>
          </c:extLst>
        </c:ser>
        <c:dLbls>
          <c:showLegendKey val="0"/>
          <c:showVal val="1"/>
          <c:showCatName val="0"/>
          <c:showSerName val="0"/>
          <c:showPercent val="0"/>
          <c:showBubbleSize val="0"/>
        </c:dLbls>
        <c:axId val="156979896"/>
        <c:axId val="220691120"/>
      </c:scatterChart>
      <c:valAx>
        <c:axId val="156979896"/>
        <c:scaling>
          <c:orientation val="minMax"/>
          <c:max val="60.7"/>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691120"/>
        <c:crosses val="autoZero"/>
        <c:crossBetween val="midCat"/>
      </c:valAx>
      <c:valAx>
        <c:axId val="220691120"/>
        <c:scaling>
          <c:orientation val="minMax"/>
          <c:max val="3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979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{BB1B0B05-266E-4EFB-A1CA-CFC0EF802708}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9E2-4461-AA10-142AF32421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{D7AEB343-EF26-4D32-B5CA-59BF904E5E62}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E2-4461-AA10-142AF32421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{C3110316-4758-4039-84E4-D43960908070}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E2-4461-AA10-142AF32421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{4E3C742E-1198-4AFC-9682-EA0529495CD7}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E2-4461-AA10-142AF32421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{439AE515-4DC0-493A-8EBE-672E6782E13F}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E2-4461-AA10-142AF32421C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{FCF58445-C973-4ABD-BBF1-8F675CA816BF}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9E2-4461-AA10-142AF32421C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{6F6B48F8-4292-45E7-A67A-930CE4ED18DE}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9E2-4461-AA10-142AF32421C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{58427C6B-832F-4015-8E11-03EF730FD153}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9E2-4461-AA10-142AF32421C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{0194D6D3-0E39-4E3A-9BE2-E3AF13D68067}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9E2-4461-AA10-142AF32421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4.5999999999999996</c:v>
                </c:pt>
                <c:pt idx="16">
                  <c:v>4.5999999999999996</c:v>
                </c:pt>
                <c:pt idx="24">
                  <c:v>4.0999999999999996</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9E2-4461-AA10-142AF32421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{94D3602D-D0D2-492D-B7BA-A7A446545850}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9E2-4461-AA10-142AF32421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{51D09437-97FD-4FBD-81AB-66FD3C7B97C2}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E2-4461-AA10-142AF32421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{85C22E9E-FE68-4EB3-8515-11878D539F69}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E2-4461-AA10-142AF32421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{F6D449B6-4B5C-417E-BCE4-A1D1C9132ED0}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E2-4461-AA10-142AF32421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{7380202B-063D-4C89-9A07-FCDE29C553EE}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E2-4461-AA10-142AF32421C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{3481C553-6C18-4C70-8C26-C7364BB9C1ED}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9E2-4461-AA10-142AF32421C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{7732C0BA-8307-4A97-99EB-BA8CCC639140}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9E2-4461-AA10-142AF32421C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{0AE38104-C64B-4B3C-8512-B7E03DB7E2C0}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9E2-4461-AA10-142AF32421C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{23041F98-8E09-48FC-91EA-7C9C7F095489}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9E2-4461-AA10-142AF32421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99E2-4461-AA10-142AF32421C8}"/>
            </c:ext>
          </c:extLst>
        </c:ser>
        <c:dLbls>
          <c:showLegendKey val="0"/>
          <c:showVal val="1"/>
          <c:showCatName val="0"/>
          <c:showSerName val="0"/>
          <c:showPercent val="0"/>
          <c:showBubbleSize val="0"/>
        </c:dLbls>
        <c:axId val="220821784"/>
        <c:axId val="470777952"/>
      </c:scatterChart>
      <c:valAx>
        <c:axId val="220821784"/>
        <c:scaling>
          <c:orientation val="minMax"/>
          <c:max val="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777952"/>
        <c:crosses val="autoZero"/>
        <c:crossBetween val="midCat"/>
      </c:valAx>
      <c:valAx>
        <c:axId val="470777952"/>
        <c:scaling>
          <c:orientation val="minMax"/>
          <c:max val="50"/>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8217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mn-lt"/>
              <a:ea typeface="+mn-ea"/>
              <a:cs typeface="+mn-cs"/>
            </a:rPr>
            <a:t>○元利償還金</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普通建設事業の計画的な実施により、近年概ね</a:t>
          </a:r>
          <a:r>
            <a:rPr kumimoji="1" lang="ja-JP" altLang="en-US" sz="1000" b="0" i="0" baseline="0">
              <a:solidFill>
                <a:schemeClr val="dk1"/>
              </a:solidFill>
              <a:effectLst/>
              <a:latin typeface="+mn-lt"/>
              <a:ea typeface="+mn-ea"/>
              <a:cs typeface="+mn-cs"/>
            </a:rPr>
            <a:t>減少傾向となっ</a:t>
          </a:r>
          <a:r>
            <a:rPr kumimoji="1" lang="ja-JP" altLang="ja-JP" sz="1000" b="0" i="0" baseline="0">
              <a:solidFill>
                <a:schemeClr val="dk1"/>
              </a:solidFill>
              <a:effectLst/>
              <a:latin typeface="+mn-lt"/>
              <a:ea typeface="+mn-ea"/>
              <a:cs typeface="+mn-cs"/>
            </a:rPr>
            <a:t>て</a:t>
          </a:r>
          <a:r>
            <a:rPr kumimoji="1" lang="ja-JP" altLang="en-US" sz="1000" b="0" i="0" baseline="0">
              <a:solidFill>
                <a:schemeClr val="dk1"/>
              </a:solidFill>
              <a:effectLst/>
              <a:latin typeface="+mn-lt"/>
              <a:ea typeface="+mn-ea"/>
              <a:cs typeface="+mn-cs"/>
            </a:rPr>
            <a:t>おり</a:t>
          </a:r>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30</a:t>
          </a:r>
          <a:r>
            <a:rPr kumimoji="1" lang="ja-JP" altLang="ja-JP" sz="1000" b="0" i="0" baseline="0">
              <a:solidFill>
                <a:schemeClr val="dk1"/>
              </a:solidFill>
              <a:effectLst/>
              <a:latin typeface="+mn-lt"/>
              <a:ea typeface="+mn-ea"/>
              <a:cs typeface="+mn-cs"/>
            </a:rPr>
            <a:t>年度は対前年度比</a:t>
          </a:r>
          <a:r>
            <a:rPr kumimoji="1" lang="ja-JP" altLang="en-US" sz="1000" b="0" i="0" baseline="0">
              <a:solidFill>
                <a:schemeClr val="dk1"/>
              </a:solidFill>
              <a:effectLst/>
              <a:latin typeface="+mn-lt"/>
              <a:ea typeface="+mn-ea"/>
              <a:cs typeface="+mn-cs"/>
            </a:rPr>
            <a:t>で約</a:t>
          </a:r>
          <a:r>
            <a:rPr kumimoji="1" lang="en-US" altLang="ja-JP" sz="1000" b="0" i="0" baseline="0">
              <a:solidFill>
                <a:schemeClr val="dk1"/>
              </a:solidFill>
              <a:effectLst/>
              <a:latin typeface="+mn-lt"/>
              <a:ea typeface="+mn-ea"/>
              <a:cs typeface="+mn-cs"/>
            </a:rPr>
            <a:t>9.1</a:t>
          </a:r>
          <a:r>
            <a:rPr kumimoji="1" lang="ja-JP" altLang="en-US" sz="1000" b="0" i="0" baseline="0">
              <a:solidFill>
                <a:schemeClr val="dk1"/>
              </a:solidFill>
              <a:effectLst/>
              <a:latin typeface="+mn-lt"/>
              <a:ea typeface="+mn-ea"/>
              <a:cs typeface="+mn-cs"/>
            </a:rPr>
            <a:t>％減</a:t>
          </a:r>
          <a:r>
            <a:rPr kumimoji="1" lang="ja-JP" altLang="ja-JP" sz="1000" b="0" i="0" baseline="0">
              <a:solidFill>
                <a:schemeClr val="dk1"/>
              </a:solidFill>
              <a:effectLst/>
              <a:latin typeface="+mn-lt"/>
              <a:ea typeface="+mn-ea"/>
              <a:cs typeface="+mn-cs"/>
            </a:rPr>
            <a:t>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○算入公債費等</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近年、普通建設事業債は減少する一方、臨時財政対策債の増があり算入公債費等については、概ね横ばいで推移している。平成</a:t>
          </a:r>
          <a:r>
            <a:rPr kumimoji="1" lang="en-US" altLang="ja-JP" sz="1000" b="0" i="0" baseline="0">
              <a:solidFill>
                <a:schemeClr val="dk1"/>
              </a:solidFill>
              <a:effectLst/>
              <a:latin typeface="+mn-lt"/>
              <a:ea typeface="+mn-ea"/>
              <a:cs typeface="+mn-cs"/>
            </a:rPr>
            <a:t>30</a:t>
          </a:r>
          <a:r>
            <a:rPr kumimoji="1" lang="ja-JP" altLang="ja-JP" sz="1000" b="0" i="0" baseline="0">
              <a:solidFill>
                <a:schemeClr val="dk1"/>
              </a:solidFill>
              <a:effectLst/>
              <a:latin typeface="+mn-lt"/>
              <a:ea typeface="+mn-ea"/>
              <a:cs typeface="+mn-cs"/>
            </a:rPr>
            <a:t>年度は対前年度比で</a:t>
          </a:r>
          <a:r>
            <a:rPr kumimoji="1" lang="ja-JP" altLang="en-US" sz="1000" b="0" i="0" baseline="0">
              <a:solidFill>
                <a:schemeClr val="dk1"/>
              </a:solidFill>
              <a:effectLst/>
              <a:latin typeface="+mn-lt"/>
              <a:ea typeface="+mn-ea"/>
              <a:cs typeface="+mn-cs"/>
            </a:rPr>
            <a:t>約</a:t>
          </a:r>
          <a:r>
            <a:rPr kumimoji="1" lang="en-US" altLang="ja-JP" sz="1000" b="0" i="0" baseline="0">
              <a:solidFill>
                <a:schemeClr val="dk1"/>
              </a:solidFill>
              <a:effectLst/>
              <a:latin typeface="+mn-lt"/>
              <a:ea typeface="+mn-ea"/>
              <a:cs typeface="+mn-cs"/>
            </a:rPr>
            <a:t>3.6</a:t>
          </a:r>
          <a:r>
            <a:rPr kumimoji="1" lang="ja-JP" altLang="en-US" sz="1000" b="0" i="0" baseline="0">
              <a:solidFill>
                <a:schemeClr val="dk1"/>
              </a:solidFill>
              <a:effectLst/>
              <a:latin typeface="+mn-lt"/>
              <a:ea typeface="+mn-ea"/>
              <a:cs typeface="+mn-cs"/>
            </a:rPr>
            <a:t>％減</a:t>
          </a:r>
          <a:r>
            <a:rPr kumimoji="1" lang="ja-JP" altLang="ja-JP" sz="1000" b="0" i="0" baseline="0">
              <a:solidFill>
                <a:schemeClr val="dk1"/>
              </a:solidFill>
              <a:effectLst/>
              <a:latin typeface="+mn-lt"/>
              <a:ea typeface="+mn-ea"/>
              <a:cs typeface="+mn-cs"/>
            </a:rPr>
            <a:t>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○実質公債費比率の分子</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元利償還金</a:t>
          </a:r>
          <a:r>
            <a:rPr kumimoji="1" lang="ja-JP" altLang="en-US" sz="1000" b="0" i="0" baseline="0">
              <a:solidFill>
                <a:schemeClr val="dk1"/>
              </a:solidFill>
              <a:effectLst/>
              <a:latin typeface="+mn-lt"/>
              <a:ea typeface="+mn-ea"/>
              <a:cs typeface="+mn-cs"/>
            </a:rPr>
            <a:t>及び公営企業債の元利償還金に対する繰入金</a:t>
          </a:r>
          <a:r>
            <a:rPr kumimoji="1" lang="ja-JP" altLang="ja-JP" sz="1000" b="0" i="0" baseline="0">
              <a:solidFill>
                <a:schemeClr val="dk1"/>
              </a:solidFill>
              <a:effectLst/>
              <a:latin typeface="+mn-lt"/>
              <a:ea typeface="+mn-ea"/>
              <a:cs typeface="+mn-cs"/>
            </a:rPr>
            <a:t>が減となったため、実質公債費比率の分子は減少した。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○今後の対応</a:t>
          </a:r>
          <a:endParaRPr lang="ja-JP" altLang="ja-JP" sz="1000">
            <a:effectLst/>
          </a:endParaRPr>
        </a:p>
        <a:p>
          <a:r>
            <a:rPr kumimoji="1" lang="ja-JP" altLang="ja-JP" sz="1000" b="0" i="0" baseline="0">
              <a:solidFill>
                <a:schemeClr val="dk1"/>
              </a:solidFill>
              <a:effectLst/>
              <a:latin typeface="+mn-lt"/>
              <a:ea typeface="+mn-ea"/>
              <a:cs typeface="+mn-cs"/>
            </a:rPr>
            <a:t>　実質公債費比率は</a:t>
          </a:r>
          <a:r>
            <a:rPr kumimoji="1" lang="ja-JP" altLang="en-US" sz="1000" b="0" i="0" baseline="0">
              <a:solidFill>
                <a:schemeClr val="dk1"/>
              </a:solidFill>
              <a:effectLst/>
              <a:latin typeface="+mn-lt"/>
              <a:ea typeface="+mn-ea"/>
              <a:cs typeface="+mn-cs"/>
            </a:rPr>
            <a:t>３．０</a:t>
          </a:r>
          <a:r>
            <a:rPr kumimoji="1" lang="ja-JP" altLang="ja-JP" sz="1000" b="0" i="0" baseline="0">
              <a:solidFill>
                <a:schemeClr val="dk1"/>
              </a:solidFill>
              <a:effectLst/>
              <a:latin typeface="+mn-lt"/>
              <a:ea typeface="+mn-ea"/>
              <a:cs typeface="+mn-cs"/>
            </a:rPr>
            <a:t>％で早期健全化判断基準を大きく下回っているが、今後も普通建設事業の計画的な実施により、比率の抑制に努める。</a:t>
          </a:r>
          <a:endParaRPr lang="ja-JP" altLang="ja-JP" sz="10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○一般会計等に係る地方債の現在高</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普通建設事業の計画的な実施により概ね減少傾向となっており、平成</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年度は前年度と比較して約</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億円減少した。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○将来負担比率の分子</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分子の控除要因となる充当可能財源等のうち、基準財政需要額算入見込額等が減少</a:t>
          </a:r>
          <a:r>
            <a:rPr kumimoji="1" lang="ja-JP" altLang="en-US" sz="1100" b="0" i="0" baseline="0">
              <a:solidFill>
                <a:schemeClr val="dk1"/>
              </a:solidFill>
              <a:effectLst/>
              <a:latin typeface="+mn-lt"/>
              <a:ea typeface="+mn-ea"/>
              <a:cs typeface="+mn-cs"/>
            </a:rPr>
            <a:t>したものの</a:t>
          </a:r>
          <a:r>
            <a:rPr kumimoji="1" lang="ja-JP" altLang="ja-JP" sz="1100" b="0" i="0" baseline="0">
              <a:solidFill>
                <a:schemeClr val="dk1"/>
              </a:solidFill>
              <a:effectLst/>
              <a:latin typeface="+mn-lt"/>
              <a:ea typeface="+mn-ea"/>
              <a:cs typeface="+mn-cs"/>
            </a:rPr>
            <a:t>、将来負担額のうち一般会計等に係る地方債現在高や公営企業債等繰入見込額が減少したこと等により、将来負担比率の分子は</a:t>
          </a:r>
          <a:r>
            <a:rPr kumimoji="1" lang="ja-JP" altLang="en-US" sz="1100" b="0" i="0" baseline="0">
              <a:solidFill>
                <a:schemeClr val="dk1"/>
              </a:solidFill>
              <a:effectLst/>
              <a:latin typeface="+mn-lt"/>
              <a:ea typeface="+mn-ea"/>
              <a:cs typeface="+mn-cs"/>
            </a:rPr>
            <a:t>大幅減</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○今後の対応</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将来負担比率はマイナスとなっているが、今後も将来世代への負担の先送りがないよう、計画的な普通建設事業の実施に努める。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京都府京田辺市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開発に伴う開発関連公共施設整備基金残高の減</a:t>
          </a:r>
          <a:r>
            <a:rPr kumimoji="1" lang="ja-JP" altLang="en-US" sz="1300">
              <a:solidFill>
                <a:schemeClr val="dk1"/>
              </a:solidFill>
              <a:effectLst/>
              <a:latin typeface="+mn-lt"/>
              <a:ea typeface="+mn-ea"/>
              <a:cs typeface="+mn-cs"/>
            </a:rPr>
            <a:t>により減少傾向となっていたが、平成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財政調整基金残高</a:t>
          </a:r>
          <a:r>
            <a:rPr kumimoji="1" lang="ja-JP" altLang="en-US" sz="1300">
              <a:solidFill>
                <a:schemeClr val="dk1"/>
              </a:solidFill>
              <a:effectLst/>
              <a:latin typeface="+mn-lt"/>
              <a:ea typeface="+mn-ea"/>
              <a:cs typeface="+mn-cs"/>
            </a:rPr>
            <a:t>増加等により、基金全体としては増えた</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財政調整基金については、年度間の財源調整のため計画的に積み立てを行うとともに、特定目的基金については、それぞれの目的に応じて積み立てや取り崩しを行っていく。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100">
            <a:effectLst/>
          </a:endParaRPr>
        </a:p>
        <a:p>
          <a:r>
            <a:rPr kumimoji="1" lang="ja-JP" altLang="ja-JP" sz="1100">
              <a:solidFill>
                <a:schemeClr val="dk1"/>
              </a:solidFill>
              <a:effectLst/>
              <a:latin typeface="+mn-lt"/>
              <a:ea typeface="+mn-ea"/>
              <a:cs typeface="+mn-cs"/>
            </a:rPr>
            <a:t>　開発関連公共施設整備基金：</a:t>
          </a:r>
          <a:r>
            <a:rPr lang="ja-JP" altLang="ja-JP" sz="1100">
              <a:solidFill>
                <a:schemeClr val="dk1"/>
              </a:solidFill>
              <a:effectLst/>
              <a:latin typeface="+mn-lt"/>
              <a:ea typeface="+mn-ea"/>
              <a:cs typeface="+mn-cs"/>
            </a:rPr>
            <a:t>開発に伴う公共施設等の整備充実を図るための積立金</a:t>
          </a:r>
          <a:endParaRPr lang="ja-JP" altLang="ja-JP" sz="1100">
            <a:effectLst/>
          </a:endParaRPr>
        </a:p>
        <a:p>
          <a:r>
            <a:rPr kumimoji="1" lang="ja-JP" altLang="ja-JP" sz="1100">
              <a:solidFill>
                <a:schemeClr val="dk1"/>
              </a:solidFill>
              <a:effectLst/>
              <a:latin typeface="+mn-lt"/>
              <a:ea typeface="+mn-ea"/>
              <a:cs typeface="+mn-cs"/>
            </a:rPr>
            <a:t>　文化施設整備基金：</a:t>
          </a:r>
          <a:r>
            <a:rPr lang="ja-JP" altLang="ja-JP" sz="1100">
              <a:solidFill>
                <a:schemeClr val="dk1"/>
              </a:solidFill>
              <a:effectLst/>
              <a:latin typeface="+mn-lt"/>
              <a:ea typeface="+mn-ea"/>
              <a:cs typeface="+mn-cs"/>
            </a:rPr>
            <a:t>文化施設の整備を図るための積立金</a:t>
          </a:r>
          <a:endParaRPr lang="ja-JP" altLang="ja-JP" sz="1100">
            <a:effectLst/>
          </a:endParaRPr>
        </a:p>
        <a:p>
          <a:r>
            <a:rPr kumimoji="1" lang="ja-JP" altLang="ja-JP" sz="1100">
              <a:solidFill>
                <a:schemeClr val="dk1"/>
              </a:solidFill>
              <a:effectLst/>
              <a:latin typeface="+mn-lt"/>
              <a:ea typeface="+mn-ea"/>
              <a:cs typeface="+mn-cs"/>
            </a:rPr>
            <a:t>　環境衛生センター基金：環境衛生センター施設の整備改善を図るための積立金</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開発行為等関連公園基金：</a:t>
          </a:r>
          <a:r>
            <a:rPr lang="ja-JP" altLang="en-US"/>
            <a:t>公園、緑地又は広場の整備を図るための積立金</a:t>
          </a:r>
          <a:endParaRPr kumimoji="1" lang="en-US" altLang="ja-JP" sz="1100">
            <a:solidFill>
              <a:schemeClr val="dk1"/>
            </a:solidFill>
            <a:effectLst/>
            <a:latin typeface="+mn-lt"/>
            <a:ea typeface="+mn-ea"/>
            <a:cs typeface="+mn-cs"/>
          </a:endParaRPr>
        </a:p>
        <a:p>
          <a:r>
            <a:rPr lang="ja-JP" altLang="en-US" sz="1100">
              <a:effectLst/>
            </a:rPr>
            <a:t>　福祉基金：</a:t>
          </a:r>
          <a:r>
            <a:rPr lang="ja-JP" altLang="ja-JP" sz="1100">
              <a:solidFill>
                <a:schemeClr val="dk1"/>
              </a:solidFill>
              <a:effectLst/>
              <a:latin typeface="+mn-lt"/>
              <a:ea typeface="+mn-ea"/>
              <a:cs typeface="+mn-cs"/>
            </a:rPr>
            <a:t>福祉事業の推進を図るための積立金</a:t>
          </a:r>
          <a:endParaRPr lang="ja-JP" altLang="ja-JP" sz="1100">
            <a:effectLst/>
          </a:endParaRPr>
        </a:p>
        <a:p>
          <a:r>
            <a:rPr kumimoji="1" lang="ja-JP" altLang="ja-JP" sz="1100">
              <a:solidFill>
                <a:schemeClr val="dk1"/>
              </a:solidFill>
              <a:effectLst/>
              <a:latin typeface="+mn-lt"/>
              <a:ea typeface="+mn-ea"/>
              <a:cs typeface="+mn-cs"/>
            </a:rPr>
            <a:t>（増減理由）</a:t>
          </a:r>
          <a:endParaRPr lang="ja-JP" altLang="ja-JP" sz="1100">
            <a:effectLst/>
          </a:endParaRPr>
        </a:p>
        <a:p>
          <a:r>
            <a:rPr kumimoji="1" lang="ja-JP" altLang="ja-JP" sz="1100">
              <a:solidFill>
                <a:schemeClr val="dk1"/>
              </a:solidFill>
              <a:effectLst/>
              <a:latin typeface="+mn-lt"/>
              <a:ea typeface="+mn-ea"/>
              <a:cs typeface="+mn-cs"/>
            </a:rPr>
            <a:t>　開発関連公共施設整備基金：開発に伴う施設整備</a:t>
          </a:r>
          <a:r>
            <a:rPr kumimoji="1" lang="ja-JP" altLang="en-US" sz="1100">
              <a:solidFill>
                <a:schemeClr val="dk1"/>
              </a:solidFill>
              <a:effectLst/>
              <a:latin typeface="+mn-lt"/>
              <a:ea typeface="+mn-ea"/>
              <a:cs typeface="+mn-cs"/>
            </a:rPr>
            <a:t>に繰入れ予定となって</a:t>
          </a:r>
          <a:r>
            <a:rPr kumimoji="1" lang="ja-JP" altLang="ja-JP" sz="1100">
              <a:solidFill>
                <a:schemeClr val="dk1"/>
              </a:solidFill>
              <a:effectLst/>
              <a:latin typeface="+mn-lt"/>
              <a:ea typeface="+mn-ea"/>
              <a:cs typeface="+mn-cs"/>
            </a:rPr>
            <a:t>おり、基金残高は</a:t>
          </a:r>
          <a:r>
            <a:rPr kumimoji="1" lang="ja-JP" altLang="en-US" sz="1100">
              <a:solidFill>
                <a:schemeClr val="dk1"/>
              </a:solidFill>
              <a:effectLst/>
              <a:latin typeface="+mn-lt"/>
              <a:ea typeface="+mn-ea"/>
              <a:cs typeface="+mn-cs"/>
            </a:rPr>
            <a:t>横ばいで推移して</a:t>
          </a:r>
          <a:r>
            <a:rPr kumimoji="1" lang="ja-JP" altLang="ja-JP" sz="1100">
              <a:solidFill>
                <a:schemeClr val="dk1"/>
              </a:solidFill>
              <a:effectLst/>
              <a:latin typeface="+mn-lt"/>
              <a:ea typeface="+mn-ea"/>
              <a:cs typeface="+mn-cs"/>
            </a:rPr>
            <a:t>いる。</a:t>
          </a:r>
          <a:endParaRPr lang="ja-JP" altLang="ja-JP" sz="1100">
            <a:effectLst/>
          </a:endParaRPr>
        </a:p>
        <a:p>
          <a:r>
            <a:rPr kumimoji="1" lang="ja-JP" altLang="ja-JP" sz="1100">
              <a:solidFill>
                <a:schemeClr val="dk1"/>
              </a:solidFill>
              <a:effectLst/>
              <a:latin typeface="+mn-lt"/>
              <a:ea typeface="+mn-ea"/>
              <a:cs typeface="+mn-cs"/>
            </a:rPr>
            <a:t>　文化施設整備基金：文化施設整備にあわせて繰入れ予定となっており、基金残高は横ばいで推移している。</a:t>
          </a:r>
          <a:endParaRPr lang="ja-JP" altLang="ja-JP" sz="1100">
            <a:effectLst/>
          </a:endParaRPr>
        </a:p>
        <a:p>
          <a:r>
            <a:rPr kumimoji="1" lang="ja-JP" altLang="ja-JP" sz="1100">
              <a:solidFill>
                <a:schemeClr val="dk1"/>
              </a:solidFill>
              <a:effectLst/>
              <a:latin typeface="+mn-lt"/>
              <a:ea typeface="+mn-ea"/>
              <a:cs typeface="+mn-cs"/>
            </a:rPr>
            <a:t>　環境衛生センター基金：環境衛生センター甘南備園の改修等に繰入れ予定となっており、基金残高は横ばいで推移している。</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rPr>
            <a:t>　</a:t>
          </a:r>
          <a:r>
            <a:rPr kumimoji="1" lang="ja-JP" altLang="ja-JP" sz="1100">
              <a:solidFill>
                <a:schemeClr val="dk1"/>
              </a:solidFill>
              <a:effectLst/>
              <a:latin typeface="+mn-lt"/>
              <a:ea typeface="+mn-ea"/>
              <a:cs typeface="+mn-cs"/>
            </a:rPr>
            <a:t>開発行為等関連公園基金：</a:t>
          </a:r>
          <a:r>
            <a:rPr kumimoji="1" lang="ja-JP" altLang="en-US" sz="1100">
              <a:solidFill>
                <a:schemeClr val="dk1"/>
              </a:solidFill>
              <a:effectLst/>
              <a:latin typeface="+mn-lt"/>
              <a:ea typeface="+mn-ea"/>
              <a:cs typeface="+mn-cs"/>
            </a:rPr>
            <a:t>公園整備のために受け入れた寄附金を積み立てたことにより、基金残高は増加している。</a:t>
          </a:r>
          <a:endParaRPr lang="ja-JP" altLang="ja-JP" sz="1100">
            <a:effectLst/>
          </a:endParaRPr>
        </a:p>
        <a:p>
          <a:r>
            <a:rPr lang="ja-JP" altLang="en-US" sz="1100">
              <a:effectLst/>
            </a:rPr>
            <a:t>　</a:t>
          </a:r>
          <a:r>
            <a:rPr lang="ja-JP" altLang="ja-JP" sz="1100">
              <a:solidFill>
                <a:schemeClr val="dk1"/>
              </a:solidFill>
              <a:effectLst/>
              <a:latin typeface="+mn-lt"/>
              <a:ea typeface="+mn-ea"/>
              <a:cs typeface="+mn-cs"/>
            </a:rPr>
            <a:t>福祉基金：</a:t>
          </a:r>
          <a:r>
            <a:rPr lang="ja-JP" altLang="en-US" sz="1100">
              <a:solidFill>
                <a:schemeClr val="dk1"/>
              </a:solidFill>
              <a:effectLst/>
              <a:latin typeface="+mn-lt"/>
              <a:ea typeface="+mn-ea"/>
              <a:cs typeface="+mn-cs"/>
            </a:rPr>
            <a:t>市社会福祉協議会補助金（地域ふれあい福祉推進事業）等に繰り入れており、基金残高は減少傾向にある。</a:t>
          </a:r>
          <a:endParaRPr lang="ja-JP" altLang="ja-JP" sz="1100">
            <a:effectLst/>
          </a:endParaRPr>
        </a:p>
        <a:p>
          <a:r>
            <a:rPr kumimoji="1" lang="ja-JP" altLang="ja-JP" sz="1100">
              <a:solidFill>
                <a:schemeClr val="dk1"/>
              </a:solidFill>
              <a:effectLst/>
              <a:latin typeface="+mn-lt"/>
              <a:ea typeface="+mn-ea"/>
              <a:cs typeface="+mn-cs"/>
            </a:rPr>
            <a:t>（今後の方針）</a:t>
          </a:r>
          <a:endParaRPr lang="ja-JP" altLang="ja-JP" sz="1100">
            <a:effectLst/>
          </a:endParaRPr>
        </a:p>
        <a:p>
          <a:r>
            <a:rPr kumimoji="1" lang="ja-JP" altLang="ja-JP" sz="1100">
              <a:solidFill>
                <a:schemeClr val="dk1"/>
              </a:solidFill>
              <a:effectLst/>
              <a:latin typeface="+mn-lt"/>
              <a:ea typeface="+mn-ea"/>
              <a:cs typeface="+mn-cs"/>
            </a:rPr>
            <a:t>　開発関連公共施設整備基金：開発に伴う施設整備に順次繰入れを行う。</a:t>
          </a:r>
          <a:endParaRPr lang="ja-JP" altLang="ja-JP" sz="1100">
            <a:effectLst/>
          </a:endParaRPr>
        </a:p>
        <a:p>
          <a:r>
            <a:rPr kumimoji="1" lang="ja-JP" altLang="ja-JP" sz="1100">
              <a:solidFill>
                <a:schemeClr val="dk1"/>
              </a:solidFill>
              <a:effectLst/>
              <a:latin typeface="+mn-lt"/>
              <a:ea typeface="+mn-ea"/>
              <a:cs typeface="+mn-cs"/>
            </a:rPr>
            <a:t>　文化施設整備基金：文化施設整備にあわせて、順次繰入れ予定である。</a:t>
          </a:r>
          <a:endParaRPr lang="ja-JP" altLang="ja-JP" sz="1100">
            <a:effectLst/>
          </a:endParaRPr>
        </a:p>
        <a:p>
          <a:r>
            <a:rPr kumimoji="1" lang="ja-JP" altLang="ja-JP" sz="1100">
              <a:solidFill>
                <a:schemeClr val="dk1"/>
              </a:solidFill>
              <a:effectLst/>
              <a:latin typeface="+mn-lt"/>
              <a:ea typeface="+mn-ea"/>
              <a:cs typeface="+mn-cs"/>
            </a:rPr>
            <a:t>　環境衛生センター基金：環境衛生センター甘南備園の改修とともに、建設予定の可燃ごみ広域処理施設建設のため順次繰入れ予定である。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開発行為等関連公園基金：</a:t>
          </a:r>
          <a:r>
            <a:rPr lang="ja-JP" altLang="ja-JP" sz="1100">
              <a:solidFill>
                <a:schemeClr val="dk1"/>
              </a:solidFill>
              <a:effectLst/>
              <a:latin typeface="+mn-lt"/>
              <a:ea typeface="+mn-ea"/>
              <a:cs typeface="+mn-cs"/>
            </a:rPr>
            <a:t>公園</a:t>
          </a:r>
          <a:r>
            <a:rPr lang="ja-JP" altLang="en-US" sz="1100">
              <a:solidFill>
                <a:schemeClr val="dk1"/>
              </a:solidFill>
              <a:effectLst/>
              <a:latin typeface="+mn-lt"/>
              <a:ea typeface="+mn-ea"/>
              <a:cs typeface="+mn-cs"/>
            </a:rPr>
            <a:t>等の整備にあわせて、順次繰り入れ予定である。</a:t>
          </a:r>
          <a:endParaRPr lang="ja-JP" altLang="ja-JP" sz="1100">
            <a:effectLst/>
          </a:endParaRPr>
        </a:p>
        <a:p>
          <a:r>
            <a:rPr lang="ja-JP" altLang="en-US" sz="1100">
              <a:effectLst/>
            </a:rPr>
            <a:t>　</a:t>
          </a:r>
          <a:r>
            <a:rPr lang="ja-JP" altLang="ja-JP" sz="1100">
              <a:solidFill>
                <a:schemeClr val="dk1"/>
              </a:solidFill>
              <a:effectLst/>
              <a:latin typeface="+mn-lt"/>
              <a:ea typeface="+mn-ea"/>
              <a:cs typeface="+mn-cs"/>
            </a:rPr>
            <a:t>福祉基金：市社会福祉協議会補助金（地域ふれあい福祉推進事業）等に</a:t>
          </a:r>
          <a:r>
            <a:rPr lang="ja-JP" altLang="en-US" sz="1100">
              <a:solidFill>
                <a:schemeClr val="dk1"/>
              </a:solidFill>
              <a:effectLst/>
              <a:latin typeface="+mn-lt"/>
              <a:ea typeface="+mn-ea"/>
              <a:cs typeface="+mn-cs"/>
            </a:rPr>
            <a:t>順次繰り入れ予定である。</a:t>
          </a:r>
          <a:endParaRPr lang="ja-JP" altLang="ja-JP" sz="11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近年、財源不足に対応して基金を取り崩していることから、財政調整基金残高は減少傾向</a:t>
          </a:r>
          <a:r>
            <a:rPr kumimoji="1" lang="ja-JP" altLang="en-US" sz="1300">
              <a:solidFill>
                <a:schemeClr val="dk1"/>
              </a:solidFill>
              <a:effectLst/>
              <a:latin typeface="+mn-lt"/>
              <a:ea typeface="+mn-ea"/>
              <a:cs typeface="+mn-cs"/>
            </a:rPr>
            <a:t>となっていたが、平成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年度は取り崩しを行わなかったため残高は増加した。</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経済状況の変動などによる年度間の財源調整を行うため、長期的視野に立って計画的に積み立てを行う。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近年、減債基金については積み立てや取り崩しを行っておらず、ほぼ横ばいの状況が続いている。</a:t>
          </a:r>
          <a:endParaRPr lang="ja-JP" altLang="ja-JP" sz="1300">
            <a:effectLst/>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　基金の設置趣旨を鑑み、今後も引き続き地方債償還額の増減を適切に見込み、計画的に積み立てや取り崩しを行う。</a:t>
          </a:r>
          <a:endParaRPr lang="ja-JP" altLang="ja-JP" sz="1300">
            <a:effectLst/>
          </a:endParaRPr>
        </a:p>
        <a:p>
          <a:r>
            <a:rPr kumimoji="1" lang="en-US" altLang="ja-JP" sz="1300">
              <a:solidFill>
                <a:schemeClr val="dk1"/>
              </a:solidFill>
              <a:effectLst/>
              <a:latin typeface="+mn-lt"/>
              <a:ea typeface="+mn-ea"/>
              <a:cs typeface="+mn-cs"/>
            </a:rPr>
            <a:t> </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68570CE-BFB2-4343-BCE1-C6D53325CE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C4B3229-255B-45B1-AD55-5ECADB65D4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D27CCFAE-0896-4C99-BBE8-E7E58BD057B8}"/>
            </a:ext>
          </a:extLst>
        </xdr:cNvPr>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30B28595-B6A7-4DDC-853B-B9FAA7497A83}"/>
            </a:ext>
          </a:extLst>
        </xdr:cNvPr>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24FA0685-5834-4A08-B620-183DE6602A01}"/>
            </a:ext>
          </a:extLst>
        </xdr:cNvPr>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F7C723BD-02DC-4D37-8583-EFE9E745BCFF}"/>
            </a:ext>
          </a:extLst>
        </xdr:cNvPr>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9F7A376E-09BB-4AA4-B6E1-1C9FE1068789}"/>
            </a:ext>
          </a:extLst>
        </xdr:cNvPr>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59AF4616-B24B-4701-842B-E9478CF0B457}"/>
            </a:ext>
          </a:extLst>
        </xdr:cNvPr>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23B93D72-488F-4D23-B93D-FE86A8EB5F77}"/>
            </a:ext>
          </a:extLst>
        </xdr:cNvPr>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8D451EA2-4FE2-48CD-BA84-A668032427CB}"/>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6E0FDDCA-7F88-41A5-B01C-716A864F5763}"/>
            </a:ext>
          </a:extLst>
        </xdr:cNvPr>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F98F32E3-7C34-4335-ADDB-6E5E1AD7BB67}"/>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3462B174-C297-4F3F-9D7B-D8F3718FFB72}"/>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34A86FB2-A6D5-48CE-8489-8243D7F12AF4}"/>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2847BE4F-DE5D-404F-ADBD-41EF1E4DF58A}"/>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99DDD15E-FA97-4C16-85BB-318C2EB79E6F}"/>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CDF296C6-345E-4826-909E-24B295E46E62}"/>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AC3562D5-E8EF-46B7-850D-9167080DF933}"/>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34C92D31-92E7-4FA5-8C0C-E54DAE97623E}"/>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D423A29A-57EF-4ECB-B6D7-B2FA9044F922}"/>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5B69B305-AFAC-4BB0-B592-7DD2DDFA0A82}"/>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69,804
68,796
42.92
24,064,223
23,415,912
508,627
14,739,896
19,782,803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141B492E-FE3D-4E3E-A399-9303AC390BC7}"/>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DE70913D-6F5A-4427-BB3D-44E2390F943E}"/>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7B724A57-D909-43A2-9334-5F4FBD72FB4D}"/>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FC807D8C-89FE-40ED-8279-0E288B586DDB}"/>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BED24737-D712-4EC0-98A1-A67989E242C8}"/>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3ECC204-3C28-423A-B9FD-F1D250D59FC3}"/>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B44ADA5A-8E1B-4D16-BDA0-044264BF1799}"/>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944303FF-D4BF-428E-8F88-8D033BD5C333}"/>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43D2B100-C87A-4C96-8E55-103E784968BC}"/>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22C0037-DBFE-4632-873D-3F1DE04DB9CF}"/>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797FA053-D2BC-4B55-A94D-38BC3E46A042}"/>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54C5EC1C-3E64-4AC8-8F1D-5667DCFEEE1E}"/>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24DDF7D7-2D65-4CE8-8E32-D0F5039C7115}"/>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F513B555-5E39-40D0-AB1F-D88F95CF01B1}"/>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F8B8EC59-70A5-455D-AC84-95D88BA08945}"/>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12B29F68-A3AE-4AF3-8266-8BF54E7B7A44}"/>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DCFAAEAB-31EB-4D7F-8C61-E221BAC263C9}"/>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760AF6A8-9F06-483B-AB56-664C30878DD8}"/>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B9D984B4-5684-4972-B3AC-79D7F67F2EA4}"/>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2F41E6E9-724B-4F09-A8FA-51A9828DFBB5}"/>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9E3B5990-55B1-4087-B67D-5E608D1F866A}"/>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5151CC63-4BAD-4020-A237-85421DD70262}"/>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5AB38F54-93DD-4B97-A6F9-ABC9A3AC6D1B}"/>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F7B84C60-02D5-447F-AB8A-006FB9ED8C9B}"/>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98C02776-16C8-4F58-B935-F62FF549B4B2}"/>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E8E0C0A6-0F6E-4EF8-A96E-C5A3DEB7FA74}"/>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EFFADF6D-A35E-47BC-A2D7-C0742268FF7C}"/>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52FD4D43-368C-4BD7-879B-E7036E55DDFB}"/>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3E9AA7D7-8DA8-4087-89FE-EB5CE8891EAB}"/>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4D281AE0-8DF6-4BB6-81C0-3FF42B6BA3E3}"/>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22433F9B-B3EB-41C1-B27A-C7966CDF3965}"/>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DEBF126B-4F24-41E5-AAEF-46BAE5B7645F}"/>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A25FBDD0-1B73-4AFC-A1B6-9816FA512304}"/>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DA74D7B3-67D1-49E8-815E-595FAFFFCC01}"/>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有形固定資産減価償却率については、類似団体に比べて高い水準にあるが、公共施設等総合管理計画等に基づく個別施設計画</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策定</a:t>
          </a:r>
          <a:r>
            <a:rPr kumimoji="1" lang="ja-JP" altLang="en-US" sz="1100">
              <a:solidFill>
                <a:schemeClr val="dk1"/>
              </a:solidFill>
              <a:effectLst/>
              <a:latin typeface="+mn-lt"/>
              <a:ea typeface="+mn-ea"/>
              <a:cs typeface="+mn-cs"/>
            </a:rPr>
            <a:t>し、市内小中学校の長寿命化や、市内に点在する公共施設の集約化・複合化を進めている。また、</a:t>
          </a:r>
          <a:r>
            <a:rPr kumimoji="1" lang="ja-JP" altLang="ja-JP" sz="1100">
              <a:solidFill>
                <a:schemeClr val="dk1"/>
              </a:solidFill>
              <a:effectLst/>
              <a:latin typeface="+mn-lt"/>
              <a:ea typeface="+mn-ea"/>
              <a:cs typeface="+mn-cs"/>
            </a:rPr>
            <a:t>点検・診断</a:t>
          </a:r>
          <a:r>
            <a:rPr kumimoji="1" lang="ja-JP" altLang="en-US" sz="1100">
              <a:solidFill>
                <a:schemeClr val="dk1"/>
              </a:solidFill>
              <a:effectLst/>
              <a:latin typeface="+mn-lt"/>
              <a:ea typeface="+mn-ea"/>
              <a:cs typeface="+mn-cs"/>
            </a:rPr>
            <a:t>など施設の</a:t>
          </a:r>
          <a:r>
            <a:rPr kumimoji="1" lang="ja-JP" altLang="ja-JP" sz="1100">
              <a:solidFill>
                <a:schemeClr val="dk1"/>
              </a:solidFill>
              <a:effectLst/>
              <a:latin typeface="+mn-lt"/>
              <a:ea typeface="+mn-ea"/>
              <a:cs typeface="+mn-cs"/>
            </a:rPr>
            <a:t>適正な管理に努めている。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BFEFEFDC-1A51-4DFC-8CFB-2CFF028360F5}"/>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4196793D-F015-4252-BFB7-01F85D529DCF}"/>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B7489993-6F6A-42A7-A9ED-DE85F5F1A6CB}"/>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2E561FDD-CF49-45F3-93C5-18D679F1ED36}"/>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B7B592A2-14DA-4140-870A-023848BD72A0}"/>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2A014203-B4E6-443C-98CB-D256063DBC32}"/>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9D3FFC27-8432-4097-80F6-4A79B07B822B}"/>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4DDFC765-42E4-4224-B8DF-EA87E048B292}"/>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FCAF5EE9-5E0A-4996-871E-920A3DA444BF}"/>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C84F470F-A748-408D-AC44-0DFAB3E2AD79}"/>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82B02FD0-2A62-4E2B-9302-B32ECD96D75D}"/>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643949BB-1A31-4E1E-A08F-E77D9A7A3EA8}"/>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F3EF7C4F-3136-4F1C-9D23-AC036C0EA15E}"/>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80457CB5-BF6D-451C-91B6-38179295A3A8}"/>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9A91C4D5-8736-437E-B8E0-211DACF68698}"/>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5B7E6C0B-9B29-479F-B54E-0DC1490D57E0}"/>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3B6B5647-3B80-4681-9FDC-67F930937BD3}"/>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E409B49B-9DEA-44D8-A464-DC37CD310479}"/>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5" name="直線コネクタ 74">
          <a:extLst>
            <a:ext uri="{FF2B5EF4-FFF2-40B4-BE49-F238E27FC236}">
              <a16:creationId xmlns:a16="http://schemas.microsoft.com/office/drawing/2014/main" id="{67F132D3-7F66-409F-AD9A-1885868AF2BA}"/>
            </a:ext>
          </a:extLst>
        </xdr:cNvPr>
        <xdr:cNvCxnSpPr/>
      </xdr:nvCxnSpPr>
      <xdr:spPr>
        <a:xfrm flipV="1">
          <a:off x="4300220" y="5158286"/>
          <a:ext cx="1270" cy="127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6" name="有形固定資産減価償却率最小値テキスト">
          <a:extLst>
            <a:ext uri="{FF2B5EF4-FFF2-40B4-BE49-F238E27FC236}">
              <a16:creationId xmlns:a16="http://schemas.microsoft.com/office/drawing/2014/main" id="{40B8FC12-47EC-44CF-9ECA-A6BA927CDC8D}"/>
            </a:ext>
          </a:extLst>
        </xdr:cNvPr>
        <xdr:cNvSpPr txBox="1"/>
      </xdr:nvSpPr>
      <xdr:spPr>
        <a:xfrm>
          <a:off x="4352925" y="643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7" name="直線コネクタ 76">
          <a:extLst>
            <a:ext uri="{FF2B5EF4-FFF2-40B4-BE49-F238E27FC236}">
              <a16:creationId xmlns:a16="http://schemas.microsoft.com/office/drawing/2014/main" id="{4D09E675-D5C1-4FBA-949A-49744F85C1B0}"/>
            </a:ext>
          </a:extLst>
        </xdr:cNvPr>
        <xdr:cNvCxnSpPr/>
      </xdr:nvCxnSpPr>
      <xdr:spPr>
        <a:xfrm>
          <a:off x="4213225" y="643064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8" name="有形固定資産減価償却率最大値テキスト">
          <a:extLst>
            <a:ext uri="{FF2B5EF4-FFF2-40B4-BE49-F238E27FC236}">
              <a16:creationId xmlns:a16="http://schemas.microsoft.com/office/drawing/2014/main" id="{2ABE4B57-1953-4962-9738-003B7FE88E2E}"/>
            </a:ext>
          </a:extLst>
        </xdr:cNvPr>
        <xdr:cNvSpPr txBox="1"/>
      </xdr:nvSpPr>
      <xdr:spPr>
        <a:xfrm>
          <a:off x="4352925" y="493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9" name="直線コネクタ 78">
          <a:extLst>
            <a:ext uri="{FF2B5EF4-FFF2-40B4-BE49-F238E27FC236}">
              <a16:creationId xmlns:a16="http://schemas.microsoft.com/office/drawing/2014/main" id="{317DBF21-867C-43B6-82FA-9EAF0322F4E3}"/>
            </a:ext>
          </a:extLst>
        </xdr:cNvPr>
        <xdr:cNvCxnSpPr/>
      </xdr:nvCxnSpPr>
      <xdr:spPr>
        <a:xfrm>
          <a:off x="4213225" y="5158286"/>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80" name="有形固定資産減価償却率平均値テキスト">
          <a:extLst>
            <a:ext uri="{FF2B5EF4-FFF2-40B4-BE49-F238E27FC236}">
              <a16:creationId xmlns:a16="http://schemas.microsoft.com/office/drawing/2014/main" id="{03B8DAF0-EB5A-489B-BA15-E1077EFDED26}"/>
            </a:ext>
          </a:extLst>
        </xdr:cNvPr>
        <xdr:cNvSpPr txBox="1"/>
      </xdr:nvSpPr>
      <xdr:spPr>
        <a:xfrm>
          <a:off x="4352925" y="56374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1" name="フローチャート: 判断 80">
          <a:extLst>
            <a:ext uri="{FF2B5EF4-FFF2-40B4-BE49-F238E27FC236}">
              <a16:creationId xmlns:a16="http://schemas.microsoft.com/office/drawing/2014/main" id="{FC13780A-E0DB-4574-975F-9980A5C803C6}"/>
            </a:ext>
          </a:extLst>
        </xdr:cNvPr>
        <xdr:cNvSpPr/>
      </xdr:nvSpPr>
      <xdr:spPr>
        <a:xfrm>
          <a:off x="4251325" y="56590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82" name="フローチャート: 判断 81">
          <a:extLst>
            <a:ext uri="{FF2B5EF4-FFF2-40B4-BE49-F238E27FC236}">
              <a16:creationId xmlns:a16="http://schemas.microsoft.com/office/drawing/2014/main" id="{27AFC5F6-86B1-4B91-A425-28F6854E841D}"/>
            </a:ext>
          </a:extLst>
        </xdr:cNvPr>
        <xdr:cNvSpPr/>
      </xdr:nvSpPr>
      <xdr:spPr>
        <a:xfrm>
          <a:off x="3616325" y="56744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3" name="フローチャート: 判断 82">
          <a:extLst>
            <a:ext uri="{FF2B5EF4-FFF2-40B4-BE49-F238E27FC236}">
              <a16:creationId xmlns:a16="http://schemas.microsoft.com/office/drawing/2014/main" id="{E1C73AB4-A12E-4EAA-A96A-DA92FEE26071}"/>
            </a:ext>
          </a:extLst>
        </xdr:cNvPr>
        <xdr:cNvSpPr/>
      </xdr:nvSpPr>
      <xdr:spPr>
        <a:xfrm>
          <a:off x="2930525" y="56405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84" name="フローチャート: 判断 83">
          <a:extLst>
            <a:ext uri="{FF2B5EF4-FFF2-40B4-BE49-F238E27FC236}">
              <a16:creationId xmlns:a16="http://schemas.microsoft.com/office/drawing/2014/main" id="{F1391412-6CD8-42C1-B3E5-F15BD3CB17F3}"/>
            </a:ext>
          </a:extLst>
        </xdr:cNvPr>
        <xdr:cNvSpPr/>
      </xdr:nvSpPr>
      <xdr:spPr>
        <a:xfrm>
          <a:off x="2244725" y="57452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242338B-1163-4280-BB62-05D4BF8492F4}"/>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0EF7C11-955A-4641-986D-B310C08B2F41}"/>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56575EE-7885-4209-9C00-125E38E0C617}"/>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C4A6979-D83C-4463-BA15-218D906082D2}"/>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A049E00-8E95-41A4-9845-174D645F01D7}"/>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73388</xdr:rowOff>
    </xdr:from>
    <xdr:to>
      <xdr:col>23</xdr:col>
      <xdr:colOff>136525</xdr:colOff>
      <xdr:row>29</xdr:row>
      <xdr:rowOff>3538</xdr:rowOff>
    </xdr:to>
    <xdr:sp macro="" textlink="">
      <xdr:nvSpPr>
        <xdr:cNvPr id="90" name="楕円 89">
          <a:extLst>
            <a:ext uri="{FF2B5EF4-FFF2-40B4-BE49-F238E27FC236}">
              <a16:creationId xmlns:a16="http://schemas.microsoft.com/office/drawing/2014/main" id="{417001AD-49A1-4BC1-AD19-1CDFAF5A3E12}"/>
            </a:ext>
          </a:extLst>
        </xdr:cNvPr>
        <xdr:cNvSpPr/>
      </xdr:nvSpPr>
      <xdr:spPr>
        <a:xfrm>
          <a:off x="4251325" y="54772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96265</xdr:rowOff>
    </xdr:from>
    <xdr:ext cx="405111" cy="259045"/>
    <xdr:sp macro="" textlink="">
      <xdr:nvSpPr>
        <xdr:cNvPr id="91" name="有形固定資産減価償却率該当値テキスト">
          <a:extLst>
            <a:ext uri="{FF2B5EF4-FFF2-40B4-BE49-F238E27FC236}">
              <a16:creationId xmlns:a16="http://schemas.microsoft.com/office/drawing/2014/main" id="{EFE78E6C-A358-4329-81BB-751FC2D2A2F3}"/>
            </a:ext>
          </a:extLst>
        </xdr:cNvPr>
        <xdr:cNvSpPr txBox="1"/>
      </xdr:nvSpPr>
      <xdr:spPr>
        <a:xfrm>
          <a:off x="4352925" y="5335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110399</xdr:rowOff>
    </xdr:from>
    <xdr:to>
      <xdr:col>19</xdr:col>
      <xdr:colOff>187325</xdr:colOff>
      <xdr:row>29</xdr:row>
      <xdr:rowOff>40549</xdr:rowOff>
    </xdr:to>
    <xdr:sp macro="" textlink="">
      <xdr:nvSpPr>
        <xdr:cNvPr id="92" name="楕円 91">
          <a:extLst>
            <a:ext uri="{FF2B5EF4-FFF2-40B4-BE49-F238E27FC236}">
              <a16:creationId xmlns:a16="http://schemas.microsoft.com/office/drawing/2014/main" id="{A98C5FCC-6F93-4419-992F-52E5E4825AFF}"/>
            </a:ext>
          </a:extLst>
        </xdr:cNvPr>
        <xdr:cNvSpPr/>
      </xdr:nvSpPr>
      <xdr:spPr>
        <a:xfrm>
          <a:off x="3616325" y="55142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124188</xdr:rowOff>
    </xdr:from>
    <xdr:to>
      <xdr:col>23</xdr:col>
      <xdr:colOff>85725</xdr:colOff>
      <xdr:row>28</xdr:row>
      <xdr:rowOff>161199</xdr:rowOff>
    </xdr:to>
    <xdr:cxnSp macro="">
      <xdr:nvCxnSpPr>
        <xdr:cNvPr id="93" name="直線コネクタ 92">
          <a:extLst>
            <a:ext uri="{FF2B5EF4-FFF2-40B4-BE49-F238E27FC236}">
              <a16:creationId xmlns:a16="http://schemas.microsoft.com/office/drawing/2014/main" id="{60803EA6-FBF4-40F6-B351-A2DEB1AEC91F}"/>
            </a:ext>
          </a:extLst>
        </xdr:cNvPr>
        <xdr:cNvCxnSpPr/>
      </xdr:nvCxnSpPr>
      <xdr:spPr>
        <a:xfrm flipV="1">
          <a:off x="3667125" y="5528038"/>
          <a:ext cx="635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141242</xdr:rowOff>
    </xdr:from>
    <xdr:to>
      <xdr:col>15</xdr:col>
      <xdr:colOff>187325</xdr:colOff>
      <xdr:row>29</xdr:row>
      <xdr:rowOff>71392</xdr:rowOff>
    </xdr:to>
    <xdr:sp macro="" textlink="">
      <xdr:nvSpPr>
        <xdr:cNvPr id="94" name="楕円 93">
          <a:extLst>
            <a:ext uri="{FF2B5EF4-FFF2-40B4-BE49-F238E27FC236}">
              <a16:creationId xmlns:a16="http://schemas.microsoft.com/office/drawing/2014/main" id="{6D5238D3-48EF-4470-9F73-50AB8C47D9AA}"/>
            </a:ext>
          </a:extLst>
        </xdr:cNvPr>
        <xdr:cNvSpPr/>
      </xdr:nvSpPr>
      <xdr:spPr>
        <a:xfrm>
          <a:off x="2930525" y="55450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161199</xdr:rowOff>
    </xdr:from>
    <xdr:to>
      <xdr:col>19</xdr:col>
      <xdr:colOff>136525</xdr:colOff>
      <xdr:row>29</xdr:row>
      <xdr:rowOff>20592</xdr:rowOff>
    </xdr:to>
    <xdr:cxnSp macro="">
      <xdr:nvCxnSpPr>
        <xdr:cNvPr id="95" name="直線コネクタ 94">
          <a:extLst>
            <a:ext uri="{FF2B5EF4-FFF2-40B4-BE49-F238E27FC236}">
              <a16:creationId xmlns:a16="http://schemas.microsoft.com/office/drawing/2014/main" id="{E021D325-C766-4F55-BE8F-9729028992BF}"/>
            </a:ext>
          </a:extLst>
        </xdr:cNvPr>
        <xdr:cNvCxnSpPr/>
      </xdr:nvCxnSpPr>
      <xdr:spPr>
        <a:xfrm flipV="1">
          <a:off x="2981325" y="5565049"/>
          <a:ext cx="6858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9888</xdr:rowOff>
    </xdr:from>
    <xdr:to>
      <xdr:col>11</xdr:col>
      <xdr:colOff>187325</xdr:colOff>
      <xdr:row>29</xdr:row>
      <xdr:rowOff>111488</xdr:rowOff>
    </xdr:to>
    <xdr:sp macro="" textlink="">
      <xdr:nvSpPr>
        <xdr:cNvPr id="96" name="楕円 95">
          <a:extLst>
            <a:ext uri="{FF2B5EF4-FFF2-40B4-BE49-F238E27FC236}">
              <a16:creationId xmlns:a16="http://schemas.microsoft.com/office/drawing/2014/main" id="{8364629C-4EF6-4201-A0CA-03D535EA55DC}"/>
            </a:ext>
          </a:extLst>
        </xdr:cNvPr>
        <xdr:cNvSpPr/>
      </xdr:nvSpPr>
      <xdr:spPr>
        <a:xfrm>
          <a:off x="2244725" y="55788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20592</xdr:rowOff>
    </xdr:from>
    <xdr:to>
      <xdr:col>15</xdr:col>
      <xdr:colOff>136525</xdr:colOff>
      <xdr:row>29</xdr:row>
      <xdr:rowOff>60688</xdr:rowOff>
    </xdr:to>
    <xdr:cxnSp macro="">
      <xdr:nvCxnSpPr>
        <xdr:cNvPr id="97" name="直線コネクタ 96">
          <a:extLst>
            <a:ext uri="{FF2B5EF4-FFF2-40B4-BE49-F238E27FC236}">
              <a16:creationId xmlns:a16="http://schemas.microsoft.com/office/drawing/2014/main" id="{B41C5E14-BA69-4EBF-9832-4E84B6880082}"/>
            </a:ext>
          </a:extLst>
        </xdr:cNvPr>
        <xdr:cNvCxnSpPr/>
      </xdr:nvCxnSpPr>
      <xdr:spPr>
        <a:xfrm flipV="1">
          <a:off x="2295525" y="5589542"/>
          <a:ext cx="6858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98" name="n_1aveValue有形固定資産減価償却率">
          <a:extLst>
            <a:ext uri="{FF2B5EF4-FFF2-40B4-BE49-F238E27FC236}">
              <a16:creationId xmlns:a16="http://schemas.microsoft.com/office/drawing/2014/main" id="{43698515-AC43-4D6D-B7FC-90E9D375AE4B}"/>
            </a:ext>
          </a:extLst>
        </xdr:cNvPr>
        <xdr:cNvSpPr txBox="1"/>
      </xdr:nvSpPr>
      <xdr:spPr>
        <a:xfrm>
          <a:off x="3470919" y="576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9" name="n_2aveValue有形固定資産減価償却率">
          <a:extLst>
            <a:ext uri="{FF2B5EF4-FFF2-40B4-BE49-F238E27FC236}">
              <a16:creationId xmlns:a16="http://schemas.microsoft.com/office/drawing/2014/main" id="{9585AF76-7645-48AF-9756-D302C70304D7}"/>
            </a:ext>
          </a:extLst>
        </xdr:cNvPr>
        <xdr:cNvSpPr txBox="1"/>
      </xdr:nvSpPr>
      <xdr:spPr>
        <a:xfrm>
          <a:off x="2797819" y="573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100" name="n_3aveValue有形固定資産減価償却率">
          <a:extLst>
            <a:ext uri="{FF2B5EF4-FFF2-40B4-BE49-F238E27FC236}">
              <a16:creationId xmlns:a16="http://schemas.microsoft.com/office/drawing/2014/main" id="{BD35A1DE-E81F-4D9C-A305-21A168725B79}"/>
            </a:ext>
          </a:extLst>
        </xdr:cNvPr>
        <xdr:cNvSpPr txBox="1"/>
      </xdr:nvSpPr>
      <xdr:spPr>
        <a:xfrm>
          <a:off x="2112019" y="5837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57076</xdr:rowOff>
    </xdr:from>
    <xdr:ext cx="405111" cy="259045"/>
    <xdr:sp macro="" textlink="">
      <xdr:nvSpPr>
        <xdr:cNvPr id="101" name="n_1mainValue有形固定資産減価償却率">
          <a:extLst>
            <a:ext uri="{FF2B5EF4-FFF2-40B4-BE49-F238E27FC236}">
              <a16:creationId xmlns:a16="http://schemas.microsoft.com/office/drawing/2014/main" id="{AA2DA568-9ED3-4619-BD4C-F1A687374748}"/>
            </a:ext>
          </a:extLst>
        </xdr:cNvPr>
        <xdr:cNvSpPr txBox="1"/>
      </xdr:nvSpPr>
      <xdr:spPr>
        <a:xfrm>
          <a:off x="3470919" y="529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87919</xdr:rowOff>
    </xdr:from>
    <xdr:ext cx="405111" cy="259045"/>
    <xdr:sp macro="" textlink="">
      <xdr:nvSpPr>
        <xdr:cNvPr id="102" name="n_2mainValue有形固定資産減価償却率">
          <a:extLst>
            <a:ext uri="{FF2B5EF4-FFF2-40B4-BE49-F238E27FC236}">
              <a16:creationId xmlns:a16="http://schemas.microsoft.com/office/drawing/2014/main" id="{44A96D27-948E-4565-BCDA-41DD7BE223D9}"/>
            </a:ext>
          </a:extLst>
        </xdr:cNvPr>
        <xdr:cNvSpPr txBox="1"/>
      </xdr:nvSpPr>
      <xdr:spPr>
        <a:xfrm>
          <a:off x="2797819" y="5326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128015</xdr:rowOff>
    </xdr:from>
    <xdr:ext cx="405111" cy="259045"/>
    <xdr:sp macro="" textlink="">
      <xdr:nvSpPr>
        <xdr:cNvPr id="103" name="n_3mainValue有形固定資産減価償却率">
          <a:extLst>
            <a:ext uri="{FF2B5EF4-FFF2-40B4-BE49-F238E27FC236}">
              <a16:creationId xmlns:a16="http://schemas.microsoft.com/office/drawing/2014/main" id="{DC581A53-B6D1-4A30-97C6-64C062D7B005}"/>
            </a:ext>
          </a:extLst>
        </xdr:cNvPr>
        <xdr:cNvSpPr txBox="1"/>
      </xdr:nvSpPr>
      <xdr:spPr>
        <a:xfrm>
          <a:off x="2112019" y="536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B0782BD7-F60F-46DF-99EA-2634FA157C77}"/>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4B5A8036-FB2A-4C0C-AC92-F08157D2EFF6}"/>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0FC45F78-797D-4E11-8FDC-C6C3444D8DC4}"/>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D3E20C1B-95A8-47A1-A182-B0EEF8187FF7}"/>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CD88D3DE-B2B5-43A4-96BC-0056CD32505E}"/>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7DE25BB8-F82E-47A3-8976-F91A6879180B}"/>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350A0289-220E-4BFC-9863-6CF16AFCC283}"/>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EBDCE98B-D2A8-4B63-B578-4DB7F2EEF1E4}"/>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81E5BFFB-F9CE-4FD3-A7DA-766921190A80}"/>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BA770862-F45A-46B2-A79F-851F52144A2F}"/>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6215BCEB-19BE-445F-9B1C-0EFB097D1C3B}"/>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4015F001-C1FF-4388-9180-71A4DA1E784E}"/>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2ACEBD21-A180-427A-9A37-03DEFF5F1799}"/>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債務償還比率</a:t>
          </a:r>
          <a:r>
            <a:rPr kumimoji="1" lang="ja-JP" altLang="ja-JP" sz="1100">
              <a:solidFill>
                <a:schemeClr val="dk1"/>
              </a:solidFill>
              <a:effectLst/>
              <a:latin typeface="+mn-lt"/>
              <a:ea typeface="+mn-ea"/>
              <a:cs typeface="+mn-cs"/>
            </a:rPr>
            <a:t>については、類似団体平均を下回っており、主な要因としては過去の土地区画整理事業等の大型事業に係る地方債の償還が終わり、地方債残高が平成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年度にかけて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億円減少した為である。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2A98D480-91FF-4D0C-AF06-1821FD9AE2F5}"/>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EB28F0B5-8CE7-4664-9662-087DC9F138FD}"/>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B59270D-D34A-414F-B496-1B229C086C25}"/>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AF06A776-64E6-40A6-B117-43ACB6BC7366}"/>
            </a:ext>
          </a:extLst>
        </xdr:cNvPr>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526ED84D-B413-4693-93BB-60B958A16EAC}"/>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5B1622DD-BE93-49DB-8A0E-F4695DC936D9}"/>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61FF6082-3EB5-437E-B8A7-8CCD7B315C82}"/>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998E3D8C-1894-4DC2-9A75-9E4E24A6962B}"/>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3A6E8CA5-1910-46E8-8A75-43C5950739D4}"/>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2C951121-EBE4-48CB-B26E-A2F55D6D78B8}"/>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204CEE02-586B-4870-82C1-CA068D2A73C5}"/>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E48978E7-A25A-44A7-B10C-F6FD523755EB}"/>
            </a:ext>
          </a:extLst>
        </xdr:cNvPr>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886E05CA-B4CD-4856-A85C-99C537076D84}"/>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52D00BDF-C6A7-4DC7-95AB-EBABA8FACCF6}"/>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904C7F69-803B-494E-92B2-3E8C3908CE22}"/>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C77A6ECF-FBE6-4A0C-8364-DCF445EB100B}"/>
            </a:ext>
          </a:extLst>
        </xdr:cNvPr>
        <xdr:cNvCxnSpPr/>
      </xdr:nvCxnSpPr>
      <xdr:spPr>
        <a:xfrm flipV="1">
          <a:off x="13323570" y="5169733"/>
          <a:ext cx="1269" cy="137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D5BEDE3D-1B31-4DDF-B8CB-AA252BB540D3}"/>
            </a:ext>
          </a:extLst>
        </xdr:cNvPr>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B2353AC8-9FE8-451F-8CAD-AE0CA4CF482E}"/>
            </a:ext>
          </a:extLst>
        </xdr:cNvPr>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5" name="債務償還比率最大値テキスト">
          <a:extLst>
            <a:ext uri="{FF2B5EF4-FFF2-40B4-BE49-F238E27FC236}">
              <a16:creationId xmlns:a16="http://schemas.microsoft.com/office/drawing/2014/main" id="{D279DD14-40E2-43B2-9D48-26190F366D3C}"/>
            </a:ext>
          </a:extLst>
        </xdr:cNvPr>
        <xdr:cNvSpPr txBox="1"/>
      </xdr:nvSpPr>
      <xdr:spPr>
        <a:xfrm>
          <a:off x="13376275" y="49513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6" name="直線コネクタ 135">
          <a:extLst>
            <a:ext uri="{FF2B5EF4-FFF2-40B4-BE49-F238E27FC236}">
              <a16:creationId xmlns:a16="http://schemas.microsoft.com/office/drawing/2014/main" id="{B602F27B-5AB3-449E-943B-6E3F91FF3B13}"/>
            </a:ext>
          </a:extLst>
        </xdr:cNvPr>
        <xdr:cNvCxnSpPr/>
      </xdr:nvCxnSpPr>
      <xdr:spPr>
        <a:xfrm>
          <a:off x="13255625" y="51697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7" name="債務償還比率平均値テキスト">
          <a:extLst>
            <a:ext uri="{FF2B5EF4-FFF2-40B4-BE49-F238E27FC236}">
              <a16:creationId xmlns:a16="http://schemas.microsoft.com/office/drawing/2014/main" id="{B1A78A7E-2891-479E-8284-38E30BBEA338}"/>
            </a:ext>
          </a:extLst>
        </xdr:cNvPr>
        <xdr:cNvSpPr txBox="1"/>
      </xdr:nvSpPr>
      <xdr:spPr>
        <a:xfrm>
          <a:off x="13376275" y="5606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8" name="フローチャート: 判断 137">
          <a:extLst>
            <a:ext uri="{FF2B5EF4-FFF2-40B4-BE49-F238E27FC236}">
              <a16:creationId xmlns:a16="http://schemas.microsoft.com/office/drawing/2014/main" id="{7B885717-0876-4B19-AD4E-A0A346AFD275}"/>
            </a:ext>
          </a:extLst>
        </xdr:cNvPr>
        <xdr:cNvSpPr/>
      </xdr:nvSpPr>
      <xdr:spPr>
        <a:xfrm>
          <a:off x="13293725" y="57484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9" name="フローチャート: 判断 138">
          <a:extLst>
            <a:ext uri="{FF2B5EF4-FFF2-40B4-BE49-F238E27FC236}">
              <a16:creationId xmlns:a16="http://schemas.microsoft.com/office/drawing/2014/main" id="{BB39A2F4-C9A9-4DB9-B277-AE58424BC9A3}"/>
            </a:ext>
          </a:extLst>
        </xdr:cNvPr>
        <xdr:cNvSpPr/>
      </xdr:nvSpPr>
      <xdr:spPr>
        <a:xfrm>
          <a:off x="12639675" y="5711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1727EE26-8864-4D4C-AFF1-004DE71CFECC}"/>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A397204-7BD2-4081-BCBE-D1EC9B39B937}"/>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1744EE9-C55D-4461-96EA-F90A2887EF1A}"/>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B381A07-512D-4C87-BB40-DF3C76934C5B}"/>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CC21DEB-6821-42F8-8821-CC916C3D0457}"/>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19967</xdr:rowOff>
    </xdr:from>
    <xdr:to>
      <xdr:col>76</xdr:col>
      <xdr:colOff>73025</xdr:colOff>
      <xdr:row>31</xdr:row>
      <xdr:rowOff>121567</xdr:rowOff>
    </xdr:to>
    <xdr:sp macro="" textlink="">
      <xdr:nvSpPr>
        <xdr:cNvPr id="145" name="楕円 144">
          <a:extLst>
            <a:ext uri="{FF2B5EF4-FFF2-40B4-BE49-F238E27FC236}">
              <a16:creationId xmlns:a16="http://schemas.microsoft.com/office/drawing/2014/main" id="{2E759556-4B84-4BF5-BDB8-AEEF6A80220D}"/>
            </a:ext>
          </a:extLst>
        </xdr:cNvPr>
        <xdr:cNvSpPr/>
      </xdr:nvSpPr>
      <xdr:spPr>
        <a:xfrm>
          <a:off x="13293725" y="59191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169844</xdr:rowOff>
    </xdr:from>
    <xdr:ext cx="469744" cy="259045"/>
    <xdr:sp macro="" textlink="">
      <xdr:nvSpPr>
        <xdr:cNvPr id="146" name="債務償還比率該当値テキスト">
          <a:extLst>
            <a:ext uri="{FF2B5EF4-FFF2-40B4-BE49-F238E27FC236}">
              <a16:creationId xmlns:a16="http://schemas.microsoft.com/office/drawing/2014/main" id="{A1D3C2DC-6C7A-4EDE-9C99-B8A63C438A31}"/>
            </a:ext>
          </a:extLst>
        </xdr:cNvPr>
        <xdr:cNvSpPr txBox="1"/>
      </xdr:nvSpPr>
      <xdr:spPr>
        <a:xfrm>
          <a:off x="13376275" y="589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127847</xdr:rowOff>
    </xdr:from>
    <xdr:to>
      <xdr:col>72</xdr:col>
      <xdr:colOff>123825</xdr:colOff>
      <xdr:row>31</xdr:row>
      <xdr:rowOff>57997</xdr:rowOff>
    </xdr:to>
    <xdr:sp macro="" textlink="">
      <xdr:nvSpPr>
        <xdr:cNvPr id="147" name="楕円 146">
          <a:extLst>
            <a:ext uri="{FF2B5EF4-FFF2-40B4-BE49-F238E27FC236}">
              <a16:creationId xmlns:a16="http://schemas.microsoft.com/office/drawing/2014/main" id="{8B17ED86-C4A0-4DCF-B63C-9ED84EA13C6D}"/>
            </a:ext>
          </a:extLst>
        </xdr:cNvPr>
        <xdr:cNvSpPr/>
      </xdr:nvSpPr>
      <xdr:spPr>
        <a:xfrm>
          <a:off x="12639675" y="58618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7197</xdr:rowOff>
    </xdr:from>
    <xdr:to>
      <xdr:col>76</xdr:col>
      <xdr:colOff>22225</xdr:colOff>
      <xdr:row>31</xdr:row>
      <xdr:rowOff>70767</xdr:rowOff>
    </xdr:to>
    <xdr:cxnSp macro="">
      <xdr:nvCxnSpPr>
        <xdr:cNvPr id="148" name="直線コネクタ 147">
          <a:extLst>
            <a:ext uri="{FF2B5EF4-FFF2-40B4-BE49-F238E27FC236}">
              <a16:creationId xmlns:a16="http://schemas.microsoft.com/office/drawing/2014/main" id="{8C0BFDB3-0D80-408C-843A-D9E282BBE122}"/>
            </a:ext>
          </a:extLst>
        </xdr:cNvPr>
        <xdr:cNvCxnSpPr/>
      </xdr:nvCxnSpPr>
      <xdr:spPr>
        <a:xfrm>
          <a:off x="12690475" y="5906347"/>
          <a:ext cx="635000" cy="6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9" name="n_1aveValue債務償還比率">
          <a:extLst>
            <a:ext uri="{FF2B5EF4-FFF2-40B4-BE49-F238E27FC236}">
              <a16:creationId xmlns:a16="http://schemas.microsoft.com/office/drawing/2014/main" id="{1B86EA00-E732-444A-9BAF-A6FCE159762A}"/>
            </a:ext>
          </a:extLst>
        </xdr:cNvPr>
        <xdr:cNvSpPr txBox="1"/>
      </xdr:nvSpPr>
      <xdr:spPr>
        <a:xfrm>
          <a:off x="12461952" y="549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49124</xdr:rowOff>
    </xdr:from>
    <xdr:ext cx="469744" cy="259045"/>
    <xdr:sp macro="" textlink="">
      <xdr:nvSpPr>
        <xdr:cNvPr id="150" name="n_1mainValue債務償還比率">
          <a:extLst>
            <a:ext uri="{FF2B5EF4-FFF2-40B4-BE49-F238E27FC236}">
              <a16:creationId xmlns:a16="http://schemas.microsoft.com/office/drawing/2014/main" id="{086A22DE-F83E-4AC1-942C-148A791583AC}"/>
            </a:ext>
          </a:extLst>
        </xdr:cNvPr>
        <xdr:cNvSpPr txBox="1"/>
      </xdr:nvSpPr>
      <xdr:spPr>
        <a:xfrm>
          <a:off x="12461952" y="594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D7B0FD0C-B937-4F23-95C7-4FFE6DF512A4}"/>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92D8B4BF-2D89-4DAF-BCBD-F7BDDC1DA659}"/>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03082D8B-673A-4B81-AD5A-8AA3F5E05537}"/>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F06BC85C-7C34-43DE-9F9E-B0E4F03EA513}"/>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8FD59CEC-DA69-4447-A8C4-226C4F66B558}"/>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0338892F-1366-46AB-9E01-7119EDAB8229}"/>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AA2582A-4A05-481F-ADE3-888E5AEFFBDF}"/>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FC34ED7-DF6A-45FA-AA60-69E1AE8B5AB5}"/>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07ED4FF-BB19-452B-89E9-CD45C595CC02}"/>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9F8BB4D-CCE4-4D0A-A4FF-CFDCB8BC1EDC}"/>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F3BFBFC-2155-4C0E-ABC4-35D66D30C272}"/>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E305984-023D-42E1-B0F6-17B0A5F04F29}"/>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4F9A89A-7071-4A0F-9594-CB2C7DA7FAE5}"/>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C9ED083-1649-4959-AFE1-FFBE0EDD5461}"/>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5CE602D-ED5F-4BB3-94B6-78FB651E1616}"/>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E38C58E-B3ED-4B3E-9D3F-43263D3B4168}"/>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69,804
68,796
42.92
24,064,223
23,415,912
508,627
14,739,896
19,782,803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FD05EBA-80D6-4C74-B904-D4490F0EC6FD}"/>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78BEA97-79BF-4EB2-9748-40A5754B0A9C}"/>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CE6D356-CBD3-4A06-BD2E-CCBD85CA1BA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3BDC803-94EE-4EF8-AA6A-37AD0B82B591}"/>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1B23CEC-5D4C-4B07-A841-9792A213B00F}"/>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3147D30-A960-4249-A87E-BA90FF803D9C}"/>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4D8F588-2BCF-4548-BE6B-5E882B285198}"/>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B285BB3-11E7-4482-B0C7-60A4F6EBF3D7}"/>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3D80ED9-9FB5-431C-9A1D-507571CFD5AF}"/>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6CF28B8-FB0B-4095-B572-42E8D42EF9E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D5EE5FB-C26C-46D1-9A9D-9DC80CAC58DB}"/>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13DCCB6-5787-4F38-8678-E9B47CF634A4}"/>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D53E303-8399-42A8-8471-42CF527834C6}"/>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5A7F173-445A-4F3E-9328-DD3BCA7D87A4}"/>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B50A449-7B16-4F6B-888B-5F512FC16D55}"/>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AB13301-0E11-4A16-9511-125A5FD39471}"/>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48291BC-1E55-4A1D-A428-765F402C949C}"/>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D29439F-2FEF-496F-8A0D-6523C5B1223A}"/>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9CF6DC4-F9C0-4F3B-B08E-53A71AD5B1A1}"/>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E894FF2-B6D9-47FB-AE9F-E7FD9F2525EF}"/>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3530E79-793A-46B4-B733-C1F3C7E1786F}"/>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51F76EB-2A47-4AE1-8593-6D32B773A6FA}"/>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BE4E8D4-67B9-41F6-B18B-25757F2D3A06}"/>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34C4EF8-3291-4809-8F8B-D6A4E553543E}"/>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84E2D60-E697-4FF4-AF1C-F86902C2028D}"/>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505492E-8439-4F6F-AB67-D9BEEBDF0047}"/>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598562B-B35E-46B3-8E85-A3F85C53F196}"/>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79BA1E3-C896-4B63-BE02-0A8C2A69190E}"/>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FEC8B19-23CD-4EC5-8661-5DB8F2E67979}"/>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5987238-F58A-4FE2-9412-0A742C45719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322D9C3-3C81-4DAE-A5BE-BF1A54BD134B}"/>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89390659-DD46-4738-AA59-8CF252B03C3C}"/>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4307360-83EF-45DE-B567-0014CB71EDC0}"/>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44B98AA-82E6-47EE-AFE4-8ECBC8104F09}"/>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864E1831-1F5B-4568-B819-C8461487568C}"/>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B44D0ECC-2A4A-487B-B0DE-44869922F0C8}"/>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72F4665-4D6E-4490-82E6-9E10EF9AF08E}"/>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197B8A09-BD1B-404E-AFEE-C1617907A08C}"/>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8983FD4C-1AD5-481B-A827-6A02F5B239BC}"/>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8EBE26C5-9DD5-472E-B786-020FACD58152}"/>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A247C90A-2330-4B79-B73B-12DDDE726D52}"/>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2A4915D4-6C41-427D-9E5C-6ADFCE2B9E9B}"/>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227356E-8D9D-4560-BD3F-B7B795D4D564}"/>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C987EC6B-D81A-4203-84C7-54FE04FA735A}"/>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8217F53-180A-4BFE-B88F-FF6DB60CBD61}"/>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42D02FA0-33C7-4866-A24C-A00AAAECEFB8}"/>
            </a:ext>
          </a:extLst>
        </xdr:cNvPr>
        <xdr:cNvCxnSpPr/>
      </xdr:nvCxnSpPr>
      <xdr:spPr>
        <a:xfrm flipV="1">
          <a:off x="4177665" y="5485130"/>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0B9AA9A0-68D2-481A-9A0B-39C25B6D58E9}"/>
            </a:ext>
          </a:extLst>
        </xdr:cNvPr>
        <xdr:cNvSpPr txBox="1"/>
      </xdr:nvSpPr>
      <xdr:spPr>
        <a:xfrm>
          <a:off x="4216400" y="7036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54E2D487-1160-4B2A-8CD9-CE29D36030DD}"/>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FFC267F4-E8C8-462B-BE78-8F01E116B5C9}"/>
            </a:ext>
          </a:extLst>
        </xdr:cNvPr>
        <xdr:cNvSpPr txBox="1"/>
      </xdr:nvSpPr>
      <xdr:spPr>
        <a:xfrm>
          <a:off x="4216400" y="52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D09FA168-F506-47E8-AD56-1F599296B96F}"/>
            </a:ext>
          </a:extLst>
        </xdr:cNvPr>
        <xdr:cNvCxnSpPr/>
      </xdr:nvCxnSpPr>
      <xdr:spPr>
        <a:xfrm>
          <a:off x="4108450" y="54851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a:extLst>
            <a:ext uri="{FF2B5EF4-FFF2-40B4-BE49-F238E27FC236}">
              <a16:creationId xmlns:a16="http://schemas.microsoft.com/office/drawing/2014/main" id="{24E35C2A-DDED-4E1C-B1D2-338A5CE0E5C4}"/>
            </a:ext>
          </a:extLst>
        </xdr:cNvPr>
        <xdr:cNvSpPr txBox="1"/>
      </xdr:nvSpPr>
      <xdr:spPr>
        <a:xfrm>
          <a:off x="4216400" y="5997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2B75B0C0-2A9D-4089-ABC6-C57491286CDD}"/>
            </a:ext>
          </a:extLst>
        </xdr:cNvPr>
        <xdr:cNvSpPr/>
      </xdr:nvSpPr>
      <xdr:spPr>
        <a:xfrm>
          <a:off x="4127500" y="60194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E0602449-04C7-4A35-B421-D6C4F43408FD}"/>
            </a:ext>
          </a:extLst>
        </xdr:cNvPr>
        <xdr:cNvSpPr/>
      </xdr:nvSpPr>
      <xdr:spPr>
        <a:xfrm>
          <a:off x="3384550" y="60422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AE688904-D286-487A-A832-C92B10F83846}"/>
            </a:ext>
          </a:extLst>
        </xdr:cNvPr>
        <xdr:cNvSpPr/>
      </xdr:nvSpPr>
      <xdr:spPr>
        <a:xfrm>
          <a:off x="2571750" y="6066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a:extLst>
            <a:ext uri="{FF2B5EF4-FFF2-40B4-BE49-F238E27FC236}">
              <a16:creationId xmlns:a16="http://schemas.microsoft.com/office/drawing/2014/main" id="{885ACB76-D9F9-4630-B7F1-5D76487BF408}"/>
            </a:ext>
          </a:extLst>
        </xdr:cNvPr>
        <xdr:cNvSpPr/>
      </xdr:nvSpPr>
      <xdr:spPr>
        <a:xfrm>
          <a:off x="1778000" y="6066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E874728-4DED-459F-AA89-88CB4EFFB81A}"/>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01E8E28-0C0F-4670-93EC-BF93138BA9D8}"/>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A1557AC-AAF6-4A80-86B0-7AD012044974}"/>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806BD76-9824-442A-B200-AE20B5F003BC}"/>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5368A9C-84FC-4BA6-B144-4CF41EEBC1A4}"/>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56424</xdr:rowOff>
    </xdr:from>
    <xdr:to>
      <xdr:col>24</xdr:col>
      <xdr:colOff>114300</xdr:colOff>
      <xdr:row>35</xdr:row>
      <xdr:rowOff>158024</xdr:rowOff>
    </xdr:to>
    <xdr:sp macro="" textlink="">
      <xdr:nvSpPr>
        <xdr:cNvPr id="72" name="楕円 71">
          <a:extLst>
            <a:ext uri="{FF2B5EF4-FFF2-40B4-BE49-F238E27FC236}">
              <a16:creationId xmlns:a16="http://schemas.microsoft.com/office/drawing/2014/main" id="{0D280B54-1388-4CFD-AB7B-41C691CC52D8}"/>
            </a:ext>
          </a:extLst>
        </xdr:cNvPr>
        <xdr:cNvSpPr/>
      </xdr:nvSpPr>
      <xdr:spPr>
        <a:xfrm>
          <a:off x="4127500" y="58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79301</xdr:rowOff>
    </xdr:from>
    <xdr:ext cx="405111" cy="259045"/>
    <xdr:sp macro="" textlink="">
      <xdr:nvSpPr>
        <xdr:cNvPr id="73" name="【道路】&#10;有形固定資産減価償却率該当値テキスト">
          <a:extLst>
            <a:ext uri="{FF2B5EF4-FFF2-40B4-BE49-F238E27FC236}">
              <a16:creationId xmlns:a16="http://schemas.microsoft.com/office/drawing/2014/main" id="{4655D5D3-AA7E-4ED0-8D5A-90B7DD9F77DE}"/>
            </a:ext>
          </a:extLst>
        </xdr:cNvPr>
        <xdr:cNvSpPr txBox="1"/>
      </xdr:nvSpPr>
      <xdr:spPr>
        <a:xfrm>
          <a:off x="4216400" y="569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74386</xdr:rowOff>
    </xdr:from>
    <xdr:to>
      <xdr:col>20</xdr:col>
      <xdr:colOff>38100</xdr:colOff>
      <xdr:row>36</xdr:row>
      <xdr:rowOff>4536</xdr:rowOff>
    </xdr:to>
    <xdr:sp macro="" textlink="">
      <xdr:nvSpPr>
        <xdr:cNvPr id="74" name="楕円 73">
          <a:extLst>
            <a:ext uri="{FF2B5EF4-FFF2-40B4-BE49-F238E27FC236}">
              <a16:creationId xmlns:a16="http://schemas.microsoft.com/office/drawing/2014/main" id="{049437D8-E5B4-43C1-BF2B-BA5DE1272DA5}"/>
            </a:ext>
          </a:extLst>
        </xdr:cNvPr>
        <xdr:cNvSpPr/>
      </xdr:nvSpPr>
      <xdr:spPr>
        <a:xfrm>
          <a:off x="3384550" y="58592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107224</xdr:rowOff>
    </xdr:from>
    <xdr:to>
      <xdr:col>24</xdr:col>
      <xdr:colOff>63500</xdr:colOff>
      <xdr:row>35</xdr:row>
      <xdr:rowOff>125186</xdr:rowOff>
    </xdr:to>
    <xdr:cxnSp macro="">
      <xdr:nvCxnSpPr>
        <xdr:cNvPr id="75" name="直線コネクタ 74">
          <a:extLst>
            <a:ext uri="{FF2B5EF4-FFF2-40B4-BE49-F238E27FC236}">
              <a16:creationId xmlns:a16="http://schemas.microsoft.com/office/drawing/2014/main" id="{03FD37D7-BD14-4077-9675-AF1517F7E648}"/>
            </a:ext>
          </a:extLst>
        </xdr:cNvPr>
        <xdr:cNvCxnSpPr/>
      </xdr:nvCxnSpPr>
      <xdr:spPr>
        <a:xfrm flipV="1">
          <a:off x="3429000" y="5892074"/>
          <a:ext cx="7493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89081</xdr:rowOff>
    </xdr:from>
    <xdr:to>
      <xdr:col>15</xdr:col>
      <xdr:colOff>101600</xdr:colOff>
      <xdr:row>36</xdr:row>
      <xdr:rowOff>19231</xdr:rowOff>
    </xdr:to>
    <xdr:sp macro="" textlink="">
      <xdr:nvSpPr>
        <xdr:cNvPr id="76" name="楕円 75">
          <a:extLst>
            <a:ext uri="{FF2B5EF4-FFF2-40B4-BE49-F238E27FC236}">
              <a16:creationId xmlns:a16="http://schemas.microsoft.com/office/drawing/2014/main" id="{4256E73A-6E26-4296-8E53-16D990AC6FD8}"/>
            </a:ext>
          </a:extLst>
        </xdr:cNvPr>
        <xdr:cNvSpPr/>
      </xdr:nvSpPr>
      <xdr:spPr>
        <a:xfrm>
          <a:off x="2571750" y="58739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125186</xdr:rowOff>
    </xdr:from>
    <xdr:to>
      <xdr:col>19</xdr:col>
      <xdr:colOff>177800</xdr:colOff>
      <xdr:row>35</xdr:row>
      <xdr:rowOff>139881</xdr:rowOff>
    </xdr:to>
    <xdr:cxnSp macro="">
      <xdr:nvCxnSpPr>
        <xdr:cNvPr id="77" name="直線コネクタ 76">
          <a:extLst>
            <a:ext uri="{FF2B5EF4-FFF2-40B4-BE49-F238E27FC236}">
              <a16:creationId xmlns:a16="http://schemas.microsoft.com/office/drawing/2014/main" id="{B2E760F5-0070-4B14-8E98-4E1C2D9F37CA}"/>
            </a:ext>
          </a:extLst>
        </xdr:cNvPr>
        <xdr:cNvCxnSpPr/>
      </xdr:nvCxnSpPr>
      <xdr:spPr>
        <a:xfrm flipV="1">
          <a:off x="2622550" y="5910036"/>
          <a:ext cx="80645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105410</xdr:rowOff>
    </xdr:from>
    <xdr:to>
      <xdr:col>10</xdr:col>
      <xdr:colOff>165100</xdr:colOff>
      <xdr:row>36</xdr:row>
      <xdr:rowOff>35560</xdr:rowOff>
    </xdr:to>
    <xdr:sp macro="" textlink="">
      <xdr:nvSpPr>
        <xdr:cNvPr id="78" name="楕円 77">
          <a:extLst>
            <a:ext uri="{FF2B5EF4-FFF2-40B4-BE49-F238E27FC236}">
              <a16:creationId xmlns:a16="http://schemas.microsoft.com/office/drawing/2014/main" id="{5FC05CE5-FA3E-41CA-BDCC-FD84940AB975}"/>
            </a:ext>
          </a:extLst>
        </xdr:cNvPr>
        <xdr:cNvSpPr/>
      </xdr:nvSpPr>
      <xdr:spPr>
        <a:xfrm>
          <a:off x="1778000" y="5890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139881</xdr:rowOff>
    </xdr:from>
    <xdr:to>
      <xdr:col>15</xdr:col>
      <xdr:colOff>50800</xdr:colOff>
      <xdr:row>35</xdr:row>
      <xdr:rowOff>156210</xdr:rowOff>
    </xdr:to>
    <xdr:cxnSp macro="">
      <xdr:nvCxnSpPr>
        <xdr:cNvPr id="79" name="直線コネクタ 78">
          <a:extLst>
            <a:ext uri="{FF2B5EF4-FFF2-40B4-BE49-F238E27FC236}">
              <a16:creationId xmlns:a16="http://schemas.microsoft.com/office/drawing/2014/main" id="{594F593A-6A0F-4096-8527-3F8C9DE1B808}"/>
            </a:ext>
          </a:extLst>
        </xdr:cNvPr>
        <xdr:cNvCxnSpPr/>
      </xdr:nvCxnSpPr>
      <xdr:spPr>
        <a:xfrm flipV="1">
          <a:off x="1828800" y="5924731"/>
          <a:ext cx="7937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道路】&#10;有形固定資産減価償却率">
          <a:extLst>
            <a:ext uri="{FF2B5EF4-FFF2-40B4-BE49-F238E27FC236}">
              <a16:creationId xmlns:a16="http://schemas.microsoft.com/office/drawing/2014/main" id="{79DB033D-5748-4F15-B7DB-AC52E1FE9D54}"/>
            </a:ext>
          </a:extLst>
        </xdr:cNvPr>
        <xdr:cNvSpPr txBox="1"/>
      </xdr:nvSpPr>
      <xdr:spPr>
        <a:xfrm>
          <a:off x="3239144" y="6128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81" name="n_2aveValue【道路】&#10;有形固定資産減価償却率">
          <a:extLst>
            <a:ext uri="{FF2B5EF4-FFF2-40B4-BE49-F238E27FC236}">
              <a16:creationId xmlns:a16="http://schemas.microsoft.com/office/drawing/2014/main" id="{E1A91B16-002E-4140-B74D-0F45D84F24B6}"/>
            </a:ext>
          </a:extLst>
        </xdr:cNvPr>
        <xdr:cNvSpPr txBox="1"/>
      </xdr:nvSpPr>
      <xdr:spPr>
        <a:xfrm>
          <a:off x="24390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82" name="n_3aveValue【道路】&#10;有形固定資産減価償却率">
          <a:extLst>
            <a:ext uri="{FF2B5EF4-FFF2-40B4-BE49-F238E27FC236}">
              <a16:creationId xmlns:a16="http://schemas.microsoft.com/office/drawing/2014/main" id="{DBE9AF1C-EE3B-4CD6-A7F2-98272F65DF2A}"/>
            </a:ext>
          </a:extLst>
        </xdr:cNvPr>
        <xdr:cNvSpPr txBox="1"/>
      </xdr:nvSpPr>
      <xdr:spPr>
        <a:xfrm>
          <a:off x="164529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21063</xdr:rowOff>
    </xdr:from>
    <xdr:ext cx="405111" cy="259045"/>
    <xdr:sp macro="" textlink="">
      <xdr:nvSpPr>
        <xdr:cNvPr id="83" name="n_1mainValue【道路】&#10;有形固定資産減価償却率">
          <a:extLst>
            <a:ext uri="{FF2B5EF4-FFF2-40B4-BE49-F238E27FC236}">
              <a16:creationId xmlns:a16="http://schemas.microsoft.com/office/drawing/2014/main" id="{7F7D9B15-1BD6-46FD-A342-797A0E018CBE}"/>
            </a:ext>
          </a:extLst>
        </xdr:cNvPr>
        <xdr:cNvSpPr txBox="1"/>
      </xdr:nvSpPr>
      <xdr:spPr>
        <a:xfrm>
          <a:off x="3239144" y="56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35758</xdr:rowOff>
    </xdr:from>
    <xdr:ext cx="405111" cy="259045"/>
    <xdr:sp macro="" textlink="">
      <xdr:nvSpPr>
        <xdr:cNvPr id="84" name="n_2mainValue【道路】&#10;有形固定資産減価償却率">
          <a:extLst>
            <a:ext uri="{FF2B5EF4-FFF2-40B4-BE49-F238E27FC236}">
              <a16:creationId xmlns:a16="http://schemas.microsoft.com/office/drawing/2014/main" id="{A1C322A2-F79F-4B92-954E-66A9A74F7E8A}"/>
            </a:ext>
          </a:extLst>
        </xdr:cNvPr>
        <xdr:cNvSpPr txBox="1"/>
      </xdr:nvSpPr>
      <xdr:spPr>
        <a:xfrm>
          <a:off x="2439044" y="56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52087</xdr:rowOff>
    </xdr:from>
    <xdr:ext cx="405111" cy="259045"/>
    <xdr:sp macro="" textlink="">
      <xdr:nvSpPr>
        <xdr:cNvPr id="85" name="n_3mainValue【道路】&#10;有形固定資産減価償却率">
          <a:extLst>
            <a:ext uri="{FF2B5EF4-FFF2-40B4-BE49-F238E27FC236}">
              <a16:creationId xmlns:a16="http://schemas.microsoft.com/office/drawing/2014/main" id="{E50D3B59-11F4-4D43-BCBE-6FDF69BF3E0A}"/>
            </a:ext>
          </a:extLst>
        </xdr:cNvPr>
        <xdr:cNvSpPr txBox="1"/>
      </xdr:nvSpPr>
      <xdr:spPr>
        <a:xfrm>
          <a:off x="164529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CCA8161B-1B99-4101-9C66-C9C58ABE4264}"/>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6E9A3DBD-9247-4553-8D0C-4EA5185FD214}"/>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159EB1-1084-4F94-981A-86E3FB0B65A7}"/>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CC5FF4-5BF9-4C40-AEEB-120B0A052C2E}"/>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17DB777B-2111-4605-B0C5-DFB40FDD747E}"/>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DE3D32B0-3D7A-4290-8A36-11DE98042834}"/>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D91C087B-DDF9-41BF-91AC-AE11B84D869F}"/>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2415341-1011-47DD-8CCD-3ADD7FB5846F}"/>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2CB36733-DA87-4012-A0A9-DC0155545017}"/>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4CE3F918-584E-47E1-8526-CF3C6E918206}"/>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E6E57B28-17FA-460D-9844-42C64A9ACF65}"/>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1AF96C8E-9BCF-438A-8C46-3EA75419B623}"/>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DF0E659-4174-47F5-9A17-32266BB20A8D}"/>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7202A9C3-B016-4D00-896B-7E434222879D}"/>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FC53ECCD-CCBC-4933-AAA4-5701597BD85D}"/>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9135E481-C188-40EF-9430-D7EA9A9C2E61}"/>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44589638-B303-4872-8C9B-3BBA0229658C}"/>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3D3F3A78-DF21-40F7-8693-75A19E2E3F58}"/>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485BA193-7839-4718-8B9F-E20539AD762C}"/>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4F744D78-65E7-4EF6-9C6A-1E20AF29146D}"/>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669F0B87-B12C-4D5E-877F-8E0B89B8B886}"/>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8FB765C-91B1-40C7-A3DC-080231AFFC11}"/>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6DA3DBA0-224B-4F00-AC36-6AEFE7FE68C7}"/>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a:extLst>
            <a:ext uri="{FF2B5EF4-FFF2-40B4-BE49-F238E27FC236}">
              <a16:creationId xmlns:a16="http://schemas.microsoft.com/office/drawing/2014/main" id="{B4ABC507-41AC-484C-A2F9-D281AE70AC1E}"/>
            </a:ext>
          </a:extLst>
        </xdr:cNvPr>
        <xdr:cNvCxnSpPr/>
      </xdr:nvCxnSpPr>
      <xdr:spPr>
        <a:xfrm flipV="1">
          <a:off x="9429115" y="5566410"/>
          <a:ext cx="0" cy="138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a:extLst>
            <a:ext uri="{FF2B5EF4-FFF2-40B4-BE49-F238E27FC236}">
              <a16:creationId xmlns:a16="http://schemas.microsoft.com/office/drawing/2014/main" id="{044D8772-0ADB-4263-BB58-A2B08511ACE9}"/>
            </a:ext>
          </a:extLst>
        </xdr:cNvPr>
        <xdr:cNvSpPr txBox="1"/>
      </xdr:nvSpPr>
      <xdr:spPr>
        <a:xfrm>
          <a:off x="9467850" y="695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a:extLst>
            <a:ext uri="{FF2B5EF4-FFF2-40B4-BE49-F238E27FC236}">
              <a16:creationId xmlns:a16="http://schemas.microsoft.com/office/drawing/2014/main" id="{8D80AE76-DEBD-439F-92CC-21012A026714}"/>
            </a:ext>
          </a:extLst>
        </xdr:cNvPr>
        <xdr:cNvCxnSpPr/>
      </xdr:nvCxnSpPr>
      <xdr:spPr>
        <a:xfrm>
          <a:off x="9359900" y="6954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a:extLst>
            <a:ext uri="{FF2B5EF4-FFF2-40B4-BE49-F238E27FC236}">
              <a16:creationId xmlns:a16="http://schemas.microsoft.com/office/drawing/2014/main" id="{0DC9760D-42EB-4FBC-A48B-E100F9762DE2}"/>
            </a:ext>
          </a:extLst>
        </xdr:cNvPr>
        <xdr:cNvSpPr txBox="1"/>
      </xdr:nvSpPr>
      <xdr:spPr>
        <a:xfrm>
          <a:off x="9467850" y="534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a:extLst>
            <a:ext uri="{FF2B5EF4-FFF2-40B4-BE49-F238E27FC236}">
              <a16:creationId xmlns:a16="http://schemas.microsoft.com/office/drawing/2014/main" id="{EAA6DA96-A888-4D8F-9D42-67293C98C1E6}"/>
            </a:ext>
          </a:extLst>
        </xdr:cNvPr>
        <xdr:cNvCxnSpPr/>
      </xdr:nvCxnSpPr>
      <xdr:spPr>
        <a:xfrm>
          <a:off x="9359900" y="5566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a:extLst>
            <a:ext uri="{FF2B5EF4-FFF2-40B4-BE49-F238E27FC236}">
              <a16:creationId xmlns:a16="http://schemas.microsoft.com/office/drawing/2014/main" id="{2CDABD29-8D94-4038-85FF-343667CED3CE}"/>
            </a:ext>
          </a:extLst>
        </xdr:cNvPr>
        <xdr:cNvSpPr txBox="1"/>
      </xdr:nvSpPr>
      <xdr:spPr>
        <a:xfrm>
          <a:off x="9467850" y="667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a:extLst>
            <a:ext uri="{FF2B5EF4-FFF2-40B4-BE49-F238E27FC236}">
              <a16:creationId xmlns:a16="http://schemas.microsoft.com/office/drawing/2014/main" id="{F9ECC1A4-A492-498C-AB95-287C35D2FD14}"/>
            </a:ext>
          </a:extLst>
        </xdr:cNvPr>
        <xdr:cNvSpPr/>
      </xdr:nvSpPr>
      <xdr:spPr>
        <a:xfrm>
          <a:off x="9398000" y="68187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a:extLst>
            <a:ext uri="{FF2B5EF4-FFF2-40B4-BE49-F238E27FC236}">
              <a16:creationId xmlns:a16="http://schemas.microsoft.com/office/drawing/2014/main" id="{AE05DF9A-0E4D-4384-9F44-B70EC3D1B114}"/>
            </a:ext>
          </a:extLst>
        </xdr:cNvPr>
        <xdr:cNvSpPr/>
      </xdr:nvSpPr>
      <xdr:spPr>
        <a:xfrm>
          <a:off x="8636000" y="68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a:extLst>
            <a:ext uri="{FF2B5EF4-FFF2-40B4-BE49-F238E27FC236}">
              <a16:creationId xmlns:a16="http://schemas.microsoft.com/office/drawing/2014/main" id="{7258F9F8-A37B-462F-9C32-4BFD8B42013A}"/>
            </a:ext>
          </a:extLst>
        </xdr:cNvPr>
        <xdr:cNvSpPr/>
      </xdr:nvSpPr>
      <xdr:spPr>
        <a:xfrm>
          <a:off x="7842250" y="68275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a:extLst>
            <a:ext uri="{FF2B5EF4-FFF2-40B4-BE49-F238E27FC236}">
              <a16:creationId xmlns:a16="http://schemas.microsoft.com/office/drawing/2014/main" id="{320F755A-7DAF-4240-820E-2C22312D1F08}"/>
            </a:ext>
          </a:extLst>
        </xdr:cNvPr>
        <xdr:cNvSpPr/>
      </xdr:nvSpPr>
      <xdr:spPr>
        <a:xfrm>
          <a:off x="7029450" y="684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B2F75F0-A535-45D1-B361-C7A1B816FCA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83F584F-974E-4F77-88AA-78D8B9F24B94}"/>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24B824B-F598-4582-A0F5-20743A0CA974}"/>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57A70A3-C705-4145-81C2-7B5B7DC9E337}"/>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D7B89DB-2A6B-4E0D-BF82-D68FAC5F1A4A}"/>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74549</xdr:rowOff>
    </xdr:from>
    <xdr:to>
      <xdr:col>55</xdr:col>
      <xdr:colOff>50800</xdr:colOff>
      <xdr:row>42</xdr:row>
      <xdr:rowOff>4699</xdr:rowOff>
    </xdr:to>
    <xdr:sp macro="" textlink="">
      <xdr:nvSpPr>
        <xdr:cNvPr id="124" name="楕円 123">
          <a:extLst>
            <a:ext uri="{FF2B5EF4-FFF2-40B4-BE49-F238E27FC236}">
              <a16:creationId xmlns:a16="http://schemas.microsoft.com/office/drawing/2014/main" id="{3A215882-36F8-4DBE-9F81-BD2146CF196A}"/>
            </a:ext>
          </a:extLst>
        </xdr:cNvPr>
        <xdr:cNvSpPr/>
      </xdr:nvSpPr>
      <xdr:spPr>
        <a:xfrm>
          <a:off x="9398000" y="68499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5" name="【道路】&#10;一人当たり延長該当値テキスト">
          <a:extLst>
            <a:ext uri="{FF2B5EF4-FFF2-40B4-BE49-F238E27FC236}">
              <a16:creationId xmlns:a16="http://schemas.microsoft.com/office/drawing/2014/main" id="{D6FD63A1-BF9C-4512-B170-2EC6E5CFD46F}"/>
            </a:ext>
          </a:extLst>
        </xdr:cNvPr>
        <xdr:cNvSpPr txBox="1"/>
      </xdr:nvSpPr>
      <xdr:spPr>
        <a:xfrm>
          <a:off x="9467850" y="679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73304</xdr:rowOff>
    </xdr:from>
    <xdr:to>
      <xdr:col>50</xdr:col>
      <xdr:colOff>165100</xdr:colOff>
      <xdr:row>42</xdr:row>
      <xdr:rowOff>3454</xdr:rowOff>
    </xdr:to>
    <xdr:sp macro="" textlink="">
      <xdr:nvSpPr>
        <xdr:cNvPr id="126" name="楕円 125">
          <a:extLst>
            <a:ext uri="{FF2B5EF4-FFF2-40B4-BE49-F238E27FC236}">
              <a16:creationId xmlns:a16="http://schemas.microsoft.com/office/drawing/2014/main" id="{991B470D-8CAF-41B8-994E-3EA34EE0D9A3}"/>
            </a:ext>
          </a:extLst>
        </xdr:cNvPr>
        <xdr:cNvSpPr/>
      </xdr:nvSpPr>
      <xdr:spPr>
        <a:xfrm>
          <a:off x="8636000" y="68487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124104</xdr:rowOff>
    </xdr:from>
    <xdr:to>
      <xdr:col>55</xdr:col>
      <xdr:colOff>0</xdr:colOff>
      <xdr:row>41</xdr:row>
      <xdr:rowOff>125349</xdr:rowOff>
    </xdr:to>
    <xdr:cxnSp macro="">
      <xdr:nvCxnSpPr>
        <xdr:cNvPr id="127" name="直線コネクタ 126">
          <a:extLst>
            <a:ext uri="{FF2B5EF4-FFF2-40B4-BE49-F238E27FC236}">
              <a16:creationId xmlns:a16="http://schemas.microsoft.com/office/drawing/2014/main" id="{BC496095-CF17-4246-BD64-7260B58635F1}"/>
            </a:ext>
          </a:extLst>
        </xdr:cNvPr>
        <xdr:cNvCxnSpPr/>
      </xdr:nvCxnSpPr>
      <xdr:spPr>
        <a:xfrm>
          <a:off x="8686800" y="6899554"/>
          <a:ext cx="74295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78372</xdr:rowOff>
    </xdr:from>
    <xdr:to>
      <xdr:col>46</xdr:col>
      <xdr:colOff>38100</xdr:colOff>
      <xdr:row>42</xdr:row>
      <xdr:rowOff>8522</xdr:rowOff>
    </xdr:to>
    <xdr:sp macro="" textlink="">
      <xdr:nvSpPr>
        <xdr:cNvPr id="128" name="楕円 127">
          <a:extLst>
            <a:ext uri="{FF2B5EF4-FFF2-40B4-BE49-F238E27FC236}">
              <a16:creationId xmlns:a16="http://schemas.microsoft.com/office/drawing/2014/main" id="{E08EE919-EAAB-48C4-B89C-A799E7A02B05}"/>
            </a:ext>
          </a:extLst>
        </xdr:cNvPr>
        <xdr:cNvSpPr/>
      </xdr:nvSpPr>
      <xdr:spPr>
        <a:xfrm>
          <a:off x="7842250" y="68538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124104</xdr:rowOff>
    </xdr:from>
    <xdr:to>
      <xdr:col>50</xdr:col>
      <xdr:colOff>114300</xdr:colOff>
      <xdr:row>41</xdr:row>
      <xdr:rowOff>129172</xdr:rowOff>
    </xdr:to>
    <xdr:cxnSp macro="">
      <xdr:nvCxnSpPr>
        <xdr:cNvPr id="129" name="直線コネクタ 128">
          <a:extLst>
            <a:ext uri="{FF2B5EF4-FFF2-40B4-BE49-F238E27FC236}">
              <a16:creationId xmlns:a16="http://schemas.microsoft.com/office/drawing/2014/main" id="{0D880C33-CD69-49EF-83B4-7F1A6371C045}"/>
            </a:ext>
          </a:extLst>
        </xdr:cNvPr>
        <xdr:cNvCxnSpPr/>
      </xdr:nvCxnSpPr>
      <xdr:spPr>
        <a:xfrm flipV="1">
          <a:off x="7886700" y="6899554"/>
          <a:ext cx="8001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82004</xdr:rowOff>
    </xdr:from>
    <xdr:to>
      <xdr:col>41</xdr:col>
      <xdr:colOff>101600</xdr:colOff>
      <xdr:row>42</xdr:row>
      <xdr:rowOff>12154</xdr:rowOff>
    </xdr:to>
    <xdr:sp macro="" textlink="">
      <xdr:nvSpPr>
        <xdr:cNvPr id="130" name="楕円 129">
          <a:extLst>
            <a:ext uri="{FF2B5EF4-FFF2-40B4-BE49-F238E27FC236}">
              <a16:creationId xmlns:a16="http://schemas.microsoft.com/office/drawing/2014/main" id="{76F19383-4C4B-4E53-A769-093D0CB7012C}"/>
            </a:ext>
          </a:extLst>
        </xdr:cNvPr>
        <xdr:cNvSpPr/>
      </xdr:nvSpPr>
      <xdr:spPr>
        <a:xfrm>
          <a:off x="7029450" y="68574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129172</xdr:rowOff>
    </xdr:from>
    <xdr:to>
      <xdr:col>45</xdr:col>
      <xdr:colOff>177800</xdr:colOff>
      <xdr:row>41</xdr:row>
      <xdr:rowOff>132804</xdr:rowOff>
    </xdr:to>
    <xdr:cxnSp macro="">
      <xdr:nvCxnSpPr>
        <xdr:cNvPr id="131" name="直線コネクタ 130">
          <a:extLst>
            <a:ext uri="{FF2B5EF4-FFF2-40B4-BE49-F238E27FC236}">
              <a16:creationId xmlns:a16="http://schemas.microsoft.com/office/drawing/2014/main" id="{52FAA5C5-AE5E-490D-91A7-7EBD2DE7797A}"/>
            </a:ext>
          </a:extLst>
        </xdr:cNvPr>
        <xdr:cNvCxnSpPr/>
      </xdr:nvCxnSpPr>
      <xdr:spPr>
        <a:xfrm flipV="1">
          <a:off x="7080250" y="6904622"/>
          <a:ext cx="806450" cy="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a:extLst>
            <a:ext uri="{FF2B5EF4-FFF2-40B4-BE49-F238E27FC236}">
              <a16:creationId xmlns:a16="http://schemas.microsoft.com/office/drawing/2014/main" id="{57DA9AEA-BF7D-4F63-8239-FCDBF4DAE6B5}"/>
            </a:ext>
          </a:extLst>
        </xdr:cNvPr>
        <xdr:cNvSpPr txBox="1"/>
      </xdr:nvSpPr>
      <xdr:spPr>
        <a:xfrm>
          <a:off x="8458277" y="66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a:extLst>
            <a:ext uri="{FF2B5EF4-FFF2-40B4-BE49-F238E27FC236}">
              <a16:creationId xmlns:a16="http://schemas.microsoft.com/office/drawing/2014/main" id="{71E2BF77-A124-46B3-BDF4-95656F3B3B6F}"/>
            </a:ext>
          </a:extLst>
        </xdr:cNvPr>
        <xdr:cNvSpPr txBox="1"/>
      </xdr:nvSpPr>
      <xdr:spPr>
        <a:xfrm>
          <a:off x="7677227" y="660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34" name="n_3aveValue【道路】&#10;一人当たり延長">
          <a:extLst>
            <a:ext uri="{FF2B5EF4-FFF2-40B4-BE49-F238E27FC236}">
              <a16:creationId xmlns:a16="http://schemas.microsoft.com/office/drawing/2014/main" id="{E720701F-0C3A-402C-91E4-73E5C383242C}"/>
            </a:ext>
          </a:extLst>
        </xdr:cNvPr>
        <xdr:cNvSpPr txBox="1"/>
      </xdr:nvSpPr>
      <xdr:spPr>
        <a:xfrm>
          <a:off x="6864427" y="66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166031</xdr:rowOff>
    </xdr:from>
    <xdr:ext cx="469744" cy="259045"/>
    <xdr:sp macro="" textlink="">
      <xdr:nvSpPr>
        <xdr:cNvPr id="135" name="n_1mainValue【道路】&#10;一人当たり延長">
          <a:extLst>
            <a:ext uri="{FF2B5EF4-FFF2-40B4-BE49-F238E27FC236}">
              <a16:creationId xmlns:a16="http://schemas.microsoft.com/office/drawing/2014/main" id="{D6C4EE10-D334-446D-A77B-F8FF17874B3C}"/>
            </a:ext>
          </a:extLst>
        </xdr:cNvPr>
        <xdr:cNvSpPr txBox="1"/>
      </xdr:nvSpPr>
      <xdr:spPr>
        <a:xfrm>
          <a:off x="8458277" y="69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171099</xdr:rowOff>
    </xdr:from>
    <xdr:ext cx="469744" cy="259045"/>
    <xdr:sp macro="" textlink="">
      <xdr:nvSpPr>
        <xdr:cNvPr id="136" name="n_2mainValue【道路】&#10;一人当たり延長">
          <a:extLst>
            <a:ext uri="{FF2B5EF4-FFF2-40B4-BE49-F238E27FC236}">
              <a16:creationId xmlns:a16="http://schemas.microsoft.com/office/drawing/2014/main" id="{D2394B60-F4EB-4210-BC7D-E63188D3A065}"/>
            </a:ext>
          </a:extLst>
        </xdr:cNvPr>
        <xdr:cNvSpPr txBox="1"/>
      </xdr:nvSpPr>
      <xdr:spPr>
        <a:xfrm>
          <a:off x="7677227" y="694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3281</xdr:rowOff>
    </xdr:from>
    <xdr:ext cx="469744" cy="259045"/>
    <xdr:sp macro="" textlink="">
      <xdr:nvSpPr>
        <xdr:cNvPr id="137" name="n_3mainValue【道路】&#10;一人当たり延長">
          <a:extLst>
            <a:ext uri="{FF2B5EF4-FFF2-40B4-BE49-F238E27FC236}">
              <a16:creationId xmlns:a16="http://schemas.microsoft.com/office/drawing/2014/main" id="{D04E38FE-38AC-4727-99A7-30841F82BFE4}"/>
            </a:ext>
          </a:extLst>
        </xdr:cNvPr>
        <xdr:cNvSpPr txBox="1"/>
      </xdr:nvSpPr>
      <xdr:spPr>
        <a:xfrm>
          <a:off x="6864427" y="694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3CA6E79E-A8B2-476E-909E-847762BDF15C}"/>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2B8E2790-95C4-434C-8838-0DFD10DD4F99}"/>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F0E51CB4-ADD4-4B88-BBB5-06589A7C257B}"/>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F63AEFC8-5848-4C7A-86FC-600353203A27}"/>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C3BECBB3-8BB9-4859-A246-70E57EE7AAA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5CC44385-18C8-4A86-B6C3-B1B856D9D1FE}"/>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2EDF7C98-F705-47C9-B1A3-67A91A05F284}"/>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D7F35D8A-C616-4D79-ACD5-D9C30354748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A6FE6D89-892D-4107-9E00-9C5ABC87A99A}"/>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48D56A11-350C-4CF3-BFF6-E9CA637A77F5}"/>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21667A66-A1A9-4CEE-8B18-6CEE3FB0EBAC}"/>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8A2DC074-3225-43A2-8099-0AF710DE964C}"/>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6D19B10F-17BF-4B13-94D0-DDCD65B55FC1}"/>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F83B6FD8-78C1-4CD7-A141-525BBE1B5C39}"/>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212777C0-4A4C-488D-9832-613A4E11B8FA}"/>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AAD34168-C33A-4EA2-8D28-0AAAA0CC9DFD}"/>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CA2588E7-D0C6-4AED-9D0F-84B2741A4CC5}"/>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734653BC-39A3-4419-B1F8-E85F828EBE6B}"/>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5194BA07-2315-46AF-A003-EB56ADC6E5B0}"/>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E50AF219-5E52-4402-BAD8-F94CFACEF4C5}"/>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E5BB2D2A-366A-4B64-AC16-883ED982AFA0}"/>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AAB7C8FA-2D1E-4AD5-B99E-0EB54F2F6306}"/>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B5B0D86-BE46-4FE8-8B19-65BFE2F2796C}"/>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69A1AB4E-66B0-463E-AE61-4DDE74849714}"/>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112BBF32-D9CB-4850-9E3B-75D32CE528E2}"/>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a:extLst>
            <a:ext uri="{FF2B5EF4-FFF2-40B4-BE49-F238E27FC236}">
              <a16:creationId xmlns:a16="http://schemas.microsoft.com/office/drawing/2014/main" id="{19D690A4-475C-4E2A-BA83-DD255C3028F6}"/>
            </a:ext>
          </a:extLst>
        </xdr:cNvPr>
        <xdr:cNvCxnSpPr/>
      </xdr:nvCxnSpPr>
      <xdr:spPr>
        <a:xfrm flipV="1">
          <a:off x="4177665" y="9338491"/>
          <a:ext cx="0" cy="1224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7C66A1A-FE18-4463-AF84-1A588F859D68}"/>
            </a:ext>
          </a:extLst>
        </xdr:cNvPr>
        <xdr:cNvSpPr txBox="1"/>
      </xdr:nvSpPr>
      <xdr:spPr>
        <a:xfrm>
          <a:off x="4216400" y="10566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a:extLst>
            <a:ext uri="{FF2B5EF4-FFF2-40B4-BE49-F238E27FC236}">
              <a16:creationId xmlns:a16="http://schemas.microsoft.com/office/drawing/2014/main" id="{7759611C-E735-4EC2-AFB2-2774E71FE3E8}"/>
            </a:ext>
          </a:extLst>
        </xdr:cNvPr>
        <xdr:cNvCxnSpPr/>
      </xdr:nvCxnSpPr>
      <xdr:spPr>
        <a:xfrm>
          <a:off x="4108450" y="105627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898D0BB1-7684-4B02-A66F-5CCD3FAEBC81}"/>
            </a:ext>
          </a:extLst>
        </xdr:cNvPr>
        <xdr:cNvSpPr txBox="1"/>
      </xdr:nvSpPr>
      <xdr:spPr>
        <a:xfrm>
          <a:off x="4216400" y="9120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a:extLst>
            <a:ext uri="{FF2B5EF4-FFF2-40B4-BE49-F238E27FC236}">
              <a16:creationId xmlns:a16="http://schemas.microsoft.com/office/drawing/2014/main" id="{C6B6C479-A0B1-40C9-9576-5B083CD95258}"/>
            </a:ext>
          </a:extLst>
        </xdr:cNvPr>
        <xdr:cNvCxnSpPr/>
      </xdr:nvCxnSpPr>
      <xdr:spPr>
        <a:xfrm>
          <a:off x="4108450" y="93384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AAEE4838-0171-4C1E-AF3B-4E7B8AAEC4E5}"/>
            </a:ext>
          </a:extLst>
        </xdr:cNvPr>
        <xdr:cNvSpPr txBox="1"/>
      </xdr:nvSpPr>
      <xdr:spPr>
        <a:xfrm>
          <a:off x="4216400" y="9614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a:extLst>
            <a:ext uri="{FF2B5EF4-FFF2-40B4-BE49-F238E27FC236}">
              <a16:creationId xmlns:a16="http://schemas.microsoft.com/office/drawing/2014/main" id="{2F8051B8-38F6-47DE-9F2E-046D90B5DE4A}"/>
            </a:ext>
          </a:extLst>
        </xdr:cNvPr>
        <xdr:cNvSpPr/>
      </xdr:nvSpPr>
      <xdr:spPr>
        <a:xfrm>
          <a:off x="4127500" y="975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a:extLst>
            <a:ext uri="{FF2B5EF4-FFF2-40B4-BE49-F238E27FC236}">
              <a16:creationId xmlns:a16="http://schemas.microsoft.com/office/drawing/2014/main" id="{26B74376-F47D-4278-8A1B-16412A1394ED}"/>
            </a:ext>
          </a:extLst>
        </xdr:cNvPr>
        <xdr:cNvSpPr/>
      </xdr:nvSpPr>
      <xdr:spPr>
        <a:xfrm>
          <a:off x="3384550" y="97813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a:extLst>
            <a:ext uri="{FF2B5EF4-FFF2-40B4-BE49-F238E27FC236}">
              <a16:creationId xmlns:a16="http://schemas.microsoft.com/office/drawing/2014/main" id="{6EF20B0D-DEA3-4B32-83A2-D175471CEA22}"/>
            </a:ext>
          </a:extLst>
        </xdr:cNvPr>
        <xdr:cNvSpPr/>
      </xdr:nvSpPr>
      <xdr:spPr>
        <a:xfrm>
          <a:off x="2571750" y="979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a:extLst>
            <a:ext uri="{FF2B5EF4-FFF2-40B4-BE49-F238E27FC236}">
              <a16:creationId xmlns:a16="http://schemas.microsoft.com/office/drawing/2014/main" id="{3B941B02-D935-4D48-BC23-79F40ABA99CC}"/>
            </a:ext>
          </a:extLst>
        </xdr:cNvPr>
        <xdr:cNvSpPr/>
      </xdr:nvSpPr>
      <xdr:spPr>
        <a:xfrm>
          <a:off x="1778000" y="98613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68AAA6DD-EDB9-4A4E-A2F7-5D5D27819471}"/>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FAE25469-1ACA-4ABE-B1B5-E78A6B5940A1}"/>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6F160CF-DC28-44AC-BA69-54DEFC28C69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088DA5C-218C-4972-9B18-A4FEA36D4496}"/>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A7F734E6-8C40-4C43-AB66-0E408D8A5269}"/>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45538</xdr:rowOff>
    </xdr:from>
    <xdr:to>
      <xdr:col>24</xdr:col>
      <xdr:colOff>114300</xdr:colOff>
      <xdr:row>60</xdr:row>
      <xdr:rowOff>147138</xdr:rowOff>
    </xdr:to>
    <xdr:sp macro="" textlink="">
      <xdr:nvSpPr>
        <xdr:cNvPr id="178" name="楕円 177">
          <a:extLst>
            <a:ext uri="{FF2B5EF4-FFF2-40B4-BE49-F238E27FC236}">
              <a16:creationId xmlns:a16="http://schemas.microsoft.com/office/drawing/2014/main" id="{D0CC57D4-34A2-40D3-B6FB-EA905D16FA67}"/>
            </a:ext>
          </a:extLst>
        </xdr:cNvPr>
        <xdr:cNvSpPr/>
      </xdr:nvSpPr>
      <xdr:spPr>
        <a:xfrm>
          <a:off x="4127500" y="99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23965</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ADB6C470-3AFB-4EC7-B533-3460F529390D}"/>
            </a:ext>
          </a:extLst>
        </xdr:cNvPr>
        <xdr:cNvSpPr txBox="1"/>
      </xdr:nvSpPr>
      <xdr:spPr>
        <a:xfrm>
          <a:off x="4216400"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180" name="楕円 179">
          <a:extLst>
            <a:ext uri="{FF2B5EF4-FFF2-40B4-BE49-F238E27FC236}">
              <a16:creationId xmlns:a16="http://schemas.microsoft.com/office/drawing/2014/main" id="{B480C8E9-E97B-4BA4-A2E4-22135A3DF99C}"/>
            </a:ext>
          </a:extLst>
        </xdr:cNvPr>
        <xdr:cNvSpPr/>
      </xdr:nvSpPr>
      <xdr:spPr>
        <a:xfrm>
          <a:off x="3384550" y="99856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96338</xdr:rowOff>
    </xdr:from>
    <xdr:to>
      <xdr:col>24</xdr:col>
      <xdr:colOff>63500</xdr:colOff>
      <xdr:row>60</xdr:row>
      <xdr:rowOff>124097</xdr:rowOff>
    </xdr:to>
    <xdr:cxnSp macro="">
      <xdr:nvCxnSpPr>
        <xdr:cNvPr id="181" name="直線コネクタ 180">
          <a:extLst>
            <a:ext uri="{FF2B5EF4-FFF2-40B4-BE49-F238E27FC236}">
              <a16:creationId xmlns:a16="http://schemas.microsoft.com/office/drawing/2014/main" id="{F383D403-F6A8-4EA0-B7E1-0396E85865E0}"/>
            </a:ext>
          </a:extLst>
        </xdr:cNvPr>
        <xdr:cNvCxnSpPr/>
      </xdr:nvCxnSpPr>
      <xdr:spPr>
        <a:xfrm flipV="1">
          <a:off x="3429000" y="10008688"/>
          <a:ext cx="7493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101056</xdr:rowOff>
    </xdr:from>
    <xdr:to>
      <xdr:col>15</xdr:col>
      <xdr:colOff>101600</xdr:colOff>
      <xdr:row>61</xdr:row>
      <xdr:rowOff>31206</xdr:rowOff>
    </xdr:to>
    <xdr:sp macro="" textlink="">
      <xdr:nvSpPr>
        <xdr:cNvPr id="182" name="楕円 181">
          <a:extLst>
            <a:ext uri="{FF2B5EF4-FFF2-40B4-BE49-F238E27FC236}">
              <a16:creationId xmlns:a16="http://schemas.microsoft.com/office/drawing/2014/main" id="{D5768DA5-411F-45AC-8073-D4C6E06B79A5}"/>
            </a:ext>
          </a:extLst>
        </xdr:cNvPr>
        <xdr:cNvSpPr/>
      </xdr:nvSpPr>
      <xdr:spPr>
        <a:xfrm>
          <a:off x="2571750" y="100134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124097</xdr:rowOff>
    </xdr:from>
    <xdr:to>
      <xdr:col>19</xdr:col>
      <xdr:colOff>177800</xdr:colOff>
      <xdr:row>60</xdr:row>
      <xdr:rowOff>151856</xdr:rowOff>
    </xdr:to>
    <xdr:cxnSp macro="">
      <xdr:nvCxnSpPr>
        <xdr:cNvPr id="183" name="直線コネクタ 182">
          <a:extLst>
            <a:ext uri="{FF2B5EF4-FFF2-40B4-BE49-F238E27FC236}">
              <a16:creationId xmlns:a16="http://schemas.microsoft.com/office/drawing/2014/main" id="{BC9D3BB8-0430-4A3B-9D8B-3570B37672FA}"/>
            </a:ext>
          </a:extLst>
        </xdr:cNvPr>
        <xdr:cNvCxnSpPr/>
      </xdr:nvCxnSpPr>
      <xdr:spPr>
        <a:xfrm flipV="1">
          <a:off x="2622550" y="10036447"/>
          <a:ext cx="80645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128815</xdr:rowOff>
    </xdr:from>
    <xdr:to>
      <xdr:col>10</xdr:col>
      <xdr:colOff>165100</xdr:colOff>
      <xdr:row>61</xdr:row>
      <xdr:rowOff>58965</xdr:rowOff>
    </xdr:to>
    <xdr:sp macro="" textlink="">
      <xdr:nvSpPr>
        <xdr:cNvPr id="184" name="楕円 183">
          <a:extLst>
            <a:ext uri="{FF2B5EF4-FFF2-40B4-BE49-F238E27FC236}">
              <a16:creationId xmlns:a16="http://schemas.microsoft.com/office/drawing/2014/main" id="{DABFDC99-DDC1-4BFC-BFE8-046ADA2D8B8F}"/>
            </a:ext>
          </a:extLst>
        </xdr:cNvPr>
        <xdr:cNvSpPr/>
      </xdr:nvSpPr>
      <xdr:spPr>
        <a:xfrm>
          <a:off x="1778000" y="10041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8165</xdr:rowOff>
    </xdr:to>
    <xdr:cxnSp macro="">
      <xdr:nvCxnSpPr>
        <xdr:cNvPr id="185" name="直線コネクタ 184">
          <a:extLst>
            <a:ext uri="{FF2B5EF4-FFF2-40B4-BE49-F238E27FC236}">
              <a16:creationId xmlns:a16="http://schemas.microsoft.com/office/drawing/2014/main" id="{9034AB69-90AB-40D2-930A-21206CB320C9}"/>
            </a:ext>
          </a:extLst>
        </xdr:cNvPr>
        <xdr:cNvCxnSpPr/>
      </xdr:nvCxnSpPr>
      <xdr:spPr>
        <a:xfrm flipV="1">
          <a:off x="1828800" y="10064206"/>
          <a:ext cx="793750" cy="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7CA8F59F-6156-4894-876E-C281DFCB665F}"/>
            </a:ext>
          </a:extLst>
        </xdr:cNvPr>
        <xdr:cNvSpPr txBox="1"/>
      </xdr:nvSpPr>
      <xdr:spPr>
        <a:xfrm>
          <a:off x="3239144" y="9569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2DC6A01E-4112-4210-A93F-116CC4750EE4}"/>
            </a:ext>
          </a:extLst>
        </xdr:cNvPr>
        <xdr:cNvSpPr txBox="1"/>
      </xdr:nvSpPr>
      <xdr:spPr>
        <a:xfrm>
          <a:off x="2439044" y="958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FEC443C2-3B70-4D2A-9434-AF368EF7DB28}"/>
            </a:ext>
          </a:extLst>
        </xdr:cNvPr>
        <xdr:cNvSpPr txBox="1"/>
      </xdr:nvSpPr>
      <xdr:spPr>
        <a:xfrm>
          <a:off x="1645294" y="964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166024</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7BBD0FA4-56EB-4CDD-AE4B-3A06F3342FC0}"/>
            </a:ext>
          </a:extLst>
        </xdr:cNvPr>
        <xdr:cNvSpPr txBox="1"/>
      </xdr:nvSpPr>
      <xdr:spPr>
        <a:xfrm>
          <a:off x="32391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22333</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2EAD010-8C09-42E8-84D7-28AC723B7AB6}"/>
            </a:ext>
          </a:extLst>
        </xdr:cNvPr>
        <xdr:cNvSpPr txBox="1"/>
      </xdr:nvSpPr>
      <xdr:spPr>
        <a:xfrm>
          <a:off x="2439044" y="1009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50092</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BD534F6D-4089-48E8-A286-716FD18814FB}"/>
            </a:ext>
          </a:extLst>
        </xdr:cNvPr>
        <xdr:cNvSpPr txBox="1"/>
      </xdr:nvSpPr>
      <xdr:spPr>
        <a:xfrm>
          <a:off x="1645294" y="1012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91C5EEE6-2871-4FEB-BCFF-4021BF299588}"/>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9903EDA2-6CDE-401A-A788-4467F5BBD00C}"/>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F8F39158-6F93-461B-843A-FC27F743B4CE}"/>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DDA6F594-9C99-4CAC-B4DF-684B6A9C4DAF}"/>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D7FF1655-012B-4DF0-86C6-7556E191E94E}"/>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3FAE24B7-EABC-459F-8B76-6ACB30D1E504}"/>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682EA052-438E-4119-BE22-4EDD0E71B782}"/>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DD642ADB-1B25-4D0B-915D-05F461CA588E}"/>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44D1159D-7214-4CA1-86F2-B4429CF5BDB8}"/>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DBCA7073-FAF1-4B76-A2F0-7AC90C174E13}"/>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0EAE8E77-C14F-495E-9AD6-F4DC766EE494}"/>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F8AF1512-D851-44DD-BD90-24669C5D3924}"/>
            </a:ext>
          </a:extLst>
        </xdr:cNvPr>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7A0C18A1-F9B0-4E8B-B6E7-7A27841BBA56}"/>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a:extLst>
            <a:ext uri="{FF2B5EF4-FFF2-40B4-BE49-F238E27FC236}">
              <a16:creationId xmlns:a16="http://schemas.microsoft.com/office/drawing/2014/main" id="{D893DDC5-1F40-4839-A5AA-42D80717E39F}"/>
            </a:ext>
          </a:extLst>
        </xdr:cNvPr>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21440910-AF88-466D-8D16-CE5F2F6AAB29}"/>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a:extLst>
            <a:ext uri="{FF2B5EF4-FFF2-40B4-BE49-F238E27FC236}">
              <a16:creationId xmlns:a16="http://schemas.microsoft.com/office/drawing/2014/main" id="{7D8C480F-7406-47C3-98A7-9A0D68EDE758}"/>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585AD14E-EAB3-48A9-864E-3D619A01A44D}"/>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a:extLst>
            <a:ext uri="{FF2B5EF4-FFF2-40B4-BE49-F238E27FC236}">
              <a16:creationId xmlns:a16="http://schemas.microsoft.com/office/drawing/2014/main" id="{8A25179B-5C64-4207-9925-6C766F8FBC0F}"/>
            </a:ext>
          </a:extLst>
        </xdr:cNvPr>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426B0BC9-E1EB-4677-9CE4-197B92A75B60}"/>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7E98208C-E875-462B-95DC-F92446FC9477}"/>
            </a:ext>
          </a:extLst>
        </xdr:cNvPr>
        <xdr:cNvSpPr txBox="1"/>
      </xdr:nvSpPr>
      <xdr:spPr>
        <a:xfrm>
          <a:off x="5327878" y="9046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4073DD34-6C67-4999-8C41-BD49956EB6FB}"/>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569FDB6C-0B00-4145-9FFC-7D85A38314AF}"/>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3D3077D7-9901-430A-94D6-FC3B00A1A7C4}"/>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a:extLst>
            <a:ext uri="{FF2B5EF4-FFF2-40B4-BE49-F238E27FC236}">
              <a16:creationId xmlns:a16="http://schemas.microsoft.com/office/drawing/2014/main" id="{9FB264D8-AB82-4427-B5F6-CBFC6CD97CEA}"/>
            </a:ext>
          </a:extLst>
        </xdr:cNvPr>
        <xdr:cNvCxnSpPr/>
      </xdr:nvCxnSpPr>
      <xdr:spPr>
        <a:xfrm flipV="1">
          <a:off x="9429115" y="9361150"/>
          <a:ext cx="0" cy="1284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71EC600A-3687-4F9F-850F-11752B238FDC}"/>
            </a:ext>
          </a:extLst>
        </xdr:cNvPr>
        <xdr:cNvSpPr txBox="1"/>
      </xdr:nvSpPr>
      <xdr:spPr>
        <a:xfrm>
          <a:off x="9467850" y="1064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a:extLst>
            <a:ext uri="{FF2B5EF4-FFF2-40B4-BE49-F238E27FC236}">
              <a16:creationId xmlns:a16="http://schemas.microsoft.com/office/drawing/2014/main" id="{826A2D62-2A7C-4EE0-88EF-737F6B838A35}"/>
            </a:ext>
          </a:extLst>
        </xdr:cNvPr>
        <xdr:cNvCxnSpPr/>
      </xdr:nvCxnSpPr>
      <xdr:spPr>
        <a:xfrm>
          <a:off x="9359900" y="106455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71ABE0EB-F95E-4CCA-9946-6B755534EDCD}"/>
            </a:ext>
          </a:extLst>
        </xdr:cNvPr>
        <xdr:cNvSpPr txBox="1"/>
      </xdr:nvSpPr>
      <xdr:spPr>
        <a:xfrm>
          <a:off x="9467850" y="91427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a:extLst>
            <a:ext uri="{FF2B5EF4-FFF2-40B4-BE49-F238E27FC236}">
              <a16:creationId xmlns:a16="http://schemas.microsoft.com/office/drawing/2014/main" id="{857A3062-B472-473C-B8A0-5C532B2BB861}"/>
            </a:ext>
          </a:extLst>
        </xdr:cNvPr>
        <xdr:cNvCxnSpPr/>
      </xdr:nvCxnSpPr>
      <xdr:spPr>
        <a:xfrm>
          <a:off x="9359900" y="936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41855</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8F925AEC-B903-4865-BB6B-00BF8E3A761E}"/>
            </a:ext>
          </a:extLst>
        </xdr:cNvPr>
        <xdr:cNvSpPr txBox="1"/>
      </xdr:nvSpPr>
      <xdr:spPr>
        <a:xfrm>
          <a:off x="9467850" y="10449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a:extLst>
            <a:ext uri="{FF2B5EF4-FFF2-40B4-BE49-F238E27FC236}">
              <a16:creationId xmlns:a16="http://schemas.microsoft.com/office/drawing/2014/main" id="{F1993058-9290-4F37-A051-ACBAAD5A568C}"/>
            </a:ext>
          </a:extLst>
        </xdr:cNvPr>
        <xdr:cNvSpPr/>
      </xdr:nvSpPr>
      <xdr:spPr>
        <a:xfrm>
          <a:off x="9398000" y="104710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a:extLst>
            <a:ext uri="{FF2B5EF4-FFF2-40B4-BE49-F238E27FC236}">
              <a16:creationId xmlns:a16="http://schemas.microsoft.com/office/drawing/2014/main" id="{EDB046B6-DE9E-461E-BFB6-1549482EACF6}"/>
            </a:ext>
          </a:extLst>
        </xdr:cNvPr>
        <xdr:cNvSpPr/>
      </xdr:nvSpPr>
      <xdr:spPr>
        <a:xfrm>
          <a:off x="8636000" y="1046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a:extLst>
            <a:ext uri="{FF2B5EF4-FFF2-40B4-BE49-F238E27FC236}">
              <a16:creationId xmlns:a16="http://schemas.microsoft.com/office/drawing/2014/main" id="{41A2234D-2164-4C5A-9543-A0D2BE16A5E0}"/>
            </a:ext>
          </a:extLst>
        </xdr:cNvPr>
        <xdr:cNvSpPr/>
      </xdr:nvSpPr>
      <xdr:spPr>
        <a:xfrm>
          <a:off x="7842250" y="104704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a:extLst>
            <a:ext uri="{FF2B5EF4-FFF2-40B4-BE49-F238E27FC236}">
              <a16:creationId xmlns:a16="http://schemas.microsoft.com/office/drawing/2014/main" id="{04734A67-8A5F-4D3A-A559-58CDBE5AA537}"/>
            </a:ext>
          </a:extLst>
        </xdr:cNvPr>
        <xdr:cNvSpPr/>
      </xdr:nvSpPr>
      <xdr:spPr>
        <a:xfrm>
          <a:off x="7029450" y="1046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BDE5C25C-E38E-49D5-BC6C-03EC3BAE48C6}"/>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41109ED-F25E-4C93-9385-970BAA7A906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80408684-ADAF-4BB8-85FD-636EDA80B78E}"/>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37146506-A79C-4AFD-8273-2C36FC58C1F6}"/>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40F8F921-DDE4-40BE-89E3-5A1E9D3B6DFC}"/>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59017</xdr:rowOff>
    </xdr:from>
    <xdr:to>
      <xdr:col>55</xdr:col>
      <xdr:colOff>50800</xdr:colOff>
      <xdr:row>63</xdr:row>
      <xdr:rowOff>160617</xdr:rowOff>
    </xdr:to>
    <xdr:sp macro="" textlink="">
      <xdr:nvSpPr>
        <xdr:cNvPr id="230" name="楕円 229">
          <a:extLst>
            <a:ext uri="{FF2B5EF4-FFF2-40B4-BE49-F238E27FC236}">
              <a16:creationId xmlns:a16="http://schemas.microsoft.com/office/drawing/2014/main" id="{64F2D87E-F69C-4444-88C6-EDD52A1417EB}"/>
            </a:ext>
          </a:extLst>
        </xdr:cNvPr>
        <xdr:cNvSpPr/>
      </xdr:nvSpPr>
      <xdr:spPr>
        <a:xfrm>
          <a:off x="9398000" y="104666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81894</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2457D69A-6811-40AA-A847-E29A6EAD9A32}"/>
            </a:ext>
          </a:extLst>
        </xdr:cNvPr>
        <xdr:cNvSpPr txBox="1"/>
      </xdr:nvSpPr>
      <xdr:spPr>
        <a:xfrm>
          <a:off x="9467850" y="103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57558</xdr:rowOff>
    </xdr:from>
    <xdr:to>
      <xdr:col>50</xdr:col>
      <xdr:colOff>165100</xdr:colOff>
      <xdr:row>63</xdr:row>
      <xdr:rowOff>159158</xdr:rowOff>
    </xdr:to>
    <xdr:sp macro="" textlink="">
      <xdr:nvSpPr>
        <xdr:cNvPr id="232" name="楕円 231">
          <a:extLst>
            <a:ext uri="{FF2B5EF4-FFF2-40B4-BE49-F238E27FC236}">
              <a16:creationId xmlns:a16="http://schemas.microsoft.com/office/drawing/2014/main" id="{2321685D-0685-479A-AC12-88BFB22E2F2B}"/>
            </a:ext>
          </a:extLst>
        </xdr:cNvPr>
        <xdr:cNvSpPr/>
      </xdr:nvSpPr>
      <xdr:spPr>
        <a:xfrm>
          <a:off x="8636000" y="104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108358</xdr:rowOff>
    </xdr:from>
    <xdr:to>
      <xdr:col>55</xdr:col>
      <xdr:colOff>0</xdr:colOff>
      <xdr:row>63</xdr:row>
      <xdr:rowOff>109817</xdr:rowOff>
    </xdr:to>
    <xdr:cxnSp macro="">
      <xdr:nvCxnSpPr>
        <xdr:cNvPr id="233" name="直線コネクタ 232">
          <a:extLst>
            <a:ext uri="{FF2B5EF4-FFF2-40B4-BE49-F238E27FC236}">
              <a16:creationId xmlns:a16="http://schemas.microsoft.com/office/drawing/2014/main" id="{0EDB7BD1-E892-4CB3-928C-5F32A52D4ECD}"/>
            </a:ext>
          </a:extLst>
        </xdr:cNvPr>
        <xdr:cNvCxnSpPr/>
      </xdr:nvCxnSpPr>
      <xdr:spPr>
        <a:xfrm>
          <a:off x="8686800" y="10516008"/>
          <a:ext cx="74295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55777</xdr:rowOff>
    </xdr:from>
    <xdr:to>
      <xdr:col>46</xdr:col>
      <xdr:colOff>38100</xdr:colOff>
      <xdr:row>63</xdr:row>
      <xdr:rowOff>157377</xdr:rowOff>
    </xdr:to>
    <xdr:sp macro="" textlink="">
      <xdr:nvSpPr>
        <xdr:cNvPr id="234" name="楕円 233">
          <a:extLst>
            <a:ext uri="{FF2B5EF4-FFF2-40B4-BE49-F238E27FC236}">
              <a16:creationId xmlns:a16="http://schemas.microsoft.com/office/drawing/2014/main" id="{5ACF7A0B-1901-4759-83F2-6D522E7F5986}"/>
            </a:ext>
          </a:extLst>
        </xdr:cNvPr>
        <xdr:cNvSpPr/>
      </xdr:nvSpPr>
      <xdr:spPr>
        <a:xfrm>
          <a:off x="7842250" y="104634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106577</xdr:rowOff>
    </xdr:from>
    <xdr:to>
      <xdr:col>50</xdr:col>
      <xdr:colOff>114300</xdr:colOff>
      <xdr:row>63</xdr:row>
      <xdr:rowOff>108358</xdr:rowOff>
    </xdr:to>
    <xdr:cxnSp macro="">
      <xdr:nvCxnSpPr>
        <xdr:cNvPr id="235" name="直線コネクタ 234">
          <a:extLst>
            <a:ext uri="{FF2B5EF4-FFF2-40B4-BE49-F238E27FC236}">
              <a16:creationId xmlns:a16="http://schemas.microsoft.com/office/drawing/2014/main" id="{2A668C32-6C7C-470E-BD17-D35466AF2AE2}"/>
            </a:ext>
          </a:extLst>
        </xdr:cNvPr>
        <xdr:cNvCxnSpPr/>
      </xdr:nvCxnSpPr>
      <xdr:spPr>
        <a:xfrm>
          <a:off x="7886700" y="10514227"/>
          <a:ext cx="800100" cy="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54323</xdr:rowOff>
    </xdr:from>
    <xdr:to>
      <xdr:col>41</xdr:col>
      <xdr:colOff>101600</xdr:colOff>
      <xdr:row>63</xdr:row>
      <xdr:rowOff>155923</xdr:rowOff>
    </xdr:to>
    <xdr:sp macro="" textlink="">
      <xdr:nvSpPr>
        <xdr:cNvPr id="236" name="楕円 235">
          <a:extLst>
            <a:ext uri="{FF2B5EF4-FFF2-40B4-BE49-F238E27FC236}">
              <a16:creationId xmlns:a16="http://schemas.microsoft.com/office/drawing/2014/main" id="{3069898C-ACEA-4BC2-87AF-844A4A8AE894}"/>
            </a:ext>
          </a:extLst>
        </xdr:cNvPr>
        <xdr:cNvSpPr/>
      </xdr:nvSpPr>
      <xdr:spPr>
        <a:xfrm>
          <a:off x="7029450" y="1046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105123</xdr:rowOff>
    </xdr:from>
    <xdr:to>
      <xdr:col>45</xdr:col>
      <xdr:colOff>177800</xdr:colOff>
      <xdr:row>63</xdr:row>
      <xdr:rowOff>106577</xdr:rowOff>
    </xdr:to>
    <xdr:cxnSp macro="">
      <xdr:nvCxnSpPr>
        <xdr:cNvPr id="237" name="直線コネクタ 236">
          <a:extLst>
            <a:ext uri="{FF2B5EF4-FFF2-40B4-BE49-F238E27FC236}">
              <a16:creationId xmlns:a16="http://schemas.microsoft.com/office/drawing/2014/main" id="{FD01CA8A-903E-498E-911C-78512670ED2E}"/>
            </a:ext>
          </a:extLst>
        </xdr:cNvPr>
        <xdr:cNvCxnSpPr/>
      </xdr:nvCxnSpPr>
      <xdr:spPr>
        <a:xfrm>
          <a:off x="7080250" y="10512773"/>
          <a:ext cx="80645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154958</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DD810473-B58D-433B-9172-2F7E71E88610}"/>
            </a:ext>
          </a:extLst>
        </xdr:cNvPr>
        <xdr:cNvSpPr txBox="1"/>
      </xdr:nvSpPr>
      <xdr:spPr>
        <a:xfrm>
          <a:off x="8399995" y="1056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155531</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5A378D0A-A08F-4338-9F96-55245837644F}"/>
            </a:ext>
          </a:extLst>
        </xdr:cNvPr>
        <xdr:cNvSpPr txBox="1"/>
      </xdr:nvSpPr>
      <xdr:spPr>
        <a:xfrm>
          <a:off x="7612595" y="1056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B6447C26-6F33-427A-AB9D-83994ACCED6E}"/>
            </a:ext>
          </a:extLst>
        </xdr:cNvPr>
        <xdr:cNvSpPr txBox="1"/>
      </xdr:nvSpPr>
      <xdr:spPr>
        <a:xfrm>
          <a:off x="6818845" y="1024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4235</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C83CC1CA-69FC-4AFE-9DF7-8691619E8E3A}"/>
            </a:ext>
          </a:extLst>
        </xdr:cNvPr>
        <xdr:cNvSpPr txBox="1"/>
      </xdr:nvSpPr>
      <xdr:spPr>
        <a:xfrm>
          <a:off x="8399995" y="1024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2454</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964515B3-B61A-49A6-A018-6343013C8ACE}"/>
            </a:ext>
          </a:extLst>
        </xdr:cNvPr>
        <xdr:cNvSpPr txBox="1"/>
      </xdr:nvSpPr>
      <xdr:spPr>
        <a:xfrm>
          <a:off x="7612595" y="1024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147050</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6917FE4C-DD9F-448B-B8CA-60B889FB5EF1}"/>
            </a:ext>
          </a:extLst>
        </xdr:cNvPr>
        <xdr:cNvSpPr txBox="1"/>
      </xdr:nvSpPr>
      <xdr:spPr>
        <a:xfrm>
          <a:off x="6818845" y="1055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8345FA43-F258-422C-A40E-9582BA8DFF41}"/>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AD17840C-5154-43B9-BA1F-26937AB7C54B}"/>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3D59A981-716C-4E75-A642-E32D80DAF94B}"/>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254206D5-2D0A-4A54-8CE4-B12B2BEF9267}"/>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18101D43-AF9A-4B14-87BF-2BE8B6C88826}"/>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A128E651-229F-4234-93EE-5C7633C9C3FF}"/>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D65952E5-3550-4841-8FBA-A6DE1281293B}"/>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7E147E8D-7F77-4326-A4E8-9DBE05EE3AAD}"/>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1FAC40F9-A219-4B10-A74B-91891B07A37D}"/>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1672B038-FC80-4AFC-9E4D-3CCFC5A8FFA9}"/>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011F7038-57E4-4F3C-B1DF-56FBE729FE33}"/>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8E3668A6-AE1D-4D9A-93A9-7BA6AA179236}"/>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7FFC3A35-54D2-4A17-9AD7-2DD85C5AAA26}"/>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30A90BD5-80BA-496B-9239-B52F2076F391}"/>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AFC7AB32-FC07-434B-A82B-381F50A56A19}"/>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DE6479B7-EED3-407D-ADDF-E94BFFEEEAA8}"/>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9BCFF5B3-F5F5-4AC3-B8C5-D45ED687EEC4}"/>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B1390241-35BA-420A-9AA3-A166AC2A4DDA}"/>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5CFCE153-F5A3-497A-96D6-C17DBDDD90B4}"/>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D2A8F4C1-25CC-4A85-8880-D66750D331C6}"/>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5AC6BBE1-9C50-490F-BEE6-61EC53AEC5C3}"/>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61D35470-5573-4C71-AEF9-662A0870020F}"/>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C710C200-071E-44EA-A836-61014F16A6BB}"/>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D51DFAC9-FA58-4470-8B1E-74918A39896A}"/>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a:extLst>
            <a:ext uri="{FF2B5EF4-FFF2-40B4-BE49-F238E27FC236}">
              <a16:creationId xmlns:a16="http://schemas.microsoft.com/office/drawing/2014/main" id="{D68539F9-E262-40C9-AD3B-A09192336980}"/>
            </a:ext>
          </a:extLst>
        </xdr:cNvPr>
        <xdr:cNvCxnSpPr/>
      </xdr:nvCxnSpPr>
      <xdr:spPr>
        <a:xfrm flipV="1">
          <a:off x="4177665" y="128524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777ED43F-9E2D-46DB-8B9F-D5B5F50441B5}"/>
            </a:ext>
          </a:extLst>
        </xdr:cNvPr>
        <xdr:cNvSpPr txBox="1"/>
      </xdr:nvSpPr>
      <xdr:spPr>
        <a:xfrm>
          <a:off x="4216400" y="1436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a:extLst>
            <a:ext uri="{FF2B5EF4-FFF2-40B4-BE49-F238E27FC236}">
              <a16:creationId xmlns:a16="http://schemas.microsoft.com/office/drawing/2014/main" id="{E1A89971-7BBD-4F30-B658-C811277B84A7}"/>
            </a:ext>
          </a:extLst>
        </xdr:cNvPr>
        <xdr:cNvCxnSpPr/>
      </xdr:nvCxnSpPr>
      <xdr:spPr>
        <a:xfrm>
          <a:off x="4108450" y="143592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A6F3A4C1-B5F8-45EC-9E36-F998BD827312}"/>
            </a:ext>
          </a:extLst>
        </xdr:cNvPr>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8FD162CC-489A-482A-9400-2EE1118309CF}"/>
            </a:ext>
          </a:extLst>
        </xdr:cNvPr>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76C87F47-2A25-4F4E-B44F-5F869C34FEC2}"/>
            </a:ext>
          </a:extLst>
        </xdr:cNvPr>
        <xdr:cNvSpPr txBox="1"/>
      </xdr:nvSpPr>
      <xdr:spPr>
        <a:xfrm>
          <a:off x="4216400" y="13550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a:extLst>
            <a:ext uri="{FF2B5EF4-FFF2-40B4-BE49-F238E27FC236}">
              <a16:creationId xmlns:a16="http://schemas.microsoft.com/office/drawing/2014/main" id="{889D7C8F-14D1-4323-B0E8-A8DC0681E4F5}"/>
            </a:ext>
          </a:extLst>
        </xdr:cNvPr>
        <xdr:cNvSpPr/>
      </xdr:nvSpPr>
      <xdr:spPr>
        <a:xfrm>
          <a:off x="4127500" y="135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a:extLst>
            <a:ext uri="{FF2B5EF4-FFF2-40B4-BE49-F238E27FC236}">
              <a16:creationId xmlns:a16="http://schemas.microsoft.com/office/drawing/2014/main" id="{7BDDF9B3-B858-414C-B3CF-7610759E5E1D}"/>
            </a:ext>
          </a:extLst>
        </xdr:cNvPr>
        <xdr:cNvSpPr/>
      </xdr:nvSpPr>
      <xdr:spPr>
        <a:xfrm>
          <a:off x="3384550" y="135172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a:extLst>
            <a:ext uri="{FF2B5EF4-FFF2-40B4-BE49-F238E27FC236}">
              <a16:creationId xmlns:a16="http://schemas.microsoft.com/office/drawing/2014/main" id="{469D3E68-A1BB-4897-81C7-DCD26129B997}"/>
            </a:ext>
          </a:extLst>
        </xdr:cNvPr>
        <xdr:cNvSpPr/>
      </xdr:nvSpPr>
      <xdr:spPr>
        <a:xfrm>
          <a:off x="2571750" y="13540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a:extLst>
            <a:ext uri="{FF2B5EF4-FFF2-40B4-BE49-F238E27FC236}">
              <a16:creationId xmlns:a16="http://schemas.microsoft.com/office/drawing/2014/main" id="{0DDA2A46-A26F-4979-9EDD-60145DE73A63}"/>
            </a:ext>
          </a:extLst>
        </xdr:cNvPr>
        <xdr:cNvSpPr/>
      </xdr:nvSpPr>
      <xdr:spPr>
        <a:xfrm>
          <a:off x="1778000" y="13492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9FF815D3-7398-4462-A70E-3D88ACA2C06A}"/>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57079116-D2C7-4ADD-BEE9-7AAAE0EDB527}"/>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4D8E885D-4955-4E0E-8E0D-2388D0008BFE}"/>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29ABFACB-0A5C-4EEA-9F8D-723B118D51C5}"/>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D1C714AE-D612-4593-AB92-B8CA9149813A}"/>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283" name="楕円 282">
          <a:extLst>
            <a:ext uri="{FF2B5EF4-FFF2-40B4-BE49-F238E27FC236}">
              <a16:creationId xmlns:a16="http://schemas.microsoft.com/office/drawing/2014/main" id="{3228510E-31A6-4EB4-BDE2-2BB519259843}"/>
            </a:ext>
          </a:extLst>
        </xdr:cNvPr>
        <xdr:cNvSpPr/>
      </xdr:nvSpPr>
      <xdr:spPr>
        <a:xfrm>
          <a:off x="4127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27322</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1265E09B-7840-413B-B2E9-F48FC665B63B}"/>
            </a:ext>
          </a:extLst>
        </xdr:cNvPr>
        <xdr:cNvSpPr txBox="1"/>
      </xdr:nvSpPr>
      <xdr:spPr>
        <a:xfrm>
          <a:off x="4216400" y="13406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31114</xdr:rowOff>
    </xdr:from>
    <xdr:to>
      <xdr:col>20</xdr:col>
      <xdr:colOff>38100</xdr:colOff>
      <xdr:row>82</xdr:row>
      <xdr:rowOff>132714</xdr:rowOff>
    </xdr:to>
    <xdr:sp macro="" textlink="">
      <xdr:nvSpPr>
        <xdr:cNvPr id="285" name="楕円 284">
          <a:extLst>
            <a:ext uri="{FF2B5EF4-FFF2-40B4-BE49-F238E27FC236}">
              <a16:creationId xmlns:a16="http://schemas.microsoft.com/office/drawing/2014/main" id="{CD0BE7E4-73EB-420E-957C-99D925CF80DB}"/>
            </a:ext>
          </a:extLst>
        </xdr:cNvPr>
        <xdr:cNvSpPr/>
      </xdr:nvSpPr>
      <xdr:spPr>
        <a:xfrm>
          <a:off x="3384550" y="135756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81914</xdr:rowOff>
    </xdr:to>
    <xdr:cxnSp macro="">
      <xdr:nvCxnSpPr>
        <xdr:cNvPr id="286" name="直線コネクタ 285">
          <a:extLst>
            <a:ext uri="{FF2B5EF4-FFF2-40B4-BE49-F238E27FC236}">
              <a16:creationId xmlns:a16="http://schemas.microsoft.com/office/drawing/2014/main" id="{B1090ADD-4615-4E1C-8297-90C3A44AD222}"/>
            </a:ext>
          </a:extLst>
        </xdr:cNvPr>
        <xdr:cNvCxnSpPr/>
      </xdr:nvCxnSpPr>
      <xdr:spPr>
        <a:xfrm flipV="1">
          <a:off x="3429000" y="13599795"/>
          <a:ext cx="7493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59689</xdr:rowOff>
    </xdr:from>
    <xdr:to>
      <xdr:col>15</xdr:col>
      <xdr:colOff>101600</xdr:colOff>
      <xdr:row>82</xdr:row>
      <xdr:rowOff>161289</xdr:rowOff>
    </xdr:to>
    <xdr:sp macro="" textlink="">
      <xdr:nvSpPr>
        <xdr:cNvPr id="287" name="楕円 286">
          <a:extLst>
            <a:ext uri="{FF2B5EF4-FFF2-40B4-BE49-F238E27FC236}">
              <a16:creationId xmlns:a16="http://schemas.microsoft.com/office/drawing/2014/main" id="{2D7F1224-7848-4AC7-B083-494B0A92225C}"/>
            </a:ext>
          </a:extLst>
        </xdr:cNvPr>
        <xdr:cNvSpPr/>
      </xdr:nvSpPr>
      <xdr:spPr>
        <a:xfrm>
          <a:off x="257175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81914</xdr:rowOff>
    </xdr:from>
    <xdr:to>
      <xdr:col>19</xdr:col>
      <xdr:colOff>177800</xdr:colOff>
      <xdr:row>82</xdr:row>
      <xdr:rowOff>110489</xdr:rowOff>
    </xdr:to>
    <xdr:cxnSp macro="">
      <xdr:nvCxnSpPr>
        <xdr:cNvPr id="288" name="直線コネクタ 287">
          <a:extLst>
            <a:ext uri="{FF2B5EF4-FFF2-40B4-BE49-F238E27FC236}">
              <a16:creationId xmlns:a16="http://schemas.microsoft.com/office/drawing/2014/main" id="{EEF22EBC-BBFE-4E08-9C16-0468690654B2}"/>
            </a:ext>
          </a:extLst>
        </xdr:cNvPr>
        <xdr:cNvCxnSpPr/>
      </xdr:nvCxnSpPr>
      <xdr:spPr>
        <a:xfrm flipV="1">
          <a:off x="2622550" y="13626464"/>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93980</xdr:rowOff>
    </xdr:from>
    <xdr:to>
      <xdr:col>10</xdr:col>
      <xdr:colOff>165100</xdr:colOff>
      <xdr:row>83</xdr:row>
      <xdr:rowOff>24130</xdr:rowOff>
    </xdr:to>
    <xdr:sp macro="" textlink="">
      <xdr:nvSpPr>
        <xdr:cNvPr id="289" name="楕円 288">
          <a:extLst>
            <a:ext uri="{FF2B5EF4-FFF2-40B4-BE49-F238E27FC236}">
              <a16:creationId xmlns:a16="http://schemas.microsoft.com/office/drawing/2014/main" id="{0190DDF3-1877-4A80-8F94-CC3B3B26B3E6}"/>
            </a:ext>
          </a:extLst>
        </xdr:cNvPr>
        <xdr:cNvSpPr/>
      </xdr:nvSpPr>
      <xdr:spPr>
        <a:xfrm>
          <a:off x="1778000" y="13638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110489</xdr:rowOff>
    </xdr:from>
    <xdr:to>
      <xdr:col>15</xdr:col>
      <xdr:colOff>50800</xdr:colOff>
      <xdr:row>82</xdr:row>
      <xdr:rowOff>144780</xdr:rowOff>
    </xdr:to>
    <xdr:cxnSp macro="">
      <xdr:nvCxnSpPr>
        <xdr:cNvPr id="290" name="直線コネクタ 289">
          <a:extLst>
            <a:ext uri="{FF2B5EF4-FFF2-40B4-BE49-F238E27FC236}">
              <a16:creationId xmlns:a16="http://schemas.microsoft.com/office/drawing/2014/main" id="{21EFA218-0036-4DFC-999B-FDFD8A3ED435}"/>
            </a:ext>
          </a:extLst>
        </xdr:cNvPr>
        <xdr:cNvCxnSpPr/>
      </xdr:nvCxnSpPr>
      <xdr:spPr>
        <a:xfrm flipV="1">
          <a:off x="1828800" y="13655039"/>
          <a:ext cx="7937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91" name="n_1aveValue【公営住宅】&#10;有形固定資産減価償却率">
          <a:extLst>
            <a:ext uri="{FF2B5EF4-FFF2-40B4-BE49-F238E27FC236}">
              <a16:creationId xmlns:a16="http://schemas.microsoft.com/office/drawing/2014/main" id="{576B11B2-5D55-49D2-8D2A-2C1B9E19FFE4}"/>
            </a:ext>
          </a:extLst>
        </xdr:cNvPr>
        <xdr:cNvSpPr txBox="1"/>
      </xdr:nvSpPr>
      <xdr:spPr>
        <a:xfrm>
          <a:off x="3239144" y="1329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92" name="n_2aveValue【公営住宅】&#10;有形固定資産減価償却率">
          <a:extLst>
            <a:ext uri="{FF2B5EF4-FFF2-40B4-BE49-F238E27FC236}">
              <a16:creationId xmlns:a16="http://schemas.microsoft.com/office/drawing/2014/main" id="{23CB7A08-C63D-4BEA-8A60-5AB8F2AF2E63}"/>
            </a:ext>
          </a:extLst>
        </xdr:cNvPr>
        <xdr:cNvSpPr txBox="1"/>
      </xdr:nvSpPr>
      <xdr:spPr>
        <a:xfrm>
          <a:off x="2439044" y="1332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93" name="n_3aveValue【公営住宅】&#10;有形固定資産減価償却率">
          <a:extLst>
            <a:ext uri="{FF2B5EF4-FFF2-40B4-BE49-F238E27FC236}">
              <a16:creationId xmlns:a16="http://schemas.microsoft.com/office/drawing/2014/main" id="{3E24B247-1D5E-4D33-9380-2814F455CF7F}"/>
            </a:ext>
          </a:extLst>
        </xdr:cNvPr>
        <xdr:cNvSpPr txBox="1"/>
      </xdr:nvSpPr>
      <xdr:spPr>
        <a:xfrm>
          <a:off x="1645294" y="1327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123841</xdr:rowOff>
    </xdr:from>
    <xdr:ext cx="405111" cy="259045"/>
    <xdr:sp macro="" textlink="">
      <xdr:nvSpPr>
        <xdr:cNvPr id="294" name="n_1mainValue【公営住宅】&#10;有形固定資産減価償却率">
          <a:extLst>
            <a:ext uri="{FF2B5EF4-FFF2-40B4-BE49-F238E27FC236}">
              <a16:creationId xmlns:a16="http://schemas.microsoft.com/office/drawing/2014/main" id="{EA474754-A2EB-4A05-8D19-96915926F04B}"/>
            </a:ext>
          </a:extLst>
        </xdr:cNvPr>
        <xdr:cNvSpPr txBox="1"/>
      </xdr:nvSpPr>
      <xdr:spPr>
        <a:xfrm>
          <a:off x="3239144" y="1366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5" name="n_2mainValue【公営住宅】&#10;有形固定資産減価償却率">
          <a:extLst>
            <a:ext uri="{FF2B5EF4-FFF2-40B4-BE49-F238E27FC236}">
              <a16:creationId xmlns:a16="http://schemas.microsoft.com/office/drawing/2014/main" id="{56005CEC-0375-4A93-957E-474B68F69CEC}"/>
            </a:ext>
          </a:extLst>
        </xdr:cNvPr>
        <xdr:cNvSpPr txBox="1"/>
      </xdr:nvSpPr>
      <xdr:spPr>
        <a:xfrm>
          <a:off x="2439044" y="1369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96" name="n_3mainValue【公営住宅】&#10;有形固定資産減価償却率">
          <a:extLst>
            <a:ext uri="{FF2B5EF4-FFF2-40B4-BE49-F238E27FC236}">
              <a16:creationId xmlns:a16="http://schemas.microsoft.com/office/drawing/2014/main" id="{EE2F6D70-5835-4BD6-A158-67BB58316948}"/>
            </a:ext>
          </a:extLst>
        </xdr:cNvPr>
        <xdr:cNvSpPr txBox="1"/>
      </xdr:nvSpPr>
      <xdr:spPr>
        <a:xfrm>
          <a:off x="1645294" y="1372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31EE75B6-FA01-4AF3-91DA-3281BBB77EC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9D0F9093-4B67-4557-9D11-02C51A065D2B}"/>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7C75BEE8-6928-4795-A65D-B45A4F6A5798}"/>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C5A6A576-04A7-49D1-99EB-E8C97526ED1F}"/>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A238BFB4-79AA-4359-800F-805DDF83BB99}"/>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FAD8B775-71C1-4819-ACED-A742755F52E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E1724E30-4694-41F8-89FE-E6558AD0A32C}"/>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C50A4789-D3CC-4D49-AE39-8602CCC180F4}"/>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47DE5530-E6B5-4255-9F68-BE58256921D3}"/>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45AE94CC-0537-42D9-9A9C-4D8478E15CE3}"/>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523EF1DD-32AD-4629-B974-B8D504CFB095}"/>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14B159C6-9F01-412B-BA16-A88D330F71AE}"/>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D8ACB90F-2DDC-48E1-994F-273574392B6C}"/>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0E50F4CE-8740-4F64-8AE4-BCC7B6955CBA}"/>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9F469F02-4B6B-4EAE-987D-173B17B977DF}"/>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2B1F1B40-05C4-4D8A-82A8-AEE936AE9C76}"/>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E80B31CA-F7DB-4D4B-9B7D-C5F40D5129F7}"/>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0D6F28D8-4A86-4140-BFD2-517E44F8ADA5}"/>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63418703-F32F-44DD-A1AA-C1770E78F05F}"/>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CB691485-5424-4488-B0D0-AD8C015F59F9}"/>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ACACDEEE-725C-4C99-9C72-BAFB36C15F3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F0800663-B279-42C1-A9D0-1B23950BF1FD}"/>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489D7058-359E-4176-A91A-3E15487112AF}"/>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DDEBE3CC-0776-49C0-BDF2-083A653F6314}"/>
            </a:ext>
          </a:extLst>
        </xdr:cNvPr>
        <xdr:cNvCxnSpPr/>
      </xdr:nvCxnSpPr>
      <xdr:spPr>
        <a:xfrm flipV="1">
          <a:off x="9429115" y="13011404"/>
          <a:ext cx="0"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E7129B0A-55B2-44D2-8EA9-C64E3C529977}"/>
            </a:ext>
          </a:extLst>
        </xdr:cNvPr>
        <xdr:cNvSpPr txBox="1"/>
      </xdr:nvSpPr>
      <xdr:spPr>
        <a:xfrm>
          <a:off x="9467850" y="1432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FB07BC01-B827-4E13-946C-067E59489521}"/>
            </a:ext>
          </a:extLst>
        </xdr:cNvPr>
        <xdr:cNvCxnSpPr/>
      </xdr:nvCxnSpPr>
      <xdr:spPr>
        <a:xfrm>
          <a:off x="9359900" y="143162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a:extLst>
            <a:ext uri="{FF2B5EF4-FFF2-40B4-BE49-F238E27FC236}">
              <a16:creationId xmlns:a16="http://schemas.microsoft.com/office/drawing/2014/main" id="{F899EF9E-F8B9-4C6D-BB2C-31E20F9A5CCC}"/>
            </a:ext>
          </a:extLst>
        </xdr:cNvPr>
        <xdr:cNvSpPr txBox="1"/>
      </xdr:nvSpPr>
      <xdr:spPr>
        <a:xfrm>
          <a:off x="9467850" y="1279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a:extLst>
            <a:ext uri="{FF2B5EF4-FFF2-40B4-BE49-F238E27FC236}">
              <a16:creationId xmlns:a16="http://schemas.microsoft.com/office/drawing/2014/main" id="{E21A14E2-0F3E-4680-8189-D4BA40B42E80}"/>
            </a:ext>
          </a:extLst>
        </xdr:cNvPr>
        <xdr:cNvCxnSpPr/>
      </xdr:nvCxnSpPr>
      <xdr:spPr>
        <a:xfrm>
          <a:off x="9359900" y="13011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25" name="【公営住宅】&#10;一人当たり面積平均値テキスト">
          <a:extLst>
            <a:ext uri="{FF2B5EF4-FFF2-40B4-BE49-F238E27FC236}">
              <a16:creationId xmlns:a16="http://schemas.microsoft.com/office/drawing/2014/main" id="{4C2A5F00-C33F-4932-A825-F1CC3392A96B}"/>
            </a:ext>
          </a:extLst>
        </xdr:cNvPr>
        <xdr:cNvSpPr txBox="1"/>
      </xdr:nvSpPr>
      <xdr:spPr>
        <a:xfrm>
          <a:off x="9467850" y="13781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a:extLst>
            <a:ext uri="{FF2B5EF4-FFF2-40B4-BE49-F238E27FC236}">
              <a16:creationId xmlns:a16="http://schemas.microsoft.com/office/drawing/2014/main" id="{92838BFE-4709-4BA5-8C3C-F85970968E46}"/>
            </a:ext>
          </a:extLst>
        </xdr:cNvPr>
        <xdr:cNvSpPr/>
      </xdr:nvSpPr>
      <xdr:spPr>
        <a:xfrm>
          <a:off x="9398000" y="139237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a:extLst>
            <a:ext uri="{FF2B5EF4-FFF2-40B4-BE49-F238E27FC236}">
              <a16:creationId xmlns:a16="http://schemas.microsoft.com/office/drawing/2014/main" id="{C97F42CC-ECA6-401D-A1D3-43020270A408}"/>
            </a:ext>
          </a:extLst>
        </xdr:cNvPr>
        <xdr:cNvSpPr/>
      </xdr:nvSpPr>
      <xdr:spPr>
        <a:xfrm>
          <a:off x="8636000" y="139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a:extLst>
            <a:ext uri="{FF2B5EF4-FFF2-40B4-BE49-F238E27FC236}">
              <a16:creationId xmlns:a16="http://schemas.microsoft.com/office/drawing/2014/main" id="{B6A169B5-6A67-4458-AB98-02FA1CCC915D}"/>
            </a:ext>
          </a:extLst>
        </xdr:cNvPr>
        <xdr:cNvSpPr/>
      </xdr:nvSpPr>
      <xdr:spPr>
        <a:xfrm>
          <a:off x="7842250" y="138971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a:extLst>
            <a:ext uri="{FF2B5EF4-FFF2-40B4-BE49-F238E27FC236}">
              <a16:creationId xmlns:a16="http://schemas.microsoft.com/office/drawing/2014/main" id="{89FCE19F-E18E-4E9E-AFD7-303585A1B2A7}"/>
            </a:ext>
          </a:extLst>
        </xdr:cNvPr>
        <xdr:cNvSpPr/>
      </xdr:nvSpPr>
      <xdr:spPr>
        <a:xfrm>
          <a:off x="7029450" y="1388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E6FFD8CB-72DA-4C94-A384-AAE27A5626DD}"/>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3A00362B-0679-4074-A625-23DE9664087D}"/>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FF2B5BC6-AC75-4211-8FC0-92871FB0AC0D}"/>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A8FFBF69-E136-494D-8CB4-0C48F79975F5}"/>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3A1185C9-65D4-4E69-BCA7-A4F0DCA01A41}"/>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35" name="楕円 334">
          <a:extLst>
            <a:ext uri="{FF2B5EF4-FFF2-40B4-BE49-F238E27FC236}">
              <a16:creationId xmlns:a16="http://schemas.microsoft.com/office/drawing/2014/main" id="{5E2A3E94-CBB2-4A80-BACD-77F48C381AF5}"/>
            </a:ext>
          </a:extLst>
        </xdr:cNvPr>
        <xdr:cNvSpPr/>
      </xdr:nvSpPr>
      <xdr:spPr>
        <a:xfrm>
          <a:off x="9398000" y="140682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6875</xdr:rowOff>
    </xdr:from>
    <xdr:ext cx="469744" cy="259045"/>
    <xdr:sp macro="" textlink="">
      <xdr:nvSpPr>
        <xdr:cNvPr id="336" name="【公営住宅】&#10;一人当たり面積該当値テキスト">
          <a:extLst>
            <a:ext uri="{FF2B5EF4-FFF2-40B4-BE49-F238E27FC236}">
              <a16:creationId xmlns:a16="http://schemas.microsoft.com/office/drawing/2014/main" id="{64C95EE3-B68C-49B2-94B0-4E269071BF38}"/>
            </a:ext>
          </a:extLst>
        </xdr:cNvPr>
        <xdr:cNvSpPr txBox="1"/>
      </xdr:nvSpPr>
      <xdr:spPr>
        <a:xfrm>
          <a:off x="9467850" y="1404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26924</xdr:rowOff>
    </xdr:from>
    <xdr:to>
      <xdr:col>50</xdr:col>
      <xdr:colOff>165100</xdr:colOff>
      <xdr:row>85</xdr:row>
      <xdr:rowOff>128524</xdr:rowOff>
    </xdr:to>
    <xdr:sp macro="" textlink="">
      <xdr:nvSpPr>
        <xdr:cNvPr id="337" name="楕円 336">
          <a:extLst>
            <a:ext uri="{FF2B5EF4-FFF2-40B4-BE49-F238E27FC236}">
              <a16:creationId xmlns:a16="http://schemas.microsoft.com/office/drawing/2014/main" id="{9015543C-86CB-4E8E-9CD9-E7D5AAA21964}"/>
            </a:ext>
          </a:extLst>
        </xdr:cNvPr>
        <xdr:cNvSpPr/>
      </xdr:nvSpPr>
      <xdr:spPr>
        <a:xfrm>
          <a:off x="8636000" y="140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77724</xdr:rowOff>
    </xdr:from>
    <xdr:to>
      <xdr:col>55</xdr:col>
      <xdr:colOff>0</xdr:colOff>
      <xdr:row>85</xdr:row>
      <xdr:rowOff>79248</xdr:rowOff>
    </xdr:to>
    <xdr:cxnSp macro="">
      <xdr:nvCxnSpPr>
        <xdr:cNvPr id="338" name="直線コネクタ 337">
          <a:extLst>
            <a:ext uri="{FF2B5EF4-FFF2-40B4-BE49-F238E27FC236}">
              <a16:creationId xmlns:a16="http://schemas.microsoft.com/office/drawing/2014/main" id="{BD70DCD0-4BCF-4F04-A0C4-37FE07D15F41}"/>
            </a:ext>
          </a:extLst>
        </xdr:cNvPr>
        <xdr:cNvCxnSpPr/>
      </xdr:nvCxnSpPr>
      <xdr:spPr>
        <a:xfrm>
          <a:off x="8686800" y="14117574"/>
          <a:ext cx="7429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24637</xdr:rowOff>
    </xdr:from>
    <xdr:to>
      <xdr:col>46</xdr:col>
      <xdr:colOff>38100</xdr:colOff>
      <xdr:row>85</xdr:row>
      <xdr:rowOff>126237</xdr:rowOff>
    </xdr:to>
    <xdr:sp macro="" textlink="">
      <xdr:nvSpPr>
        <xdr:cNvPr id="339" name="楕円 338">
          <a:extLst>
            <a:ext uri="{FF2B5EF4-FFF2-40B4-BE49-F238E27FC236}">
              <a16:creationId xmlns:a16="http://schemas.microsoft.com/office/drawing/2014/main" id="{A6AC2D9C-FCEA-4BE6-8F0B-BECB14D2B050}"/>
            </a:ext>
          </a:extLst>
        </xdr:cNvPr>
        <xdr:cNvSpPr/>
      </xdr:nvSpPr>
      <xdr:spPr>
        <a:xfrm>
          <a:off x="7842250" y="140644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75437</xdr:rowOff>
    </xdr:from>
    <xdr:to>
      <xdr:col>50</xdr:col>
      <xdr:colOff>114300</xdr:colOff>
      <xdr:row>85</xdr:row>
      <xdr:rowOff>77724</xdr:rowOff>
    </xdr:to>
    <xdr:cxnSp macro="">
      <xdr:nvCxnSpPr>
        <xdr:cNvPr id="340" name="直線コネクタ 339">
          <a:extLst>
            <a:ext uri="{FF2B5EF4-FFF2-40B4-BE49-F238E27FC236}">
              <a16:creationId xmlns:a16="http://schemas.microsoft.com/office/drawing/2014/main" id="{1553345C-5E80-46AB-9958-4271B117D266}"/>
            </a:ext>
          </a:extLst>
        </xdr:cNvPr>
        <xdr:cNvCxnSpPr/>
      </xdr:nvCxnSpPr>
      <xdr:spPr>
        <a:xfrm>
          <a:off x="7886700" y="14115287"/>
          <a:ext cx="8001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20828</xdr:rowOff>
    </xdr:from>
    <xdr:to>
      <xdr:col>41</xdr:col>
      <xdr:colOff>101600</xdr:colOff>
      <xdr:row>85</xdr:row>
      <xdr:rowOff>122428</xdr:rowOff>
    </xdr:to>
    <xdr:sp macro="" textlink="">
      <xdr:nvSpPr>
        <xdr:cNvPr id="341" name="楕円 340">
          <a:extLst>
            <a:ext uri="{FF2B5EF4-FFF2-40B4-BE49-F238E27FC236}">
              <a16:creationId xmlns:a16="http://schemas.microsoft.com/office/drawing/2014/main" id="{37EA4808-4E47-4CAC-9F8E-D14A1E88FABD}"/>
            </a:ext>
          </a:extLst>
        </xdr:cNvPr>
        <xdr:cNvSpPr/>
      </xdr:nvSpPr>
      <xdr:spPr>
        <a:xfrm>
          <a:off x="7029450" y="1406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71628</xdr:rowOff>
    </xdr:from>
    <xdr:to>
      <xdr:col>45</xdr:col>
      <xdr:colOff>177800</xdr:colOff>
      <xdr:row>85</xdr:row>
      <xdr:rowOff>75437</xdr:rowOff>
    </xdr:to>
    <xdr:cxnSp macro="">
      <xdr:nvCxnSpPr>
        <xdr:cNvPr id="342" name="直線コネクタ 341">
          <a:extLst>
            <a:ext uri="{FF2B5EF4-FFF2-40B4-BE49-F238E27FC236}">
              <a16:creationId xmlns:a16="http://schemas.microsoft.com/office/drawing/2014/main" id="{52742481-A034-4F20-AA45-7906FE20CEEA}"/>
            </a:ext>
          </a:extLst>
        </xdr:cNvPr>
        <xdr:cNvCxnSpPr/>
      </xdr:nvCxnSpPr>
      <xdr:spPr>
        <a:xfrm>
          <a:off x="7080250" y="14111478"/>
          <a:ext cx="8064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43" name="n_1aveValue【公営住宅】&#10;一人当たり面積">
          <a:extLst>
            <a:ext uri="{FF2B5EF4-FFF2-40B4-BE49-F238E27FC236}">
              <a16:creationId xmlns:a16="http://schemas.microsoft.com/office/drawing/2014/main" id="{45F4C6EB-9DB2-4D09-8E35-60F6C6645DDF}"/>
            </a:ext>
          </a:extLst>
        </xdr:cNvPr>
        <xdr:cNvSpPr txBox="1"/>
      </xdr:nvSpPr>
      <xdr:spPr>
        <a:xfrm>
          <a:off x="845827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a:extLst>
            <a:ext uri="{FF2B5EF4-FFF2-40B4-BE49-F238E27FC236}">
              <a16:creationId xmlns:a16="http://schemas.microsoft.com/office/drawing/2014/main" id="{2F3ED150-0E69-4EC7-BEEE-A645948A6E7D}"/>
            </a:ext>
          </a:extLst>
        </xdr:cNvPr>
        <xdr:cNvSpPr txBox="1"/>
      </xdr:nvSpPr>
      <xdr:spPr>
        <a:xfrm>
          <a:off x="7677227" y="1368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5" name="n_3aveValue【公営住宅】&#10;一人当たり面積">
          <a:extLst>
            <a:ext uri="{FF2B5EF4-FFF2-40B4-BE49-F238E27FC236}">
              <a16:creationId xmlns:a16="http://schemas.microsoft.com/office/drawing/2014/main" id="{5F31D80C-460A-4A8F-B1FA-D773694C23AE}"/>
            </a:ext>
          </a:extLst>
        </xdr:cNvPr>
        <xdr:cNvSpPr txBox="1"/>
      </xdr:nvSpPr>
      <xdr:spPr>
        <a:xfrm>
          <a:off x="6864427" y="136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119651</xdr:rowOff>
    </xdr:from>
    <xdr:ext cx="469744" cy="259045"/>
    <xdr:sp macro="" textlink="">
      <xdr:nvSpPr>
        <xdr:cNvPr id="346" name="n_1mainValue【公営住宅】&#10;一人当たり面積">
          <a:extLst>
            <a:ext uri="{FF2B5EF4-FFF2-40B4-BE49-F238E27FC236}">
              <a16:creationId xmlns:a16="http://schemas.microsoft.com/office/drawing/2014/main" id="{A611A787-ABD2-490A-825F-B26E5A1431FB}"/>
            </a:ext>
          </a:extLst>
        </xdr:cNvPr>
        <xdr:cNvSpPr txBox="1"/>
      </xdr:nvSpPr>
      <xdr:spPr>
        <a:xfrm>
          <a:off x="8458277" y="1415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117364</xdr:rowOff>
    </xdr:from>
    <xdr:ext cx="469744" cy="259045"/>
    <xdr:sp macro="" textlink="">
      <xdr:nvSpPr>
        <xdr:cNvPr id="347" name="n_2mainValue【公営住宅】&#10;一人当たり面積">
          <a:extLst>
            <a:ext uri="{FF2B5EF4-FFF2-40B4-BE49-F238E27FC236}">
              <a16:creationId xmlns:a16="http://schemas.microsoft.com/office/drawing/2014/main" id="{2AAFDF50-9398-475C-8669-B7E846D34136}"/>
            </a:ext>
          </a:extLst>
        </xdr:cNvPr>
        <xdr:cNvSpPr txBox="1"/>
      </xdr:nvSpPr>
      <xdr:spPr>
        <a:xfrm>
          <a:off x="76772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113555</xdr:rowOff>
    </xdr:from>
    <xdr:ext cx="469744" cy="259045"/>
    <xdr:sp macro="" textlink="">
      <xdr:nvSpPr>
        <xdr:cNvPr id="348" name="n_3mainValue【公営住宅】&#10;一人当たり面積">
          <a:extLst>
            <a:ext uri="{FF2B5EF4-FFF2-40B4-BE49-F238E27FC236}">
              <a16:creationId xmlns:a16="http://schemas.microsoft.com/office/drawing/2014/main" id="{0395A399-6808-4B32-A582-62F1DCB6F546}"/>
            </a:ext>
          </a:extLst>
        </xdr:cNvPr>
        <xdr:cNvSpPr txBox="1"/>
      </xdr:nvSpPr>
      <xdr:spPr>
        <a:xfrm>
          <a:off x="6864427" y="1415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E915D443-2074-4BF4-96BC-A07F1A7680D5}"/>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2765F7AC-2532-44C4-99CF-D98D7124BD5D}"/>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4B956C7D-E22D-4F1D-9082-457B9EA05B03}"/>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33552378-048C-4943-ACE7-C65C9D369515}"/>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588A0BEE-350D-451C-9944-22838E8CB5C1}"/>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599FDB31-CF85-4B30-8704-3A885304DFFC}"/>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A891620C-1326-4008-BCC8-4658AA55DBC8}"/>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2FE359B4-AC92-4F95-9399-DBE0465974B8}"/>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1A3BB49F-EA96-4014-A94C-4BC16738D3D2}"/>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0B4B7D6E-B370-4B48-A1A7-306C92A23B8A}"/>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8F42EFF0-51FD-4B16-81AD-37C65941CE06}"/>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1284E48E-3EB4-4E7B-817C-0B55B52C291C}"/>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2BB6CF52-7677-4086-8513-B02825E2BD2C}"/>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D6B20F04-C069-4BF7-8329-DBAD57F56648}"/>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96D3D588-4C42-4DDF-98B7-63EF2AC99D61}"/>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116538BC-5407-4BBB-97D1-D89BDFE99C3B}"/>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BB740178-674B-4CED-BDE1-719F800ED1FD}"/>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508F1567-AFDA-4645-A13C-C59C57A49CCC}"/>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2E661A91-7958-4D98-BFE8-A27EA78340DB}"/>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2122DE2A-5896-469F-9535-2B486D197256}"/>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33B994D8-E360-4E6B-A7B1-C7F64AEB2118}"/>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B9212749-36A1-4A0F-8601-C2DBF6515F04}"/>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E97A0033-F0C6-403C-8872-157AC5CAB229}"/>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B6301722-68FF-4898-8072-83EB1BCF7541}"/>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5FDB3ECE-2057-44AC-85F1-9113A445FE42}"/>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E266C08A-6C19-47C1-A32A-B272F9D0D16F}"/>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a:extLst>
            <a:ext uri="{FF2B5EF4-FFF2-40B4-BE49-F238E27FC236}">
              <a16:creationId xmlns:a16="http://schemas.microsoft.com/office/drawing/2014/main" id="{8AEC2153-F0A3-470A-99C3-8831C8EF944B}"/>
            </a:ext>
          </a:extLst>
        </xdr:cNvPr>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a:extLst>
            <a:ext uri="{FF2B5EF4-FFF2-40B4-BE49-F238E27FC236}">
              <a16:creationId xmlns:a16="http://schemas.microsoft.com/office/drawing/2014/main" id="{C1B7E881-8CCD-44BB-A727-F5C700C9FC48}"/>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a:extLst>
            <a:ext uri="{FF2B5EF4-FFF2-40B4-BE49-F238E27FC236}">
              <a16:creationId xmlns:a16="http://schemas.microsoft.com/office/drawing/2014/main" id="{4B944C7B-9EFB-438C-A223-17C1DE74EC29}"/>
            </a:ext>
          </a:extLst>
        </xdr:cNvPr>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a:extLst>
            <a:ext uri="{FF2B5EF4-FFF2-40B4-BE49-F238E27FC236}">
              <a16:creationId xmlns:a16="http://schemas.microsoft.com/office/drawing/2014/main" id="{31223E37-6A33-4746-83DD-E9A8EBBD4C99}"/>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a:extLst>
            <a:ext uri="{FF2B5EF4-FFF2-40B4-BE49-F238E27FC236}">
              <a16:creationId xmlns:a16="http://schemas.microsoft.com/office/drawing/2014/main" id="{AF2D4A1A-670F-4B46-8617-44C6C25301B3}"/>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id="{71A3198A-25E1-480F-9064-D31CCC064E45}"/>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a:extLst>
            <a:ext uri="{FF2B5EF4-FFF2-40B4-BE49-F238E27FC236}">
              <a16:creationId xmlns:a16="http://schemas.microsoft.com/office/drawing/2014/main" id="{F3E819ED-01F7-4486-A9F9-FD9DF38167BD}"/>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a:extLst>
            <a:ext uri="{FF2B5EF4-FFF2-40B4-BE49-F238E27FC236}">
              <a16:creationId xmlns:a16="http://schemas.microsoft.com/office/drawing/2014/main" id="{593B8D50-1D3A-45CF-8105-B2BEB9000DFD}"/>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a:extLst>
            <a:ext uri="{FF2B5EF4-FFF2-40B4-BE49-F238E27FC236}">
              <a16:creationId xmlns:a16="http://schemas.microsoft.com/office/drawing/2014/main" id="{780907B9-30FA-4559-8AA0-B8FACA27209B}"/>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a:extLst>
            <a:ext uri="{FF2B5EF4-FFF2-40B4-BE49-F238E27FC236}">
              <a16:creationId xmlns:a16="http://schemas.microsoft.com/office/drawing/2014/main" id="{2A8FF0B4-E19F-4282-88F5-6F09D5EBB1E3}"/>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a:extLst>
            <a:ext uri="{FF2B5EF4-FFF2-40B4-BE49-F238E27FC236}">
              <a16:creationId xmlns:a16="http://schemas.microsoft.com/office/drawing/2014/main" id="{BF9F65C4-A02F-4A78-9DF2-13AFC4E43753}"/>
            </a:ext>
          </a:extLst>
        </xdr:cNvPr>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2CDA61EF-EF3D-4B3A-8698-51FFEBE136A3}"/>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82584277-91F8-4E58-B752-F250E1F72B6A}"/>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a:extLst>
            <a:ext uri="{FF2B5EF4-FFF2-40B4-BE49-F238E27FC236}">
              <a16:creationId xmlns:a16="http://schemas.microsoft.com/office/drawing/2014/main" id="{E5CD2AB1-4778-4EF0-A0BC-35E8C7E96031}"/>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89" name="直線コネクタ 388">
          <a:extLst>
            <a:ext uri="{FF2B5EF4-FFF2-40B4-BE49-F238E27FC236}">
              <a16:creationId xmlns:a16="http://schemas.microsoft.com/office/drawing/2014/main" id="{2DEB691C-4825-4AE2-A3E5-758E9E925C14}"/>
            </a:ext>
          </a:extLst>
        </xdr:cNvPr>
        <xdr:cNvCxnSpPr/>
      </xdr:nvCxnSpPr>
      <xdr:spPr>
        <a:xfrm flipV="1">
          <a:off x="14699614" y="5572760"/>
          <a:ext cx="0" cy="133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90" name="【認定こども園・幼稚園・保育所】&#10;有形固定資産減価償却率最小値テキスト">
          <a:extLst>
            <a:ext uri="{FF2B5EF4-FFF2-40B4-BE49-F238E27FC236}">
              <a16:creationId xmlns:a16="http://schemas.microsoft.com/office/drawing/2014/main" id="{339CD413-29D1-4501-9012-27F0C9C8200F}"/>
            </a:ext>
          </a:extLst>
        </xdr:cNvPr>
        <xdr:cNvSpPr txBox="1"/>
      </xdr:nvSpPr>
      <xdr:spPr>
        <a:xfrm>
          <a:off x="14738350" y="691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a:extLst>
            <a:ext uri="{FF2B5EF4-FFF2-40B4-BE49-F238E27FC236}">
              <a16:creationId xmlns:a16="http://schemas.microsoft.com/office/drawing/2014/main" id="{D4681254-680C-41FD-8C9A-5DA6604553BD}"/>
            </a:ext>
          </a:extLst>
        </xdr:cNvPr>
        <xdr:cNvCxnSpPr/>
      </xdr:nvCxnSpPr>
      <xdr:spPr>
        <a:xfrm>
          <a:off x="14611350" y="6910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2" name="【認定こども園・幼稚園・保育所】&#10;有形固定資産減価償却率最大値テキスト">
          <a:extLst>
            <a:ext uri="{FF2B5EF4-FFF2-40B4-BE49-F238E27FC236}">
              <a16:creationId xmlns:a16="http://schemas.microsoft.com/office/drawing/2014/main" id="{1FD35AE0-3D1F-4CB4-93EC-1CDDA968998D}"/>
            </a:ext>
          </a:extLst>
        </xdr:cNvPr>
        <xdr:cNvSpPr txBox="1"/>
      </xdr:nvSpPr>
      <xdr:spPr>
        <a:xfrm>
          <a:off x="14738350" y="535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a:extLst>
            <a:ext uri="{FF2B5EF4-FFF2-40B4-BE49-F238E27FC236}">
              <a16:creationId xmlns:a16="http://schemas.microsoft.com/office/drawing/2014/main" id="{591903A0-F13C-448E-A71E-7B54C9ABC578}"/>
            </a:ext>
          </a:extLst>
        </xdr:cNvPr>
        <xdr:cNvCxnSpPr/>
      </xdr:nvCxnSpPr>
      <xdr:spPr>
        <a:xfrm>
          <a:off x="14611350" y="5572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147337</xdr:rowOff>
    </xdr:from>
    <xdr:ext cx="405111" cy="259045"/>
    <xdr:sp macro="" textlink="">
      <xdr:nvSpPr>
        <xdr:cNvPr id="394" name="【認定こども園・幼稚園・保育所】&#10;有形固定資産減価償却率平均値テキスト">
          <a:extLst>
            <a:ext uri="{FF2B5EF4-FFF2-40B4-BE49-F238E27FC236}">
              <a16:creationId xmlns:a16="http://schemas.microsoft.com/office/drawing/2014/main" id="{85248DD6-60B9-4DE8-BC43-ADE69D68F00E}"/>
            </a:ext>
          </a:extLst>
        </xdr:cNvPr>
        <xdr:cNvSpPr txBox="1"/>
      </xdr:nvSpPr>
      <xdr:spPr>
        <a:xfrm>
          <a:off x="14738350" y="6097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a:extLst>
            <a:ext uri="{FF2B5EF4-FFF2-40B4-BE49-F238E27FC236}">
              <a16:creationId xmlns:a16="http://schemas.microsoft.com/office/drawing/2014/main" id="{ADEF4F7A-E624-4D5D-ABA8-863549725AE2}"/>
            </a:ext>
          </a:extLst>
        </xdr:cNvPr>
        <xdr:cNvSpPr/>
      </xdr:nvSpPr>
      <xdr:spPr>
        <a:xfrm>
          <a:off x="14649450" y="62395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a:extLst>
            <a:ext uri="{FF2B5EF4-FFF2-40B4-BE49-F238E27FC236}">
              <a16:creationId xmlns:a16="http://schemas.microsoft.com/office/drawing/2014/main" id="{57C49541-5762-412A-924A-D0EFC61FD3ED}"/>
            </a:ext>
          </a:extLst>
        </xdr:cNvPr>
        <xdr:cNvSpPr/>
      </xdr:nvSpPr>
      <xdr:spPr>
        <a:xfrm>
          <a:off x="13887450" y="62604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a:extLst>
            <a:ext uri="{FF2B5EF4-FFF2-40B4-BE49-F238E27FC236}">
              <a16:creationId xmlns:a16="http://schemas.microsoft.com/office/drawing/2014/main" id="{E9BBA57A-805D-4048-AD63-7145E0421B60}"/>
            </a:ext>
          </a:extLst>
        </xdr:cNvPr>
        <xdr:cNvSpPr/>
      </xdr:nvSpPr>
      <xdr:spPr>
        <a:xfrm>
          <a:off x="13093700" y="6271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8" name="フローチャート: 判断 397">
          <a:extLst>
            <a:ext uri="{FF2B5EF4-FFF2-40B4-BE49-F238E27FC236}">
              <a16:creationId xmlns:a16="http://schemas.microsoft.com/office/drawing/2014/main" id="{1F465C6B-C644-4F27-ADE7-7605D8AC7121}"/>
            </a:ext>
          </a:extLst>
        </xdr:cNvPr>
        <xdr:cNvSpPr/>
      </xdr:nvSpPr>
      <xdr:spPr>
        <a:xfrm>
          <a:off x="12299950" y="63531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B0AC34D4-1378-403D-8F98-2B699AE453A8}"/>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7B89D876-613F-4D09-8138-4A38499E6595}"/>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1331E051-24C1-476B-9770-EF1156FB629E}"/>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601DD494-B6D7-4323-BF13-873670275ECC}"/>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EF0BA204-3E2F-4E2D-819E-AF5FBFA5BBC9}"/>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97790</xdr:rowOff>
    </xdr:from>
    <xdr:to>
      <xdr:col>85</xdr:col>
      <xdr:colOff>177800</xdr:colOff>
      <xdr:row>40</xdr:row>
      <xdr:rowOff>27940</xdr:rowOff>
    </xdr:to>
    <xdr:sp macro="" textlink="">
      <xdr:nvSpPr>
        <xdr:cNvPr id="404" name="楕円 403">
          <a:extLst>
            <a:ext uri="{FF2B5EF4-FFF2-40B4-BE49-F238E27FC236}">
              <a16:creationId xmlns:a16="http://schemas.microsoft.com/office/drawing/2014/main" id="{C5762F1C-8007-4350-A669-E3B82A6E6D7F}"/>
            </a:ext>
          </a:extLst>
        </xdr:cNvPr>
        <xdr:cNvSpPr/>
      </xdr:nvSpPr>
      <xdr:spPr>
        <a:xfrm>
          <a:off x="14649450" y="65430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76217</xdr:rowOff>
    </xdr:from>
    <xdr:ext cx="405111" cy="259045"/>
    <xdr:sp macro="" textlink="">
      <xdr:nvSpPr>
        <xdr:cNvPr id="405" name="【認定こども園・幼稚園・保育所】&#10;有形固定資産減価償却率該当値テキスト">
          <a:extLst>
            <a:ext uri="{FF2B5EF4-FFF2-40B4-BE49-F238E27FC236}">
              <a16:creationId xmlns:a16="http://schemas.microsoft.com/office/drawing/2014/main" id="{440DA2AD-D2A4-45AE-BFC0-2397857D3957}"/>
            </a:ext>
          </a:extLst>
        </xdr:cNvPr>
        <xdr:cNvSpPr txBox="1"/>
      </xdr:nvSpPr>
      <xdr:spPr>
        <a:xfrm>
          <a:off x="14738350"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135890</xdr:rowOff>
    </xdr:from>
    <xdr:to>
      <xdr:col>81</xdr:col>
      <xdr:colOff>101600</xdr:colOff>
      <xdr:row>40</xdr:row>
      <xdr:rowOff>66040</xdr:rowOff>
    </xdr:to>
    <xdr:sp macro="" textlink="">
      <xdr:nvSpPr>
        <xdr:cNvPr id="406" name="楕円 405">
          <a:extLst>
            <a:ext uri="{FF2B5EF4-FFF2-40B4-BE49-F238E27FC236}">
              <a16:creationId xmlns:a16="http://schemas.microsoft.com/office/drawing/2014/main" id="{400ECE52-C163-49BE-8191-6361B44245EE}"/>
            </a:ext>
          </a:extLst>
        </xdr:cNvPr>
        <xdr:cNvSpPr/>
      </xdr:nvSpPr>
      <xdr:spPr>
        <a:xfrm>
          <a:off x="13887450" y="65811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148590</xdr:rowOff>
    </xdr:from>
    <xdr:to>
      <xdr:col>85</xdr:col>
      <xdr:colOff>127000</xdr:colOff>
      <xdr:row>40</xdr:row>
      <xdr:rowOff>15240</xdr:rowOff>
    </xdr:to>
    <xdr:cxnSp macro="">
      <xdr:nvCxnSpPr>
        <xdr:cNvPr id="407" name="直線コネクタ 406">
          <a:extLst>
            <a:ext uri="{FF2B5EF4-FFF2-40B4-BE49-F238E27FC236}">
              <a16:creationId xmlns:a16="http://schemas.microsoft.com/office/drawing/2014/main" id="{F179C982-F45D-4FD1-B741-89A650C35F61}"/>
            </a:ext>
          </a:extLst>
        </xdr:cNvPr>
        <xdr:cNvCxnSpPr/>
      </xdr:nvCxnSpPr>
      <xdr:spPr>
        <a:xfrm flipV="1">
          <a:off x="13938250" y="6593840"/>
          <a:ext cx="762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408" name="楕円 407">
          <a:extLst>
            <a:ext uri="{FF2B5EF4-FFF2-40B4-BE49-F238E27FC236}">
              <a16:creationId xmlns:a16="http://schemas.microsoft.com/office/drawing/2014/main" id="{42A1E1D8-7CD0-4C5B-BFEF-998285B1DE4E}"/>
            </a:ext>
          </a:extLst>
        </xdr:cNvPr>
        <xdr:cNvSpPr/>
      </xdr:nvSpPr>
      <xdr:spPr>
        <a:xfrm>
          <a:off x="13093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15240</xdr:rowOff>
    </xdr:from>
    <xdr:to>
      <xdr:col>81</xdr:col>
      <xdr:colOff>50800</xdr:colOff>
      <xdr:row>40</xdr:row>
      <xdr:rowOff>53340</xdr:rowOff>
    </xdr:to>
    <xdr:cxnSp macro="">
      <xdr:nvCxnSpPr>
        <xdr:cNvPr id="409" name="直線コネクタ 408">
          <a:extLst>
            <a:ext uri="{FF2B5EF4-FFF2-40B4-BE49-F238E27FC236}">
              <a16:creationId xmlns:a16="http://schemas.microsoft.com/office/drawing/2014/main" id="{388E61F8-6D4C-4AF4-8669-C5962983C1B1}"/>
            </a:ext>
          </a:extLst>
        </xdr:cNvPr>
        <xdr:cNvCxnSpPr/>
      </xdr:nvCxnSpPr>
      <xdr:spPr>
        <a:xfrm flipV="1">
          <a:off x="13144500" y="662559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23495</xdr:rowOff>
    </xdr:from>
    <xdr:to>
      <xdr:col>72</xdr:col>
      <xdr:colOff>38100</xdr:colOff>
      <xdr:row>40</xdr:row>
      <xdr:rowOff>125095</xdr:rowOff>
    </xdr:to>
    <xdr:sp macro="" textlink="">
      <xdr:nvSpPr>
        <xdr:cNvPr id="410" name="楕円 409">
          <a:extLst>
            <a:ext uri="{FF2B5EF4-FFF2-40B4-BE49-F238E27FC236}">
              <a16:creationId xmlns:a16="http://schemas.microsoft.com/office/drawing/2014/main" id="{507B546E-4D81-456E-B35B-BB7C116DE25E}"/>
            </a:ext>
          </a:extLst>
        </xdr:cNvPr>
        <xdr:cNvSpPr/>
      </xdr:nvSpPr>
      <xdr:spPr>
        <a:xfrm>
          <a:off x="12299950" y="66338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53340</xdr:rowOff>
    </xdr:from>
    <xdr:to>
      <xdr:col>76</xdr:col>
      <xdr:colOff>114300</xdr:colOff>
      <xdr:row>40</xdr:row>
      <xdr:rowOff>74295</xdr:rowOff>
    </xdr:to>
    <xdr:cxnSp macro="">
      <xdr:nvCxnSpPr>
        <xdr:cNvPr id="411" name="直線コネクタ 410">
          <a:extLst>
            <a:ext uri="{FF2B5EF4-FFF2-40B4-BE49-F238E27FC236}">
              <a16:creationId xmlns:a16="http://schemas.microsoft.com/office/drawing/2014/main" id="{49F5CCF1-8EB1-456F-97CB-616355A0151D}"/>
            </a:ext>
          </a:extLst>
        </xdr:cNvPr>
        <xdr:cNvCxnSpPr/>
      </xdr:nvCxnSpPr>
      <xdr:spPr>
        <a:xfrm flipV="1">
          <a:off x="12344400" y="6663690"/>
          <a:ext cx="8001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92092</xdr:rowOff>
    </xdr:from>
    <xdr:ext cx="405111" cy="259045"/>
    <xdr:sp macro="" textlink="">
      <xdr:nvSpPr>
        <xdr:cNvPr id="412" name="n_1aveValue【認定こども園・幼稚園・保育所】&#10;有形固定資産減価償却率">
          <a:extLst>
            <a:ext uri="{FF2B5EF4-FFF2-40B4-BE49-F238E27FC236}">
              <a16:creationId xmlns:a16="http://schemas.microsoft.com/office/drawing/2014/main" id="{A80DD98D-0C31-4B27-9F4D-3D34D9799AF3}"/>
            </a:ext>
          </a:extLst>
        </xdr:cNvPr>
        <xdr:cNvSpPr txBox="1"/>
      </xdr:nvSpPr>
      <xdr:spPr>
        <a:xfrm>
          <a:off x="13742044"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413" name="n_2aveValue【認定こども園・幼稚園・保育所】&#10;有形固定資産減価償却率">
          <a:extLst>
            <a:ext uri="{FF2B5EF4-FFF2-40B4-BE49-F238E27FC236}">
              <a16:creationId xmlns:a16="http://schemas.microsoft.com/office/drawing/2014/main" id="{7EB6EBCE-B585-4A4D-912A-0178B0CBE169}"/>
            </a:ext>
          </a:extLst>
        </xdr:cNvPr>
        <xdr:cNvSpPr txBox="1"/>
      </xdr:nvSpPr>
      <xdr:spPr>
        <a:xfrm>
          <a:off x="12960994" y="6053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414" name="n_3aveValue【認定こども園・幼稚園・保育所】&#10;有形固定資産減価償却率">
          <a:extLst>
            <a:ext uri="{FF2B5EF4-FFF2-40B4-BE49-F238E27FC236}">
              <a16:creationId xmlns:a16="http://schemas.microsoft.com/office/drawing/2014/main" id="{24D406A4-33AB-47AE-BE1B-23FE79642490}"/>
            </a:ext>
          </a:extLst>
        </xdr:cNvPr>
        <xdr:cNvSpPr txBox="1"/>
      </xdr:nvSpPr>
      <xdr:spPr>
        <a:xfrm>
          <a:off x="121672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57167</xdr:rowOff>
    </xdr:from>
    <xdr:ext cx="405111" cy="259045"/>
    <xdr:sp macro="" textlink="">
      <xdr:nvSpPr>
        <xdr:cNvPr id="415" name="n_1mainValue【認定こども園・幼稚園・保育所】&#10;有形固定資産減価償却率">
          <a:extLst>
            <a:ext uri="{FF2B5EF4-FFF2-40B4-BE49-F238E27FC236}">
              <a16:creationId xmlns:a16="http://schemas.microsoft.com/office/drawing/2014/main" id="{E0DBBB2A-2F8B-480D-A459-4A2EC1B69430}"/>
            </a:ext>
          </a:extLst>
        </xdr:cNvPr>
        <xdr:cNvSpPr txBox="1"/>
      </xdr:nvSpPr>
      <xdr:spPr>
        <a:xfrm>
          <a:off x="13742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416" name="n_2mainValue【認定こども園・幼稚園・保育所】&#10;有形固定資産減価償却率">
          <a:extLst>
            <a:ext uri="{FF2B5EF4-FFF2-40B4-BE49-F238E27FC236}">
              <a16:creationId xmlns:a16="http://schemas.microsoft.com/office/drawing/2014/main" id="{E991EE33-DB6C-4301-853B-3514BA320755}"/>
            </a:ext>
          </a:extLst>
        </xdr:cNvPr>
        <xdr:cNvSpPr txBox="1"/>
      </xdr:nvSpPr>
      <xdr:spPr>
        <a:xfrm>
          <a:off x="1296099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116222</xdr:rowOff>
    </xdr:from>
    <xdr:ext cx="405111" cy="259045"/>
    <xdr:sp macro="" textlink="">
      <xdr:nvSpPr>
        <xdr:cNvPr id="417" name="n_3mainValue【認定こども園・幼稚園・保育所】&#10;有形固定資産減価償却率">
          <a:extLst>
            <a:ext uri="{FF2B5EF4-FFF2-40B4-BE49-F238E27FC236}">
              <a16:creationId xmlns:a16="http://schemas.microsoft.com/office/drawing/2014/main" id="{C43F509D-B1A1-4C78-8DFE-ABACA96840A5}"/>
            </a:ext>
          </a:extLst>
        </xdr:cNvPr>
        <xdr:cNvSpPr txBox="1"/>
      </xdr:nvSpPr>
      <xdr:spPr>
        <a:xfrm>
          <a:off x="121672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id="{EF11BF8A-B21A-4DEB-B35E-08C97777FA95}"/>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id="{D789DA1D-8C54-4265-B181-85BE3B19A132}"/>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id="{C7A65FF5-B5BA-4D5F-BDD0-9D0563C47905}"/>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id="{34470DAD-E827-4364-9098-59AE6A02913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id="{A1FF3DD1-8774-468E-BA16-A374AB30DB82}"/>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id="{02404EE7-7044-4244-B434-B99935AA4C8C}"/>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id="{6882891E-5426-42E7-BFB6-9524D0DB0EA5}"/>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E2CD896E-F87E-4269-A821-C088523CF87C}"/>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a:extLst>
            <a:ext uri="{FF2B5EF4-FFF2-40B4-BE49-F238E27FC236}">
              <a16:creationId xmlns:a16="http://schemas.microsoft.com/office/drawing/2014/main" id="{4A8EA7B0-16A7-42C2-863F-1B206190A9D8}"/>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id="{38BBE41F-8524-49A9-8E4C-40E0C64623EA}"/>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a:extLst>
            <a:ext uri="{FF2B5EF4-FFF2-40B4-BE49-F238E27FC236}">
              <a16:creationId xmlns:a16="http://schemas.microsoft.com/office/drawing/2014/main" id="{C7522399-8230-4428-ADEC-B3154642ACAD}"/>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a:extLst>
            <a:ext uri="{FF2B5EF4-FFF2-40B4-BE49-F238E27FC236}">
              <a16:creationId xmlns:a16="http://schemas.microsoft.com/office/drawing/2014/main" id="{8D9089A3-4DD7-4677-8739-E6D89F9826BD}"/>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a:extLst>
            <a:ext uri="{FF2B5EF4-FFF2-40B4-BE49-F238E27FC236}">
              <a16:creationId xmlns:a16="http://schemas.microsoft.com/office/drawing/2014/main" id="{CD86F3D9-8107-4758-A96C-AFBFA0EEF3A6}"/>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a:extLst>
            <a:ext uri="{FF2B5EF4-FFF2-40B4-BE49-F238E27FC236}">
              <a16:creationId xmlns:a16="http://schemas.microsoft.com/office/drawing/2014/main" id="{C203E42E-2A4C-473D-A9BF-D61D29C8CAF1}"/>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a:extLst>
            <a:ext uri="{FF2B5EF4-FFF2-40B4-BE49-F238E27FC236}">
              <a16:creationId xmlns:a16="http://schemas.microsoft.com/office/drawing/2014/main" id="{D095EB01-0386-4183-8AA2-80C1FCBCA88D}"/>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a:extLst>
            <a:ext uri="{FF2B5EF4-FFF2-40B4-BE49-F238E27FC236}">
              <a16:creationId xmlns:a16="http://schemas.microsoft.com/office/drawing/2014/main" id="{18C56047-F25D-4F0B-954B-7ECA3AC3B439}"/>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a:extLst>
            <a:ext uri="{FF2B5EF4-FFF2-40B4-BE49-F238E27FC236}">
              <a16:creationId xmlns:a16="http://schemas.microsoft.com/office/drawing/2014/main" id="{9A6322C4-3EE7-4AFA-961D-B6E4E70F91B5}"/>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a:extLst>
            <a:ext uri="{FF2B5EF4-FFF2-40B4-BE49-F238E27FC236}">
              <a16:creationId xmlns:a16="http://schemas.microsoft.com/office/drawing/2014/main" id="{ABD3AF4A-3046-42C8-8C57-8E4DF13EAA7F}"/>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ECE6BDA1-0EE5-4A51-B853-EB4BD8322977}"/>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D2AAB01F-E407-4D54-9660-3C9CF31E8BB4}"/>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id="{8537C4CD-A4BE-4A94-94CB-5BFC421CAAA5}"/>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39" name="直線コネクタ 438">
          <a:extLst>
            <a:ext uri="{FF2B5EF4-FFF2-40B4-BE49-F238E27FC236}">
              <a16:creationId xmlns:a16="http://schemas.microsoft.com/office/drawing/2014/main" id="{88E14BF3-3356-496B-8FB5-AFEBB182D6E7}"/>
            </a:ext>
          </a:extLst>
        </xdr:cNvPr>
        <xdr:cNvCxnSpPr/>
      </xdr:nvCxnSpPr>
      <xdr:spPr>
        <a:xfrm flipV="1">
          <a:off x="19951064" y="5663946"/>
          <a:ext cx="0" cy="1226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id="{5248D1F4-EEE1-4F73-9431-F53E22CF102E}"/>
            </a:ext>
          </a:extLst>
        </xdr:cNvPr>
        <xdr:cNvSpPr txBox="1"/>
      </xdr:nvSpPr>
      <xdr:spPr>
        <a:xfrm>
          <a:off x="19989800" y="689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1" name="直線コネクタ 440">
          <a:extLst>
            <a:ext uri="{FF2B5EF4-FFF2-40B4-BE49-F238E27FC236}">
              <a16:creationId xmlns:a16="http://schemas.microsoft.com/office/drawing/2014/main" id="{F0234E1C-24D9-490F-8F84-C6BA97339C2A}"/>
            </a:ext>
          </a:extLst>
        </xdr:cNvPr>
        <xdr:cNvCxnSpPr/>
      </xdr:nvCxnSpPr>
      <xdr:spPr>
        <a:xfrm>
          <a:off x="19881850" y="68905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id="{A5F32CFC-A40E-45D9-9883-B1C17C4440FB}"/>
            </a:ext>
          </a:extLst>
        </xdr:cNvPr>
        <xdr:cNvSpPr txBox="1"/>
      </xdr:nvSpPr>
      <xdr:spPr>
        <a:xfrm>
          <a:off x="19989800" y="545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3" name="直線コネクタ 442">
          <a:extLst>
            <a:ext uri="{FF2B5EF4-FFF2-40B4-BE49-F238E27FC236}">
              <a16:creationId xmlns:a16="http://schemas.microsoft.com/office/drawing/2014/main" id="{AD4270E2-5123-485C-9F3B-6EF28800D3F1}"/>
            </a:ext>
          </a:extLst>
        </xdr:cNvPr>
        <xdr:cNvCxnSpPr/>
      </xdr:nvCxnSpPr>
      <xdr:spPr>
        <a:xfrm>
          <a:off x="19881850" y="5663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id="{D793CA43-61F7-475D-9E05-61FEBA938DFE}"/>
            </a:ext>
          </a:extLst>
        </xdr:cNvPr>
        <xdr:cNvSpPr txBox="1"/>
      </xdr:nvSpPr>
      <xdr:spPr>
        <a:xfrm>
          <a:off x="19989800" y="645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5" name="フローチャート: 判断 444">
          <a:extLst>
            <a:ext uri="{FF2B5EF4-FFF2-40B4-BE49-F238E27FC236}">
              <a16:creationId xmlns:a16="http://schemas.microsoft.com/office/drawing/2014/main" id="{1E535273-EAA2-4ADF-9AC1-DB6B7C94D82A}"/>
            </a:ext>
          </a:extLst>
        </xdr:cNvPr>
        <xdr:cNvSpPr/>
      </xdr:nvSpPr>
      <xdr:spPr>
        <a:xfrm>
          <a:off x="19900900" y="647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6" name="フローチャート: 判断 445">
          <a:extLst>
            <a:ext uri="{FF2B5EF4-FFF2-40B4-BE49-F238E27FC236}">
              <a16:creationId xmlns:a16="http://schemas.microsoft.com/office/drawing/2014/main" id="{998D7C09-F5F1-4A7B-8C1B-78F6BB4DA559}"/>
            </a:ext>
          </a:extLst>
        </xdr:cNvPr>
        <xdr:cNvSpPr/>
      </xdr:nvSpPr>
      <xdr:spPr>
        <a:xfrm>
          <a:off x="19157950" y="6477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7" name="フローチャート: 判断 446">
          <a:extLst>
            <a:ext uri="{FF2B5EF4-FFF2-40B4-BE49-F238E27FC236}">
              <a16:creationId xmlns:a16="http://schemas.microsoft.com/office/drawing/2014/main" id="{F165BCD3-B622-4F31-BCD9-F261D38DC989}"/>
            </a:ext>
          </a:extLst>
        </xdr:cNvPr>
        <xdr:cNvSpPr/>
      </xdr:nvSpPr>
      <xdr:spPr>
        <a:xfrm>
          <a:off x="183451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48" name="フローチャート: 判断 447">
          <a:extLst>
            <a:ext uri="{FF2B5EF4-FFF2-40B4-BE49-F238E27FC236}">
              <a16:creationId xmlns:a16="http://schemas.microsoft.com/office/drawing/2014/main" id="{25DD671E-C58A-41D9-9D20-CF018A6604C8}"/>
            </a:ext>
          </a:extLst>
        </xdr:cNvPr>
        <xdr:cNvSpPr/>
      </xdr:nvSpPr>
      <xdr:spPr>
        <a:xfrm>
          <a:off x="17551400" y="65415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8A35116E-35BC-46D4-A1B8-5939F574A338}"/>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49A5BC5C-B82E-421E-BB25-491F04E62111}"/>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3F2D0564-800C-4D07-A961-F36E0F6346B8}"/>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51EC3471-5DE5-487B-B397-1B4E10F54E4C}"/>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4E8A992E-0B16-4F6E-9591-7F95691B3BA9}"/>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107696</xdr:rowOff>
    </xdr:from>
    <xdr:to>
      <xdr:col>116</xdr:col>
      <xdr:colOff>114300</xdr:colOff>
      <xdr:row>37</xdr:row>
      <xdr:rowOff>37846</xdr:rowOff>
    </xdr:to>
    <xdr:sp macro="" textlink="">
      <xdr:nvSpPr>
        <xdr:cNvPr id="454" name="楕円 453">
          <a:extLst>
            <a:ext uri="{FF2B5EF4-FFF2-40B4-BE49-F238E27FC236}">
              <a16:creationId xmlns:a16="http://schemas.microsoft.com/office/drawing/2014/main" id="{08BCDFAB-DFAA-4D88-B942-BF420F30496D}"/>
            </a:ext>
          </a:extLst>
        </xdr:cNvPr>
        <xdr:cNvSpPr/>
      </xdr:nvSpPr>
      <xdr:spPr>
        <a:xfrm>
          <a:off x="19900900" y="60576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130573</xdr:rowOff>
    </xdr:from>
    <xdr:ext cx="469744" cy="259045"/>
    <xdr:sp macro="" textlink="">
      <xdr:nvSpPr>
        <xdr:cNvPr id="455" name="【認定こども園・幼稚園・保育所】&#10;一人当たり面積該当値テキスト">
          <a:extLst>
            <a:ext uri="{FF2B5EF4-FFF2-40B4-BE49-F238E27FC236}">
              <a16:creationId xmlns:a16="http://schemas.microsoft.com/office/drawing/2014/main" id="{4D36FF29-1393-4F76-B74A-DCDB8429E2DA}"/>
            </a:ext>
          </a:extLst>
        </xdr:cNvPr>
        <xdr:cNvSpPr txBox="1"/>
      </xdr:nvSpPr>
      <xdr:spPr>
        <a:xfrm>
          <a:off x="19989800" y="591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98552</xdr:rowOff>
    </xdr:from>
    <xdr:to>
      <xdr:col>112</xdr:col>
      <xdr:colOff>38100</xdr:colOff>
      <xdr:row>37</xdr:row>
      <xdr:rowOff>28702</xdr:rowOff>
    </xdr:to>
    <xdr:sp macro="" textlink="">
      <xdr:nvSpPr>
        <xdr:cNvPr id="456" name="楕円 455">
          <a:extLst>
            <a:ext uri="{FF2B5EF4-FFF2-40B4-BE49-F238E27FC236}">
              <a16:creationId xmlns:a16="http://schemas.microsoft.com/office/drawing/2014/main" id="{5E11E5D5-64F8-4128-8595-09D0C6BAD4BF}"/>
            </a:ext>
          </a:extLst>
        </xdr:cNvPr>
        <xdr:cNvSpPr/>
      </xdr:nvSpPr>
      <xdr:spPr>
        <a:xfrm>
          <a:off x="19157950" y="604850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149352</xdr:rowOff>
    </xdr:from>
    <xdr:to>
      <xdr:col>116</xdr:col>
      <xdr:colOff>63500</xdr:colOff>
      <xdr:row>36</xdr:row>
      <xdr:rowOff>158496</xdr:rowOff>
    </xdr:to>
    <xdr:cxnSp macro="">
      <xdr:nvCxnSpPr>
        <xdr:cNvPr id="457" name="直線コネクタ 456">
          <a:extLst>
            <a:ext uri="{FF2B5EF4-FFF2-40B4-BE49-F238E27FC236}">
              <a16:creationId xmlns:a16="http://schemas.microsoft.com/office/drawing/2014/main" id="{311325DD-31BF-4474-9828-A3603D4F1BE3}"/>
            </a:ext>
          </a:extLst>
        </xdr:cNvPr>
        <xdr:cNvCxnSpPr/>
      </xdr:nvCxnSpPr>
      <xdr:spPr>
        <a:xfrm>
          <a:off x="19202400" y="6099302"/>
          <a:ext cx="7493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98552</xdr:rowOff>
    </xdr:from>
    <xdr:to>
      <xdr:col>107</xdr:col>
      <xdr:colOff>101600</xdr:colOff>
      <xdr:row>37</xdr:row>
      <xdr:rowOff>28702</xdr:rowOff>
    </xdr:to>
    <xdr:sp macro="" textlink="">
      <xdr:nvSpPr>
        <xdr:cNvPr id="458" name="楕円 457">
          <a:extLst>
            <a:ext uri="{FF2B5EF4-FFF2-40B4-BE49-F238E27FC236}">
              <a16:creationId xmlns:a16="http://schemas.microsoft.com/office/drawing/2014/main" id="{957CBFEB-2704-4297-A975-702C88E819EF}"/>
            </a:ext>
          </a:extLst>
        </xdr:cNvPr>
        <xdr:cNvSpPr/>
      </xdr:nvSpPr>
      <xdr:spPr>
        <a:xfrm>
          <a:off x="18345150" y="60485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149352</xdr:rowOff>
    </xdr:from>
    <xdr:to>
      <xdr:col>111</xdr:col>
      <xdr:colOff>177800</xdr:colOff>
      <xdr:row>36</xdr:row>
      <xdr:rowOff>149352</xdr:rowOff>
    </xdr:to>
    <xdr:cxnSp macro="">
      <xdr:nvCxnSpPr>
        <xdr:cNvPr id="459" name="直線コネクタ 458">
          <a:extLst>
            <a:ext uri="{FF2B5EF4-FFF2-40B4-BE49-F238E27FC236}">
              <a16:creationId xmlns:a16="http://schemas.microsoft.com/office/drawing/2014/main" id="{EBDCCB82-EA11-4D3E-AB80-5521FF07AF66}"/>
            </a:ext>
          </a:extLst>
        </xdr:cNvPr>
        <xdr:cNvCxnSpPr/>
      </xdr:nvCxnSpPr>
      <xdr:spPr>
        <a:xfrm>
          <a:off x="18395950" y="609930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66548</xdr:rowOff>
    </xdr:from>
    <xdr:to>
      <xdr:col>102</xdr:col>
      <xdr:colOff>165100</xdr:colOff>
      <xdr:row>36</xdr:row>
      <xdr:rowOff>168148</xdr:rowOff>
    </xdr:to>
    <xdr:sp macro="" textlink="">
      <xdr:nvSpPr>
        <xdr:cNvPr id="460" name="楕円 459">
          <a:extLst>
            <a:ext uri="{FF2B5EF4-FFF2-40B4-BE49-F238E27FC236}">
              <a16:creationId xmlns:a16="http://schemas.microsoft.com/office/drawing/2014/main" id="{A4AD4482-85E3-4AE4-AAAB-0074004E1877}"/>
            </a:ext>
          </a:extLst>
        </xdr:cNvPr>
        <xdr:cNvSpPr/>
      </xdr:nvSpPr>
      <xdr:spPr>
        <a:xfrm>
          <a:off x="175514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117348</xdr:rowOff>
    </xdr:from>
    <xdr:to>
      <xdr:col>107</xdr:col>
      <xdr:colOff>50800</xdr:colOff>
      <xdr:row>36</xdr:row>
      <xdr:rowOff>149352</xdr:rowOff>
    </xdr:to>
    <xdr:cxnSp macro="">
      <xdr:nvCxnSpPr>
        <xdr:cNvPr id="461" name="直線コネクタ 460">
          <a:extLst>
            <a:ext uri="{FF2B5EF4-FFF2-40B4-BE49-F238E27FC236}">
              <a16:creationId xmlns:a16="http://schemas.microsoft.com/office/drawing/2014/main" id="{C489BE57-1D23-48BB-9D4D-EC57E0069CB3}"/>
            </a:ext>
          </a:extLst>
        </xdr:cNvPr>
        <xdr:cNvCxnSpPr/>
      </xdr:nvCxnSpPr>
      <xdr:spPr>
        <a:xfrm>
          <a:off x="17602200" y="6067298"/>
          <a:ext cx="7937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id="{FD2447DF-AC97-4044-9ACA-BCB4D3DB4048}"/>
            </a:ext>
          </a:extLst>
        </xdr:cNvPr>
        <xdr:cNvSpPr txBox="1"/>
      </xdr:nvSpPr>
      <xdr:spPr>
        <a:xfrm>
          <a:off x="18980227" y="657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id="{6B190475-4E88-4F4C-9884-770C58D62774}"/>
            </a:ext>
          </a:extLst>
        </xdr:cNvPr>
        <xdr:cNvSpPr txBox="1"/>
      </xdr:nvSpPr>
      <xdr:spPr>
        <a:xfrm>
          <a:off x="18180127" y="65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17543</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id="{2CF9AFDC-44ED-44F4-A532-4A50CB11CCF7}"/>
            </a:ext>
          </a:extLst>
        </xdr:cNvPr>
        <xdr:cNvSpPr txBox="1"/>
      </xdr:nvSpPr>
      <xdr:spPr>
        <a:xfrm>
          <a:off x="17386377" y="66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45229</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id="{49FE9C15-C5A6-4989-995D-56A422C8A7BE}"/>
            </a:ext>
          </a:extLst>
        </xdr:cNvPr>
        <xdr:cNvSpPr txBox="1"/>
      </xdr:nvSpPr>
      <xdr:spPr>
        <a:xfrm>
          <a:off x="18980227" y="58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45229</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id="{0478A9CC-20C0-4345-B998-D6A56E8434EF}"/>
            </a:ext>
          </a:extLst>
        </xdr:cNvPr>
        <xdr:cNvSpPr txBox="1"/>
      </xdr:nvSpPr>
      <xdr:spPr>
        <a:xfrm>
          <a:off x="18180127" y="583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13225</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id="{14ECF544-D9FF-4484-9D93-1E4BE71AF3BB}"/>
            </a:ext>
          </a:extLst>
        </xdr:cNvPr>
        <xdr:cNvSpPr txBox="1"/>
      </xdr:nvSpPr>
      <xdr:spPr>
        <a:xfrm>
          <a:off x="17386377" y="579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8A0C7FE8-7F57-457D-9746-88950CF74ACC}"/>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C056A755-E9E7-4BDD-9643-07EE283B9285}"/>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924928C3-AF4A-4FB9-8FC7-9E67E82395EC}"/>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BF57F703-38FE-4B30-BF02-5DD427394C7F}"/>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2C8BF1CC-60E9-4A5F-98F6-BCFFAB06158D}"/>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DC0DE7B5-2C0D-4952-892E-4852FE369A38}"/>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A91C37E9-9082-43AA-9341-EF0C3A1E8347}"/>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DA3FE80C-ED68-4C55-94DC-086BDE528E4D}"/>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07BD1623-C2F9-49D3-9CB9-CDD402F2254E}"/>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A4722068-A629-4131-810D-5525FCE1B2CC}"/>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a:extLst>
            <a:ext uri="{FF2B5EF4-FFF2-40B4-BE49-F238E27FC236}">
              <a16:creationId xmlns:a16="http://schemas.microsoft.com/office/drawing/2014/main" id="{962AE78D-7294-4359-989E-DA77C1233636}"/>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a:extLst>
            <a:ext uri="{FF2B5EF4-FFF2-40B4-BE49-F238E27FC236}">
              <a16:creationId xmlns:a16="http://schemas.microsoft.com/office/drawing/2014/main" id="{35940019-F5F1-4350-B54A-96B59929DAED}"/>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a:extLst>
            <a:ext uri="{FF2B5EF4-FFF2-40B4-BE49-F238E27FC236}">
              <a16:creationId xmlns:a16="http://schemas.microsoft.com/office/drawing/2014/main" id="{E72503F1-E9A5-4F1F-9364-38F24C86E719}"/>
            </a:ext>
          </a:extLst>
        </xdr:cNvPr>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a:extLst>
            <a:ext uri="{FF2B5EF4-FFF2-40B4-BE49-F238E27FC236}">
              <a16:creationId xmlns:a16="http://schemas.microsoft.com/office/drawing/2014/main" id="{AE2D327B-BDDE-4095-8E81-F822A5924B67}"/>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a:extLst>
            <a:ext uri="{FF2B5EF4-FFF2-40B4-BE49-F238E27FC236}">
              <a16:creationId xmlns:a16="http://schemas.microsoft.com/office/drawing/2014/main" id="{6498DE22-BE22-4D4B-9AC3-DB482901BEA4}"/>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a:extLst>
            <a:ext uri="{FF2B5EF4-FFF2-40B4-BE49-F238E27FC236}">
              <a16:creationId xmlns:a16="http://schemas.microsoft.com/office/drawing/2014/main" id="{38FEDCEB-2C04-4F32-BE05-759C75A76A43}"/>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a:extLst>
            <a:ext uri="{FF2B5EF4-FFF2-40B4-BE49-F238E27FC236}">
              <a16:creationId xmlns:a16="http://schemas.microsoft.com/office/drawing/2014/main" id="{FBD69A5D-83E5-44C1-B2C5-E0542534573F}"/>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a:extLst>
            <a:ext uri="{FF2B5EF4-FFF2-40B4-BE49-F238E27FC236}">
              <a16:creationId xmlns:a16="http://schemas.microsoft.com/office/drawing/2014/main" id="{3BCE2007-158A-49B5-93B2-A3AF30D5392D}"/>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6" name="テキスト ボックス 485">
          <a:extLst>
            <a:ext uri="{FF2B5EF4-FFF2-40B4-BE49-F238E27FC236}">
              <a16:creationId xmlns:a16="http://schemas.microsoft.com/office/drawing/2014/main" id="{FE552404-5490-4024-8B49-480DA23EF408}"/>
            </a:ext>
          </a:extLst>
        </xdr:cNvPr>
        <xdr:cNvSpPr txBox="1"/>
      </xdr:nvSpPr>
      <xdr:spPr>
        <a:xfrm>
          <a:off x="107977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C0591BA2-9476-4CEE-B6E9-67A3BBEC8B39}"/>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8F4F5461-6E93-4B5F-8366-970EA19D933C}"/>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id="{13222D49-1C0B-48A7-A614-A77FAC169746}"/>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90" name="直線コネクタ 489">
          <a:extLst>
            <a:ext uri="{FF2B5EF4-FFF2-40B4-BE49-F238E27FC236}">
              <a16:creationId xmlns:a16="http://schemas.microsoft.com/office/drawing/2014/main" id="{3DE417D3-C3E9-4457-B9E7-C31D0D17E685}"/>
            </a:ext>
          </a:extLst>
        </xdr:cNvPr>
        <xdr:cNvCxnSpPr/>
      </xdr:nvCxnSpPr>
      <xdr:spPr>
        <a:xfrm flipV="1">
          <a:off x="14699614" y="9467342"/>
          <a:ext cx="0" cy="120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91" name="【学校施設】&#10;有形固定資産減価償却率最小値テキスト">
          <a:extLst>
            <a:ext uri="{FF2B5EF4-FFF2-40B4-BE49-F238E27FC236}">
              <a16:creationId xmlns:a16="http://schemas.microsoft.com/office/drawing/2014/main" id="{47612935-B39A-440E-94BD-57EC4C47C95B}"/>
            </a:ext>
          </a:extLst>
        </xdr:cNvPr>
        <xdr:cNvSpPr txBox="1"/>
      </xdr:nvSpPr>
      <xdr:spPr>
        <a:xfrm>
          <a:off x="14738350" y="1067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92" name="直線コネクタ 491">
          <a:extLst>
            <a:ext uri="{FF2B5EF4-FFF2-40B4-BE49-F238E27FC236}">
              <a16:creationId xmlns:a16="http://schemas.microsoft.com/office/drawing/2014/main" id="{2DA4DDB1-F00F-4C93-AF36-A3A16073C513}"/>
            </a:ext>
          </a:extLst>
        </xdr:cNvPr>
        <xdr:cNvCxnSpPr/>
      </xdr:nvCxnSpPr>
      <xdr:spPr>
        <a:xfrm>
          <a:off x="14611350" y="10673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3" name="【学校施設】&#10;有形固定資産減価償却率最大値テキスト">
          <a:extLst>
            <a:ext uri="{FF2B5EF4-FFF2-40B4-BE49-F238E27FC236}">
              <a16:creationId xmlns:a16="http://schemas.microsoft.com/office/drawing/2014/main" id="{6E1D9D26-21A3-46DF-B897-868D3084889F}"/>
            </a:ext>
          </a:extLst>
        </xdr:cNvPr>
        <xdr:cNvSpPr txBox="1"/>
      </xdr:nvSpPr>
      <xdr:spPr>
        <a:xfrm>
          <a:off x="14738350" y="924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4" name="直線コネクタ 493">
          <a:extLst>
            <a:ext uri="{FF2B5EF4-FFF2-40B4-BE49-F238E27FC236}">
              <a16:creationId xmlns:a16="http://schemas.microsoft.com/office/drawing/2014/main" id="{9683C3CF-942A-46A7-9147-7F12F25F9E79}"/>
            </a:ext>
          </a:extLst>
        </xdr:cNvPr>
        <xdr:cNvCxnSpPr/>
      </xdr:nvCxnSpPr>
      <xdr:spPr>
        <a:xfrm>
          <a:off x="14611350" y="9467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95" name="【学校施設】&#10;有形固定資産減価償却率平均値テキスト">
          <a:extLst>
            <a:ext uri="{FF2B5EF4-FFF2-40B4-BE49-F238E27FC236}">
              <a16:creationId xmlns:a16="http://schemas.microsoft.com/office/drawing/2014/main" id="{73A34208-A72E-46D7-8B92-9A04A51A5BAD}"/>
            </a:ext>
          </a:extLst>
        </xdr:cNvPr>
        <xdr:cNvSpPr txBox="1"/>
      </xdr:nvSpPr>
      <xdr:spPr>
        <a:xfrm>
          <a:off x="14738350" y="99588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6" name="フローチャート: 判断 495">
          <a:extLst>
            <a:ext uri="{FF2B5EF4-FFF2-40B4-BE49-F238E27FC236}">
              <a16:creationId xmlns:a16="http://schemas.microsoft.com/office/drawing/2014/main" id="{63B38C1C-169A-4212-859F-82FEB80E7DCA}"/>
            </a:ext>
          </a:extLst>
        </xdr:cNvPr>
        <xdr:cNvSpPr/>
      </xdr:nvSpPr>
      <xdr:spPr>
        <a:xfrm>
          <a:off x="14649450" y="99804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7" name="フローチャート: 判断 496">
          <a:extLst>
            <a:ext uri="{FF2B5EF4-FFF2-40B4-BE49-F238E27FC236}">
              <a16:creationId xmlns:a16="http://schemas.microsoft.com/office/drawing/2014/main" id="{6F63B47F-749E-4987-AAE9-7046B10F3532}"/>
            </a:ext>
          </a:extLst>
        </xdr:cNvPr>
        <xdr:cNvSpPr/>
      </xdr:nvSpPr>
      <xdr:spPr>
        <a:xfrm>
          <a:off x="13887450" y="9996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8" name="フローチャート: 判断 497">
          <a:extLst>
            <a:ext uri="{FF2B5EF4-FFF2-40B4-BE49-F238E27FC236}">
              <a16:creationId xmlns:a16="http://schemas.microsoft.com/office/drawing/2014/main" id="{5F3BE19C-8D67-460B-9527-988F86BC324A}"/>
            </a:ext>
          </a:extLst>
        </xdr:cNvPr>
        <xdr:cNvSpPr/>
      </xdr:nvSpPr>
      <xdr:spPr>
        <a:xfrm>
          <a:off x="13093700" y="100078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99" name="フローチャート: 判断 498">
          <a:extLst>
            <a:ext uri="{FF2B5EF4-FFF2-40B4-BE49-F238E27FC236}">
              <a16:creationId xmlns:a16="http://schemas.microsoft.com/office/drawing/2014/main" id="{FF4826D2-9230-4CA1-96EF-064D84CBC73D}"/>
            </a:ext>
          </a:extLst>
        </xdr:cNvPr>
        <xdr:cNvSpPr/>
      </xdr:nvSpPr>
      <xdr:spPr>
        <a:xfrm>
          <a:off x="12299950" y="100307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C1879BB9-0916-4B6C-A307-5E84DF7A9D4B}"/>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9A7113A5-D45E-4E41-B477-2F016D23A8BC}"/>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DB5029CA-398A-45A9-8F96-34CDA09E35BA}"/>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2BAAABD7-BDF4-4519-9DA0-BB1426984264}"/>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C0CB3F0C-D87F-4FA2-A2CA-7A3751BF568D}"/>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84074</xdr:rowOff>
    </xdr:from>
    <xdr:to>
      <xdr:col>85</xdr:col>
      <xdr:colOff>177800</xdr:colOff>
      <xdr:row>60</xdr:row>
      <xdr:rowOff>14224</xdr:rowOff>
    </xdr:to>
    <xdr:sp macro="" textlink="">
      <xdr:nvSpPr>
        <xdr:cNvPr id="505" name="楕円 504">
          <a:extLst>
            <a:ext uri="{FF2B5EF4-FFF2-40B4-BE49-F238E27FC236}">
              <a16:creationId xmlns:a16="http://schemas.microsoft.com/office/drawing/2014/main" id="{1F0D1A1C-1463-4957-9FA3-0E1677DF0D11}"/>
            </a:ext>
          </a:extLst>
        </xdr:cNvPr>
        <xdr:cNvSpPr/>
      </xdr:nvSpPr>
      <xdr:spPr>
        <a:xfrm>
          <a:off x="14649450" y="98313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106951</xdr:rowOff>
    </xdr:from>
    <xdr:ext cx="405111" cy="259045"/>
    <xdr:sp macro="" textlink="">
      <xdr:nvSpPr>
        <xdr:cNvPr id="506" name="【学校施設】&#10;有形固定資産減価償却率該当値テキスト">
          <a:extLst>
            <a:ext uri="{FF2B5EF4-FFF2-40B4-BE49-F238E27FC236}">
              <a16:creationId xmlns:a16="http://schemas.microsoft.com/office/drawing/2014/main" id="{50D83BD5-81C9-44B5-B766-889E13D30030}"/>
            </a:ext>
          </a:extLst>
        </xdr:cNvPr>
        <xdr:cNvSpPr txBox="1"/>
      </xdr:nvSpPr>
      <xdr:spPr>
        <a:xfrm>
          <a:off x="14738350" y="968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106934</xdr:rowOff>
    </xdr:from>
    <xdr:to>
      <xdr:col>81</xdr:col>
      <xdr:colOff>101600</xdr:colOff>
      <xdr:row>60</xdr:row>
      <xdr:rowOff>37084</xdr:rowOff>
    </xdr:to>
    <xdr:sp macro="" textlink="">
      <xdr:nvSpPr>
        <xdr:cNvPr id="507" name="楕円 506">
          <a:extLst>
            <a:ext uri="{FF2B5EF4-FFF2-40B4-BE49-F238E27FC236}">
              <a16:creationId xmlns:a16="http://schemas.microsoft.com/office/drawing/2014/main" id="{9377DBAF-7C97-49DA-A814-6B0B9C2B6AF1}"/>
            </a:ext>
          </a:extLst>
        </xdr:cNvPr>
        <xdr:cNvSpPr/>
      </xdr:nvSpPr>
      <xdr:spPr>
        <a:xfrm>
          <a:off x="13887450" y="98541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134874</xdr:rowOff>
    </xdr:from>
    <xdr:to>
      <xdr:col>85</xdr:col>
      <xdr:colOff>127000</xdr:colOff>
      <xdr:row>59</xdr:row>
      <xdr:rowOff>157734</xdr:rowOff>
    </xdr:to>
    <xdr:cxnSp macro="">
      <xdr:nvCxnSpPr>
        <xdr:cNvPr id="508" name="直線コネクタ 507">
          <a:extLst>
            <a:ext uri="{FF2B5EF4-FFF2-40B4-BE49-F238E27FC236}">
              <a16:creationId xmlns:a16="http://schemas.microsoft.com/office/drawing/2014/main" id="{2C1D28A0-0559-4556-A095-0FD5CCF8322E}"/>
            </a:ext>
          </a:extLst>
        </xdr:cNvPr>
        <xdr:cNvCxnSpPr/>
      </xdr:nvCxnSpPr>
      <xdr:spPr>
        <a:xfrm flipV="1">
          <a:off x="13938250" y="9882124"/>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148082</xdr:rowOff>
    </xdr:from>
    <xdr:to>
      <xdr:col>76</xdr:col>
      <xdr:colOff>165100</xdr:colOff>
      <xdr:row>60</xdr:row>
      <xdr:rowOff>78232</xdr:rowOff>
    </xdr:to>
    <xdr:sp macro="" textlink="">
      <xdr:nvSpPr>
        <xdr:cNvPr id="509" name="楕円 508">
          <a:extLst>
            <a:ext uri="{FF2B5EF4-FFF2-40B4-BE49-F238E27FC236}">
              <a16:creationId xmlns:a16="http://schemas.microsoft.com/office/drawing/2014/main" id="{AE49EAF1-624C-439E-AA12-341F90FCCAA8}"/>
            </a:ext>
          </a:extLst>
        </xdr:cNvPr>
        <xdr:cNvSpPr/>
      </xdr:nvSpPr>
      <xdr:spPr>
        <a:xfrm>
          <a:off x="13093700" y="98953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157734</xdr:rowOff>
    </xdr:from>
    <xdr:to>
      <xdr:col>81</xdr:col>
      <xdr:colOff>50800</xdr:colOff>
      <xdr:row>60</xdr:row>
      <xdr:rowOff>27432</xdr:rowOff>
    </xdr:to>
    <xdr:cxnSp macro="">
      <xdr:nvCxnSpPr>
        <xdr:cNvPr id="510" name="直線コネクタ 509">
          <a:extLst>
            <a:ext uri="{FF2B5EF4-FFF2-40B4-BE49-F238E27FC236}">
              <a16:creationId xmlns:a16="http://schemas.microsoft.com/office/drawing/2014/main" id="{4573972D-0A48-4ED8-A066-A2F49479693C}"/>
            </a:ext>
          </a:extLst>
        </xdr:cNvPr>
        <xdr:cNvCxnSpPr/>
      </xdr:nvCxnSpPr>
      <xdr:spPr>
        <a:xfrm flipV="1">
          <a:off x="13144500" y="9904984"/>
          <a:ext cx="79375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157226</xdr:rowOff>
    </xdr:from>
    <xdr:to>
      <xdr:col>72</xdr:col>
      <xdr:colOff>38100</xdr:colOff>
      <xdr:row>60</xdr:row>
      <xdr:rowOff>87376</xdr:rowOff>
    </xdr:to>
    <xdr:sp macro="" textlink="">
      <xdr:nvSpPr>
        <xdr:cNvPr id="511" name="楕円 510">
          <a:extLst>
            <a:ext uri="{FF2B5EF4-FFF2-40B4-BE49-F238E27FC236}">
              <a16:creationId xmlns:a16="http://schemas.microsoft.com/office/drawing/2014/main" id="{088E2E84-91C7-413A-ABEE-E5BD2B363959}"/>
            </a:ext>
          </a:extLst>
        </xdr:cNvPr>
        <xdr:cNvSpPr/>
      </xdr:nvSpPr>
      <xdr:spPr>
        <a:xfrm>
          <a:off x="12299950" y="99044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27432</xdr:rowOff>
    </xdr:from>
    <xdr:to>
      <xdr:col>76</xdr:col>
      <xdr:colOff>114300</xdr:colOff>
      <xdr:row>60</xdr:row>
      <xdr:rowOff>36576</xdr:rowOff>
    </xdr:to>
    <xdr:cxnSp macro="">
      <xdr:nvCxnSpPr>
        <xdr:cNvPr id="512" name="直線コネクタ 511">
          <a:extLst>
            <a:ext uri="{FF2B5EF4-FFF2-40B4-BE49-F238E27FC236}">
              <a16:creationId xmlns:a16="http://schemas.microsoft.com/office/drawing/2014/main" id="{A246B793-7B41-4330-9EB4-E868F20ECF99}"/>
            </a:ext>
          </a:extLst>
        </xdr:cNvPr>
        <xdr:cNvCxnSpPr/>
      </xdr:nvCxnSpPr>
      <xdr:spPr>
        <a:xfrm flipV="1">
          <a:off x="12344400" y="9939782"/>
          <a:ext cx="8001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513" name="n_1aveValue【学校施設】&#10;有形固定資産減価償却率">
          <a:extLst>
            <a:ext uri="{FF2B5EF4-FFF2-40B4-BE49-F238E27FC236}">
              <a16:creationId xmlns:a16="http://schemas.microsoft.com/office/drawing/2014/main" id="{162DAAE0-76D1-49AB-A79D-3C0D5F04E520}"/>
            </a:ext>
          </a:extLst>
        </xdr:cNvPr>
        <xdr:cNvSpPr txBox="1"/>
      </xdr:nvSpPr>
      <xdr:spPr>
        <a:xfrm>
          <a:off x="13742044" y="1008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514" name="n_2aveValue【学校施設】&#10;有形固定資産減価償却率">
          <a:extLst>
            <a:ext uri="{FF2B5EF4-FFF2-40B4-BE49-F238E27FC236}">
              <a16:creationId xmlns:a16="http://schemas.microsoft.com/office/drawing/2014/main" id="{8B73A427-3E3A-43F2-B29B-B931D67D4775}"/>
            </a:ext>
          </a:extLst>
        </xdr:cNvPr>
        <xdr:cNvSpPr txBox="1"/>
      </xdr:nvSpPr>
      <xdr:spPr>
        <a:xfrm>
          <a:off x="12960994" y="1009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515" name="n_3aveValue【学校施設】&#10;有形固定資産減価償却率">
          <a:extLst>
            <a:ext uri="{FF2B5EF4-FFF2-40B4-BE49-F238E27FC236}">
              <a16:creationId xmlns:a16="http://schemas.microsoft.com/office/drawing/2014/main" id="{91FA3168-99B9-4E1F-8F90-B0EBE0182EBC}"/>
            </a:ext>
          </a:extLst>
        </xdr:cNvPr>
        <xdr:cNvSpPr txBox="1"/>
      </xdr:nvSpPr>
      <xdr:spPr>
        <a:xfrm>
          <a:off x="12167244" y="1011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53611</xdr:rowOff>
    </xdr:from>
    <xdr:ext cx="405111" cy="259045"/>
    <xdr:sp macro="" textlink="">
      <xdr:nvSpPr>
        <xdr:cNvPr id="516" name="n_1mainValue【学校施設】&#10;有形固定資産減価償却率">
          <a:extLst>
            <a:ext uri="{FF2B5EF4-FFF2-40B4-BE49-F238E27FC236}">
              <a16:creationId xmlns:a16="http://schemas.microsoft.com/office/drawing/2014/main" id="{92F14AEB-0DC2-4272-BDC1-7DDC6ECCD8E5}"/>
            </a:ext>
          </a:extLst>
        </xdr:cNvPr>
        <xdr:cNvSpPr txBox="1"/>
      </xdr:nvSpPr>
      <xdr:spPr>
        <a:xfrm>
          <a:off x="13742044" y="963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94759</xdr:rowOff>
    </xdr:from>
    <xdr:ext cx="405111" cy="259045"/>
    <xdr:sp macro="" textlink="">
      <xdr:nvSpPr>
        <xdr:cNvPr id="517" name="n_2mainValue【学校施設】&#10;有形固定資産減価償却率">
          <a:extLst>
            <a:ext uri="{FF2B5EF4-FFF2-40B4-BE49-F238E27FC236}">
              <a16:creationId xmlns:a16="http://schemas.microsoft.com/office/drawing/2014/main" id="{DA11A417-A359-4D5E-8FA5-D7713F45C8C4}"/>
            </a:ext>
          </a:extLst>
        </xdr:cNvPr>
        <xdr:cNvSpPr txBox="1"/>
      </xdr:nvSpPr>
      <xdr:spPr>
        <a:xfrm>
          <a:off x="12960994" y="967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103903</xdr:rowOff>
    </xdr:from>
    <xdr:ext cx="405111" cy="259045"/>
    <xdr:sp macro="" textlink="">
      <xdr:nvSpPr>
        <xdr:cNvPr id="518" name="n_3mainValue【学校施設】&#10;有形固定資産減価償却率">
          <a:extLst>
            <a:ext uri="{FF2B5EF4-FFF2-40B4-BE49-F238E27FC236}">
              <a16:creationId xmlns:a16="http://schemas.microsoft.com/office/drawing/2014/main" id="{13D88D0B-BFF4-4AA7-95A1-02D2AD39E581}"/>
            </a:ext>
          </a:extLst>
        </xdr:cNvPr>
        <xdr:cNvSpPr txBox="1"/>
      </xdr:nvSpPr>
      <xdr:spPr>
        <a:xfrm>
          <a:off x="12167244" y="96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A8221596-6417-4BE1-8021-320B71AF7486}"/>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1F34C079-B0B9-436F-840C-67262F65376B}"/>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083D4259-0559-48A4-8386-075DF0715A78}"/>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8F72C536-7FB4-4C08-B873-B143DD1EFBF3}"/>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E41A7E2C-E306-4D2C-B23B-94ED2AD7AC17}"/>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869353E0-CDF2-4672-A3B5-37A013E5360C}"/>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8FCB8E98-DFA6-498D-9112-A576580BF752}"/>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1A84FB3A-FA06-47EB-8D95-ED7593E6594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id="{326DC8E1-A256-492A-A555-61D5B17E882D}"/>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id="{9DF54E3F-4FFE-42B5-A3F6-658CBA39E3ED}"/>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a:extLst>
            <a:ext uri="{FF2B5EF4-FFF2-40B4-BE49-F238E27FC236}">
              <a16:creationId xmlns:a16="http://schemas.microsoft.com/office/drawing/2014/main" id="{EC427CD0-1B41-4A5E-88B2-CBCFF91092B1}"/>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a:extLst>
            <a:ext uri="{FF2B5EF4-FFF2-40B4-BE49-F238E27FC236}">
              <a16:creationId xmlns:a16="http://schemas.microsoft.com/office/drawing/2014/main" id="{8F00E7F7-37C2-40DC-B1EB-04B763D14774}"/>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a:extLst>
            <a:ext uri="{FF2B5EF4-FFF2-40B4-BE49-F238E27FC236}">
              <a16:creationId xmlns:a16="http://schemas.microsoft.com/office/drawing/2014/main" id="{F966FF18-63FD-4655-9DD8-89F42E006C89}"/>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a:extLst>
            <a:ext uri="{FF2B5EF4-FFF2-40B4-BE49-F238E27FC236}">
              <a16:creationId xmlns:a16="http://schemas.microsoft.com/office/drawing/2014/main" id="{50016B33-51D3-4632-9965-2CAE98DDA24C}"/>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a:extLst>
            <a:ext uri="{FF2B5EF4-FFF2-40B4-BE49-F238E27FC236}">
              <a16:creationId xmlns:a16="http://schemas.microsoft.com/office/drawing/2014/main" id="{F11FAD4E-E437-4CFB-953E-57F337D80CA6}"/>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a:extLst>
            <a:ext uri="{FF2B5EF4-FFF2-40B4-BE49-F238E27FC236}">
              <a16:creationId xmlns:a16="http://schemas.microsoft.com/office/drawing/2014/main" id="{79419393-BE12-48EA-9E32-1525E68CF68E}"/>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a:extLst>
            <a:ext uri="{FF2B5EF4-FFF2-40B4-BE49-F238E27FC236}">
              <a16:creationId xmlns:a16="http://schemas.microsoft.com/office/drawing/2014/main" id="{C790CFBA-0E0B-466E-AD7A-48EDCB8E7A24}"/>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a:extLst>
            <a:ext uri="{FF2B5EF4-FFF2-40B4-BE49-F238E27FC236}">
              <a16:creationId xmlns:a16="http://schemas.microsoft.com/office/drawing/2014/main" id="{6276823A-0F11-40A4-B6ED-1B2237B969C6}"/>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a:extLst>
            <a:ext uri="{FF2B5EF4-FFF2-40B4-BE49-F238E27FC236}">
              <a16:creationId xmlns:a16="http://schemas.microsoft.com/office/drawing/2014/main" id="{710989C3-D27E-41A4-9A30-644EDDD411E5}"/>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6EAD3BCD-7240-42C4-BDC6-9C473B2199DD}"/>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E44ACB95-3FD4-4968-89F6-CBEB5E2530A8}"/>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a:extLst>
            <a:ext uri="{FF2B5EF4-FFF2-40B4-BE49-F238E27FC236}">
              <a16:creationId xmlns:a16="http://schemas.microsoft.com/office/drawing/2014/main" id="{1BEAB8D6-CF18-4A8B-BA1A-349115F4F0BE}"/>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41" name="直線コネクタ 540">
          <a:extLst>
            <a:ext uri="{FF2B5EF4-FFF2-40B4-BE49-F238E27FC236}">
              <a16:creationId xmlns:a16="http://schemas.microsoft.com/office/drawing/2014/main" id="{01F05C23-5633-4A2B-A2DB-57286D7F6AAD}"/>
            </a:ext>
          </a:extLst>
        </xdr:cNvPr>
        <xdr:cNvCxnSpPr/>
      </xdr:nvCxnSpPr>
      <xdr:spPr>
        <a:xfrm flipV="1">
          <a:off x="19951064" y="9196578"/>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42" name="【学校施設】&#10;一人当たり面積最小値テキスト">
          <a:extLst>
            <a:ext uri="{FF2B5EF4-FFF2-40B4-BE49-F238E27FC236}">
              <a16:creationId xmlns:a16="http://schemas.microsoft.com/office/drawing/2014/main" id="{0D983D06-DA7E-4639-B3DE-B5B94564DF7F}"/>
            </a:ext>
          </a:extLst>
        </xdr:cNvPr>
        <xdr:cNvSpPr txBox="1"/>
      </xdr:nvSpPr>
      <xdr:spPr>
        <a:xfrm>
          <a:off x="199898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43" name="直線コネクタ 542">
          <a:extLst>
            <a:ext uri="{FF2B5EF4-FFF2-40B4-BE49-F238E27FC236}">
              <a16:creationId xmlns:a16="http://schemas.microsoft.com/office/drawing/2014/main" id="{D41900F8-900A-4674-9354-D134E8FC62B4}"/>
            </a:ext>
          </a:extLst>
        </xdr:cNvPr>
        <xdr:cNvCxnSpPr/>
      </xdr:nvCxnSpPr>
      <xdr:spPr>
        <a:xfrm>
          <a:off x="19881850" y="10629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44" name="【学校施設】&#10;一人当たり面積最大値テキスト">
          <a:extLst>
            <a:ext uri="{FF2B5EF4-FFF2-40B4-BE49-F238E27FC236}">
              <a16:creationId xmlns:a16="http://schemas.microsoft.com/office/drawing/2014/main" id="{3E12CED7-C619-4278-B342-DF46AABFBDE6}"/>
            </a:ext>
          </a:extLst>
        </xdr:cNvPr>
        <xdr:cNvSpPr txBox="1"/>
      </xdr:nvSpPr>
      <xdr:spPr>
        <a:xfrm>
          <a:off x="19989800" y="89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45" name="直線コネクタ 544">
          <a:extLst>
            <a:ext uri="{FF2B5EF4-FFF2-40B4-BE49-F238E27FC236}">
              <a16:creationId xmlns:a16="http://schemas.microsoft.com/office/drawing/2014/main" id="{996BBE07-8185-441D-A6FC-8187041BB16D}"/>
            </a:ext>
          </a:extLst>
        </xdr:cNvPr>
        <xdr:cNvCxnSpPr/>
      </xdr:nvCxnSpPr>
      <xdr:spPr>
        <a:xfrm>
          <a:off x="19881850" y="91965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546" name="【学校施設】&#10;一人当たり面積平均値テキスト">
          <a:extLst>
            <a:ext uri="{FF2B5EF4-FFF2-40B4-BE49-F238E27FC236}">
              <a16:creationId xmlns:a16="http://schemas.microsoft.com/office/drawing/2014/main" id="{9151D9A1-98FE-4092-A4C3-DA01632E4813}"/>
            </a:ext>
          </a:extLst>
        </xdr:cNvPr>
        <xdr:cNvSpPr txBox="1"/>
      </xdr:nvSpPr>
      <xdr:spPr>
        <a:xfrm>
          <a:off x="19989800" y="1020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47" name="フローチャート: 判断 546">
          <a:extLst>
            <a:ext uri="{FF2B5EF4-FFF2-40B4-BE49-F238E27FC236}">
              <a16:creationId xmlns:a16="http://schemas.microsoft.com/office/drawing/2014/main" id="{BD248888-34D3-4484-BEA5-6F8F77A50F73}"/>
            </a:ext>
          </a:extLst>
        </xdr:cNvPr>
        <xdr:cNvSpPr/>
      </xdr:nvSpPr>
      <xdr:spPr>
        <a:xfrm>
          <a:off x="19900900" y="103462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48" name="フローチャート: 判断 547">
          <a:extLst>
            <a:ext uri="{FF2B5EF4-FFF2-40B4-BE49-F238E27FC236}">
              <a16:creationId xmlns:a16="http://schemas.microsoft.com/office/drawing/2014/main" id="{657A5126-7E67-48E5-A0D8-F9ED0D003E5A}"/>
            </a:ext>
          </a:extLst>
        </xdr:cNvPr>
        <xdr:cNvSpPr/>
      </xdr:nvSpPr>
      <xdr:spPr>
        <a:xfrm>
          <a:off x="19157950" y="103202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49" name="フローチャート: 判断 548">
          <a:extLst>
            <a:ext uri="{FF2B5EF4-FFF2-40B4-BE49-F238E27FC236}">
              <a16:creationId xmlns:a16="http://schemas.microsoft.com/office/drawing/2014/main" id="{263D83DF-6616-40D7-B7A9-A846479578EC}"/>
            </a:ext>
          </a:extLst>
        </xdr:cNvPr>
        <xdr:cNvSpPr/>
      </xdr:nvSpPr>
      <xdr:spPr>
        <a:xfrm>
          <a:off x="18345150" y="103270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50" name="フローチャート: 判断 549">
          <a:extLst>
            <a:ext uri="{FF2B5EF4-FFF2-40B4-BE49-F238E27FC236}">
              <a16:creationId xmlns:a16="http://schemas.microsoft.com/office/drawing/2014/main" id="{1BF16824-4E30-4A7B-973A-DDEFD40FE96A}"/>
            </a:ext>
          </a:extLst>
        </xdr:cNvPr>
        <xdr:cNvSpPr/>
      </xdr:nvSpPr>
      <xdr:spPr>
        <a:xfrm>
          <a:off x="17551400" y="102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B2C8B828-8429-4C05-AAF0-BE07B096B24A}"/>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AD402B1D-5515-43FB-987A-C3A5FB81E03C}"/>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9E1A195A-0EA2-4290-8C39-8D68355BC171}"/>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5B7A8FD7-8ECC-4ED6-A049-E5B2A2439105}"/>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71544E08-CD91-4D9D-ACBE-6F4A1A1FAB4F}"/>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50241</xdr:rowOff>
    </xdr:from>
    <xdr:to>
      <xdr:col>116</xdr:col>
      <xdr:colOff>114300</xdr:colOff>
      <xdr:row>63</xdr:row>
      <xdr:rowOff>151841</xdr:rowOff>
    </xdr:to>
    <xdr:sp macro="" textlink="">
      <xdr:nvSpPr>
        <xdr:cNvPr id="556" name="楕円 555">
          <a:extLst>
            <a:ext uri="{FF2B5EF4-FFF2-40B4-BE49-F238E27FC236}">
              <a16:creationId xmlns:a16="http://schemas.microsoft.com/office/drawing/2014/main" id="{21E072D1-432A-4B1E-A123-F1F5DF6570F4}"/>
            </a:ext>
          </a:extLst>
        </xdr:cNvPr>
        <xdr:cNvSpPr/>
      </xdr:nvSpPr>
      <xdr:spPr>
        <a:xfrm>
          <a:off x="19900900" y="1045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28668</xdr:rowOff>
    </xdr:from>
    <xdr:ext cx="469744" cy="259045"/>
    <xdr:sp macro="" textlink="">
      <xdr:nvSpPr>
        <xdr:cNvPr id="557" name="【学校施設】&#10;一人当たり面積該当値テキスト">
          <a:extLst>
            <a:ext uri="{FF2B5EF4-FFF2-40B4-BE49-F238E27FC236}">
              <a16:creationId xmlns:a16="http://schemas.microsoft.com/office/drawing/2014/main" id="{EC73483F-4DEE-4666-86E7-701DD543BB12}"/>
            </a:ext>
          </a:extLst>
        </xdr:cNvPr>
        <xdr:cNvSpPr txBox="1"/>
      </xdr:nvSpPr>
      <xdr:spPr>
        <a:xfrm>
          <a:off x="19989800" y="1043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58471</xdr:rowOff>
    </xdr:from>
    <xdr:to>
      <xdr:col>112</xdr:col>
      <xdr:colOff>38100</xdr:colOff>
      <xdr:row>63</xdr:row>
      <xdr:rowOff>160071</xdr:rowOff>
    </xdr:to>
    <xdr:sp macro="" textlink="">
      <xdr:nvSpPr>
        <xdr:cNvPr id="558" name="楕円 557">
          <a:extLst>
            <a:ext uri="{FF2B5EF4-FFF2-40B4-BE49-F238E27FC236}">
              <a16:creationId xmlns:a16="http://schemas.microsoft.com/office/drawing/2014/main" id="{8D32740D-E2B9-41EB-B104-C599B70729C1}"/>
            </a:ext>
          </a:extLst>
        </xdr:cNvPr>
        <xdr:cNvSpPr/>
      </xdr:nvSpPr>
      <xdr:spPr>
        <a:xfrm>
          <a:off x="19157950" y="104661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101041</xdr:rowOff>
    </xdr:from>
    <xdr:to>
      <xdr:col>116</xdr:col>
      <xdr:colOff>63500</xdr:colOff>
      <xdr:row>63</xdr:row>
      <xdr:rowOff>109271</xdr:rowOff>
    </xdr:to>
    <xdr:cxnSp macro="">
      <xdr:nvCxnSpPr>
        <xdr:cNvPr id="559" name="直線コネクタ 558">
          <a:extLst>
            <a:ext uri="{FF2B5EF4-FFF2-40B4-BE49-F238E27FC236}">
              <a16:creationId xmlns:a16="http://schemas.microsoft.com/office/drawing/2014/main" id="{9DF94499-A59A-4970-BB41-DA53B6EDBEF0}"/>
            </a:ext>
          </a:extLst>
        </xdr:cNvPr>
        <xdr:cNvCxnSpPr/>
      </xdr:nvCxnSpPr>
      <xdr:spPr>
        <a:xfrm flipV="1">
          <a:off x="19202400" y="10508691"/>
          <a:ext cx="7493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20980</xdr:rowOff>
    </xdr:from>
    <xdr:to>
      <xdr:col>107</xdr:col>
      <xdr:colOff>101600</xdr:colOff>
      <xdr:row>63</xdr:row>
      <xdr:rowOff>122580</xdr:rowOff>
    </xdr:to>
    <xdr:sp macro="" textlink="">
      <xdr:nvSpPr>
        <xdr:cNvPr id="560" name="楕円 559">
          <a:extLst>
            <a:ext uri="{FF2B5EF4-FFF2-40B4-BE49-F238E27FC236}">
              <a16:creationId xmlns:a16="http://schemas.microsoft.com/office/drawing/2014/main" id="{5EB8CF90-4CDC-48F5-8860-9A3C2686E48E}"/>
            </a:ext>
          </a:extLst>
        </xdr:cNvPr>
        <xdr:cNvSpPr/>
      </xdr:nvSpPr>
      <xdr:spPr>
        <a:xfrm>
          <a:off x="18345150" y="104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71780</xdr:rowOff>
    </xdr:from>
    <xdr:to>
      <xdr:col>111</xdr:col>
      <xdr:colOff>177800</xdr:colOff>
      <xdr:row>63</xdr:row>
      <xdr:rowOff>109271</xdr:rowOff>
    </xdr:to>
    <xdr:cxnSp macro="">
      <xdr:nvCxnSpPr>
        <xdr:cNvPr id="561" name="直線コネクタ 560">
          <a:extLst>
            <a:ext uri="{FF2B5EF4-FFF2-40B4-BE49-F238E27FC236}">
              <a16:creationId xmlns:a16="http://schemas.microsoft.com/office/drawing/2014/main" id="{B4EE503E-985F-4A4A-9AD9-65C72EED7C0D}"/>
            </a:ext>
          </a:extLst>
        </xdr:cNvPr>
        <xdr:cNvCxnSpPr/>
      </xdr:nvCxnSpPr>
      <xdr:spPr>
        <a:xfrm>
          <a:off x="18395950" y="10479430"/>
          <a:ext cx="80645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71730</xdr:rowOff>
    </xdr:from>
    <xdr:to>
      <xdr:col>102</xdr:col>
      <xdr:colOff>165100</xdr:colOff>
      <xdr:row>64</xdr:row>
      <xdr:rowOff>1880</xdr:rowOff>
    </xdr:to>
    <xdr:sp macro="" textlink="">
      <xdr:nvSpPr>
        <xdr:cNvPr id="562" name="楕円 561">
          <a:extLst>
            <a:ext uri="{FF2B5EF4-FFF2-40B4-BE49-F238E27FC236}">
              <a16:creationId xmlns:a16="http://schemas.microsoft.com/office/drawing/2014/main" id="{B637FC6A-BD4F-4DEA-BC50-FAFF7D9D17C5}"/>
            </a:ext>
          </a:extLst>
        </xdr:cNvPr>
        <xdr:cNvSpPr/>
      </xdr:nvSpPr>
      <xdr:spPr>
        <a:xfrm>
          <a:off x="17551400" y="10479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71780</xdr:rowOff>
    </xdr:from>
    <xdr:to>
      <xdr:col>107</xdr:col>
      <xdr:colOff>50800</xdr:colOff>
      <xdr:row>63</xdr:row>
      <xdr:rowOff>122530</xdr:rowOff>
    </xdr:to>
    <xdr:cxnSp macro="">
      <xdr:nvCxnSpPr>
        <xdr:cNvPr id="563" name="直線コネクタ 562">
          <a:extLst>
            <a:ext uri="{FF2B5EF4-FFF2-40B4-BE49-F238E27FC236}">
              <a16:creationId xmlns:a16="http://schemas.microsoft.com/office/drawing/2014/main" id="{7C34D54D-CF70-46CF-B264-8C4761A15398}"/>
            </a:ext>
          </a:extLst>
        </xdr:cNvPr>
        <xdr:cNvCxnSpPr/>
      </xdr:nvCxnSpPr>
      <xdr:spPr>
        <a:xfrm flipV="1">
          <a:off x="17602200" y="10479430"/>
          <a:ext cx="793750" cy="5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64" name="n_1aveValue【学校施設】&#10;一人当たり面積">
          <a:extLst>
            <a:ext uri="{FF2B5EF4-FFF2-40B4-BE49-F238E27FC236}">
              <a16:creationId xmlns:a16="http://schemas.microsoft.com/office/drawing/2014/main" id="{9A384B6A-3A59-4A94-993E-28308AB59355}"/>
            </a:ext>
          </a:extLst>
        </xdr:cNvPr>
        <xdr:cNvSpPr txBox="1"/>
      </xdr:nvSpPr>
      <xdr:spPr>
        <a:xfrm>
          <a:off x="18980227" y="1010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65" name="n_2aveValue【学校施設】&#10;一人当たり面積">
          <a:extLst>
            <a:ext uri="{FF2B5EF4-FFF2-40B4-BE49-F238E27FC236}">
              <a16:creationId xmlns:a16="http://schemas.microsoft.com/office/drawing/2014/main" id="{EFF83C63-F4FF-4421-9B87-0FEBC50069A8}"/>
            </a:ext>
          </a:extLst>
        </xdr:cNvPr>
        <xdr:cNvSpPr txBox="1"/>
      </xdr:nvSpPr>
      <xdr:spPr>
        <a:xfrm>
          <a:off x="18180127" y="1010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66" name="n_3aveValue【学校施設】&#10;一人当たり面積">
          <a:extLst>
            <a:ext uri="{FF2B5EF4-FFF2-40B4-BE49-F238E27FC236}">
              <a16:creationId xmlns:a16="http://schemas.microsoft.com/office/drawing/2014/main" id="{6A7D0A27-2429-4616-A175-181C24A8267F}"/>
            </a:ext>
          </a:extLst>
        </xdr:cNvPr>
        <xdr:cNvSpPr txBox="1"/>
      </xdr:nvSpPr>
      <xdr:spPr>
        <a:xfrm>
          <a:off x="17386377" y="1005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151198</xdr:rowOff>
    </xdr:from>
    <xdr:ext cx="469744" cy="259045"/>
    <xdr:sp macro="" textlink="">
      <xdr:nvSpPr>
        <xdr:cNvPr id="567" name="n_1mainValue【学校施設】&#10;一人当たり面積">
          <a:extLst>
            <a:ext uri="{FF2B5EF4-FFF2-40B4-BE49-F238E27FC236}">
              <a16:creationId xmlns:a16="http://schemas.microsoft.com/office/drawing/2014/main" id="{835F4D15-FC08-4C8E-B196-6F304CC30EFC}"/>
            </a:ext>
          </a:extLst>
        </xdr:cNvPr>
        <xdr:cNvSpPr txBox="1"/>
      </xdr:nvSpPr>
      <xdr:spPr>
        <a:xfrm>
          <a:off x="18980227" y="105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113707</xdr:rowOff>
    </xdr:from>
    <xdr:ext cx="469744" cy="259045"/>
    <xdr:sp macro="" textlink="">
      <xdr:nvSpPr>
        <xdr:cNvPr id="568" name="n_2mainValue【学校施設】&#10;一人当たり面積">
          <a:extLst>
            <a:ext uri="{FF2B5EF4-FFF2-40B4-BE49-F238E27FC236}">
              <a16:creationId xmlns:a16="http://schemas.microsoft.com/office/drawing/2014/main" id="{8A44474F-CEE1-48BB-BF1E-A56FE0AC2E13}"/>
            </a:ext>
          </a:extLst>
        </xdr:cNvPr>
        <xdr:cNvSpPr txBox="1"/>
      </xdr:nvSpPr>
      <xdr:spPr>
        <a:xfrm>
          <a:off x="18180127" y="105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164457</xdr:rowOff>
    </xdr:from>
    <xdr:ext cx="469744" cy="259045"/>
    <xdr:sp macro="" textlink="">
      <xdr:nvSpPr>
        <xdr:cNvPr id="569" name="n_3mainValue【学校施設】&#10;一人当たり面積">
          <a:extLst>
            <a:ext uri="{FF2B5EF4-FFF2-40B4-BE49-F238E27FC236}">
              <a16:creationId xmlns:a16="http://schemas.microsoft.com/office/drawing/2014/main" id="{232A8F00-3228-40A4-930D-F1E4E85E183F}"/>
            </a:ext>
          </a:extLst>
        </xdr:cNvPr>
        <xdr:cNvSpPr txBox="1"/>
      </xdr:nvSpPr>
      <xdr:spPr>
        <a:xfrm>
          <a:off x="17386377" y="1057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FA43A929-B738-4EAB-B965-D1C36A23E5B8}"/>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742DEBC0-4305-4653-8780-9E04B89B2482}"/>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07397DD7-9A18-437E-AEF0-8A842D2BE873}"/>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B4A28AA4-D6FC-4F4D-BC3F-BDC93178BB97}"/>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FDD1FF1B-B200-4A99-918C-A60EECDA312D}"/>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7D1A6C0C-D05F-4EE6-9D70-C13548BF8B9E}"/>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6C9CAD8D-05C4-4C1F-93EF-63210AEBFE73}"/>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4C7EDD32-5784-464F-A959-0652B99F893B}"/>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a16="http://schemas.microsoft.com/office/drawing/2014/main" id="{2119AB04-014C-4280-909A-965546498E1F}"/>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3100F7CD-DDCA-4F7C-9D55-DF794E004E92}"/>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a:extLst>
            <a:ext uri="{FF2B5EF4-FFF2-40B4-BE49-F238E27FC236}">
              <a16:creationId xmlns:a16="http://schemas.microsoft.com/office/drawing/2014/main" id="{7E6CE08F-4A3D-48D3-971D-9E587532F150}"/>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a:extLst>
            <a:ext uri="{FF2B5EF4-FFF2-40B4-BE49-F238E27FC236}">
              <a16:creationId xmlns:a16="http://schemas.microsoft.com/office/drawing/2014/main" id="{FF51EBD6-C30B-4BBD-AECF-6703A5C61B6F}"/>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a:extLst>
            <a:ext uri="{FF2B5EF4-FFF2-40B4-BE49-F238E27FC236}">
              <a16:creationId xmlns:a16="http://schemas.microsoft.com/office/drawing/2014/main" id="{41EF7D7A-D0D1-4498-A89F-4F40E775FD51}"/>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a:extLst>
            <a:ext uri="{FF2B5EF4-FFF2-40B4-BE49-F238E27FC236}">
              <a16:creationId xmlns:a16="http://schemas.microsoft.com/office/drawing/2014/main" id="{5C10E9B4-D3AA-4879-B3E0-352EFCC9C0EB}"/>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a:extLst>
            <a:ext uri="{FF2B5EF4-FFF2-40B4-BE49-F238E27FC236}">
              <a16:creationId xmlns:a16="http://schemas.microsoft.com/office/drawing/2014/main" id="{0DB8200B-312B-4C6F-95B0-F2FA8B108EEB}"/>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a:extLst>
            <a:ext uri="{FF2B5EF4-FFF2-40B4-BE49-F238E27FC236}">
              <a16:creationId xmlns:a16="http://schemas.microsoft.com/office/drawing/2014/main" id="{54AC333F-6F9B-4DA7-9B93-35FE6958C14B}"/>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a:extLst>
            <a:ext uri="{FF2B5EF4-FFF2-40B4-BE49-F238E27FC236}">
              <a16:creationId xmlns:a16="http://schemas.microsoft.com/office/drawing/2014/main" id="{D77E4399-FE91-4CF0-8644-94122903AA41}"/>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a:extLst>
            <a:ext uri="{FF2B5EF4-FFF2-40B4-BE49-F238E27FC236}">
              <a16:creationId xmlns:a16="http://schemas.microsoft.com/office/drawing/2014/main" id="{F8A2C628-5701-40A1-9B84-B487FA5D3525}"/>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a:extLst>
            <a:ext uri="{FF2B5EF4-FFF2-40B4-BE49-F238E27FC236}">
              <a16:creationId xmlns:a16="http://schemas.microsoft.com/office/drawing/2014/main" id="{AB567F29-DA93-452C-82A5-C6312341718F}"/>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a:extLst>
            <a:ext uri="{FF2B5EF4-FFF2-40B4-BE49-F238E27FC236}">
              <a16:creationId xmlns:a16="http://schemas.microsoft.com/office/drawing/2014/main" id="{1E88BD4C-DC22-40C2-9997-AF88231ECAC7}"/>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a:extLst>
            <a:ext uri="{FF2B5EF4-FFF2-40B4-BE49-F238E27FC236}">
              <a16:creationId xmlns:a16="http://schemas.microsoft.com/office/drawing/2014/main" id="{EC43C975-8961-4BB9-ADB1-1ED1CF22CBC7}"/>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a:extLst>
            <a:ext uri="{FF2B5EF4-FFF2-40B4-BE49-F238E27FC236}">
              <a16:creationId xmlns:a16="http://schemas.microsoft.com/office/drawing/2014/main" id="{0FB75ACF-164D-424A-8216-B475E383B104}"/>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id="{6E5C36B6-9CE8-4800-9E92-6F336728173A}"/>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1ED18FC7-4000-4813-89F4-6F4D9536EC7E}"/>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a:extLst>
            <a:ext uri="{FF2B5EF4-FFF2-40B4-BE49-F238E27FC236}">
              <a16:creationId xmlns:a16="http://schemas.microsoft.com/office/drawing/2014/main" id="{1417116A-2150-4C81-8653-6336E9F6EF07}"/>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95" name="直線コネクタ 594">
          <a:extLst>
            <a:ext uri="{FF2B5EF4-FFF2-40B4-BE49-F238E27FC236}">
              <a16:creationId xmlns:a16="http://schemas.microsoft.com/office/drawing/2014/main" id="{369E3499-8E19-4171-B6D0-687CFAF3AA6E}"/>
            </a:ext>
          </a:extLst>
        </xdr:cNvPr>
        <xdr:cNvCxnSpPr/>
      </xdr:nvCxnSpPr>
      <xdr:spPr>
        <a:xfrm flipV="1">
          <a:off x="14699614" y="12797971"/>
          <a:ext cx="0" cy="140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96" name="【児童館】&#10;有形固定資産減価償却率最小値テキスト">
          <a:extLst>
            <a:ext uri="{FF2B5EF4-FFF2-40B4-BE49-F238E27FC236}">
              <a16:creationId xmlns:a16="http://schemas.microsoft.com/office/drawing/2014/main" id="{A6FF6F9E-956C-47CD-9238-BABF0FCDB74D}"/>
            </a:ext>
          </a:extLst>
        </xdr:cNvPr>
        <xdr:cNvSpPr txBox="1"/>
      </xdr:nvSpPr>
      <xdr:spPr>
        <a:xfrm>
          <a:off x="1473835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97" name="直線コネクタ 596">
          <a:extLst>
            <a:ext uri="{FF2B5EF4-FFF2-40B4-BE49-F238E27FC236}">
              <a16:creationId xmlns:a16="http://schemas.microsoft.com/office/drawing/2014/main" id="{A5EA2216-74D7-4209-B581-B721FE1AA93A}"/>
            </a:ext>
          </a:extLst>
        </xdr:cNvPr>
        <xdr:cNvCxnSpPr/>
      </xdr:nvCxnSpPr>
      <xdr:spPr>
        <a:xfrm>
          <a:off x="14611350" y="1420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8" name="【児童館】&#10;有形固定資産減価償却率最大値テキスト">
          <a:extLst>
            <a:ext uri="{FF2B5EF4-FFF2-40B4-BE49-F238E27FC236}">
              <a16:creationId xmlns:a16="http://schemas.microsoft.com/office/drawing/2014/main" id="{78BDB982-5577-4093-8FE7-F4FD9509EACE}"/>
            </a:ext>
          </a:extLst>
        </xdr:cNvPr>
        <xdr:cNvSpPr txBox="1"/>
      </xdr:nvSpPr>
      <xdr:spPr>
        <a:xfrm>
          <a:off x="1473835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9" name="直線コネクタ 598">
          <a:extLst>
            <a:ext uri="{FF2B5EF4-FFF2-40B4-BE49-F238E27FC236}">
              <a16:creationId xmlns:a16="http://schemas.microsoft.com/office/drawing/2014/main" id="{FA1CD707-AE3E-4F72-A756-2606E7C5514F}"/>
            </a:ext>
          </a:extLst>
        </xdr:cNvPr>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96719</xdr:rowOff>
    </xdr:from>
    <xdr:ext cx="405111" cy="259045"/>
    <xdr:sp macro="" textlink="">
      <xdr:nvSpPr>
        <xdr:cNvPr id="600" name="【児童館】&#10;有形固定資産減価償却率平均値テキスト">
          <a:extLst>
            <a:ext uri="{FF2B5EF4-FFF2-40B4-BE49-F238E27FC236}">
              <a16:creationId xmlns:a16="http://schemas.microsoft.com/office/drawing/2014/main" id="{C9E2D406-5C25-459B-A8B2-B25C68EC4FDB}"/>
            </a:ext>
          </a:extLst>
        </xdr:cNvPr>
        <xdr:cNvSpPr txBox="1"/>
      </xdr:nvSpPr>
      <xdr:spPr>
        <a:xfrm>
          <a:off x="14738350" y="13311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01" name="フローチャート: 判断 600">
          <a:extLst>
            <a:ext uri="{FF2B5EF4-FFF2-40B4-BE49-F238E27FC236}">
              <a16:creationId xmlns:a16="http://schemas.microsoft.com/office/drawing/2014/main" id="{85A4D007-6D48-4A97-B76A-20C44DD89C24}"/>
            </a:ext>
          </a:extLst>
        </xdr:cNvPr>
        <xdr:cNvSpPr/>
      </xdr:nvSpPr>
      <xdr:spPr>
        <a:xfrm>
          <a:off x="14649450" y="134532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02" name="フローチャート: 判断 601">
          <a:extLst>
            <a:ext uri="{FF2B5EF4-FFF2-40B4-BE49-F238E27FC236}">
              <a16:creationId xmlns:a16="http://schemas.microsoft.com/office/drawing/2014/main" id="{ABE52DF0-7AD6-4FFE-83E2-9F88E39F96B8}"/>
            </a:ext>
          </a:extLst>
        </xdr:cNvPr>
        <xdr:cNvSpPr/>
      </xdr:nvSpPr>
      <xdr:spPr>
        <a:xfrm>
          <a:off x="13887450" y="134581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603" name="フローチャート: 判断 602">
          <a:extLst>
            <a:ext uri="{FF2B5EF4-FFF2-40B4-BE49-F238E27FC236}">
              <a16:creationId xmlns:a16="http://schemas.microsoft.com/office/drawing/2014/main" id="{ED5E8C03-8B46-411B-94ED-443B3E6A1317}"/>
            </a:ext>
          </a:extLst>
        </xdr:cNvPr>
        <xdr:cNvSpPr/>
      </xdr:nvSpPr>
      <xdr:spPr>
        <a:xfrm>
          <a:off x="13093700" y="134712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604" name="フローチャート: 判断 603">
          <a:extLst>
            <a:ext uri="{FF2B5EF4-FFF2-40B4-BE49-F238E27FC236}">
              <a16:creationId xmlns:a16="http://schemas.microsoft.com/office/drawing/2014/main" id="{BB83144F-D14A-4757-8FF9-586786945C88}"/>
            </a:ext>
          </a:extLst>
        </xdr:cNvPr>
        <xdr:cNvSpPr/>
      </xdr:nvSpPr>
      <xdr:spPr>
        <a:xfrm>
          <a:off x="12299950" y="136167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A1AF1150-7815-4A2E-9C25-D02E0FC93508}"/>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8DB15055-D1C1-4D18-9CF8-E41A7CF12E99}"/>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A8D2C8FF-CF59-43A0-8708-FBE36D416A68}"/>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7FD96C92-9629-4AE4-886E-ED63D803A25B}"/>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24B86058-25BF-42C7-BBFA-5EE15B245938}"/>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10" name="楕円 609">
          <a:extLst>
            <a:ext uri="{FF2B5EF4-FFF2-40B4-BE49-F238E27FC236}">
              <a16:creationId xmlns:a16="http://schemas.microsoft.com/office/drawing/2014/main" id="{25A23316-E8EB-47EC-82DF-8848B3707412}"/>
            </a:ext>
          </a:extLst>
        </xdr:cNvPr>
        <xdr:cNvSpPr/>
      </xdr:nvSpPr>
      <xdr:spPr>
        <a:xfrm>
          <a:off x="14649450" y="1360532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39206</xdr:rowOff>
    </xdr:from>
    <xdr:ext cx="405111" cy="259045"/>
    <xdr:sp macro="" textlink="">
      <xdr:nvSpPr>
        <xdr:cNvPr id="611" name="【児童館】&#10;有形固定資産減価償却率該当値テキスト">
          <a:extLst>
            <a:ext uri="{FF2B5EF4-FFF2-40B4-BE49-F238E27FC236}">
              <a16:creationId xmlns:a16="http://schemas.microsoft.com/office/drawing/2014/main" id="{FC0892CF-0679-425B-AE43-EFFAB803843E}"/>
            </a:ext>
          </a:extLst>
        </xdr:cNvPr>
        <xdr:cNvSpPr txBox="1"/>
      </xdr:nvSpPr>
      <xdr:spPr>
        <a:xfrm>
          <a:off x="14738350" y="13583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93436</xdr:rowOff>
    </xdr:from>
    <xdr:to>
      <xdr:col>81</xdr:col>
      <xdr:colOff>101600</xdr:colOff>
      <xdr:row>83</xdr:row>
      <xdr:rowOff>23586</xdr:rowOff>
    </xdr:to>
    <xdr:sp macro="" textlink="">
      <xdr:nvSpPr>
        <xdr:cNvPr id="612" name="楕円 611">
          <a:extLst>
            <a:ext uri="{FF2B5EF4-FFF2-40B4-BE49-F238E27FC236}">
              <a16:creationId xmlns:a16="http://schemas.microsoft.com/office/drawing/2014/main" id="{BC03C862-032C-4635-9184-4944C7FEC6EE}"/>
            </a:ext>
          </a:extLst>
        </xdr:cNvPr>
        <xdr:cNvSpPr/>
      </xdr:nvSpPr>
      <xdr:spPr>
        <a:xfrm>
          <a:off x="13887450" y="136379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111579</xdr:rowOff>
    </xdr:from>
    <xdr:to>
      <xdr:col>85</xdr:col>
      <xdr:colOff>127000</xdr:colOff>
      <xdr:row>82</xdr:row>
      <xdr:rowOff>144236</xdr:rowOff>
    </xdr:to>
    <xdr:cxnSp macro="">
      <xdr:nvCxnSpPr>
        <xdr:cNvPr id="613" name="直線コネクタ 612">
          <a:extLst>
            <a:ext uri="{FF2B5EF4-FFF2-40B4-BE49-F238E27FC236}">
              <a16:creationId xmlns:a16="http://schemas.microsoft.com/office/drawing/2014/main" id="{111100B7-0C3C-492E-B0BA-ABB30316B83F}"/>
            </a:ext>
          </a:extLst>
        </xdr:cNvPr>
        <xdr:cNvCxnSpPr/>
      </xdr:nvCxnSpPr>
      <xdr:spPr>
        <a:xfrm flipV="1">
          <a:off x="13938250" y="13656129"/>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127726</xdr:rowOff>
    </xdr:from>
    <xdr:to>
      <xdr:col>76</xdr:col>
      <xdr:colOff>165100</xdr:colOff>
      <xdr:row>83</xdr:row>
      <xdr:rowOff>57876</xdr:rowOff>
    </xdr:to>
    <xdr:sp macro="" textlink="">
      <xdr:nvSpPr>
        <xdr:cNvPr id="614" name="楕円 613">
          <a:extLst>
            <a:ext uri="{FF2B5EF4-FFF2-40B4-BE49-F238E27FC236}">
              <a16:creationId xmlns:a16="http://schemas.microsoft.com/office/drawing/2014/main" id="{17BE1A06-41CA-41D6-80A8-E28389909AEF}"/>
            </a:ext>
          </a:extLst>
        </xdr:cNvPr>
        <xdr:cNvSpPr/>
      </xdr:nvSpPr>
      <xdr:spPr>
        <a:xfrm>
          <a:off x="13093700" y="136722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144236</xdr:rowOff>
    </xdr:from>
    <xdr:to>
      <xdr:col>81</xdr:col>
      <xdr:colOff>50800</xdr:colOff>
      <xdr:row>83</xdr:row>
      <xdr:rowOff>7076</xdr:rowOff>
    </xdr:to>
    <xdr:cxnSp macro="">
      <xdr:nvCxnSpPr>
        <xdr:cNvPr id="615" name="直線コネクタ 614">
          <a:extLst>
            <a:ext uri="{FF2B5EF4-FFF2-40B4-BE49-F238E27FC236}">
              <a16:creationId xmlns:a16="http://schemas.microsoft.com/office/drawing/2014/main" id="{60B9AB50-3006-4125-B175-B344A1FF346B}"/>
            </a:ext>
          </a:extLst>
        </xdr:cNvPr>
        <xdr:cNvCxnSpPr/>
      </xdr:nvCxnSpPr>
      <xdr:spPr>
        <a:xfrm flipV="1">
          <a:off x="13144500" y="13688786"/>
          <a:ext cx="7937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160382</xdr:rowOff>
    </xdr:from>
    <xdr:to>
      <xdr:col>72</xdr:col>
      <xdr:colOff>38100</xdr:colOff>
      <xdr:row>83</xdr:row>
      <xdr:rowOff>90532</xdr:rowOff>
    </xdr:to>
    <xdr:sp macro="" textlink="">
      <xdr:nvSpPr>
        <xdr:cNvPr id="616" name="楕円 615">
          <a:extLst>
            <a:ext uri="{FF2B5EF4-FFF2-40B4-BE49-F238E27FC236}">
              <a16:creationId xmlns:a16="http://schemas.microsoft.com/office/drawing/2014/main" id="{12D1C741-72E7-4E5E-AFF5-DCEF167689EF}"/>
            </a:ext>
          </a:extLst>
        </xdr:cNvPr>
        <xdr:cNvSpPr/>
      </xdr:nvSpPr>
      <xdr:spPr>
        <a:xfrm>
          <a:off x="12299950" y="137049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7076</xdr:rowOff>
    </xdr:from>
    <xdr:to>
      <xdr:col>76</xdr:col>
      <xdr:colOff>114300</xdr:colOff>
      <xdr:row>83</xdr:row>
      <xdr:rowOff>39732</xdr:rowOff>
    </xdr:to>
    <xdr:cxnSp macro="">
      <xdr:nvCxnSpPr>
        <xdr:cNvPr id="617" name="直線コネクタ 616">
          <a:extLst>
            <a:ext uri="{FF2B5EF4-FFF2-40B4-BE49-F238E27FC236}">
              <a16:creationId xmlns:a16="http://schemas.microsoft.com/office/drawing/2014/main" id="{BF086A6E-EBE0-4A7D-8184-935974F869E6}"/>
            </a:ext>
          </a:extLst>
        </xdr:cNvPr>
        <xdr:cNvCxnSpPr/>
      </xdr:nvCxnSpPr>
      <xdr:spPr>
        <a:xfrm flipV="1">
          <a:off x="12344400" y="13716726"/>
          <a:ext cx="8001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618" name="n_1aveValue【児童館】&#10;有形固定資産減価償却率">
          <a:extLst>
            <a:ext uri="{FF2B5EF4-FFF2-40B4-BE49-F238E27FC236}">
              <a16:creationId xmlns:a16="http://schemas.microsoft.com/office/drawing/2014/main" id="{AA69AD7D-25AD-4041-AC9F-13720CD65638}"/>
            </a:ext>
          </a:extLst>
        </xdr:cNvPr>
        <xdr:cNvSpPr txBox="1"/>
      </xdr:nvSpPr>
      <xdr:spPr>
        <a:xfrm>
          <a:off x="13742044"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619" name="n_2aveValue【児童館】&#10;有形固定資産減価償却率">
          <a:extLst>
            <a:ext uri="{FF2B5EF4-FFF2-40B4-BE49-F238E27FC236}">
              <a16:creationId xmlns:a16="http://schemas.microsoft.com/office/drawing/2014/main" id="{D1A774CD-F550-4F6F-9E78-EC0FCAB045C2}"/>
            </a:ext>
          </a:extLst>
        </xdr:cNvPr>
        <xdr:cNvSpPr txBox="1"/>
      </xdr:nvSpPr>
      <xdr:spPr>
        <a:xfrm>
          <a:off x="12960994" y="1325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620" name="n_3aveValue【児童館】&#10;有形固定資産減価償却率">
          <a:extLst>
            <a:ext uri="{FF2B5EF4-FFF2-40B4-BE49-F238E27FC236}">
              <a16:creationId xmlns:a16="http://schemas.microsoft.com/office/drawing/2014/main" id="{6EB2AD40-FDB8-4C6F-AD1A-78615CFCD09C}"/>
            </a:ext>
          </a:extLst>
        </xdr:cNvPr>
        <xdr:cNvSpPr txBox="1"/>
      </xdr:nvSpPr>
      <xdr:spPr>
        <a:xfrm>
          <a:off x="12167244" y="1339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14713</xdr:rowOff>
    </xdr:from>
    <xdr:ext cx="405111" cy="259045"/>
    <xdr:sp macro="" textlink="">
      <xdr:nvSpPr>
        <xdr:cNvPr id="621" name="n_1mainValue【児童館】&#10;有形固定資産減価償却率">
          <a:extLst>
            <a:ext uri="{FF2B5EF4-FFF2-40B4-BE49-F238E27FC236}">
              <a16:creationId xmlns:a16="http://schemas.microsoft.com/office/drawing/2014/main" id="{7C86EC0C-4997-4F95-8276-63859952E1E0}"/>
            </a:ext>
          </a:extLst>
        </xdr:cNvPr>
        <xdr:cNvSpPr txBox="1"/>
      </xdr:nvSpPr>
      <xdr:spPr>
        <a:xfrm>
          <a:off x="13742044" y="13724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49003</xdr:rowOff>
    </xdr:from>
    <xdr:ext cx="405111" cy="259045"/>
    <xdr:sp macro="" textlink="">
      <xdr:nvSpPr>
        <xdr:cNvPr id="622" name="n_2mainValue【児童館】&#10;有形固定資産減価償却率">
          <a:extLst>
            <a:ext uri="{FF2B5EF4-FFF2-40B4-BE49-F238E27FC236}">
              <a16:creationId xmlns:a16="http://schemas.microsoft.com/office/drawing/2014/main" id="{67302F88-CACA-4AA5-933D-2003180BB914}"/>
            </a:ext>
          </a:extLst>
        </xdr:cNvPr>
        <xdr:cNvSpPr txBox="1"/>
      </xdr:nvSpPr>
      <xdr:spPr>
        <a:xfrm>
          <a:off x="12960994" y="13758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81659</xdr:rowOff>
    </xdr:from>
    <xdr:ext cx="405111" cy="259045"/>
    <xdr:sp macro="" textlink="">
      <xdr:nvSpPr>
        <xdr:cNvPr id="623" name="n_3mainValue【児童館】&#10;有形固定資産減価償却率">
          <a:extLst>
            <a:ext uri="{FF2B5EF4-FFF2-40B4-BE49-F238E27FC236}">
              <a16:creationId xmlns:a16="http://schemas.microsoft.com/office/drawing/2014/main" id="{5936A1D5-DA64-4255-9EBE-2137932921A8}"/>
            </a:ext>
          </a:extLst>
        </xdr:cNvPr>
        <xdr:cNvSpPr txBox="1"/>
      </xdr:nvSpPr>
      <xdr:spPr>
        <a:xfrm>
          <a:off x="12167244" y="13791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7151F98F-9516-4ED3-99CB-2F9023760FBD}"/>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A6791638-2468-442D-9978-9C26CAB34D19}"/>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29256084-7BD8-41F3-A591-88AB0584085C}"/>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0FDDFD2B-E69A-4E07-88AB-EEC610C7657E}"/>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E2E78016-EE7F-49ED-BF60-6A08CCB3D3E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83608599-AC3F-494A-830C-BF4985B302AD}"/>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C5B37474-7CA4-4FD0-90B9-FBE08ED84EBA}"/>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8728AF50-AA42-456D-9619-1E9B77830DA6}"/>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id="{9BD4249A-2A5D-4232-BDAC-78EADE16176D}"/>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6E33A72D-BA7B-41ED-8794-3EBE53523469}"/>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a:extLst>
            <a:ext uri="{FF2B5EF4-FFF2-40B4-BE49-F238E27FC236}">
              <a16:creationId xmlns:a16="http://schemas.microsoft.com/office/drawing/2014/main" id="{E4101848-BC6A-4412-964B-5057CE519A68}"/>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a:extLst>
            <a:ext uri="{FF2B5EF4-FFF2-40B4-BE49-F238E27FC236}">
              <a16:creationId xmlns:a16="http://schemas.microsoft.com/office/drawing/2014/main" id="{29EBC3C1-4FD9-448A-B400-0542147BD18E}"/>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a:extLst>
            <a:ext uri="{FF2B5EF4-FFF2-40B4-BE49-F238E27FC236}">
              <a16:creationId xmlns:a16="http://schemas.microsoft.com/office/drawing/2014/main" id="{4A4567B9-A125-44D2-8520-77DD2BE72710}"/>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a:extLst>
            <a:ext uri="{FF2B5EF4-FFF2-40B4-BE49-F238E27FC236}">
              <a16:creationId xmlns:a16="http://schemas.microsoft.com/office/drawing/2014/main" id="{56620F4B-D49C-4C8E-B5EF-C2806F26A1BE}"/>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a:extLst>
            <a:ext uri="{FF2B5EF4-FFF2-40B4-BE49-F238E27FC236}">
              <a16:creationId xmlns:a16="http://schemas.microsoft.com/office/drawing/2014/main" id="{FEFD6F2C-989E-4C43-93F4-47943401CA3C}"/>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a:extLst>
            <a:ext uri="{FF2B5EF4-FFF2-40B4-BE49-F238E27FC236}">
              <a16:creationId xmlns:a16="http://schemas.microsoft.com/office/drawing/2014/main" id="{F12DD8FD-4BA6-48D5-BB87-9045DD5060C1}"/>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a:extLst>
            <a:ext uri="{FF2B5EF4-FFF2-40B4-BE49-F238E27FC236}">
              <a16:creationId xmlns:a16="http://schemas.microsoft.com/office/drawing/2014/main" id="{020BFC6D-AAF2-48A5-B70C-1CC2B997F858}"/>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a:extLst>
            <a:ext uri="{FF2B5EF4-FFF2-40B4-BE49-F238E27FC236}">
              <a16:creationId xmlns:a16="http://schemas.microsoft.com/office/drawing/2014/main" id="{BB6214D7-ABE8-43CE-A2F0-9CC4F9791368}"/>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id="{3F5C2DF9-4150-47D2-8898-01DB1E07EFBD}"/>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id="{BA158EB9-115B-4653-9F55-38B83C4DA185}"/>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a:extLst>
            <a:ext uri="{FF2B5EF4-FFF2-40B4-BE49-F238E27FC236}">
              <a16:creationId xmlns:a16="http://schemas.microsoft.com/office/drawing/2014/main" id="{665880DF-1158-4DF5-9CCB-E7AA7C89A224}"/>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45" name="直線コネクタ 644">
          <a:extLst>
            <a:ext uri="{FF2B5EF4-FFF2-40B4-BE49-F238E27FC236}">
              <a16:creationId xmlns:a16="http://schemas.microsoft.com/office/drawing/2014/main" id="{02C7653C-F0A2-42FE-B79C-A61A2A091771}"/>
            </a:ext>
          </a:extLst>
        </xdr:cNvPr>
        <xdr:cNvCxnSpPr/>
      </xdr:nvCxnSpPr>
      <xdr:spPr>
        <a:xfrm flipV="1">
          <a:off x="19951064" y="12882880"/>
          <a:ext cx="0" cy="127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46" name="【児童館】&#10;一人当たり面積最小値テキスト">
          <a:extLst>
            <a:ext uri="{FF2B5EF4-FFF2-40B4-BE49-F238E27FC236}">
              <a16:creationId xmlns:a16="http://schemas.microsoft.com/office/drawing/2014/main" id="{C60702ED-A797-4143-B746-CB410CD4920C}"/>
            </a:ext>
          </a:extLst>
        </xdr:cNvPr>
        <xdr:cNvSpPr txBox="1"/>
      </xdr:nvSpPr>
      <xdr:spPr>
        <a:xfrm>
          <a:off x="19989800"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47" name="直線コネクタ 646">
          <a:extLst>
            <a:ext uri="{FF2B5EF4-FFF2-40B4-BE49-F238E27FC236}">
              <a16:creationId xmlns:a16="http://schemas.microsoft.com/office/drawing/2014/main" id="{60D1A93B-BF00-4748-8B53-014FDBA658D2}"/>
            </a:ext>
          </a:extLst>
        </xdr:cNvPr>
        <xdr:cNvCxnSpPr/>
      </xdr:nvCxnSpPr>
      <xdr:spPr>
        <a:xfrm>
          <a:off x="19881850" y="1415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48" name="【児童館】&#10;一人当たり面積最大値テキスト">
          <a:extLst>
            <a:ext uri="{FF2B5EF4-FFF2-40B4-BE49-F238E27FC236}">
              <a16:creationId xmlns:a16="http://schemas.microsoft.com/office/drawing/2014/main" id="{BB005E26-C3D4-4A1E-B2EA-A8D87592A01E}"/>
            </a:ext>
          </a:extLst>
        </xdr:cNvPr>
        <xdr:cNvSpPr txBox="1"/>
      </xdr:nvSpPr>
      <xdr:spPr>
        <a:xfrm>
          <a:off x="19989800" y="1266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49" name="直線コネクタ 648">
          <a:extLst>
            <a:ext uri="{FF2B5EF4-FFF2-40B4-BE49-F238E27FC236}">
              <a16:creationId xmlns:a16="http://schemas.microsoft.com/office/drawing/2014/main" id="{CAD8946E-5E37-4C49-9A87-346F139C7D56}"/>
            </a:ext>
          </a:extLst>
        </xdr:cNvPr>
        <xdr:cNvCxnSpPr/>
      </xdr:nvCxnSpPr>
      <xdr:spPr>
        <a:xfrm>
          <a:off x="19881850" y="12882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0" name="【児童館】&#10;一人当たり面積平均値テキスト">
          <a:extLst>
            <a:ext uri="{FF2B5EF4-FFF2-40B4-BE49-F238E27FC236}">
              <a16:creationId xmlns:a16="http://schemas.microsoft.com/office/drawing/2014/main" id="{F07C13A7-F7AA-4684-83C6-6089FD244473}"/>
            </a:ext>
          </a:extLst>
        </xdr:cNvPr>
        <xdr:cNvSpPr txBox="1"/>
      </xdr:nvSpPr>
      <xdr:spPr>
        <a:xfrm>
          <a:off x="19989800" y="135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1" name="フローチャート: 判断 650">
          <a:extLst>
            <a:ext uri="{FF2B5EF4-FFF2-40B4-BE49-F238E27FC236}">
              <a16:creationId xmlns:a16="http://schemas.microsoft.com/office/drawing/2014/main" id="{9557C3D7-EDFC-4D4D-BBD0-6265B75A4EEE}"/>
            </a:ext>
          </a:extLst>
        </xdr:cNvPr>
        <xdr:cNvSpPr/>
      </xdr:nvSpPr>
      <xdr:spPr>
        <a:xfrm>
          <a:off x="1990090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52" name="フローチャート: 判断 651">
          <a:extLst>
            <a:ext uri="{FF2B5EF4-FFF2-40B4-BE49-F238E27FC236}">
              <a16:creationId xmlns:a16="http://schemas.microsoft.com/office/drawing/2014/main" id="{0518F048-D8D1-420E-A910-59FF75E29835}"/>
            </a:ext>
          </a:extLst>
        </xdr:cNvPr>
        <xdr:cNvSpPr/>
      </xdr:nvSpPr>
      <xdr:spPr>
        <a:xfrm>
          <a:off x="19157950" y="136232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53" name="フローチャート: 判断 652">
          <a:extLst>
            <a:ext uri="{FF2B5EF4-FFF2-40B4-BE49-F238E27FC236}">
              <a16:creationId xmlns:a16="http://schemas.microsoft.com/office/drawing/2014/main" id="{8745DF8E-8C80-468F-A595-0E6206936BFD}"/>
            </a:ext>
          </a:extLst>
        </xdr:cNvPr>
        <xdr:cNvSpPr/>
      </xdr:nvSpPr>
      <xdr:spPr>
        <a:xfrm>
          <a:off x="1834515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54" name="フローチャート: 判断 653">
          <a:extLst>
            <a:ext uri="{FF2B5EF4-FFF2-40B4-BE49-F238E27FC236}">
              <a16:creationId xmlns:a16="http://schemas.microsoft.com/office/drawing/2014/main" id="{E3907EA2-133A-4EBD-9619-6F4813A3E8C9}"/>
            </a:ext>
          </a:extLst>
        </xdr:cNvPr>
        <xdr:cNvSpPr/>
      </xdr:nvSpPr>
      <xdr:spPr>
        <a:xfrm>
          <a:off x="1755140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21D677AB-584A-4190-9693-C7C9C1F97484}"/>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185F00A2-FD2B-4246-AF25-952C4B84F206}"/>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5B951BC0-85E9-48B6-BD4B-E3B34FB55ABE}"/>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1AC5920-203E-41CA-A56E-EF2A5629A987}"/>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958C4080-92DF-48D1-BF1D-1EE7356A940F}"/>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660" name="楕円 659">
          <a:extLst>
            <a:ext uri="{FF2B5EF4-FFF2-40B4-BE49-F238E27FC236}">
              <a16:creationId xmlns:a16="http://schemas.microsoft.com/office/drawing/2014/main" id="{6B63B628-2502-42A7-9D5F-C6A3F00295CA}"/>
            </a:ext>
          </a:extLst>
        </xdr:cNvPr>
        <xdr:cNvSpPr/>
      </xdr:nvSpPr>
      <xdr:spPr>
        <a:xfrm>
          <a:off x="19900900" y="13669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102888</xdr:rowOff>
    </xdr:from>
    <xdr:ext cx="469744" cy="259045"/>
    <xdr:sp macro="" textlink="">
      <xdr:nvSpPr>
        <xdr:cNvPr id="661" name="【児童館】&#10;一人当たり面積該当値テキスト">
          <a:extLst>
            <a:ext uri="{FF2B5EF4-FFF2-40B4-BE49-F238E27FC236}">
              <a16:creationId xmlns:a16="http://schemas.microsoft.com/office/drawing/2014/main" id="{D32730AC-B491-46A3-BC29-84FB06CDBD1B}"/>
            </a:ext>
          </a:extLst>
        </xdr:cNvPr>
        <xdr:cNvSpPr txBox="1"/>
      </xdr:nvSpPr>
      <xdr:spPr>
        <a:xfrm>
          <a:off x="19989800" y="1364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662" name="楕円 661">
          <a:extLst>
            <a:ext uri="{FF2B5EF4-FFF2-40B4-BE49-F238E27FC236}">
              <a16:creationId xmlns:a16="http://schemas.microsoft.com/office/drawing/2014/main" id="{62614C7B-621F-4D0B-8A5A-275848550AB1}"/>
            </a:ext>
          </a:extLst>
        </xdr:cNvPr>
        <xdr:cNvSpPr/>
      </xdr:nvSpPr>
      <xdr:spPr>
        <a:xfrm>
          <a:off x="19157950" y="136690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3811</xdr:rowOff>
    </xdr:from>
    <xdr:to>
      <xdr:col>116</xdr:col>
      <xdr:colOff>63500</xdr:colOff>
      <xdr:row>83</xdr:row>
      <xdr:rowOff>3811</xdr:rowOff>
    </xdr:to>
    <xdr:cxnSp macro="">
      <xdr:nvCxnSpPr>
        <xdr:cNvPr id="663" name="直線コネクタ 662">
          <a:extLst>
            <a:ext uri="{FF2B5EF4-FFF2-40B4-BE49-F238E27FC236}">
              <a16:creationId xmlns:a16="http://schemas.microsoft.com/office/drawing/2014/main" id="{66932B87-20C9-409F-AD69-786E3F15E047}"/>
            </a:ext>
          </a:extLst>
        </xdr:cNvPr>
        <xdr:cNvCxnSpPr/>
      </xdr:nvCxnSpPr>
      <xdr:spPr>
        <a:xfrm>
          <a:off x="19202400" y="1371346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124461</xdr:rowOff>
    </xdr:from>
    <xdr:to>
      <xdr:col>107</xdr:col>
      <xdr:colOff>101600</xdr:colOff>
      <xdr:row>83</xdr:row>
      <xdr:rowOff>54611</xdr:rowOff>
    </xdr:to>
    <xdr:sp macro="" textlink="">
      <xdr:nvSpPr>
        <xdr:cNvPr id="664" name="楕円 663">
          <a:extLst>
            <a:ext uri="{FF2B5EF4-FFF2-40B4-BE49-F238E27FC236}">
              <a16:creationId xmlns:a16="http://schemas.microsoft.com/office/drawing/2014/main" id="{2F31BED2-0FAD-4887-806D-C215A604185E}"/>
            </a:ext>
          </a:extLst>
        </xdr:cNvPr>
        <xdr:cNvSpPr/>
      </xdr:nvSpPr>
      <xdr:spPr>
        <a:xfrm>
          <a:off x="18345150" y="13669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3811</xdr:rowOff>
    </xdr:from>
    <xdr:to>
      <xdr:col>111</xdr:col>
      <xdr:colOff>177800</xdr:colOff>
      <xdr:row>83</xdr:row>
      <xdr:rowOff>3811</xdr:rowOff>
    </xdr:to>
    <xdr:cxnSp macro="">
      <xdr:nvCxnSpPr>
        <xdr:cNvPr id="665" name="直線コネクタ 664">
          <a:extLst>
            <a:ext uri="{FF2B5EF4-FFF2-40B4-BE49-F238E27FC236}">
              <a16:creationId xmlns:a16="http://schemas.microsoft.com/office/drawing/2014/main" id="{75B67215-B2E4-4016-9EBE-C922DAD511C7}"/>
            </a:ext>
          </a:extLst>
        </xdr:cNvPr>
        <xdr:cNvCxnSpPr/>
      </xdr:nvCxnSpPr>
      <xdr:spPr>
        <a:xfrm>
          <a:off x="18395950" y="137134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66" name="楕円 665">
          <a:extLst>
            <a:ext uri="{FF2B5EF4-FFF2-40B4-BE49-F238E27FC236}">
              <a16:creationId xmlns:a16="http://schemas.microsoft.com/office/drawing/2014/main" id="{42DDD39C-60FD-41C9-873D-ACF679B9B9BC}"/>
            </a:ext>
          </a:extLst>
        </xdr:cNvPr>
        <xdr:cNvSpPr/>
      </xdr:nvSpPr>
      <xdr:spPr>
        <a:xfrm>
          <a:off x="17551400" y="13646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83</xdr:row>
      <xdr:rowOff>3811</xdr:rowOff>
    </xdr:to>
    <xdr:cxnSp macro="">
      <xdr:nvCxnSpPr>
        <xdr:cNvPr id="667" name="直線コネクタ 666">
          <a:extLst>
            <a:ext uri="{FF2B5EF4-FFF2-40B4-BE49-F238E27FC236}">
              <a16:creationId xmlns:a16="http://schemas.microsoft.com/office/drawing/2014/main" id="{DA26ED09-57CE-4EF8-ABF2-2B31818173B5}"/>
            </a:ext>
          </a:extLst>
        </xdr:cNvPr>
        <xdr:cNvCxnSpPr/>
      </xdr:nvCxnSpPr>
      <xdr:spPr>
        <a:xfrm>
          <a:off x="17602200" y="13696950"/>
          <a:ext cx="79375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668" name="n_1aveValue【児童館】&#10;一人当たり面積">
          <a:extLst>
            <a:ext uri="{FF2B5EF4-FFF2-40B4-BE49-F238E27FC236}">
              <a16:creationId xmlns:a16="http://schemas.microsoft.com/office/drawing/2014/main" id="{E2874AD1-033D-4AEE-8199-5DF9DB30B6A7}"/>
            </a:ext>
          </a:extLst>
        </xdr:cNvPr>
        <xdr:cNvSpPr txBox="1"/>
      </xdr:nvSpPr>
      <xdr:spPr>
        <a:xfrm>
          <a:off x="18980227" y="1340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69" name="n_2aveValue【児童館】&#10;一人当たり面積">
          <a:extLst>
            <a:ext uri="{FF2B5EF4-FFF2-40B4-BE49-F238E27FC236}">
              <a16:creationId xmlns:a16="http://schemas.microsoft.com/office/drawing/2014/main" id="{05492659-4B6D-4FBD-B6FE-FB384DA923DB}"/>
            </a:ext>
          </a:extLst>
        </xdr:cNvPr>
        <xdr:cNvSpPr txBox="1"/>
      </xdr:nvSpPr>
      <xdr:spPr>
        <a:xfrm>
          <a:off x="181801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45738</xdr:rowOff>
    </xdr:from>
    <xdr:ext cx="469744" cy="259045"/>
    <xdr:sp macro="" textlink="">
      <xdr:nvSpPr>
        <xdr:cNvPr id="670" name="n_3aveValue【児童館】&#10;一人当たり面積">
          <a:extLst>
            <a:ext uri="{FF2B5EF4-FFF2-40B4-BE49-F238E27FC236}">
              <a16:creationId xmlns:a16="http://schemas.microsoft.com/office/drawing/2014/main" id="{63446A5F-40D4-4DBD-9ED6-6D56F2657004}"/>
            </a:ext>
          </a:extLst>
        </xdr:cNvPr>
        <xdr:cNvSpPr txBox="1"/>
      </xdr:nvSpPr>
      <xdr:spPr>
        <a:xfrm>
          <a:off x="17386377" y="1375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45738</xdr:rowOff>
    </xdr:from>
    <xdr:ext cx="469744" cy="259045"/>
    <xdr:sp macro="" textlink="">
      <xdr:nvSpPr>
        <xdr:cNvPr id="671" name="n_1mainValue【児童館】&#10;一人当たり面積">
          <a:extLst>
            <a:ext uri="{FF2B5EF4-FFF2-40B4-BE49-F238E27FC236}">
              <a16:creationId xmlns:a16="http://schemas.microsoft.com/office/drawing/2014/main" id="{CAF14AC1-D43C-48FA-B389-41E055D4DD56}"/>
            </a:ext>
          </a:extLst>
        </xdr:cNvPr>
        <xdr:cNvSpPr txBox="1"/>
      </xdr:nvSpPr>
      <xdr:spPr>
        <a:xfrm>
          <a:off x="18980227" y="1375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45738</xdr:rowOff>
    </xdr:from>
    <xdr:ext cx="469744" cy="259045"/>
    <xdr:sp macro="" textlink="">
      <xdr:nvSpPr>
        <xdr:cNvPr id="672" name="n_2mainValue【児童館】&#10;一人当たり面積">
          <a:extLst>
            <a:ext uri="{FF2B5EF4-FFF2-40B4-BE49-F238E27FC236}">
              <a16:creationId xmlns:a16="http://schemas.microsoft.com/office/drawing/2014/main" id="{DEEE7C24-C2F0-49CD-B3A3-C7EC912A2771}"/>
            </a:ext>
          </a:extLst>
        </xdr:cNvPr>
        <xdr:cNvSpPr txBox="1"/>
      </xdr:nvSpPr>
      <xdr:spPr>
        <a:xfrm>
          <a:off x="18180127" y="1375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73" name="n_3mainValue【児童館】&#10;一人当たり面積">
          <a:extLst>
            <a:ext uri="{FF2B5EF4-FFF2-40B4-BE49-F238E27FC236}">
              <a16:creationId xmlns:a16="http://schemas.microsoft.com/office/drawing/2014/main" id="{FFDCF0EF-0438-4CF8-AC93-72165EE26714}"/>
            </a:ext>
          </a:extLst>
        </xdr:cNvPr>
        <xdr:cNvSpPr txBox="1"/>
      </xdr:nvSpPr>
      <xdr:spPr>
        <a:xfrm>
          <a:off x="1738637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AD17E1C0-001A-43E4-BEFF-15DA55ADF68F}"/>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id="{A90F1FA7-5B21-4DA0-BC95-EC1948A80B4B}"/>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id="{256460BA-415B-4174-AB3E-CDBACC5454FE}"/>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id="{FD309A4D-2752-4126-850C-6DCCE7898C43}"/>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id="{577004CD-98B4-4AB5-8DA6-94305C376C7C}"/>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id="{385DDF62-30A4-4082-8E01-B702FF32CD66}"/>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id="{E051C4CF-CDA1-4049-BCDA-5F0B4D9BD313}"/>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51672540-4F54-42EC-9AAF-330F2F4EE38C}"/>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a16="http://schemas.microsoft.com/office/drawing/2014/main" id="{D8538C84-6997-494E-91E3-D08EF24140C1}"/>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a16="http://schemas.microsoft.com/office/drawing/2014/main" id="{DA7E272A-15CD-47B6-A9A3-0DF0469667AB}"/>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a:extLst>
            <a:ext uri="{FF2B5EF4-FFF2-40B4-BE49-F238E27FC236}">
              <a16:creationId xmlns:a16="http://schemas.microsoft.com/office/drawing/2014/main" id="{10EE9EB1-2F43-46C7-A96D-7B2C2D2001C9}"/>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a:extLst>
            <a:ext uri="{FF2B5EF4-FFF2-40B4-BE49-F238E27FC236}">
              <a16:creationId xmlns:a16="http://schemas.microsoft.com/office/drawing/2014/main" id="{B89CD4B7-DFDE-456F-8792-251063071DC0}"/>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a:extLst>
            <a:ext uri="{FF2B5EF4-FFF2-40B4-BE49-F238E27FC236}">
              <a16:creationId xmlns:a16="http://schemas.microsoft.com/office/drawing/2014/main" id="{B96556D1-FD8D-491E-B4A3-18E57EDD4701}"/>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a:extLst>
            <a:ext uri="{FF2B5EF4-FFF2-40B4-BE49-F238E27FC236}">
              <a16:creationId xmlns:a16="http://schemas.microsoft.com/office/drawing/2014/main" id="{C92BC8B0-2020-4877-81D9-D2332B2531E3}"/>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a:extLst>
            <a:ext uri="{FF2B5EF4-FFF2-40B4-BE49-F238E27FC236}">
              <a16:creationId xmlns:a16="http://schemas.microsoft.com/office/drawing/2014/main" id="{5FF4ED92-B611-44A2-9932-B3902B352142}"/>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a:extLst>
            <a:ext uri="{FF2B5EF4-FFF2-40B4-BE49-F238E27FC236}">
              <a16:creationId xmlns:a16="http://schemas.microsoft.com/office/drawing/2014/main" id="{5E2BA74E-FADC-4982-82F1-88B5C8F286E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a:extLst>
            <a:ext uri="{FF2B5EF4-FFF2-40B4-BE49-F238E27FC236}">
              <a16:creationId xmlns:a16="http://schemas.microsoft.com/office/drawing/2014/main" id="{E0496550-E3D1-4F40-A9D9-FE310DAA045D}"/>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a:extLst>
            <a:ext uri="{FF2B5EF4-FFF2-40B4-BE49-F238E27FC236}">
              <a16:creationId xmlns:a16="http://schemas.microsoft.com/office/drawing/2014/main" id="{C353BEE2-A1F0-4CF8-BB07-171008E0BA1C}"/>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a:extLst>
            <a:ext uri="{FF2B5EF4-FFF2-40B4-BE49-F238E27FC236}">
              <a16:creationId xmlns:a16="http://schemas.microsoft.com/office/drawing/2014/main" id="{0C6E4431-2B94-41CE-9373-D1C2F6475502}"/>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a:extLst>
            <a:ext uri="{FF2B5EF4-FFF2-40B4-BE49-F238E27FC236}">
              <a16:creationId xmlns:a16="http://schemas.microsoft.com/office/drawing/2014/main" id="{180296EF-5F95-4B41-B062-A5D3E3567B7B}"/>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a:extLst>
            <a:ext uri="{FF2B5EF4-FFF2-40B4-BE49-F238E27FC236}">
              <a16:creationId xmlns:a16="http://schemas.microsoft.com/office/drawing/2014/main" id="{5E681D58-5C89-441D-913F-C919C9BFBB5F}"/>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a:extLst>
            <a:ext uri="{FF2B5EF4-FFF2-40B4-BE49-F238E27FC236}">
              <a16:creationId xmlns:a16="http://schemas.microsoft.com/office/drawing/2014/main" id="{9EA04A95-67FB-486C-B806-FCF0D48CE4B0}"/>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a:extLst>
            <a:ext uri="{FF2B5EF4-FFF2-40B4-BE49-F238E27FC236}">
              <a16:creationId xmlns:a16="http://schemas.microsoft.com/office/drawing/2014/main" id="{DA1E4565-62A9-4573-96D0-500207147333}"/>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id="{BAE4C15E-5BBA-4D0B-80BD-DCC2722C0C3E}"/>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a:extLst>
            <a:ext uri="{FF2B5EF4-FFF2-40B4-BE49-F238E27FC236}">
              <a16:creationId xmlns:a16="http://schemas.microsoft.com/office/drawing/2014/main" id="{DF66318D-F793-4E48-96B9-C77717CD600D}"/>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99" name="直線コネクタ 698">
          <a:extLst>
            <a:ext uri="{FF2B5EF4-FFF2-40B4-BE49-F238E27FC236}">
              <a16:creationId xmlns:a16="http://schemas.microsoft.com/office/drawing/2014/main" id="{95E609BC-4338-41A6-BE8C-F36119DD79DF}"/>
            </a:ext>
          </a:extLst>
        </xdr:cNvPr>
        <xdr:cNvCxnSpPr/>
      </xdr:nvCxnSpPr>
      <xdr:spPr>
        <a:xfrm flipV="1">
          <a:off x="14699614" y="165190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700" name="【公民館】&#10;有形固定資産減価償却率最小値テキスト">
          <a:extLst>
            <a:ext uri="{FF2B5EF4-FFF2-40B4-BE49-F238E27FC236}">
              <a16:creationId xmlns:a16="http://schemas.microsoft.com/office/drawing/2014/main" id="{EF8F829B-C34C-4FAF-A0D2-D86753B1D0EC}"/>
            </a:ext>
          </a:extLst>
        </xdr:cNvPr>
        <xdr:cNvSpPr txBox="1"/>
      </xdr:nvSpPr>
      <xdr:spPr>
        <a:xfrm>
          <a:off x="14738350" y="179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701" name="直線コネクタ 700">
          <a:extLst>
            <a:ext uri="{FF2B5EF4-FFF2-40B4-BE49-F238E27FC236}">
              <a16:creationId xmlns:a16="http://schemas.microsoft.com/office/drawing/2014/main" id="{1A9E2098-2408-40EC-8C0D-16F3E7E9AB43}"/>
            </a:ext>
          </a:extLst>
        </xdr:cNvPr>
        <xdr:cNvCxnSpPr/>
      </xdr:nvCxnSpPr>
      <xdr:spPr>
        <a:xfrm>
          <a:off x="14611350" y="179674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2" name="【公民館】&#10;有形固定資産減価償却率最大値テキスト">
          <a:extLst>
            <a:ext uri="{FF2B5EF4-FFF2-40B4-BE49-F238E27FC236}">
              <a16:creationId xmlns:a16="http://schemas.microsoft.com/office/drawing/2014/main" id="{FD528D04-DFC9-42F1-95E2-12BA2B0A7968}"/>
            </a:ext>
          </a:extLst>
        </xdr:cNvPr>
        <xdr:cNvSpPr txBox="1"/>
      </xdr:nvSpPr>
      <xdr:spPr>
        <a:xfrm>
          <a:off x="1473835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3" name="直線コネクタ 702">
          <a:extLst>
            <a:ext uri="{FF2B5EF4-FFF2-40B4-BE49-F238E27FC236}">
              <a16:creationId xmlns:a16="http://schemas.microsoft.com/office/drawing/2014/main" id="{94485430-C0CB-4480-92C7-FC6AA2D0389E}"/>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704" name="【公民館】&#10;有形固定資産減価償却率平均値テキスト">
          <a:extLst>
            <a:ext uri="{FF2B5EF4-FFF2-40B4-BE49-F238E27FC236}">
              <a16:creationId xmlns:a16="http://schemas.microsoft.com/office/drawing/2014/main" id="{51C6310E-02CB-4AB0-B267-B3062B8AD449}"/>
            </a:ext>
          </a:extLst>
        </xdr:cNvPr>
        <xdr:cNvSpPr txBox="1"/>
      </xdr:nvSpPr>
      <xdr:spPr>
        <a:xfrm>
          <a:off x="14738350" y="171112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705" name="フローチャート: 判断 704">
          <a:extLst>
            <a:ext uri="{FF2B5EF4-FFF2-40B4-BE49-F238E27FC236}">
              <a16:creationId xmlns:a16="http://schemas.microsoft.com/office/drawing/2014/main" id="{501D3132-4909-45A2-B67F-C2D56DFA175B}"/>
            </a:ext>
          </a:extLst>
        </xdr:cNvPr>
        <xdr:cNvSpPr/>
      </xdr:nvSpPr>
      <xdr:spPr>
        <a:xfrm>
          <a:off x="14649450" y="171328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06" name="フローチャート: 判断 705">
          <a:extLst>
            <a:ext uri="{FF2B5EF4-FFF2-40B4-BE49-F238E27FC236}">
              <a16:creationId xmlns:a16="http://schemas.microsoft.com/office/drawing/2014/main" id="{70B8AF78-B9AA-4069-BD14-8972768525FE}"/>
            </a:ext>
          </a:extLst>
        </xdr:cNvPr>
        <xdr:cNvSpPr/>
      </xdr:nvSpPr>
      <xdr:spPr>
        <a:xfrm>
          <a:off x="13887450" y="171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07" name="フローチャート: 判断 706">
          <a:extLst>
            <a:ext uri="{FF2B5EF4-FFF2-40B4-BE49-F238E27FC236}">
              <a16:creationId xmlns:a16="http://schemas.microsoft.com/office/drawing/2014/main" id="{98F823EA-16EC-48BD-BB33-6DC89D889468}"/>
            </a:ext>
          </a:extLst>
        </xdr:cNvPr>
        <xdr:cNvSpPr/>
      </xdr:nvSpPr>
      <xdr:spPr>
        <a:xfrm>
          <a:off x="13093700" y="171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708" name="フローチャート: 判断 707">
          <a:extLst>
            <a:ext uri="{FF2B5EF4-FFF2-40B4-BE49-F238E27FC236}">
              <a16:creationId xmlns:a16="http://schemas.microsoft.com/office/drawing/2014/main" id="{290D8C1D-2760-4338-BA93-232B97ECB216}"/>
            </a:ext>
          </a:extLst>
        </xdr:cNvPr>
        <xdr:cNvSpPr/>
      </xdr:nvSpPr>
      <xdr:spPr>
        <a:xfrm>
          <a:off x="12299950" y="17127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43D99739-1B27-4D56-AA42-964608BA0588}"/>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B35F1CC8-A75E-4E3D-ABD8-C94A24D699B5}"/>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E14B8576-D2B7-43BF-B897-3B1ED96CA929}"/>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96B9C111-DAE4-4C71-85F3-E8F8875F7DE8}"/>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17CFA483-EB9D-442C-B23D-4FE288B72FB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102144</xdr:rowOff>
    </xdr:from>
    <xdr:to>
      <xdr:col>85</xdr:col>
      <xdr:colOff>177800</xdr:colOff>
      <xdr:row>103</xdr:row>
      <xdr:rowOff>32294</xdr:rowOff>
    </xdr:to>
    <xdr:sp macro="" textlink="">
      <xdr:nvSpPr>
        <xdr:cNvPr id="714" name="楕円 713">
          <a:extLst>
            <a:ext uri="{FF2B5EF4-FFF2-40B4-BE49-F238E27FC236}">
              <a16:creationId xmlns:a16="http://schemas.microsoft.com/office/drawing/2014/main" id="{9412B66F-2E89-485D-836E-2D105DC29F10}"/>
            </a:ext>
          </a:extLst>
        </xdr:cNvPr>
        <xdr:cNvSpPr/>
      </xdr:nvSpPr>
      <xdr:spPr>
        <a:xfrm>
          <a:off x="14649450" y="1701854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125021</xdr:rowOff>
    </xdr:from>
    <xdr:ext cx="405111" cy="259045"/>
    <xdr:sp macro="" textlink="">
      <xdr:nvSpPr>
        <xdr:cNvPr id="715" name="【公民館】&#10;有形固定資産減価償却率該当値テキスト">
          <a:extLst>
            <a:ext uri="{FF2B5EF4-FFF2-40B4-BE49-F238E27FC236}">
              <a16:creationId xmlns:a16="http://schemas.microsoft.com/office/drawing/2014/main" id="{DC05812A-79D5-4E27-860E-1D007B8A87A3}"/>
            </a:ext>
          </a:extLst>
        </xdr:cNvPr>
        <xdr:cNvSpPr txBox="1"/>
      </xdr:nvSpPr>
      <xdr:spPr>
        <a:xfrm>
          <a:off x="14738350" y="1686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136434</xdr:rowOff>
    </xdr:from>
    <xdr:to>
      <xdr:col>81</xdr:col>
      <xdr:colOff>101600</xdr:colOff>
      <xdr:row>103</xdr:row>
      <xdr:rowOff>66584</xdr:rowOff>
    </xdr:to>
    <xdr:sp macro="" textlink="">
      <xdr:nvSpPr>
        <xdr:cNvPr id="716" name="楕円 715">
          <a:extLst>
            <a:ext uri="{FF2B5EF4-FFF2-40B4-BE49-F238E27FC236}">
              <a16:creationId xmlns:a16="http://schemas.microsoft.com/office/drawing/2014/main" id="{F9888FB3-03C7-442E-8D29-D112D1C7D95E}"/>
            </a:ext>
          </a:extLst>
        </xdr:cNvPr>
        <xdr:cNvSpPr/>
      </xdr:nvSpPr>
      <xdr:spPr>
        <a:xfrm>
          <a:off x="13887450" y="1705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152944</xdr:rowOff>
    </xdr:from>
    <xdr:to>
      <xdr:col>85</xdr:col>
      <xdr:colOff>127000</xdr:colOff>
      <xdr:row>103</xdr:row>
      <xdr:rowOff>15784</xdr:rowOff>
    </xdr:to>
    <xdr:cxnSp macro="">
      <xdr:nvCxnSpPr>
        <xdr:cNvPr id="717" name="直線コネクタ 716">
          <a:extLst>
            <a:ext uri="{FF2B5EF4-FFF2-40B4-BE49-F238E27FC236}">
              <a16:creationId xmlns:a16="http://schemas.microsoft.com/office/drawing/2014/main" id="{4713A050-1168-4DDF-AAA2-69457906FB84}"/>
            </a:ext>
          </a:extLst>
        </xdr:cNvPr>
        <xdr:cNvCxnSpPr/>
      </xdr:nvCxnSpPr>
      <xdr:spPr>
        <a:xfrm flipV="1">
          <a:off x="13938250" y="17069344"/>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907</xdr:rowOff>
    </xdr:from>
    <xdr:to>
      <xdr:col>76</xdr:col>
      <xdr:colOff>165100</xdr:colOff>
      <xdr:row>103</xdr:row>
      <xdr:rowOff>102507</xdr:rowOff>
    </xdr:to>
    <xdr:sp macro="" textlink="">
      <xdr:nvSpPr>
        <xdr:cNvPr id="718" name="楕円 717">
          <a:extLst>
            <a:ext uri="{FF2B5EF4-FFF2-40B4-BE49-F238E27FC236}">
              <a16:creationId xmlns:a16="http://schemas.microsoft.com/office/drawing/2014/main" id="{762D491A-E5E6-492E-9EDC-539AAC779826}"/>
            </a:ext>
          </a:extLst>
        </xdr:cNvPr>
        <xdr:cNvSpPr/>
      </xdr:nvSpPr>
      <xdr:spPr>
        <a:xfrm>
          <a:off x="130937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15784</xdr:rowOff>
    </xdr:from>
    <xdr:to>
      <xdr:col>81</xdr:col>
      <xdr:colOff>50800</xdr:colOff>
      <xdr:row>103</xdr:row>
      <xdr:rowOff>51707</xdr:rowOff>
    </xdr:to>
    <xdr:cxnSp macro="">
      <xdr:nvCxnSpPr>
        <xdr:cNvPr id="719" name="直線コネクタ 718">
          <a:extLst>
            <a:ext uri="{FF2B5EF4-FFF2-40B4-BE49-F238E27FC236}">
              <a16:creationId xmlns:a16="http://schemas.microsoft.com/office/drawing/2014/main" id="{2D15A838-8AAF-49C0-AFDD-BF0D22FCF405}"/>
            </a:ext>
          </a:extLst>
        </xdr:cNvPr>
        <xdr:cNvCxnSpPr/>
      </xdr:nvCxnSpPr>
      <xdr:spPr>
        <a:xfrm flipV="1">
          <a:off x="13144500" y="17103634"/>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20" name="楕円 719">
          <a:extLst>
            <a:ext uri="{FF2B5EF4-FFF2-40B4-BE49-F238E27FC236}">
              <a16:creationId xmlns:a16="http://schemas.microsoft.com/office/drawing/2014/main" id="{718E7A04-D08D-4F1A-ABB8-C4BC7ECAE4AD}"/>
            </a:ext>
          </a:extLst>
        </xdr:cNvPr>
        <xdr:cNvSpPr/>
      </xdr:nvSpPr>
      <xdr:spPr>
        <a:xfrm>
          <a:off x="12299950" y="17124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51707</xdr:rowOff>
    </xdr:from>
    <xdr:to>
      <xdr:col>76</xdr:col>
      <xdr:colOff>114300</xdr:colOff>
      <xdr:row>103</xdr:row>
      <xdr:rowOff>87630</xdr:rowOff>
    </xdr:to>
    <xdr:cxnSp macro="">
      <xdr:nvCxnSpPr>
        <xdr:cNvPr id="721" name="直線コネクタ 720">
          <a:extLst>
            <a:ext uri="{FF2B5EF4-FFF2-40B4-BE49-F238E27FC236}">
              <a16:creationId xmlns:a16="http://schemas.microsoft.com/office/drawing/2014/main" id="{4786B893-7D3A-447E-96D7-BFE80A635823}"/>
            </a:ext>
          </a:extLst>
        </xdr:cNvPr>
        <xdr:cNvCxnSpPr/>
      </xdr:nvCxnSpPr>
      <xdr:spPr>
        <a:xfrm flipV="1">
          <a:off x="12344400" y="17139557"/>
          <a:ext cx="8001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722" name="n_1aveValue【公民館】&#10;有形固定資産減価償却率">
          <a:extLst>
            <a:ext uri="{FF2B5EF4-FFF2-40B4-BE49-F238E27FC236}">
              <a16:creationId xmlns:a16="http://schemas.microsoft.com/office/drawing/2014/main" id="{7DB41AC9-1A44-4DB4-874F-A8C05193F359}"/>
            </a:ext>
          </a:extLst>
        </xdr:cNvPr>
        <xdr:cNvSpPr txBox="1"/>
      </xdr:nvSpPr>
      <xdr:spPr>
        <a:xfrm>
          <a:off x="13742044" y="17233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723" name="n_2aveValue【公民館】&#10;有形固定資産減価償却率">
          <a:extLst>
            <a:ext uri="{FF2B5EF4-FFF2-40B4-BE49-F238E27FC236}">
              <a16:creationId xmlns:a16="http://schemas.microsoft.com/office/drawing/2014/main" id="{3329E157-3224-4326-9374-F6C71BD032B9}"/>
            </a:ext>
          </a:extLst>
        </xdr:cNvPr>
        <xdr:cNvSpPr txBox="1"/>
      </xdr:nvSpPr>
      <xdr:spPr>
        <a:xfrm>
          <a:off x="12960994" y="1722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132822</xdr:rowOff>
    </xdr:from>
    <xdr:ext cx="405111" cy="259045"/>
    <xdr:sp macro="" textlink="">
      <xdr:nvSpPr>
        <xdr:cNvPr id="724" name="n_3aveValue【公民館】&#10;有形固定資産減価償却率">
          <a:extLst>
            <a:ext uri="{FF2B5EF4-FFF2-40B4-BE49-F238E27FC236}">
              <a16:creationId xmlns:a16="http://schemas.microsoft.com/office/drawing/2014/main" id="{B475CF39-00EA-4D09-83B1-6660F3CCED63}"/>
            </a:ext>
          </a:extLst>
        </xdr:cNvPr>
        <xdr:cNvSpPr txBox="1"/>
      </xdr:nvSpPr>
      <xdr:spPr>
        <a:xfrm>
          <a:off x="12167244" y="17220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83111</xdr:rowOff>
    </xdr:from>
    <xdr:ext cx="405111" cy="259045"/>
    <xdr:sp macro="" textlink="">
      <xdr:nvSpPr>
        <xdr:cNvPr id="725" name="n_1mainValue【公民館】&#10;有形固定資産減価償却率">
          <a:extLst>
            <a:ext uri="{FF2B5EF4-FFF2-40B4-BE49-F238E27FC236}">
              <a16:creationId xmlns:a16="http://schemas.microsoft.com/office/drawing/2014/main" id="{09B5F150-4E64-4D3F-A534-3827AC0A7091}"/>
            </a:ext>
          </a:extLst>
        </xdr:cNvPr>
        <xdr:cNvSpPr txBox="1"/>
      </xdr:nvSpPr>
      <xdr:spPr>
        <a:xfrm>
          <a:off x="13742044" y="1682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119034</xdr:rowOff>
    </xdr:from>
    <xdr:ext cx="405111" cy="259045"/>
    <xdr:sp macro="" textlink="">
      <xdr:nvSpPr>
        <xdr:cNvPr id="726" name="n_2mainValue【公民館】&#10;有形固定資産減価償却率">
          <a:extLst>
            <a:ext uri="{FF2B5EF4-FFF2-40B4-BE49-F238E27FC236}">
              <a16:creationId xmlns:a16="http://schemas.microsoft.com/office/drawing/2014/main" id="{1BE3482F-5A37-416C-9E7A-72E2BF0222DF}"/>
            </a:ext>
          </a:extLst>
        </xdr:cNvPr>
        <xdr:cNvSpPr txBox="1"/>
      </xdr:nvSpPr>
      <xdr:spPr>
        <a:xfrm>
          <a:off x="12960994" y="1686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727" name="n_3mainValue【公民館】&#10;有形固定資産減価償却率">
          <a:extLst>
            <a:ext uri="{FF2B5EF4-FFF2-40B4-BE49-F238E27FC236}">
              <a16:creationId xmlns:a16="http://schemas.microsoft.com/office/drawing/2014/main" id="{99C71CC9-B593-47E3-AFE4-AA7501034428}"/>
            </a:ext>
          </a:extLst>
        </xdr:cNvPr>
        <xdr:cNvSpPr txBox="1"/>
      </xdr:nvSpPr>
      <xdr:spPr>
        <a:xfrm>
          <a:off x="121672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a:extLst>
            <a:ext uri="{FF2B5EF4-FFF2-40B4-BE49-F238E27FC236}">
              <a16:creationId xmlns:a16="http://schemas.microsoft.com/office/drawing/2014/main" id="{E9014153-E02F-4AA1-84C2-432B2377B9B1}"/>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a:extLst>
            <a:ext uri="{FF2B5EF4-FFF2-40B4-BE49-F238E27FC236}">
              <a16:creationId xmlns:a16="http://schemas.microsoft.com/office/drawing/2014/main" id="{CDBD4441-402E-4A89-A3C0-6C64CE664602}"/>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a:extLst>
            <a:ext uri="{FF2B5EF4-FFF2-40B4-BE49-F238E27FC236}">
              <a16:creationId xmlns:a16="http://schemas.microsoft.com/office/drawing/2014/main" id="{F2A89229-C16A-4FF6-BE93-85F9E61FE406}"/>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a:extLst>
            <a:ext uri="{FF2B5EF4-FFF2-40B4-BE49-F238E27FC236}">
              <a16:creationId xmlns:a16="http://schemas.microsoft.com/office/drawing/2014/main" id="{45DDD899-AF02-4DFD-B799-7BA5052B5FD2}"/>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a:extLst>
            <a:ext uri="{FF2B5EF4-FFF2-40B4-BE49-F238E27FC236}">
              <a16:creationId xmlns:a16="http://schemas.microsoft.com/office/drawing/2014/main" id="{D8D3AD41-FD7B-4529-BB08-B795E4BBB776}"/>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a:extLst>
            <a:ext uri="{FF2B5EF4-FFF2-40B4-BE49-F238E27FC236}">
              <a16:creationId xmlns:a16="http://schemas.microsoft.com/office/drawing/2014/main" id="{4AD1C93B-A254-4EC0-9A0F-840631A553D6}"/>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a:extLst>
            <a:ext uri="{FF2B5EF4-FFF2-40B4-BE49-F238E27FC236}">
              <a16:creationId xmlns:a16="http://schemas.microsoft.com/office/drawing/2014/main" id="{53CBB73C-62B4-45F1-8BEA-B3697CEE2243}"/>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a:extLst>
            <a:ext uri="{FF2B5EF4-FFF2-40B4-BE49-F238E27FC236}">
              <a16:creationId xmlns:a16="http://schemas.microsoft.com/office/drawing/2014/main" id="{EBBB323F-F84D-4A7C-B180-AF4A4D02A92D}"/>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a:extLst>
            <a:ext uri="{FF2B5EF4-FFF2-40B4-BE49-F238E27FC236}">
              <a16:creationId xmlns:a16="http://schemas.microsoft.com/office/drawing/2014/main" id="{6F46BFDA-5484-490B-92CF-DC5FCC0A4E0C}"/>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a:extLst>
            <a:ext uri="{FF2B5EF4-FFF2-40B4-BE49-F238E27FC236}">
              <a16:creationId xmlns:a16="http://schemas.microsoft.com/office/drawing/2014/main" id="{B139490B-9721-4088-A6FB-AEDB109909C5}"/>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a:extLst>
            <a:ext uri="{FF2B5EF4-FFF2-40B4-BE49-F238E27FC236}">
              <a16:creationId xmlns:a16="http://schemas.microsoft.com/office/drawing/2014/main" id="{2F61870F-B329-4F54-82F6-F3175F23A458}"/>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a:extLst>
            <a:ext uri="{FF2B5EF4-FFF2-40B4-BE49-F238E27FC236}">
              <a16:creationId xmlns:a16="http://schemas.microsoft.com/office/drawing/2014/main" id="{83F7CD23-F292-4C4C-8616-EFA1ED6ABD7F}"/>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a:extLst>
            <a:ext uri="{FF2B5EF4-FFF2-40B4-BE49-F238E27FC236}">
              <a16:creationId xmlns:a16="http://schemas.microsoft.com/office/drawing/2014/main" id="{359147B3-8C57-4D02-AAFE-DF9F677DDB89}"/>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a:extLst>
            <a:ext uri="{FF2B5EF4-FFF2-40B4-BE49-F238E27FC236}">
              <a16:creationId xmlns:a16="http://schemas.microsoft.com/office/drawing/2014/main" id="{3B416644-8BF9-429D-A785-805CEAA953B2}"/>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a:extLst>
            <a:ext uri="{FF2B5EF4-FFF2-40B4-BE49-F238E27FC236}">
              <a16:creationId xmlns:a16="http://schemas.microsoft.com/office/drawing/2014/main" id="{534A619F-92F2-4547-9F38-39CF69DBCB2E}"/>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a:extLst>
            <a:ext uri="{FF2B5EF4-FFF2-40B4-BE49-F238E27FC236}">
              <a16:creationId xmlns:a16="http://schemas.microsoft.com/office/drawing/2014/main" id="{15025888-5596-42F8-9F1A-87C854691C60}"/>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a:extLst>
            <a:ext uri="{FF2B5EF4-FFF2-40B4-BE49-F238E27FC236}">
              <a16:creationId xmlns:a16="http://schemas.microsoft.com/office/drawing/2014/main" id="{66146495-72E1-445E-B242-7D577A846AE7}"/>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a:extLst>
            <a:ext uri="{FF2B5EF4-FFF2-40B4-BE49-F238E27FC236}">
              <a16:creationId xmlns:a16="http://schemas.microsoft.com/office/drawing/2014/main" id="{069A3A2F-1F8B-4CBB-A343-5851AE182C70}"/>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a:extLst>
            <a:ext uri="{FF2B5EF4-FFF2-40B4-BE49-F238E27FC236}">
              <a16:creationId xmlns:a16="http://schemas.microsoft.com/office/drawing/2014/main" id="{6C795FF7-000C-46C7-842E-F23A3201BD3E}"/>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a:extLst>
            <a:ext uri="{FF2B5EF4-FFF2-40B4-BE49-F238E27FC236}">
              <a16:creationId xmlns:a16="http://schemas.microsoft.com/office/drawing/2014/main" id="{8DFA51D7-5268-41C0-94B7-C470750119D3}"/>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a:extLst>
            <a:ext uri="{FF2B5EF4-FFF2-40B4-BE49-F238E27FC236}">
              <a16:creationId xmlns:a16="http://schemas.microsoft.com/office/drawing/2014/main" id="{E6AC9A9C-9993-4A0E-9A20-9E3CBA138E4B}"/>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a:extLst>
            <a:ext uri="{FF2B5EF4-FFF2-40B4-BE49-F238E27FC236}">
              <a16:creationId xmlns:a16="http://schemas.microsoft.com/office/drawing/2014/main" id="{95005E37-7803-4557-B075-B441280CE847}"/>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a:extLst>
            <a:ext uri="{FF2B5EF4-FFF2-40B4-BE49-F238E27FC236}">
              <a16:creationId xmlns:a16="http://schemas.microsoft.com/office/drawing/2014/main" id="{D0C9B5FC-93BB-4533-88D6-7DF62C96D83F}"/>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51" name="直線コネクタ 750">
          <a:extLst>
            <a:ext uri="{FF2B5EF4-FFF2-40B4-BE49-F238E27FC236}">
              <a16:creationId xmlns:a16="http://schemas.microsoft.com/office/drawing/2014/main" id="{50DB1F5F-A122-4DE5-83C8-237C1B2E06B6}"/>
            </a:ext>
          </a:extLst>
        </xdr:cNvPr>
        <xdr:cNvCxnSpPr/>
      </xdr:nvCxnSpPr>
      <xdr:spPr>
        <a:xfrm flipV="1">
          <a:off x="19951064" y="165773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52" name="【公民館】&#10;一人当たり面積最小値テキスト">
          <a:extLst>
            <a:ext uri="{FF2B5EF4-FFF2-40B4-BE49-F238E27FC236}">
              <a16:creationId xmlns:a16="http://schemas.microsoft.com/office/drawing/2014/main" id="{B91A0D7E-2C41-4A98-B8D0-009FDC533CDA}"/>
            </a:ext>
          </a:extLst>
        </xdr:cNvPr>
        <xdr:cNvSpPr txBox="1"/>
      </xdr:nvSpPr>
      <xdr:spPr>
        <a:xfrm>
          <a:off x="199898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53" name="直線コネクタ 752">
          <a:extLst>
            <a:ext uri="{FF2B5EF4-FFF2-40B4-BE49-F238E27FC236}">
              <a16:creationId xmlns:a16="http://schemas.microsoft.com/office/drawing/2014/main" id="{A7FA5DCE-A784-40E4-AC10-54F54AC7E1ED}"/>
            </a:ext>
          </a:extLst>
        </xdr:cNvPr>
        <xdr:cNvCxnSpPr/>
      </xdr:nvCxnSpPr>
      <xdr:spPr>
        <a:xfrm>
          <a:off x="19881850" y="18059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54" name="【公民館】&#10;一人当たり面積最大値テキスト">
          <a:extLst>
            <a:ext uri="{FF2B5EF4-FFF2-40B4-BE49-F238E27FC236}">
              <a16:creationId xmlns:a16="http://schemas.microsoft.com/office/drawing/2014/main" id="{15F92C48-637E-44F3-85FD-BC56DC100788}"/>
            </a:ext>
          </a:extLst>
        </xdr:cNvPr>
        <xdr:cNvSpPr txBox="1"/>
      </xdr:nvSpPr>
      <xdr:spPr>
        <a:xfrm>
          <a:off x="19989800" y="1635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55" name="直線コネクタ 754">
          <a:extLst>
            <a:ext uri="{FF2B5EF4-FFF2-40B4-BE49-F238E27FC236}">
              <a16:creationId xmlns:a16="http://schemas.microsoft.com/office/drawing/2014/main" id="{070122B8-4D4B-4C4B-9A2B-0B83DC833461}"/>
            </a:ext>
          </a:extLst>
        </xdr:cNvPr>
        <xdr:cNvCxnSpPr/>
      </xdr:nvCxnSpPr>
      <xdr:spPr>
        <a:xfrm>
          <a:off x="19881850" y="16577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756" name="【公民館】&#10;一人当たり面積平均値テキスト">
          <a:extLst>
            <a:ext uri="{FF2B5EF4-FFF2-40B4-BE49-F238E27FC236}">
              <a16:creationId xmlns:a16="http://schemas.microsoft.com/office/drawing/2014/main" id="{9CC721CC-4FFC-4D3D-B0C8-1555AC8C3747}"/>
            </a:ext>
          </a:extLst>
        </xdr:cNvPr>
        <xdr:cNvSpPr txBox="1"/>
      </xdr:nvSpPr>
      <xdr:spPr>
        <a:xfrm>
          <a:off x="19989800" y="1770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57" name="フローチャート: 判断 756">
          <a:extLst>
            <a:ext uri="{FF2B5EF4-FFF2-40B4-BE49-F238E27FC236}">
              <a16:creationId xmlns:a16="http://schemas.microsoft.com/office/drawing/2014/main" id="{917AF2B6-BA94-4A54-A6BF-F0B7C7944619}"/>
            </a:ext>
          </a:extLst>
        </xdr:cNvPr>
        <xdr:cNvSpPr/>
      </xdr:nvSpPr>
      <xdr:spPr>
        <a:xfrm>
          <a:off x="199009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58" name="フローチャート: 判断 757">
          <a:extLst>
            <a:ext uri="{FF2B5EF4-FFF2-40B4-BE49-F238E27FC236}">
              <a16:creationId xmlns:a16="http://schemas.microsoft.com/office/drawing/2014/main" id="{CF2518B4-0679-4D72-9FBB-CD29E716D16D}"/>
            </a:ext>
          </a:extLst>
        </xdr:cNvPr>
        <xdr:cNvSpPr/>
      </xdr:nvSpPr>
      <xdr:spPr>
        <a:xfrm>
          <a:off x="19157950" y="177380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59" name="フローチャート: 判断 758">
          <a:extLst>
            <a:ext uri="{FF2B5EF4-FFF2-40B4-BE49-F238E27FC236}">
              <a16:creationId xmlns:a16="http://schemas.microsoft.com/office/drawing/2014/main" id="{265F214E-7308-40D5-BC9A-4CBD8112B979}"/>
            </a:ext>
          </a:extLst>
        </xdr:cNvPr>
        <xdr:cNvSpPr/>
      </xdr:nvSpPr>
      <xdr:spPr>
        <a:xfrm>
          <a:off x="1834515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60" name="フローチャート: 判断 759">
          <a:extLst>
            <a:ext uri="{FF2B5EF4-FFF2-40B4-BE49-F238E27FC236}">
              <a16:creationId xmlns:a16="http://schemas.microsoft.com/office/drawing/2014/main" id="{FA1EE877-1447-424B-827F-DF20DEE8F5B3}"/>
            </a:ext>
          </a:extLst>
        </xdr:cNvPr>
        <xdr:cNvSpPr/>
      </xdr:nvSpPr>
      <xdr:spPr>
        <a:xfrm>
          <a:off x="175514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95E8B0F4-8486-4F8B-961E-FE156BF92169}"/>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EBBFE106-9398-4EEA-84DC-FB79EC55221C}"/>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2136259A-AE85-41B3-B3D7-B8A0DF6C9A29}"/>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25157A97-732D-44D7-AFB1-1F9C3BFDD68A}"/>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9E76268E-78D6-45D2-B43C-C8641CE4426C}"/>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90170</xdr:rowOff>
    </xdr:from>
    <xdr:to>
      <xdr:col>116</xdr:col>
      <xdr:colOff>114300</xdr:colOff>
      <xdr:row>105</xdr:row>
      <xdr:rowOff>20320</xdr:rowOff>
    </xdr:to>
    <xdr:sp macro="" textlink="">
      <xdr:nvSpPr>
        <xdr:cNvPr id="766" name="楕円 765">
          <a:extLst>
            <a:ext uri="{FF2B5EF4-FFF2-40B4-BE49-F238E27FC236}">
              <a16:creationId xmlns:a16="http://schemas.microsoft.com/office/drawing/2014/main" id="{94B5E14B-2D92-4732-9DCD-6F1BEC54A014}"/>
            </a:ext>
          </a:extLst>
        </xdr:cNvPr>
        <xdr:cNvSpPr/>
      </xdr:nvSpPr>
      <xdr:spPr>
        <a:xfrm>
          <a:off x="1990090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113047</xdr:rowOff>
    </xdr:from>
    <xdr:ext cx="469744" cy="259045"/>
    <xdr:sp macro="" textlink="">
      <xdr:nvSpPr>
        <xdr:cNvPr id="767" name="【公民館】&#10;一人当たり面積該当値テキスト">
          <a:extLst>
            <a:ext uri="{FF2B5EF4-FFF2-40B4-BE49-F238E27FC236}">
              <a16:creationId xmlns:a16="http://schemas.microsoft.com/office/drawing/2014/main" id="{81E53886-7EAF-465A-AE18-E1FB05988099}"/>
            </a:ext>
          </a:extLst>
        </xdr:cNvPr>
        <xdr:cNvSpPr txBox="1"/>
      </xdr:nvSpPr>
      <xdr:spPr>
        <a:xfrm>
          <a:off x="19989800" y="1720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82550</xdr:rowOff>
    </xdr:from>
    <xdr:to>
      <xdr:col>112</xdr:col>
      <xdr:colOff>38100</xdr:colOff>
      <xdr:row>105</xdr:row>
      <xdr:rowOff>12700</xdr:rowOff>
    </xdr:to>
    <xdr:sp macro="" textlink="">
      <xdr:nvSpPr>
        <xdr:cNvPr id="768" name="楕円 767">
          <a:extLst>
            <a:ext uri="{FF2B5EF4-FFF2-40B4-BE49-F238E27FC236}">
              <a16:creationId xmlns:a16="http://schemas.microsoft.com/office/drawing/2014/main" id="{259E8D9A-7264-4708-B8AC-A073018558E9}"/>
            </a:ext>
          </a:extLst>
        </xdr:cNvPr>
        <xdr:cNvSpPr/>
      </xdr:nvSpPr>
      <xdr:spPr>
        <a:xfrm>
          <a:off x="19157950" y="17341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133350</xdr:rowOff>
    </xdr:from>
    <xdr:to>
      <xdr:col>116</xdr:col>
      <xdr:colOff>63500</xdr:colOff>
      <xdr:row>104</xdr:row>
      <xdr:rowOff>140970</xdr:rowOff>
    </xdr:to>
    <xdr:cxnSp macro="">
      <xdr:nvCxnSpPr>
        <xdr:cNvPr id="769" name="直線コネクタ 768">
          <a:extLst>
            <a:ext uri="{FF2B5EF4-FFF2-40B4-BE49-F238E27FC236}">
              <a16:creationId xmlns:a16="http://schemas.microsoft.com/office/drawing/2014/main" id="{78D40B12-CA22-416F-A30F-D493B8A9CB4D}"/>
            </a:ext>
          </a:extLst>
        </xdr:cNvPr>
        <xdr:cNvCxnSpPr/>
      </xdr:nvCxnSpPr>
      <xdr:spPr>
        <a:xfrm>
          <a:off x="19202400" y="17392650"/>
          <a:ext cx="7493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71120</xdr:rowOff>
    </xdr:from>
    <xdr:to>
      <xdr:col>107</xdr:col>
      <xdr:colOff>101600</xdr:colOff>
      <xdr:row>105</xdr:row>
      <xdr:rowOff>1270</xdr:rowOff>
    </xdr:to>
    <xdr:sp macro="" textlink="">
      <xdr:nvSpPr>
        <xdr:cNvPr id="770" name="楕円 769">
          <a:extLst>
            <a:ext uri="{FF2B5EF4-FFF2-40B4-BE49-F238E27FC236}">
              <a16:creationId xmlns:a16="http://schemas.microsoft.com/office/drawing/2014/main" id="{AE3E5F0D-000D-4C43-9BF2-A5BCC4D6BB82}"/>
            </a:ext>
          </a:extLst>
        </xdr:cNvPr>
        <xdr:cNvSpPr/>
      </xdr:nvSpPr>
      <xdr:spPr>
        <a:xfrm>
          <a:off x="1834515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121920</xdr:rowOff>
    </xdr:from>
    <xdr:to>
      <xdr:col>111</xdr:col>
      <xdr:colOff>177800</xdr:colOff>
      <xdr:row>104</xdr:row>
      <xdr:rowOff>133350</xdr:rowOff>
    </xdr:to>
    <xdr:cxnSp macro="">
      <xdr:nvCxnSpPr>
        <xdr:cNvPr id="771" name="直線コネクタ 770">
          <a:extLst>
            <a:ext uri="{FF2B5EF4-FFF2-40B4-BE49-F238E27FC236}">
              <a16:creationId xmlns:a16="http://schemas.microsoft.com/office/drawing/2014/main" id="{2EB681BF-C9C2-4DAB-AFFA-9F13AD38E46C}"/>
            </a:ext>
          </a:extLst>
        </xdr:cNvPr>
        <xdr:cNvCxnSpPr/>
      </xdr:nvCxnSpPr>
      <xdr:spPr>
        <a:xfrm>
          <a:off x="18395950" y="1738122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63500</xdr:rowOff>
    </xdr:from>
    <xdr:to>
      <xdr:col>102</xdr:col>
      <xdr:colOff>165100</xdr:colOff>
      <xdr:row>104</xdr:row>
      <xdr:rowOff>165100</xdr:rowOff>
    </xdr:to>
    <xdr:sp macro="" textlink="">
      <xdr:nvSpPr>
        <xdr:cNvPr id="772" name="楕円 771">
          <a:extLst>
            <a:ext uri="{FF2B5EF4-FFF2-40B4-BE49-F238E27FC236}">
              <a16:creationId xmlns:a16="http://schemas.microsoft.com/office/drawing/2014/main" id="{CA2813FD-98AF-4F75-9FC4-65DAA934399B}"/>
            </a:ext>
          </a:extLst>
        </xdr:cNvPr>
        <xdr:cNvSpPr/>
      </xdr:nvSpPr>
      <xdr:spPr>
        <a:xfrm>
          <a:off x="175514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114300</xdr:rowOff>
    </xdr:from>
    <xdr:to>
      <xdr:col>107</xdr:col>
      <xdr:colOff>50800</xdr:colOff>
      <xdr:row>104</xdr:row>
      <xdr:rowOff>121920</xdr:rowOff>
    </xdr:to>
    <xdr:cxnSp macro="">
      <xdr:nvCxnSpPr>
        <xdr:cNvPr id="773" name="直線コネクタ 772">
          <a:extLst>
            <a:ext uri="{FF2B5EF4-FFF2-40B4-BE49-F238E27FC236}">
              <a16:creationId xmlns:a16="http://schemas.microsoft.com/office/drawing/2014/main" id="{6EC3D371-7E67-46A9-B834-FDD7F3DAF8CC}"/>
            </a:ext>
          </a:extLst>
        </xdr:cNvPr>
        <xdr:cNvCxnSpPr/>
      </xdr:nvCxnSpPr>
      <xdr:spPr>
        <a:xfrm>
          <a:off x="17602200" y="1737360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57166</xdr:rowOff>
    </xdr:from>
    <xdr:ext cx="469744" cy="259045"/>
    <xdr:sp macro="" textlink="">
      <xdr:nvSpPr>
        <xdr:cNvPr id="774" name="n_1aveValue【公民館】&#10;一人当たり面積">
          <a:extLst>
            <a:ext uri="{FF2B5EF4-FFF2-40B4-BE49-F238E27FC236}">
              <a16:creationId xmlns:a16="http://schemas.microsoft.com/office/drawing/2014/main" id="{8BEE0085-9276-4A1D-88D4-F4D54345DA8D}"/>
            </a:ext>
          </a:extLst>
        </xdr:cNvPr>
        <xdr:cNvSpPr txBox="1"/>
      </xdr:nvSpPr>
      <xdr:spPr>
        <a:xfrm>
          <a:off x="18980227"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775" name="n_2aveValue【公民館】&#10;一人当たり面積">
          <a:extLst>
            <a:ext uri="{FF2B5EF4-FFF2-40B4-BE49-F238E27FC236}">
              <a16:creationId xmlns:a16="http://schemas.microsoft.com/office/drawing/2014/main" id="{EFC41D36-C888-4CD0-AE51-66604E8169E2}"/>
            </a:ext>
          </a:extLst>
        </xdr:cNvPr>
        <xdr:cNvSpPr txBox="1"/>
      </xdr:nvSpPr>
      <xdr:spPr>
        <a:xfrm>
          <a:off x="18180127" y="178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776" name="n_3aveValue【公民館】&#10;一人当たり面積">
          <a:extLst>
            <a:ext uri="{FF2B5EF4-FFF2-40B4-BE49-F238E27FC236}">
              <a16:creationId xmlns:a16="http://schemas.microsoft.com/office/drawing/2014/main" id="{91AAA7A6-D18C-447C-BFEB-0B6E7B6FDED9}"/>
            </a:ext>
          </a:extLst>
        </xdr:cNvPr>
        <xdr:cNvSpPr txBox="1"/>
      </xdr:nvSpPr>
      <xdr:spPr>
        <a:xfrm>
          <a:off x="17386377" y="1781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29227</xdr:rowOff>
    </xdr:from>
    <xdr:ext cx="469744" cy="259045"/>
    <xdr:sp macro="" textlink="">
      <xdr:nvSpPr>
        <xdr:cNvPr id="777" name="n_1mainValue【公民館】&#10;一人当たり面積">
          <a:extLst>
            <a:ext uri="{FF2B5EF4-FFF2-40B4-BE49-F238E27FC236}">
              <a16:creationId xmlns:a16="http://schemas.microsoft.com/office/drawing/2014/main" id="{AD4AF6F9-D748-42B6-9832-AB5B9E0E94F1}"/>
            </a:ext>
          </a:extLst>
        </xdr:cNvPr>
        <xdr:cNvSpPr txBox="1"/>
      </xdr:nvSpPr>
      <xdr:spPr>
        <a:xfrm>
          <a:off x="189802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17797</xdr:rowOff>
    </xdr:from>
    <xdr:ext cx="469744" cy="259045"/>
    <xdr:sp macro="" textlink="">
      <xdr:nvSpPr>
        <xdr:cNvPr id="778" name="n_2mainValue【公民館】&#10;一人当たり面積">
          <a:extLst>
            <a:ext uri="{FF2B5EF4-FFF2-40B4-BE49-F238E27FC236}">
              <a16:creationId xmlns:a16="http://schemas.microsoft.com/office/drawing/2014/main" id="{E77B6A96-801E-4523-9A55-2CB1880392EE}"/>
            </a:ext>
          </a:extLst>
        </xdr:cNvPr>
        <xdr:cNvSpPr txBox="1"/>
      </xdr:nvSpPr>
      <xdr:spPr>
        <a:xfrm>
          <a:off x="181801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10177</xdr:rowOff>
    </xdr:from>
    <xdr:ext cx="469744" cy="259045"/>
    <xdr:sp macro="" textlink="">
      <xdr:nvSpPr>
        <xdr:cNvPr id="779" name="n_3mainValue【公民館】&#10;一人当たり面積">
          <a:extLst>
            <a:ext uri="{FF2B5EF4-FFF2-40B4-BE49-F238E27FC236}">
              <a16:creationId xmlns:a16="http://schemas.microsoft.com/office/drawing/2014/main" id="{DACA7220-66FD-43E7-83B2-978B56147047}"/>
            </a:ext>
          </a:extLst>
        </xdr:cNvPr>
        <xdr:cNvSpPr txBox="1"/>
      </xdr:nvSpPr>
      <xdr:spPr>
        <a:xfrm>
          <a:off x="17386377" y="170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id="{978B71C3-9FF2-43A2-AA8F-3237EDBDEB29}"/>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id="{428420FE-46BE-465C-8076-2898C4A4C149}"/>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id="{8186343F-EB7E-44C7-8602-E191A48A3E48}"/>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る施設は、道路と学校施設となっている。道路については主要道路に係る個別施設計画を策定し、計画に基づき更新・修繕等を進めているほか、主要道路以外についても令和元年度において個別施設計画</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策定</a:t>
          </a:r>
          <a:r>
            <a:rPr kumimoji="1" lang="ja-JP" altLang="en-US" sz="1100">
              <a:solidFill>
                <a:schemeClr val="dk1"/>
              </a:solidFill>
              <a:effectLst/>
              <a:latin typeface="+mn-lt"/>
              <a:ea typeface="+mn-ea"/>
              <a:cs typeface="+mn-cs"/>
            </a:rPr>
            <a:t>し、計画的に更新・</a:t>
          </a:r>
          <a:r>
            <a:rPr kumimoji="1" lang="ja-JP" altLang="ja-JP" sz="1100">
              <a:solidFill>
                <a:schemeClr val="dk1"/>
              </a:solidFill>
              <a:effectLst/>
              <a:latin typeface="+mn-lt"/>
              <a:ea typeface="+mn-ea"/>
              <a:cs typeface="+mn-cs"/>
            </a:rPr>
            <a:t>修繕等を行ってい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。学校施設についても長寿命化計画を策定中であり、今後計画に基づき大規模改修等の老朽化対策に取り組んでいく予定である。</a:t>
          </a:r>
          <a:r>
            <a:rPr kumimoji="1" lang="ja-JP" altLang="en-US" sz="1100">
              <a:solidFill>
                <a:schemeClr val="dk1"/>
              </a:solidFill>
              <a:effectLst/>
              <a:latin typeface="+mn-lt"/>
              <a:ea typeface="+mn-ea"/>
              <a:cs typeface="+mn-cs"/>
            </a:rPr>
            <a:t>認定こども園・幼稚園・保育所については、平成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年度に三山木保育所を建て替えたため、有形固定資産減価償却率が低くなっているものの、他の老朽化した市立幼稚園と保育所の再編を進めている。</a:t>
          </a:r>
          <a:endParaRPr lang="ja-JP" altLang="ja-JP" sz="1400">
            <a:effectLst/>
          </a:endParaRPr>
        </a:p>
        <a:p>
          <a:r>
            <a:rPr kumimoji="1" lang="ja-JP" altLang="ja-JP" sz="1100">
              <a:solidFill>
                <a:schemeClr val="dk1"/>
              </a:solidFill>
              <a:effectLst/>
              <a:latin typeface="+mn-lt"/>
              <a:ea typeface="+mn-ea"/>
              <a:cs typeface="+mn-cs"/>
            </a:rPr>
            <a:t>　その他の施設については、類似団体と比較して同程度若しくは下回っている状況であるが、今後も公共施設等総合管理計画に基づく計画的な更新・修繕等に努める。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9E528C8-394E-4CEB-8186-B9B8CD990DDE}"/>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53FEBC8-9950-46D3-9CD8-3B0172895D29}"/>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E797D1-75D0-4606-8BC0-51D713E5B74A}"/>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7E96F03-C20E-456C-89D4-E14715D3012D}"/>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58A658E-6CD7-432C-9A2B-E9AC321DE24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CEE9089-2798-4DB2-8894-C1829B6E31CF}"/>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50BE97F-3EE2-4918-B50B-39898C58C37D}"/>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9ACBA2A-F585-479A-8663-9F2C4151EC38}"/>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0C596A-EB8A-474E-B90E-E9E6F3400669}"/>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1D0585C-FB3F-4589-A835-0E7BA41C4232}"/>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69,804
68,796
42.92
24,064,223
23,415,912
508,627
14,739,896
19,782,803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EAE98A-8DD8-4F08-A6E2-82E5C0219107}"/>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18A9CE2-8EF6-419F-89C3-7802D1CDDDE2}"/>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779F608-D16E-46C7-847B-FE99443F7058}"/>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EC997EA-8C16-41D5-9EB3-8ACE1532C0BB}"/>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6386DCC-87CB-450C-955E-D910A2CCFB9C}"/>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6A14847-960A-4B48-B849-DE93A8B43D8E}"/>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7EC35B3-8662-489D-A9D9-759B9B5C5E23}"/>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FCB0200-7801-478C-9576-CCF22323888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102DD45-1BA7-4DC0-8327-6BDD3B148AD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2010C4B-C936-4866-823C-60EEECBFA406}"/>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D038882-2E42-447C-A391-35B538A48CB5}"/>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2426E82-59E9-4F06-B337-F570D736DE66}"/>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1DCCAC4-A1C1-419F-A187-ACE7B35DDF07}"/>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3FB630B-0D35-4C4F-A739-A08564265B02}"/>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AD0C97A-D693-444C-8CE7-DD3823D4671E}"/>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7AC8D7-CD35-4C2B-8C1F-D0C0F5CBBF6C}"/>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F835703-ADCB-418C-B132-747078666E8B}"/>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A58C59-516C-4309-B1EB-1B6B4DABEA15}"/>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4271B83-E9C4-4F26-9BFB-942213E3A00F}"/>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552FD98-E609-41F1-8FB0-FE214F6853D4}"/>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2DD9D8A-7A7E-40CA-BB06-B92F76C8B6C3}"/>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528B308-A629-41B6-A388-C117E4ECCE7E}"/>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E258596-9044-497C-BE58-368528924E55}"/>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3A6FB50-36E6-474F-97EF-34601C713957}"/>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8C11F6E-F30F-424F-837D-E5EB9A01AF1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CE275CC-CA1B-46E0-B6EC-C5FC9E71E7BD}"/>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F4418DB-B625-4929-BA31-4E826805F396}"/>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A1DC427-C152-4526-B200-1D53C869820F}"/>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492A26F-51DE-46BC-BC7C-8A80D0ED0446}"/>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AD3FA46-3C9E-47D1-A33B-3A3BBB54E626}"/>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1AE09DF7-3CEB-4418-872F-08BA142AE7CF}"/>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CA128B82-88EF-4972-A4E1-4933AF646BBF}"/>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652945B-AEF5-4D8C-AD05-0B33B26FC978}"/>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F7AC5A5D-D8CF-497F-9714-ECB3451F8D94}"/>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C87185E1-BF4E-4487-9BED-E3A059248DFD}"/>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F0FA6363-E31B-43B9-8970-20DAA5806806}"/>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4D2681C-58DF-497A-811C-397B013B2523}"/>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45CD86C1-9647-4992-AA56-452D409A8004}"/>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4E2E41C6-33D8-4357-8412-708E12268056}"/>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BB20A74C-5AE3-4D90-8E6C-4EC122F46C27}"/>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121F7F59-04C4-4612-BBB8-D9BBEA886D95}"/>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5B0F7B38-931C-494A-93E8-6F90782C757B}"/>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6593B03-3F0D-46E2-8ABA-819B3484D42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20BF9BD8-1D75-4A96-A3DD-9BEBB1A2A077}"/>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A7EFEACB-D832-4108-8C5A-6758A2DB0931}"/>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5724EE0C-9308-4CC3-BE2E-DEDC47B4B4B8}"/>
            </a:ext>
          </a:extLst>
        </xdr:cNvPr>
        <xdr:cNvCxnSpPr/>
      </xdr:nvCxnSpPr>
      <xdr:spPr>
        <a:xfrm flipV="1">
          <a:off x="4177665" y="5650230"/>
          <a:ext cx="0" cy="138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27CEC0FC-66CF-40FB-92F2-26DE3B807843}"/>
            </a:ext>
          </a:extLst>
        </xdr:cNvPr>
        <xdr:cNvSpPr txBox="1"/>
      </xdr:nvSpPr>
      <xdr:spPr>
        <a:xfrm>
          <a:off x="4216400" y="7036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15C83BC3-B620-44EA-BF12-D7F6C00568A9}"/>
            </a:ext>
          </a:extLst>
        </xdr:cNvPr>
        <xdr:cNvCxnSpPr/>
      </xdr:nvCxnSpPr>
      <xdr:spPr>
        <a:xfrm>
          <a:off x="41084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88596F4E-599F-4D58-832D-B8A106877EC2}"/>
            </a:ext>
          </a:extLst>
        </xdr:cNvPr>
        <xdr:cNvSpPr txBox="1"/>
      </xdr:nvSpPr>
      <xdr:spPr>
        <a:xfrm>
          <a:off x="4216400" y="543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6B5E43E5-56ED-44D0-A54F-C331F6F6E5E8}"/>
            </a:ext>
          </a:extLst>
        </xdr:cNvPr>
        <xdr:cNvCxnSpPr/>
      </xdr:nvCxnSpPr>
      <xdr:spPr>
        <a:xfrm>
          <a:off x="4108450" y="565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a:extLst>
            <a:ext uri="{FF2B5EF4-FFF2-40B4-BE49-F238E27FC236}">
              <a16:creationId xmlns:a16="http://schemas.microsoft.com/office/drawing/2014/main" id="{E68C7DC7-8788-4A84-B831-2102140B1E64}"/>
            </a:ext>
          </a:extLst>
        </xdr:cNvPr>
        <xdr:cNvSpPr txBox="1"/>
      </xdr:nvSpPr>
      <xdr:spPr>
        <a:xfrm>
          <a:off x="4216400" y="6265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281044F6-77B3-48B0-8E41-031CDAAB9D4B}"/>
            </a:ext>
          </a:extLst>
        </xdr:cNvPr>
        <xdr:cNvSpPr/>
      </xdr:nvSpPr>
      <xdr:spPr>
        <a:xfrm>
          <a:off x="41275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6DB1E952-3ADF-4938-8F6F-2C43A5680712}"/>
            </a:ext>
          </a:extLst>
        </xdr:cNvPr>
        <xdr:cNvSpPr/>
      </xdr:nvSpPr>
      <xdr:spPr>
        <a:xfrm>
          <a:off x="3384550" y="6295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a:extLst>
            <a:ext uri="{FF2B5EF4-FFF2-40B4-BE49-F238E27FC236}">
              <a16:creationId xmlns:a16="http://schemas.microsoft.com/office/drawing/2014/main" id="{6E58F954-B56E-4805-B0B9-FCF7443826C6}"/>
            </a:ext>
          </a:extLst>
        </xdr:cNvPr>
        <xdr:cNvSpPr/>
      </xdr:nvSpPr>
      <xdr:spPr>
        <a:xfrm>
          <a:off x="2571750" y="6275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a:extLst>
            <a:ext uri="{FF2B5EF4-FFF2-40B4-BE49-F238E27FC236}">
              <a16:creationId xmlns:a16="http://schemas.microsoft.com/office/drawing/2014/main" id="{22CCF3F9-18F7-4E6F-A6EC-3D9CA536EBD2}"/>
            </a:ext>
          </a:extLst>
        </xdr:cNvPr>
        <xdr:cNvSpPr/>
      </xdr:nvSpPr>
      <xdr:spPr>
        <a:xfrm>
          <a:off x="1778000" y="6272711"/>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8B3E29C-88E3-445C-B120-F68DD1D8705D}"/>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4559FBF-9CE0-4BA9-BA7E-451FA8D9464C}"/>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2E3F91F-3431-4D31-9A2F-2A76EEA1B2ED}"/>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7E50CAB-C6A9-4095-9E10-2F0ED7DC05A2}"/>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DFCEE49-0374-4C6E-895D-825BE59F0425}"/>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72" name="楕円 71">
          <a:extLst>
            <a:ext uri="{FF2B5EF4-FFF2-40B4-BE49-F238E27FC236}">
              <a16:creationId xmlns:a16="http://schemas.microsoft.com/office/drawing/2014/main" id="{D7CA5CE0-AA89-4742-BB96-9ECA687E856C}"/>
            </a:ext>
          </a:extLst>
        </xdr:cNvPr>
        <xdr:cNvSpPr/>
      </xdr:nvSpPr>
      <xdr:spPr>
        <a:xfrm>
          <a:off x="4127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45011</xdr:rowOff>
    </xdr:from>
    <xdr:ext cx="405111" cy="259045"/>
    <xdr:sp macro="" textlink="">
      <xdr:nvSpPr>
        <xdr:cNvPr id="73" name="【図書館】&#10;有形固定資産減価償却率該当値テキスト">
          <a:extLst>
            <a:ext uri="{FF2B5EF4-FFF2-40B4-BE49-F238E27FC236}">
              <a16:creationId xmlns:a16="http://schemas.microsoft.com/office/drawing/2014/main" id="{BB334E8E-13D8-4C6F-8540-BFB9BEC3E195}"/>
            </a:ext>
          </a:extLst>
        </xdr:cNvPr>
        <xdr:cNvSpPr txBox="1"/>
      </xdr:nvSpPr>
      <xdr:spPr>
        <a:xfrm>
          <a:off x="4216400" y="5994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51526</xdr:rowOff>
    </xdr:from>
    <xdr:to>
      <xdr:col>20</xdr:col>
      <xdr:colOff>38100</xdr:colOff>
      <xdr:row>37</xdr:row>
      <xdr:rowOff>153126</xdr:rowOff>
    </xdr:to>
    <xdr:sp macro="" textlink="">
      <xdr:nvSpPr>
        <xdr:cNvPr id="74" name="楕円 73">
          <a:extLst>
            <a:ext uri="{FF2B5EF4-FFF2-40B4-BE49-F238E27FC236}">
              <a16:creationId xmlns:a16="http://schemas.microsoft.com/office/drawing/2014/main" id="{384FABC4-C190-4A09-9AAB-DE1C85F9B34E}"/>
            </a:ext>
          </a:extLst>
        </xdr:cNvPr>
        <xdr:cNvSpPr/>
      </xdr:nvSpPr>
      <xdr:spPr>
        <a:xfrm>
          <a:off x="3384550" y="61665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72934</xdr:rowOff>
    </xdr:from>
    <xdr:to>
      <xdr:col>24</xdr:col>
      <xdr:colOff>63500</xdr:colOff>
      <xdr:row>37</xdr:row>
      <xdr:rowOff>102326</xdr:rowOff>
    </xdr:to>
    <xdr:cxnSp macro="">
      <xdr:nvCxnSpPr>
        <xdr:cNvPr id="75" name="直線コネクタ 74">
          <a:extLst>
            <a:ext uri="{FF2B5EF4-FFF2-40B4-BE49-F238E27FC236}">
              <a16:creationId xmlns:a16="http://schemas.microsoft.com/office/drawing/2014/main" id="{9D3BDC9E-BC5D-49BC-82BF-76C473A095A9}"/>
            </a:ext>
          </a:extLst>
        </xdr:cNvPr>
        <xdr:cNvCxnSpPr/>
      </xdr:nvCxnSpPr>
      <xdr:spPr>
        <a:xfrm flipV="1">
          <a:off x="3429000" y="6187984"/>
          <a:ext cx="7493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85816</xdr:rowOff>
    </xdr:from>
    <xdr:to>
      <xdr:col>15</xdr:col>
      <xdr:colOff>101600</xdr:colOff>
      <xdr:row>38</xdr:row>
      <xdr:rowOff>15966</xdr:rowOff>
    </xdr:to>
    <xdr:sp macro="" textlink="">
      <xdr:nvSpPr>
        <xdr:cNvPr id="76" name="楕円 75">
          <a:extLst>
            <a:ext uri="{FF2B5EF4-FFF2-40B4-BE49-F238E27FC236}">
              <a16:creationId xmlns:a16="http://schemas.microsoft.com/office/drawing/2014/main" id="{14605AAB-8DFE-4ACD-8D64-E80506B69F38}"/>
            </a:ext>
          </a:extLst>
        </xdr:cNvPr>
        <xdr:cNvSpPr/>
      </xdr:nvSpPr>
      <xdr:spPr>
        <a:xfrm>
          <a:off x="2571750" y="62008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102326</xdr:rowOff>
    </xdr:from>
    <xdr:to>
      <xdr:col>19</xdr:col>
      <xdr:colOff>177800</xdr:colOff>
      <xdr:row>37</xdr:row>
      <xdr:rowOff>136616</xdr:rowOff>
    </xdr:to>
    <xdr:cxnSp macro="">
      <xdr:nvCxnSpPr>
        <xdr:cNvPr id="77" name="直線コネクタ 76">
          <a:extLst>
            <a:ext uri="{FF2B5EF4-FFF2-40B4-BE49-F238E27FC236}">
              <a16:creationId xmlns:a16="http://schemas.microsoft.com/office/drawing/2014/main" id="{E2941101-235C-4BCB-8399-081F210F7E6F}"/>
            </a:ext>
          </a:extLst>
        </xdr:cNvPr>
        <xdr:cNvCxnSpPr/>
      </xdr:nvCxnSpPr>
      <xdr:spPr>
        <a:xfrm flipV="1">
          <a:off x="2622550" y="6217376"/>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78" name="楕円 77">
          <a:extLst>
            <a:ext uri="{FF2B5EF4-FFF2-40B4-BE49-F238E27FC236}">
              <a16:creationId xmlns:a16="http://schemas.microsoft.com/office/drawing/2014/main" id="{62FEF573-6944-4FBD-BC32-9CA5B3F2FD57}"/>
            </a:ext>
          </a:extLst>
        </xdr:cNvPr>
        <xdr:cNvSpPr/>
      </xdr:nvSpPr>
      <xdr:spPr>
        <a:xfrm>
          <a:off x="1778000" y="62302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37</xdr:row>
      <xdr:rowOff>166007</xdr:rowOff>
    </xdr:to>
    <xdr:cxnSp macro="">
      <xdr:nvCxnSpPr>
        <xdr:cNvPr id="79" name="直線コネクタ 78">
          <a:extLst>
            <a:ext uri="{FF2B5EF4-FFF2-40B4-BE49-F238E27FC236}">
              <a16:creationId xmlns:a16="http://schemas.microsoft.com/office/drawing/2014/main" id="{B6BAFC99-E5CB-4793-8D98-E75C276B296B}"/>
            </a:ext>
          </a:extLst>
        </xdr:cNvPr>
        <xdr:cNvCxnSpPr/>
      </xdr:nvCxnSpPr>
      <xdr:spPr>
        <a:xfrm flipV="1">
          <a:off x="1828800" y="6251666"/>
          <a:ext cx="7937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a:extLst>
            <a:ext uri="{FF2B5EF4-FFF2-40B4-BE49-F238E27FC236}">
              <a16:creationId xmlns:a16="http://schemas.microsoft.com/office/drawing/2014/main" id="{F54A8804-89B8-41C3-A74B-6EA3A3507D43}"/>
            </a:ext>
          </a:extLst>
        </xdr:cNvPr>
        <xdr:cNvSpPr txBox="1"/>
      </xdr:nvSpPr>
      <xdr:spPr>
        <a:xfrm>
          <a:off x="3239144" y="638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a:extLst>
            <a:ext uri="{FF2B5EF4-FFF2-40B4-BE49-F238E27FC236}">
              <a16:creationId xmlns:a16="http://schemas.microsoft.com/office/drawing/2014/main" id="{C38A9C75-0BBE-40E1-9044-FBE9CBCD3CA0}"/>
            </a:ext>
          </a:extLst>
        </xdr:cNvPr>
        <xdr:cNvSpPr txBox="1"/>
      </xdr:nvSpPr>
      <xdr:spPr>
        <a:xfrm>
          <a:off x="2439044" y="6362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a:extLst>
            <a:ext uri="{FF2B5EF4-FFF2-40B4-BE49-F238E27FC236}">
              <a16:creationId xmlns:a16="http://schemas.microsoft.com/office/drawing/2014/main" id="{2F35AFB3-ED09-44AD-8370-4C2757A194FE}"/>
            </a:ext>
          </a:extLst>
        </xdr:cNvPr>
        <xdr:cNvSpPr txBox="1"/>
      </xdr:nvSpPr>
      <xdr:spPr>
        <a:xfrm>
          <a:off x="1645294" y="6359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169653</xdr:rowOff>
    </xdr:from>
    <xdr:ext cx="405111" cy="259045"/>
    <xdr:sp macro="" textlink="">
      <xdr:nvSpPr>
        <xdr:cNvPr id="83" name="n_1mainValue【図書館】&#10;有形固定資産減価償却率">
          <a:extLst>
            <a:ext uri="{FF2B5EF4-FFF2-40B4-BE49-F238E27FC236}">
              <a16:creationId xmlns:a16="http://schemas.microsoft.com/office/drawing/2014/main" id="{628564E1-C040-4D59-9EB9-46101A27452B}"/>
            </a:ext>
          </a:extLst>
        </xdr:cNvPr>
        <xdr:cNvSpPr txBox="1"/>
      </xdr:nvSpPr>
      <xdr:spPr>
        <a:xfrm>
          <a:off x="3239144" y="5948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4" name="n_2mainValue【図書館】&#10;有形固定資産減価償却率">
          <a:extLst>
            <a:ext uri="{FF2B5EF4-FFF2-40B4-BE49-F238E27FC236}">
              <a16:creationId xmlns:a16="http://schemas.microsoft.com/office/drawing/2014/main" id="{42C53540-E021-43E6-AAAE-C19EC804C8F7}"/>
            </a:ext>
          </a:extLst>
        </xdr:cNvPr>
        <xdr:cNvSpPr txBox="1"/>
      </xdr:nvSpPr>
      <xdr:spPr>
        <a:xfrm>
          <a:off x="2439044" y="5982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61884</xdr:rowOff>
    </xdr:from>
    <xdr:ext cx="405111" cy="259045"/>
    <xdr:sp macro="" textlink="">
      <xdr:nvSpPr>
        <xdr:cNvPr id="85" name="n_3mainValue【図書館】&#10;有形固定資産減価償却率">
          <a:extLst>
            <a:ext uri="{FF2B5EF4-FFF2-40B4-BE49-F238E27FC236}">
              <a16:creationId xmlns:a16="http://schemas.microsoft.com/office/drawing/2014/main" id="{60A08EBD-80B4-4C8F-8C3E-51302937DB4E}"/>
            </a:ext>
          </a:extLst>
        </xdr:cNvPr>
        <xdr:cNvSpPr txBox="1"/>
      </xdr:nvSpPr>
      <xdr:spPr>
        <a:xfrm>
          <a:off x="1645294" y="6011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B7E6BC53-DC96-4CED-B7E0-FB245AA2A416}"/>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A6F02BB7-B773-4414-A72E-BB9C8A309BB5}"/>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875159DA-8382-4C39-9DD7-C7096878C50A}"/>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FEB12216-3931-4EFC-A422-5D215C16D2B4}"/>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D4FA65FB-3F50-4CA7-9190-79F7DDC21A04}"/>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25F08F55-6374-4C08-8686-413826D53504}"/>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30E7034C-7EAF-4545-B13B-4B320316EBD9}"/>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90C49DB7-1C7C-43B0-9015-0044B1930387}"/>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84231EAA-D9D6-4899-948A-6F4F33D76273}"/>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68CCE513-8EA9-41A7-9E52-5C76BE1300D2}"/>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23CB92EA-4292-429F-8F4E-3F612A57158B}"/>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6D237446-3461-4C0A-9CEA-64A6634DCCE0}"/>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98E55F4D-D58F-48B1-BDAF-E809C91D2B8E}"/>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F5E0308D-EAE4-48D1-8685-FB4BD098C6EA}"/>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CF0A593A-7F57-4A8B-8DDA-01755A03334D}"/>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1D035B00-3B50-44FB-85D4-E8AFB9C95DFE}"/>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12ABFA05-7949-45EE-94AC-33F448641696}"/>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C01CC0CC-70D9-474A-8DC6-0C9513E7E81A}"/>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ADDD3291-EF23-4D19-B7C5-366085B10762}"/>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66696547-7888-442E-A964-5163188DA939}"/>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7368516A-9B0C-49F0-82D3-05173A9B03FF}"/>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8CE6FDA7-3C4A-4490-BAA9-616AF39CFF17}"/>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FBFB6BBE-F23C-48BD-A1E7-F48BEB7F1DC9}"/>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a:extLst>
            <a:ext uri="{FF2B5EF4-FFF2-40B4-BE49-F238E27FC236}">
              <a16:creationId xmlns:a16="http://schemas.microsoft.com/office/drawing/2014/main" id="{6A946998-BEA9-4E15-B74E-98D35C278213}"/>
            </a:ext>
          </a:extLst>
        </xdr:cNvPr>
        <xdr:cNvCxnSpPr/>
      </xdr:nvCxnSpPr>
      <xdr:spPr>
        <a:xfrm flipV="1">
          <a:off x="9429115" y="56578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a:extLst>
            <a:ext uri="{FF2B5EF4-FFF2-40B4-BE49-F238E27FC236}">
              <a16:creationId xmlns:a16="http://schemas.microsoft.com/office/drawing/2014/main" id="{98F09A0A-8784-450D-ACD7-6F33F9A67795}"/>
            </a:ext>
          </a:extLst>
        </xdr:cNvPr>
        <xdr:cNvSpPr txBox="1"/>
      </xdr:nvSpPr>
      <xdr:spPr>
        <a:xfrm>
          <a:off x="9467850"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a:extLst>
            <a:ext uri="{FF2B5EF4-FFF2-40B4-BE49-F238E27FC236}">
              <a16:creationId xmlns:a16="http://schemas.microsoft.com/office/drawing/2014/main" id="{7378AC6C-6EB1-4370-A7E2-F7CFB096C65E}"/>
            </a:ext>
          </a:extLst>
        </xdr:cNvPr>
        <xdr:cNvCxnSpPr/>
      </xdr:nvCxnSpPr>
      <xdr:spPr>
        <a:xfrm>
          <a:off x="9359900" y="6953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a:extLst>
            <a:ext uri="{FF2B5EF4-FFF2-40B4-BE49-F238E27FC236}">
              <a16:creationId xmlns:a16="http://schemas.microsoft.com/office/drawing/2014/main" id="{A7F4B24D-A05F-4152-B854-7FDE3FDEE4B7}"/>
            </a:ext>
          </a:extLst>
        </xdr:cNvPr>
        <xdr:cNvSpPr txBox="1"/>
      </xdr:nvSpPr>
      <xdr:spPr>
        <a:xfrm>
          <a:off x="9467850" y="54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a:extLst>
            <a:ext uri="{FF2B5EF4-FFF2-40B4-BE49-F238E27FC236}">
              <a16:creationId xmlns:a16="http://schemas.microsoft.com/office/drawing/2014/main" id="{DB6BA253-044F-4AE2-A49A-341DA35B934C}"/>
            </a:ext>
          </a:extLst>
        </xdr:cNvPr>
        <xdr:cNvCxnSpPr/>
      </xdr:nvCxnSpPr>
      <xdr:spPr>
        <a:xfrm>
          <a:off x="9359900" y="565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4" name="【図書館】&#10;一人当たり面積平均値テキスト">
          <a:extLst>
            <a:ext uri="{FF2B5EF4-FFF2-40B4-BE49-F238E27FC236}">
              <a16:creationId xmlns:a16="http://schemas.microsoft.com/office/drawing/2014/main" id="{EEBE962A-B64E-4550-880B-632795E9A5F2}"/>
            </a:ext>
          </a:extLst>
        </xdr:cNvPr>
        <xdr:cNvSpPr txBox="1"/>
      </xdr:nvSpPr>
      <xdr:spPr>
        <a:xfrm>
          <a:off x="946785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a:extLst>
            <a:ext uri="{FF2B5EF4-FFF2-40B4-BE49-F238E27FC236}">
              <a16:creationId xmlns:a16="http://schemas.microsoft.com/office/drawing/2014/main" id="{06CBC8B0-254E-46E9-9E2A-2B1A7DD757D5}"/>
            </a:ext>
          </a:extLst>
        </xdr:cNvPr>
        <xdr:cNvSpPr/>
      </xdr:nvSpPr>
      <xdr:spPr>
        <a:xfrm>
          <a:off x="9398000" y="6445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a:extLst>
            <a:ext uri="{FF2B5EF4-FFF2-40B4-BE49-F238E27FC236}">
              <a16:creationId xmlns:a16="http://schemas.microsoft.com/office/drawing/2014/main" id="{739B054F-8437-484E-BE20-77EE48AE360F}"/>
            </a:ext>
          </a:extLst>
        </xdr:cNvPr>
        <xdr:cNvSpPr/>
      </xdr:nvSpPr>
      <xdr:spPr>
        <a:xfrm>
          <a:off x="8636000" y="6432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a:extLst>
            <a:ext uri="{FF2B5EF4-FFF2-40B4-BE49-F238E27FC236}">
              <a16:creationId xmlns:a16="http://schemas.microsoft.com/office/drawing/2014/main" id="{EF0F5264-CBD0-4954-A78D-1A90BBD90D72}"/>
            </a:ext>
          </a:extLst>
        </xdr:cNvPr>
        <xdr:cNvSpPr/>
      </xdr:nvSpPr>
      <xdr:spPr>
        <a:xfrm>
          <a:off x="7842250" y="6464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a:extLst>
            <a:ext uri="{FF2B5EF4-FFF2-40B4-BE49-F238E27FC236}">
              <a16:creationId xmlns:a16="http://schemas.microsoft.com/office/drawing/2014/main" id="{7CA5775E-88AF-4DA4-986E-E6D87C10040D}"/>
            </a:ext>
          </a:extLst>
        </xdr:cNvPr>
        <xdr:cNvSpPr/>
      </xdr:nvSpPr>
      <xdr:spPr>
        <a:xfrm>
          <a:off x="702945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31C67B1-2246-4E8D-80B0-FBAE9E82C48C}"/>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F6FD6B4-0C4B-4C2E-B349-88F15E474E83}"/>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3943DDB-A373-46EE-BAF5-36165E3DA9D2}"/>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859C819-4792-49F8-975C-51F4D36A0E46}"/>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56AA827-F15A-48EF-B934-2CBF048C40AB}"/>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124" name="楕円 123">
          <a:extLst>
            <a:ext uri="{FF2B5EF4-FFF2-40B4-BE49-F238E27FC236}">
              <a16:creationId xmlns:a16="http://schemas.microsoft.com/office/drawing/2014/main" id="{A0AB4D6C-5D31-4756-95A5-2DD692F8FA08}"/>
            </a:ext>
          </a:extLst>
        </xdr:cNvPr>
        <xdr:cNvSpPr/>
      </xdr:nvSpPr>
      <xdr:spPr>
        <a:xfrm>
          <a:off x="9398000" y="6369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111777</xdr:rowOff>
    </xdr:from>
    <xdr:ext cx="469744" cy="259045"/>
    <xdr:sp macro="" textlink="">
      <xdr:nvSpPr>
        <xdr:cNvPr id="125" name="【図書館】&#10;一人当たり面積該当値テキスト">
          <a:extLst>
            <a:ext uri="{FF2B5EF4-FFF2-40B4-BE49-F238E27FC236}">
              <a16:creationId xmlns:a16="http://schemas.microsoft.com/office/drawing/2014/main" id="{1CD91A3C-37C8-4DF5-A477-504A3E3AB55A}"/>
            </a:ext>
          </a:extLst>
        </xdr:cNvPr>
        <xdr:cNvSpPr txBox="1"/>
      </xdr:nvSpPr>
      <xdr:spPr>
        <a:xfrm>
          <a:off x="9467850"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76200</xdr:rowOff>
    </xdr:from>
    <xdr:to>
      <xdr:col>50</xdr:col>
      <xdr:colOff>165100</xdr:colOff>
      <xdr:row>39</xdr:row>
      <xdr:rowOff>6350</xdr:rowOff>
    </xdr:to>
    <xdr:sp macro="" textlink="">
      <xdr:nvSpPr>
        <xdr:cNvPr id="126" name="楕円 125">
          <a:extLst>
            <a:ext uri="{FF2B5EF4-FFF2-40B4-BE49-F238E27FC236}">
              <a16:creationId xmlns:a16="http://schemas.microsoft.com/office/drawing/2014/main" id="{927C10E5-0020-4BD8-9B53-715A831056B6}"/>
            </a:ext>
          </a:extLst>
        </xdr:cNvPr>
        <xdr:cNvSpPr/>
      </xdr:nvSpPr>
      <xdr:spPr>
        <a:xfrm>
          <a:off x="8636000" y="635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127000</xdr:rowOff>
    </xdr:from>
    <xdr:to>
      <xdr:col>55</xdr:col>
      <xdr:colOff>0</xdr:colOff>
      <xdr:row>38</xdr:row>
      <xdr:rowOff>139700</xdr:rowOff>
    </xdr:to>
    <xdr:cxnSp macro="">
      <xdr:nvCxnSpPr>
        <xdr:cNvPr id="127" name="直線コネクタ 126">
          <a:extLst>
            <a:ext uri="{FF2B5EF4-FFF2-40B4-BE49-F238E27FC236}">
              <a16:creationId xmlns:a16="http://schemas.microsoft.com/office/drawing/2014/main" id="{ABEA1317-21A2-4DB8-B519-18F5801D969E}"/>
            </a:ext>
          </a:extLst>
        </xdr:cNvPr>
        <xdr:cNvCxnSpPr/>
      </xdr:nvCxnSpPr>
      <xdr:spPr>
        <a:xfrm>
          <a:off x="8686800" y="6407150"/>
          <a:ext cx="7429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76200</xdr:rowOff>
    </xdr:from>
    <xdr:to>
      <xdr:col>46</xdr:col>
      <xdr:colOff>38100</xdr:colOff>
      <xdr:row>39</xdr:row>
      <xdr:rowOff>6350</xdr:rowOff>
    </xdr:to>
    <xdr:sp macro="" textlink="">
      <xdr:nvSpPr>
        <xdr:cNvPr id="128" name="楕円 127">
          <a:extLst>
            <a:ext uri="{FF2B5EF4-FFF2-40B4-BE49-F238E27FC236}">
              <a16:creationId xmlns:a16="http://schemas.microsoft.com/office/drawing/2014/main" id="{B6E6538A-808F-4074-AD3D-DB10F4FA6E50}"/>
            </a:ext>
          </a:extLst>
        </xdr:cNvPr>
        <xdr:cNvSpPr/>
      </xdr:nvSpPr>
      <xdr:spPr>
        <a:xfrm>
          <a:off x="7842250" y="6356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127000</xdr:rowOff>
    </xdr:from>
    <xdr:to>
      <xdr:col>50</xdr:col>
      <xdr:colOff>114300</xdr:colOff>
      <xdr:row>38</xdr:row>
      <xdr:rowOff>127000</xdr:rowOff>
    </xdr:to>
    <xdr:cxnSp macro="">
      <xdr:nvCxnSpPr>
        <xdr:cNvPr id="129" name="直線コネクタ 128">
          <a:extLst>
            <a:ext uri="{FF2B5EF4-FFF2-40B4-BE49-F238E27FC236}">
              <a16:creationId xmlns:a16="http://schemas.microsoft.com/office/drawing/2014/main" id="{B14DDF9F-FBCD-49D8-BF85-5E1A2369A17A}"/>
            </a:ext>
          </a:extLst>
        </xdr:cNvPr>
        <xdr:cNvCxnSpPr/>
      </xdr:nvCxnSpPr>
      <xdr:spPr>
        <a:xfrm>
          <a:off x="7886700" y="64071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63500</xdr:rowOff>
    </xdr:from>
    <xdr:to>
      <xdr:col>41</xdr:col>
      <xdr:colOff>101600</xdr:colOff>
      <xdr:row>38</xdr:row>
      <xdr:rowOff>165100</xdr:rowOff>
    </xdr:to>
    <xdr:sp macro="" textlink="">
      <xdr:nvSpPr>
        <xdr:cNvPr id="130" name="楕円 129">
          <a:extLst>
            <a:ext uri="{FF2B5EF4-FFF2-40B4-BE49-F238E27FC236}">
              <a16:creationId xmlns:a16="http://schemas.microsoft.com/office/drawing/2014/main" id="{F3AFBADE-0A61-4E48-AD18-FF6BE0190712}"/>
            </a:ext>
          </a:extLst>
        </xdr:cNvPr>
        <xdr:cNvSpPr/>
      </xdr:nvSpPr>
      <xdr:spPr>
        <a:xfrm>
          <a:off x="702945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114300</xdr:rowOff>
    </xdr:from>
    <xdr:to>
      <xdr:col>45</xdr:col>
      <xdr:colOff>177800</xdr:colOff>
      <xdr:row>38</xdr:row>
      <xdr:rowOff>127000</xdr:rowOff>
    </xdr:to>
    <xdr:cxnSp macro="">
      <xdr:nvCxnSpPr>
        <xdr:cNvPr id="131" name="直線コネクタ 130">
          <a:extLst>
            <a:ext uri="{FF2B5EF4-FFF2-40B4-BE49-F238E27FC236}">
              <a16:creationId xmlns:a16="http://schemas.microsoft.com/office/drawing/2014/main" id="{8EF1C2B1-A36B-4AEE-BD0C-26F81C694AD9}"/>
            </a:ext>
          </a:extLst>
        </xdr:cNvPr>
        <xdr:cNvCxnSpPr/>
      </xdr:nvCxnSpPr>
      <xdr:spPr>
        <a:xfrm>
          <a:off x="7080250" y="639445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32" name="n_1aveValue【図書館】&#10;一人当たり面積">
          <a:extLst>
            <a:ext uri="{FF2B5EF4-FFF2-40B4-BE49-F238E27FC236}">
              <a16:creationId xmlns:a16="http://schemas.microsoft.com/office/drawing/2014/main" id="{946029C9-0C16-4527-B652-1934AEC276D2}"/>
            </a:ext>
          </a:extLst>
        </xdr:cNvPr>
        <xdr:cNvSpPr txBox="1"/>
      </xdr:nvSpPr>
      <xdr:spPr>
        <a:xfrm>
          <a:off x="845827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3" name="n_2aveValue【図書館】&#10;一人当たり面積">
          <a:extLst>
            <a:ext uri="{FF2B5EF4-FFF2-40B4-BE49-F238E27FC236}">
              <a16:creationId xmlns:a16="http://schemas.microsoft.com/office/drawing/2014/main" id="{DAA7FFF6-E9F5-4C58-8179-05D65885E09C}"/>
            </a:ext>
          </a:extLst>
        </xdr:cNvPr>
        <xdr:cNvSpPr txBox="1"/>
      </xdr:nvSpPr>
      <xdr:spPr>
        <a:xfrm>
          <a:off x="76772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34" name="n_3aveValue【図書館】&#10;一人当たり面積">
          <a:extLst>
            <a:ext uri="{FF2B5EF4-FFF2-40B4-BE49-F238E27FC236}">
              <a16:creationId xmlns:a16="http://schemas.microsoft.com/office/drawing/2014/main" id="{3F6D7AFC-BEA7-44A8-8F74-467E1422C1BE}"/>
            </a:ext>
          </a:extLst>
        </xdr:cNvPr>
        <xdr:cNvSpPr txBox="1"/>
      </xdr:nvSpPr>
      <xdr:spPr>
        <a:xfrm>
          <a:off x="6864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22877</xdr:rowOff>
    </xdr:from>
    <xdr:ext cx="469744" cy="259045"/>
    <xdr:sp macro="" textlink="">
      <xdr:nvSpPr>
        <xdr:cNvPr id="135" name="n_1mainValue【図書館】&#10;一人当たり面積">
          <a:extLst>
            <a:ext uri="{FF2B5EF4-FFF2-40B4-BE49-F238E27FC236}">
              <a16:creationId xmlns:a16="http://schemas.microsoft.com/office/drawing/2014/main" id="{53A761C7-804D-4F6C-A464-239E99917AF7}"/>
            </a:ext>
          </a:extLst>
        </xdr:cNvPr>
        <xdr:cNvSpPr txBox="1"/>
      </xdr:nvSpPr>
      <xdr:spPr>
        <a:xfrm>
          <a:off x="845827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36" name="n_2mainValue【図書館】&#10;一人当たり面積">
          <a:extLst>
            <a:ext uri="{FF2B5EF4-FFF2-40B4-BE49-F238E27FC236}">
              <a16:creationId xmlns:a16="http://schemas.microsoft.com/office/drawing/2014/main" id="{A191FD7E-6F06-4A3C-9C56-29C5DB73F47A}"/>
            </a:ext>
          </a:extLst>
        </xdr:cNvPr>
        <xdr:cNvSpPr txBox="1"/>
      </xdr:nvSpPr>
      <xdr:spPr>
        <a:xfrm>
          <a:off x="76772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7" name="n_3mainValue【図書館】&#10;一人当たり面積">
          <a:extLst>
            <a:ext uri="{FF2B5EF4-FFF2-40B4-BE49-F238E27FC236}">
              <a16:creationId xmlns:a16="http://schemas.microsoft.com/office/drawing/2014/main" id="{26853898-B67D-4AA9-AA3F-C0014B3F539B}"/>
            </a:ext>
          </a:extLst>
        </xdr:cNvPr>
        <xdr:cNvSpPr txBox="1"/>
      </xdr:nvSpPr>
      <xdr:spPr>
        <a:xfrm>
          <a:off x="6864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AB0DA866-BDE0-4004-A976-77C9453DA89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CF0A38A6-45EE-4355-B3E6-22D85887FF12}"/>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4F14D7C2-6025-42B0-9CC2-C854220A7F35}"/>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19F20C55-230F-4719-8DE0-5D87F8233E97}"/>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F63F4DE6-33BD-4FA7-84D7-597E5BAC8798}"/>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C0C11A11-8714-4F57-813B-C18F70B442BA}"/>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80E7A9C-D9D5-4284-9360-E191C9AC41A2}"/>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411A9F59-1619-481F-8871-9E58B57C23DB}"/>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8BA0C0F7-DE79-467F-A34F-0CAB8CF313AD}"/>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8AE1DACC-53DC-405A-8422-DC831B244C4A}"/>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7F0149D9-8919-412F-9B02-36EE29325E19}"/>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B7B54682-D4BD-4A18-A920-B73B41C10CA7}"/>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3390249F-A28A-4CF1-A4F2-DE01BFF2B339}"/>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AA739BAF-971C-45E9-B63A-B87761C974E8}"/>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2E3F6C53-859F-47E7-8A1F-7319A3D45C5E}"/>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6E6CAF2F-AF30-41AD-B035-A467AA93C80D}"/>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46A272B3-84EB-47E1-906B-6CDEE600F2F8}"/>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6F54FFA7-1E1C-4227-9C67-A1CE0481F627}"/>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366E7665-BB80-47A2-9021-3653B681D1D9}"/>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73A3C20C-AD35-4090-8390-58E8BF974046}"/>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D89F2E9D-32B1-4C0F-8E01-A94E0F4E081C}"/>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7483E25F-28D8-4AEF-A8FC-274DD0741212}"/>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2C4444BC-1C9B-4C37-B05A-871E9DC1E29D}"/>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99229986-AD8D-49C3-BEEC-3EBE4DAF8C33}"/>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a:extLst>
            <a:ext uri="{FF2B5EF4-FFF2-40B4-BE49-F238E27FC236}">
              <a16:creationId xmlns:a16="http://schemas.microsoft.com/office/drawing/2014/main" id="{A6F75F1D-DFED-46E8-98A9-5E8046AB46B6}"/>
            </a:ext>
          </a:extLst>
        </xdr:cNvPr>
        <xdr:cNvCxnSpPr/>
      </xdr:nvCxnSpPr>
      <xdr:spPr>
        <a:xfrm flipV="1">
          <a:off x="4177665" y="923734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FEE3D1FE-FAAF-4846-8823-8248438F8D1E}"/>
            </a:ext>
          </a:extLst>
        </xdr:cNvPr>
        <xdr:cNvSpPr txBox="1"/>
      </xdr:nvSpPr>
      <xdr:spPr>
        <a:xfrm>
          <a:off x="4216400"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a:extLst>
            <a:ext uri="{FF2B5EF4-FFF2-40B4-BE49-F238E27FC236}">
              <a16:creationId xmlns:a16="http://schemas.microsoft.com/office/drawing/2014/main" id="{8C5F9F5C-61F6-423F-9BD5-95F2051974FA}"/>
            </a:ext>
          </a:extLst>
        </xdr:cNvPr>
        <xdr:cNvCxnSpPr/>
      </xdr:nvCxnSpPr>
      <xdr:spPr>
        <a:xfrm>
          <a:off x="4108450" y="107041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333B269C-AA17-4416-970F-67E5182131DC}"/>
            </a:ext>
          </a:extLst>
        </xdr:cNvPr>
        <xdr:cNvSpPr txBox="1"/>
      </xdr:nvSpPr>
      <xdr:spPr>
        <a:xfrm>
          <a:off x="4216400" y="901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a:extLst>
            <a:ext uri="{FF2B5EF4-FFF2-40B4-BE49-F238E27FC236}">
              <a16:creationId xmlns:a16="http://schemas.microsoft.com/office/drawing/2014/main" id="{26F7BC5E-3FBC-43AA-A16C-999ED62989F8}"/>
            </a:ext>
          </a:extLst>
        </xdr:cNvPr>
        <xdr:cNvCxnSpPr/>
      </xdr:nvCxnSpPr>
      <xdr:spPr>
        <a:xfrm>
          <a:off x="4108450" y="92373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5F5635CD-6947-4CEC-8939-3B8509E9152D}"/>
            </a:ext>
          </a:extLst>
        </xdr:cNvPr>
        <xdr:cNvSpPr txBox="1"/>
      </xdr:nvSpPr>
      <xdr:spPr>
        <a:xfrm>
          <a:off x="4216400" y="9869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a:extLst>
            <a:ext uri="{FF2B5EF4-FFF2-40B4-BE49-F238E27FC236}">
              <a16:creationId xmlns:a16="http://schemas.microsoft.com/office/drawing/2014/main" id="{9B0E24F5-29A6-4E4A-8906-BBC57F029BD9}"/>
            </a:ext>
          </a:extLst>
        </xdr:cNvPr>
        <xdr:cNvSpPr/>
      </xdr:nvSpPr>
      <xdr:spPr>
        <a:xfrm>
          <a:off x="412750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a:extLst>
            <a:ext uri="{FF2B5EF4-FFF2-40B4-BE49-F238E27FC236}">
              <a16:creationId xmlns:a16="http://schemas.microsoft.com/office/drawing/2014/main" id="{4CC621FC-3DB2-493C-84FD-15767C6F3B0C}"/>
            </a:ext>
          </a:extLst>
        </xdr:cNvPr>
        <xdr:cNvSpPr/>
      </xdr:nvSpPr>
      <xdr:spPr>
        <a:xfrm>
          <a:off x="3384550" y="98831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a:extLst>
            <a:ext uri="{FF2B5EF4-FFF2-40B4-BE49-F238E27FC236}">
              <a16:creationId xmlns:a16="http://schemas.microsoft.com/office/drawing/2014/main" id="{4CAD84D2-7C67-4210-96E0-C0336C09C349}"/>
            </a:ext>
          </a:extLst>
        </xdr:cNvPr>
        <xdr:cNvSpPr/>
      </xdr:nvSpPr>
      <xdr:spPr>
        <a:xfrm>
          <a:off x="2571750" y="9913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a:extLst>
            <a:ext uri="{FF2B5EF4-FFF2-40B4-BE49-F238E27FC236}">
              <a16:creationId xmlns:a16="http://schemas.microsoft.com/office/drawing/2014/main" id="{29F3BE42-D0AF-44C1-9C06-1B6FC67EA295}"/>
            </a:ext>
          </a:extLst>
        </xdr:cNvPr>
        <xdr:cNvSpPr/>
      </xdr:nvSpPr>
      <xdr:spPr>
        <a:xfrm>
          <a:off x="17780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1C292837-6F02-4EB9-8BEB-C00DDCD6FFCA}"/>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D720FD22-6DE0-415A-84A0-11FFE6E659C7}"/>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3A22110-0D67-4EEF-A6CC-555B9C2638E9}"/>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4E7EDC94-074A-41EA-9DD5-7A366814DB03}"/>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B8537DD-83CC-49C1-832B-B87F553FEE1A}"/>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77" name="楕円 176">
          <a:extLst>
            <a:ext uri="{FF2B5EF4-FFF2-40B4-BE49-F238E27FC236}">
              <a16:creationId xmlns:a16="http://schemas.microsoft.com/office/drawing/2014/main" id="{9EC48B4C-1413-4F86-BCBF-37EA3A972566}"/>
            </a:ext>
          </a:extLst>
        </xdr:cNvPr>
        <xdr:cNvSpPr/>
      </xdr:nvSpPr>
      <xdr:spPr>
        <a:xfrm>
          <a:off x="4127500" y="98317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107332</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5C448A43-34A5-46E0-A1DC-27A9A0E5EB72}"/>
            </a:ext>
          </a:extLst>
        </xdr:cNvPr>
        <xdr:cNvSpPr txBox="1"/>
      </xdr:nvSpPr>
      <xdr:spPr>
        <a:xfrm>
          <a:off x="4216400"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82550</xdr:rowOff>
    </xdr:from>
    <xdr:to>
      <xdr:col>20</xdr:col>
      <xdr:colOff>38100</xdr:colOff>
      <xdr:row>60</xdr:row>
      <xdr:rowOff>12700</xdr:rowOff>
    </xdr:to>
    <xdr:sp macro="" textlink="">
      <xdr:nvSpPr>
        <xdr:cNvPr id="179" name="楕円 178">
          <a:extLst>
            <a:ext uri="{FF2B5EF4-FFF2-40B4-BE49-F238E27FC236}">
              <a16:creationId xmlns:a16="http://schemas.microsoft.com/office/drawing/2014/main" id="{F3AD5541-B184-4874-93A9-F5A9FF809849}"/>
            </a:ext>
          </a:extLst>
        </xdr:cNvPr>
        <xdr:cNvSpPr/>
      </xdr:nvSpPr>
      <xdr:spPr>
        <a:xfrm>
          <a:off x="3384550" y="9829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133350</xdr:rowOff>
    </xdr:from>
    <xdr:to>
      <xdr:col>24</xdr:col>
      <xdr:colOff>63500</xdr:colOff>
      <xdr:row>59</xdr:row>
      <xdr:rowOff>135255</xdr:rowOff>
    </xdr:to>
    <xdr:cxnSp macro="">
      <xdr:nvCxnSpPr>
        <xdr:cNvPr id="180" name="直線コネクタ 179">
          <a:extLst>
            <a:ext uri="{FF2B5EF4-FFF2-40B4-BE49-F238E27FC236}">
              <a16:creationId xmlns:a16="http://schemas.microsoft.com/office/drawing/2014/main" id="{F3545CFC-9F59-48DD-BDE5-18534CAB1525}"/>
            </a:ext>
          </a:extLst>
        </xdr:cNvPr>
        <xdr:cNvCxnSpPr/>
      </xdr:nvCxnSpPr>
      <xdr:spPr>
        <a:xfrm>
          <a:off x="3429000" y="9880600"/>
          <a:ext cx="7493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86360</xdr:rowOff>
    </xdr:from>
    <xdr:to>
      <xdr:col>15</xdr:col>
      <xdr:colOff>101600</xdr:colOff>
      <xdr:row>60</xdr:row>
      <xdr:rowOff>16510</xdr:rowOff>
    </xdr:to>
    <xdr:sp macro="" textlink="">
      <xdr:nvSpPr>
        <xdr:cNvPr id="181" name="楕円 180">
          <a:extLst>
            <a:ext uri="{FF2B5EF4-FFF2-40B4-BE49-F238E27FC236}">
              <a16:creationId xmlns:a16="http://schemas.microsoft.com/office/drawing/2014/main" id="{14898FD7-E21B-49E7-99DD-93FCF11D7434}"/>
            </a:ext>
          </a:extLst>
        </xdr:cNvPr>
        <xdr:cNvSpPr/>
      </xdr:nvSpPr>
      <xdr:spPr>
        <a:xfrm>
          <a:off x="2571750" y="9833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133350</xdr:rowOff>
    </xdr:from>
    <xdr:to>
      <xdr:col>19</xdr:col>
      <xdr:colOff>177800</xdr:colOff>
      <xdr:row>59</xdr:row>
      <xdr:rowOff>137160</xdr:rowOff>
    </xdr:to>
    <xdr:cxnSp macro="">
      <xdr:nvCxnSpPr>
        <xdr:cNvPr id="182" name="直線コネクタ 181">
          <a:extLst>
            <a:ext uri="{FF2B5EF4-FFF2-40B4-BE49-F238E27FC236}">
              <a16:creationId xmlns:a16="http://schemas.microsoft.com/office/drawing/2014/main" id="{4AA8E566-E8DA-45FD-BCDB-1F61F4AF1C05}"/>
            </a:ext>
          </a:extLst>
        </xdr:cNvPr>
        <xdr:cNvCxnSpPr/>
      </xdr:nvCxnSpPr>
      <xdr:spPr>
        <a:xfrm flipV="1">
          <a:off x="2622550" y="988060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83" name="楕円 182">
          <a:extLst>
            <a:ext uri="{FF2B5EF4-FFF2-40B4-BE49-F238E27FC236}">
              <a16:creationId xmlns:a16="http://schemas.microsoft.com/office/drawing/2014/main" id="{BFCDD20F-C3AA-42DD-A57D-298F84F06D4D}"/>
            </a:ext>
          </a:extLst>
        </xdr:cNvPr>
        <xdr:cNvSpPr/>
      </xdr:nvSpPr>
      <xdr:spPr>
        <a:xfrm>
          <a:off x="1778000" y="98774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137160</xdr:rowOff>
    </xdr:from>
    <xdr:to>
      <xdr:col>15</xdr:col>
      <xdr:colOff>50800</xdr:colOff>
      <xdr:row>60</xdr:row>
      <xdr:rowOff>9525</xdr:rowOff>
    </xdr:to>
    <xdr:cxnSp macro="">
      <xdr:nvCxnSpPr>
        <xdr:cNvPr id="184" name="直線コネクタ 183">
          <a:extLst>
            <a:ext uri="{FF2B5EF4-FFF2-40B4-BE49-F238E27FC236}">
              <a16:creationId xmlns:a16="http://schemas.microsoft.com/office/drawing/2014/main" id="{4E3C8FE0-2377-4581-B766-AFA80A64EA16}"/>
            </a:ext>
          </a:extLst>
        </xdr:cNvPr>
        <xdr:cNvCxnSpPr/>
      </xdr:nvCxnSpPr>
      <xdr:spPr>
        <a:xfrm flipV="1">
          <a:off x="1828800" y="9884410"/>
          <a:ext cx="79375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a:extLst>
            <a:ext uri="{FF2B5EF4-FFF2-40B4-BE49-F238E27FC236}">
              <a16:creationId xmlns:a16="http://schemas.microsoft.com/office/drawing/2014/main" id="{8421DC97-ED34-47CB-90A9-9C299AFCCC1A}"/>
            </a:ext>
          </a:extLst>
        </xdr:cNvPr>
        <xdr:cNvSpPr txBox="1"/>
      </xdr:nvSpPr>
      <xdr:spPr>
        <a:xfrm>
          <a:off x="32391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a:extLst>
            <a:ext uri="{FF2B5EF4-FFF2-40B4-BE49-F238E27FC236}">
              <a16:creationId xmlns:a16="http://schemas.microsoft.com/office/drawing/2014/main" id="{4DA96261-6205-4F17-B638-582E05F01BE8}"/>
            </a:ext>
          </a:extLst>
        </xdr:cNvPr>
        <xdr:cNvSpPr txBox="1"/>
      </xdr:nvSpPr>
      <xdr:spPr>
        <a:xfrm>
          <a:off x="2439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87" name="n_3aveValue【体育館・プール】&#10;有形固定資産減価償却率">
          <a:extLst>
            <a:ext uri="{FF2B5EF4-FFF2-40B4-BE49-F238E27FC236}">
              <a16:creationId xmlns:a16="http://schemas.microsoft.com/office/drawing/2014/main" id="{E62D38B6-2913-4152-8F30-2E6D1E60D991}"/>
            </a:ext>
          </a:extLst>
        </xdr:cNvPr>
        <xdr:cNvSpPr txBox="1"/>
      </xdr:nvSpPr>
      <xdr:spPr>
        <a:xfrm>
          <a:off x="164529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29227</xdr:rowOff>
    </xdr:from>
    <xdr:ext cx="405111" cy="259045"/>
    <xdr:sp macro="" textlink="">
      <xdr:nvSpPr>
        <xdr:cNvPr id="188" name="n_1mainValue【体育館・プール】&#10;有形固定資産減価償却率">
          <a:extLst>
            <a:ext uri="{FF2B5EF4-FFF2-40B4-BE49-F238E27FC236}">
              <a16:creationId xmlns:a16="http://schemas.microsoft.com/office/drawing/2014/main" id="{842A902C-3255-419F-B521-1BC15D471293}"/>
            </a:ext>
          </a:extLst>
        </xdr:cNvPr>
        <xdr:cNvSpPr txBox="1"/>
      </xdr:nvSpPr>
      <xdr:spPr>
        <a:xfrm>
          <a:off x="32391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33037</xdr:rowOff>
    </xdr:from>
    <xdr:ext cx="405111" cy="259045"/>
    <xdr:sp macro="" textlink="">
      <xdr:nvSpPr>
        <xdr:cNvPr id="189" name="n_2mainValue【体育館・プール】&#10;有形固定資産減価償却率">
          <a:extLst>
            <a:ext uri="{FF2B5EF4-FFF2-40B4-BE49-F238E27FC236}">
              <a16:creationId xmlns:a16="http://schemas.microsoft.com/office/drawing/2014/main" id="{B11747FC-3599-492F-9A67-9F854FA7CE5F}"/>
            </a:ext>
          </a:extLst>
        </xdr:cNvPr>
        <xdr:cNvSpPr txBox="1"/>
      </xdr:nvSpPr>
      <xdr:spPr>
        <a:xfrm>
          <a:off x="24390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76852</xdr:rowOff>
    </xdr:from>
    <xdr:ext cx="405111" cy="259045"/>
    <xdr:sp macro="" textlink="">
      <xdr:nvSpPr>
        <xdr:cNvPr id="190" name="n_3mainValue【体育館・プール】&#10;有形固定資産減価償却率">
          <a:extLst>
            <a:ext uri="{FF2B5EF4-FFF2-40B4-BE49-F238E27FC236}">
              <a16:creationId xmlns:a16="http://schemas.microsoft.com/office/drawing/2014/main" id="{234FBE1B-10DA-47F0-8D09-551C4EA98672}"/>
            </a:ext>
          </a:extLst>
        </xdr:cNvPr>
        <xdr:cNvSpPr txBox="1"/>
      </xdr:nvSpPr>
      <xdr:spPr>
        <a:xfrm>
          <a:off x="164529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F41EB570-71A5-416B-86C3-6A4C2082D3FF}"/>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E960D80B-C8BE-4D51-89E6-CC58AB5C22EB}"/>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FE63172A-45A6-4534-AAD3-0E5759A7DEED}"/>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33FA5E16-50F7-429F-B1CA-7D8F4491B3EB}"/>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A382E536-ECF1-4E1B-ADDE-FE160926D04B}"/>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50CEB8EF-744C-42FC-A5D4-6F7A388DA7DE}"/>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FD213CF2-ADB1-4D08-8F31-0A38296E80D9}"/>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74A58E0D-8E5A-41AA-9468-4209664DC4A8}"/>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5190B110-2BFC-46DF-BDB6-432F1D58E928}"/>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B7EF434-D9D9-44D6-814A-9CAB77B7ADF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116B803D-DABC-43A1-8E97-BD49B5C0AC3A}"/>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A4853A08-08FE-438D-9A93-67DD7865C708}"/>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57E3B047-A05E-4929-96BA-3E3708825888}"/>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5B0F6690-04EB-49BD-B8DC-20DD5373A3B2}"/>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2C8564E4-A6D4-4EC1-B14A-5DF6F190B91D}"/>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4F8F75C6-8A74-4FEB-B4BF-6FBB8F41840A}"/>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684D70D6-02C2-4ABD-8A6F-7BFE877C16CC}"/>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0B9F5BAE-0203-4763-BCD1-65ABD0EAAC31}"/>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8400035F-4E97-4157-B01F-4CF3567F2F64}"/>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E001E545-997D-449C-96EC-4686D4DAB1FD}"/>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F6D2B6E0-13E1-4651-8273-8C01F335BE9A}"/>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EAE3376F-DCEC-4081-ACF5-0B16A3B8EB09}"/>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3A26C01E-6E64-435B-9793-34B3A23FB3E5}"/>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a:extLst>
            <a:ext uri="{FF2B5EF4-FFF2-40B4-BE49-F238E27FC236}">
              <a16:creationId xmlns:a16="http://schemas.microsoft.com/office/drawing/2014/main" id="{9FADA284-37F4-40A7-B111-49BB6DEE471D}"/>
            </a:ext>
          </a:extLst>
        </xdr:cNvPr>
        <xdr:cNvCxnSpPr/>
      </xdr:nvCxnSpPr>
      <xdr:spPr>
        <a:xfrm flipV="1">
          <a:off x="9429115" y="909828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a:extLst>
            <a:ext uri="{FF2B5EF4-FFF2-40B4-BE49-F238E27FC236}">
              <a16:creationId xmlns:a16="http://schemas.microsoft.com/office/drawing/2014/main" id="{B633E640-E7B4-4717-A8B3-7F15128192CF}"/>
            </a:ext>
          </a:extLst>
        </xdr:cNvPr>
        <xdr:cNvSpPr txBox="1"/>
      </xdr:nvSpPr>
      <xdr:spPr>
        <a:xfrm>
          <a:off x="9467850"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a:extLst>
            <a:ext uri="{FF2B5EF4-FFF2-40B4-BE49-F238E27FC236}">
              <a16:creationId xmlns:a16="http://schemas.microsoft.com/office/drawing/2014/main" id="{61F9D2C6-99A9-48B4-81C1-18A86030D69F}"/>
            </a:ext>
          </a:extLst>
        </xdr:cNvPr>
        <xdr:cNvCxnSpPr/>
      </xdr:nvCxnSpPr>
      <xdr:spPr>
        <a:xfrm>
          <a:off x="9359900" y="1058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a:extLst>
            <a:ext uri="{FF2B5EF4-FFF2-40B4-BE49-F238E27FC236}">
              <a16:creationId xmlns:a16="http://schemas.microsoft.com/office/drawing/2014/main" id="{2825E5E3-1FD9-4D9D-8799-6A632369AB34}"/>
            </a:ext>
          </a:extLst>
        </xdr:cNvPr>
        <xdr:cNvSpPr txBox="1"/>
      </xdr:nvSpPr>
      <xdr:spPr>
        <a:xfrm>
          <a:off x="9467850" y="888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a:extLst>
            <a:ext uri="{FF2B5EF4-FFF2-40B4-BE49-F238E27FC236}">
              <a16:creationId xmlns:a16="http://schemas.microsoft.com/office/drawing/2014/main" id="{E0ED5A25-FD31-496A-8FDA-0B457610109E}"/>
            </a:ext>
          </a:extLst>
        </xdr:cNvPr>
        <xdr:cNvCxnSpPr/>
      </xdr:nvCxnSpPr>
      <xdr:spPr>
        <a:xfrm>
          <a:off x="9359900" y="9098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a:extLst>
            <a:ext uri="{FF2B5EF4-FFF2-40B4-BE49-F238E27FC236}">
              <a16:creationId xmlns:a16="http://schemas.microsoft.com/office/drawing/2014/main" id="{A2A76B2F-C013-42B2-8F91-8BB1B16BA28C}"/>
            </a:ext>
          </a:extLst>
        </xdr:cNvPr>
        <xdr:cNvSpPr txBox="1"/>
      </xdr:nvSpPr>
      <xdr:spPr>
        <a:xfrm>
          <a:off x="9467850" y="9945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a:extLst>
            <a:ext uri="{FF2B5EF4-FFF2-40B4-BE49-F238E27FC236}">
              <a16:creationId xmlns:a16="http://schemas.microsoft.com/office/drawing/2014/main" id="{35778FDD-8587-45E6-A381-357982E04504}"/>
            </a:ext>
          </a:extLst>
        </xdr:cNvPr>
        <xdr:cNvSpPr/>
      </xdr:nvSpPr>
      <xdr:spPr>
        <a:xfrm>
          <a:off x="9398000" y="100876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a:extLst>
            <a:ext uri="{FF2B5EF4-FFF2-40B4-BE49-F238E27FC236}">
              <a16:creationId xmlns:a16="http://schemas.microsoft.com/office/drawing/2014/main" id="{EAA3DD95-1E47-4647-9BF7-B1DBA899CE3E}"/>
            </a:ext>
          </a:extLst>
        </xdr:cNvPr>
        <xdr:cNvSpPr/>
      </xdr:nvSpPr>
      <xdr:spPr>
        <a:xfrm>
          <a:off x="8636000" y="10071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a:extLst>
            <a:ext uri="{FF2B5EF4-FFF2-40B4-BE49-F238E27FC236}">
              <a16:creationId xmlns:a16="http://schemas.microsoft.com/office/drawing/2014/main" id="{86410E7E-6A1B-4A9F-A43B-AC5CA2AC12F6}"/>
            </a:ext>
          </a:extLst>
        </xdr:cNvPr>
        <xdr:cNvSpPr/>
      </xdr:nvSpPr>
      <xdr:spPr>
        <a:xfrm>
          <a:off x="7842250" y="9945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a:extLst>
            <a:ext uri="{FF2B5EF4-FFF2-40B4-BE49-F238E27FC236}">
              <a16:creationId xmlns:a16="http://schemas.microsoft.com/office/drawing/2014/main" id="{C4D759A7-41B5-4A5A-9EB6-448AF939C45F}"/>
            </a:ext>
          </a:extLst>
        </xdr:cNvPr>
        <xdr:cNvSpPr/>
      </xdr:nvSpPr>
      <xdr:spPr>
        <a:xfrm>
          <a:off x="702945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F5582D18-A697-4014-8414-26D1B10C2754}"/>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C958FE6F-957B-4637-9ABA-410272B3C318}"/>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801B2149-28B7-4F24-9EF1-A15298B152C5}"/>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331D0433-8412-4609-8473-F3BE60FD0A8E}"/>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7D2C046E-38DF-4098-A554-CE936C9BF7F7}"/>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139700</xdr:rowOff>
    </xdr:from>
    <xdr:to>
      <xdr:col>55</xdr:col>
      <xdr:colOff>50800</xdr:colOff>
      <xdr:row>62</xdr:row>
      <xdr:rowOff>69850</xdr:rowOff>
    </xdr:to>
    <xdr:sp macro="" textlink="">
      <xdr:nvSpPr>
        <xdr:cNvPr id="229" name="楕円 228">
          <a:extLst>
            <a:ext uri="{FF2B5EF4-FFF2-40B4-BE49-F238E27FC236}">
              <a16:creationId xmlns:a16="http://schemas.microsoft.com/office/drawing/2014/main" id="{168DDBAC-503C-4725-AF54-106C4AAC0EC7}"/>
            </a:ext>
          </a:extLst>
        </xdr:cNvPr>
        <xdr:cNvSpPr/>
      </xdr:nvSpPr>
      <xdr:spPr>
        <a:xfrm>
          <a:off x="9398000" y="10217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118127</xdr:rowOff>
    </xdr:from>
    <xdr:ext cx="469744" cy="259045"/>
    <xdr:sp macro="" textlink="">
      <xdr:nvSpPr>
        <xdr:cNvPr id="230" name="【体育館・プール】&#10;一人当たり面積該当値テキスト">
          <a:extLst>
            <a:ext uri="{FF2B5EF4-FFF2-40B4-BE49-F238E27FC236}">
              <a16:creationId xmlns:a16="http://schemas.microsoft.com/office/drawing/2014/main" id="{94CE58D7-CF0A-41F0-A178-B9A7BB64DE7A}"/>
            </a:ext>
          </a:extLst>
        </xdr:cNvPr>
        <xdr:cNvSpPr txBox="1"/>
      </xdr:nvSpPr>
      <xdr:spPr>
        <a:xfrm>
          <a:off x="9467850" y="1019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135890</xdr:rowOff>
    </xdr:from>
    <xdr:to>
      <xdr:col>50</xdr:col>
      <xdr:colOff>165100</xdr:colOff>
      <xdr:row>62</xdr:row>
      <xdr:rowOff>66040</xdr:rowOff>
    </xdr:to>
    <xdr:sp macro="" textlink="">
      <xdr:nvSpPr>
        <xdr:cNvPr id="231" name="楕円 230">
          <a:extLst>
            <a:ext uri="{FF2B5EF4-FFF2-40B4-BE49-F238E27FC236}">
              <a16:creationId xmlns:a16="http://schemas.microsoft.com/office/drawing/2014/main" id="{09EDA01E-2D22-458D-A3A1-83A5B5E18207}"/>
            </a:ext>
          </a:extLst>
        </xdr:cNvPr>
        <xdr:cNvSpPr/>
      </xdr:nvSpPr>
      <xdr:spPr>
        <a:xfrm>
          <a:off x="8636000" y="10213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15240</xdr:rowOff>
    </xdr:from>
    <xdr:to>
      <xdr:col>55</xdr:col>
      <xdr:colOff>0</xdr:colOff>
      <xdr:row>62</xdr:row>
      <xdr:rowOff>19050</xdr:rowOff>
    </xdr:to>
    <xdr:cxnSp macro="">
      <xdr:nvCxnSpPr>
        <xdr:cNvPr id="232" name="直線コネクタ 231">
          <a:extLst>
            <a:ext uri="{FF2B5EF4-FFF2-40B4-BE49-F238E27FC236}">
              <a16:creationId xmlns:a16="http://schemas.microsoft.com/office/drawing/2014/main" id="{A7128E68-7CAF-4739-A2D3-651F6A15DA72}"/>
            </a:ext>
          </a:extLst>
        </xdr:cNvPr>
        <xdr:cNvCxnSpPr/>
      </xdr:nvCxnSpPr>
      <xdr:spPr>
        <a:xfrm>
          <a:off x="8686800" y="1025779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132080</xdr:rowOff>
    </xdr:from>
    <xdr:to>
      <xdr:col>46</xdr:col>
      <xdr:colOff>38100</xdr:colOff>
      <xdr:row>62</xdr:row>
      <xdr:rowOff>62230</xdr:rowOff>
    </xdr:to>
    <xdr:sp macro="" textlink="">
      <xdr:nvSpPr>
        <xdr:cNvPr id="233" name="楕円 232">
          <a:extLst>
            <a:ext uri="{FF2B5EF4-FFF2-40B4-BE49-F238E27FC236}">
              <a16:creationId xmlns:a16="http://schemas.microsoft.com/office/drawing/2014/main" id="{0A453EBE-7A68-403D-A762-B64F1839E7AD}"/>
            </a:ext>
          </a:extLst>
        </xdr:cNvPr>
        <xdr:cNvSpPr/>
      </xdr:nvSpPr>
      <xdr:spPr>
        <a:xfrm>
          <a:off x="7842250" y="102095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11430</xdr:rowOff>
    </xdr:from>
    <xdr:to>
      <xdr:col>50</xdr:col>
      <xdr:colOff>114300</xdr:colOff>
      <xdr:row>62</xdr:row>
      <xdr:rowOff>15240</xdr:rowOff>
    </xdr:to>
    <xdr:cxnSp macro="">
      <xdr:nvCxnSpPr>
        <xdr:cNvPr id="234" name="直線コネクタ 233">
          <a:extLst>
            <a:ext uri="{FF2B5EF4-FFF2-40B4-BE49-F238E27FC236}">
              <a16:creationId xmlns:a16="http://schemas.microsoft.com/office/drawing/2014/main" id="{F0D74201-7A88-47B6-8855-35F4E39E5F3D}"/>
            </a:ext>
          </a:extLst>
        </xdr:cNvPr>
        <xdr:cNvCxnSpPr/>
      </xdr:nvCxnSpPr>
      <xdr:spPr>
        <a:xfrm>
          <a:off x="7886700" y="1025398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124460</xdr:rowOff>
    </xdr:from>
    <xdr:to>
      <xdr:col>41</xdr:col>
      <xdr:colOff>101600</xdr:colOff>
      <xdr:row>62</xdr:row>
      <xdr:rowOff>54610</xdr:rowOff>
    </xdr:to>
    <xdr:sp macro="" textlink="">
      <xdr:nvSpPr>
        <xdr:cNvPr id="235" name="楕円 234">
          <a:extLst>
            <a:ext uri="{FF2B5EF4-FFF2-40B4-BE49-F238E27FC236}">
              <a16:creationId xmlns:a16="http://schemas.microsoft.com/office/drawing/2014/main" id="{1E3AF687-413D-4513-91E9-611BDAF37507}"/>
            </a:ext>
          </a:extLst>
        </xdr:cNvPr>
        <xdr:cNvSpPr/>
      </xdr:nvSpPr>
      <xdr:spPr>
        <a:xfrm>
          <a:off x="7029450" y="10201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3810</xdr:rowOff>
    </xdr:from>
    <xdr:to>
      <xdr:col>45</xdr:col>
      <xdr:colOff>177800</xdr:colOff>
      <xdr:row>62</xdr:row>
      <xdr:rowOff>11430</xdr:rowOff>
    </xdr:to>
    <xdr:cxnSp macro="">
      <xdr:nvCxnSpPr>
        <xdr:cNvPr id="236" name="直線コネクタ 235">
          <a:extLst>
            <a:ext uri="{FF2B5EF4-FFF2-40B4-BE49-F238E27FC236}">
              <a16:creationId xmlns:a16="http://schemas.microsoft.com/office/drawing/2014/main" id="{95FBF629-4240-4908-B97B-4DE9D85CA3CA}"/>
            </a:ext>
          </a:extLst>
        </xdr:cNvPr>
        <xdr:cNvCxnSpPr/>
      </xdr:nvCxnSpPr>
      <xdr:spPr>
        <a:xfrm>
          <a:off x="7080250" y="1024636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a:extLst>
            <a:ext uri="{FF2B5EF4-FFF2-40B4-BE49-F238E27FC236}">
              <a16:creationId xmlns:a16="http://schemas.microsoft.com/office/drawing/2014/main" id="{5F3BA25F-5AC7-4A84-B7B9-5572EF851F1C}"/>
            </a:ext>
          </a:extLst>
        </xdr:cNvPr>
        <xdr:cNvSpPr txBox="1"/>
      </xdr:nvSpPr>
      <xdr:spPr>
        <a:xfrm>
          <a:off x="8458277" y="98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a:extLst>
            <a:ext uri="{FF2B5EF4-FFF2-40B4-BE49-F238E27FC236}">
              <a16:creationId xmlns:a16="http://schemas.microsoft.com/office/drawing/2014/main" id="{08F37929-E3E5-42A5-80C3-212CD3AC2C0B}"/>
            </a:ext>
          </a:extLst>
        </xdr:cNvPr>
        <xdr:cNvSpPr txBox="1"/>
      </xdr:nvSpPr>
      <xdr:spPr>
        <a:xfrm>
          <a:off x="76772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39" name="n_3aveValue【体育館・プール】&#10;一人当たり面積">
          <a:extLst>
            <a:ext uri="{FF2B5EF4-FFF2-40B4-BE49-F238E27FC236}">
              <a16:creationId xmlns:a16="http://schemas.microsoft.com/office/drawing/2014/main" id="{0182EF78-0E54-43C1-BA03-12AA9E8C8369}"/>
            </a:ext>
          </a:extLst>
        </xdr:cNvPr>
        <xdr:cNvSpPr txBox="1"/>
      </xdr:nvSpPr>
      <xdr:spPr>
        <a:xfrm>
          <a:off x="6864427" y="988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57167</xdr:rowOff>
    </xdr:from>
    <xdr:ext cx="469744" cy="259045"/>
    <xdr:sp macro="" textlink="">
      <xdr:nvSpPr>
        <xdr:cNvPr id="240" name="n_1mainValue【体育館・プール】&#10;一人当たり面積">
          <a:extLst>
            <a:ext uri="{FF2B5EF4-FFF2-40B4-BE49-F238E27FC236}">
              <a16:creationId xmlns:a16="http://schemas.microsoft.com/office/drawing/2014/main" id="{576E3C09-0893-411A-B86C-EAA5D7B74A09}"/>
            </a:ext>
          </a:extLst>
        </xdr:cNvPr>
        <xdr:cNvSpPr txBox="1"/>
      </xdr:nvSpPr>
      <xdr:spPr>
        <a:xfrm>
          <a:off x="8458277" y="1029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53357</xdr:rowOff>
    </xdr:from>
    <xdr:ext cx="469744" cy="259045"/>
    <xdr:sp macro="" textlink="">
      <xdr:nvSpPr>
        <xdr:cNvPr id="241" name="n_2mainValue【体育館・プール】&#10;一人当たり面積">
          <a:extLst>
            <a:ext uri="{FF2B5EF4-FFF2-40B4-BE49-F238E27FC236}">
              <a16:creationId xmlns:a16="http://schemas.microsoft.com/office/drawing/2014/main" id="{EA7E77A1-D1BA-47E4-9DD2-B7A50F04B4D7}"/>
            </a:ext>
          </a:extLst>
        </xdr:cNvPr>
        <xdr:cNvSpPr txBox="1"/>
      </xdr:nvSpPr>
      <xdr:spPr>
        <a:xfrm>
          <a:off x="7677227" y="1029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45737</xdr:rowOff>
    </xdr:from>
    <xdr:ext cx="469744" cy="259045"/>
    <xdr:sp macro="" textlink="">
      <xdr:nvSpPr>
        <xdr:cNvPr id="242" name="n_3mainValue【体育館・プール】&#10;一人当たり面積">
          <a:extLst>
            <a:ext uri="{FF2B5EF4-FFF2-40B4-BE49-F238E27FC236}">
              <a16:creationId xmlns:a16="http://schemas.microsoft.com/office/drawing/2014/main" id="{BC80DADF-7FA2-4BD7-9132-78946FD4F208}"/>
            </a:ext>
          </a:extLst>
        </xdr:cNvPr>
        <xdr:cNvSpPr txBox="1"/>
      </xdr:nvSpPr>
      <xdr:spPr>
        <a:xfrm>
          <a:off x="6864427" y="1028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116E0ED6-6B13-40ED-B06E-D17BA40E2CB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C3990A5B-36F9-462E-A973-3E9ED7F52CB5}"/>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DCF0932F-94A9-41AC-8EC1-1097C0F6419F}"/>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262B182D-1D12-43A0-A39F-6DE64A06E9B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FACBDBC3-7C3C-47B2-8FF6-184A659E35A6}"/>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CCBDB47E-2513-4F93-9738-C4DF4D9CA9DE}"/>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5E9DC864-350C-47CA-B071-5DA78198D6C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2033064-A2FE-4E6E-BF69-B33B828DB181}"/>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C213DA9A-6CFC-4AAB-9938-89E025A28028}"/>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ABC19B31-9035-4105-94C9-4CA102AA3D84}"/>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a:extLst>
            <a:ext uri="{FF2B5EF4-FFF2-40B4-BE49-F238E27FC236}">
              <a16:creationId xmlns:a16="http://schemas.microsoft.com/office/drawing/2014/main" id="{21E3D8AF-CA4B-4708-9BD4-D32F32345715}"/>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a:extLst>
            <a:ext uri="{FF2B5EF4-FFF2-40B4-BE49-F238E27FC236}">
              <a16:creationId xmlns:a16="http://schemas.microsoft.com/office/drawing/2014/main" id="{B153195B-5445-4917-8AA2-25C73DF27C11}"/>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a:extLst>
            <a:ext uri="{FF2B5EF4-FFF2-40B4-BE49-F238E27FC236}">
              <a16:creationId xmlns:a16="http://schemas.microsoft.com/office/drawing/2014/main" id="{4077B4F1-6730-460D-9149-B934BC22DCF5}"/>
            </a:ext>
          </a:extLst>
        </xdr:cNvPr>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a:extLst>
            <a:ext uri="{FF2B5EF4-FFF2-40B4-BE49-F238E27FC236}">
              <a16:creationId xmlns:a16="http://schemas.microsoft.com/office/drawing/2014/main" id="{4DFD2FDD-F9B4-4906-9637-54DB18D48FA5}"/>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a:extLst>
            <a:ext uri="{FF2B5EF4-FFF2-40B4-BE49-F238E27FC236}">
              <a16:creationId xmlns:a16="http://schemas.microsoft.com/office/drawing/2014/main" id="{4743ECFA-E6A8-42DF-AAE7-E59E9F61C97E}"/>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a:extLst>
            <a:ext uri="{FF2B5EF4-FFF2-40B4-BE49-F238E27FC236}">
              <a16:creationId xmlns:a16="http://schemas.microsoft.com/office/drawing/2014/main" id="{5B198FA4-2CB3-4ADF-B31A-4DC0AD7B0396}"/>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a:extLst>
            <a:ext uri="{FF2B5EF4-FFF2-40B4-BE49-F238E27FC236}">
              <a16:creationId xmlns:a16="http://schemas.microsoft.com/office/drawing/2014/main" id="{F104C40E-0420-4090-8C7D-5722858573E2}"/>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a:extLst>
            <a:ext uri="{FF2B5EF4-FFF2-40B4-BE49-F238E27FC236}">
              <a16:creationId xmlns:a16="http://schemas.microsoft.com/office/drawing/2014/main" id="{423BC37C-D134-4B9D-88D4-3720941F3E47}"/>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a:extLst>
            <a:ext uri="{FF2B5EF4-FFF2-40B4-BE49-F238E27FC236}">
              <a16:creationId xmlns:a16="http://schemas.microsoft.com/office/drawing/2014/main" id="{70048221-1418-4614-A592-ED0F803F3628}"/>
            </a:ext>
          </a:extLst>
        </xdr:cNvPr>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FFC4B4E5-D110-4D3C-865B-59037EAAF34B}"/>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816744-21A7-43C8-B918-EF4698D90A8D}"/>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852FF503-93E8-4A52-BE52-9354C56D0101}"/>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a:extLst>
            <a:ext uri="{FF2B5EF4-FFF2-40B4-BE49-F238E27FC236}">
              <a16:creationId xmlns:a16="http://schemas.microsoft.com/office/drawing/2014/main" id="{9A01FD45-FA29-4AD9-AB18-9EFCE0A6034B}"/>
            </a:ext>
          </a:extLst>
        </xdr:cNvPr>
        <xdr:cNvCxnSpPr/>
      </xdr:nvCxnSpPr>
      <xdr:spPr>
        <a:xfrm flipV="1">
          <a:off x="4177665" y="12922250"/>
          <a:ext cx="0" cy="1430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59323BB4-BB40-4D80-BB21-FD7ABE64AAFE}"/>
            </a:ext>
          </a:extLst>
        </xdr:cNvPr>
        <xdr:cNvSpPr txBox="1"/>
      </xdr:nvSpPr>
      <xdr:spPr>
        <a:xfrm>
          <a:off x="4216400" y="14356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a:extLst>
            <a:ext uri="{FF2B5EF4-FFF2-40B4-BE49-F238E27FC236}">
              <a16:creationId xmlns:a16="http://schemas.microsoft.com/office/drawing/2014/main" id="{77518A63-C961-41D7-8961-1ADF8249FA70}"/>
            </a:ext>
          </a:extLst>
        </xdr:cNvPr>
        <xdr:cNvCxnSpPr/>
      </xdr:nvCxnSpPr>
      <xdr:spPr>
        <a:xfrm>
          <a:off x="4108450" y="143527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a:extLst>
            <a:ext uri="{FF2B5EF4-FFF2-40B4-BE49-F238E27FC236}">
              <a16:creationId xmlns:a16="http://schemas.microsoft.com/office/drawing/2014/main" id="{52BBA29B-CB67-4DBE-99D4-9C8C1C3346C4}"/>
            </a:ext>
          </a:extLst>
        </xdr:cNvPr>
        <xdr:cNvSpPr txBox="1"/>
      </xdr:nvSpPr>
      <xdr:spPr>
        <a:xfrm>
          <a:off x="42164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a:extLst>
            <a:ext uri="{FF2B5EF4-FFF2-40B4-BE49-F238E27FC236}">
              <a16:creationId xmlns:a16="http://schemas.microsoft.com/office/drawing/2014/main" id="{C5295039-105A-4EB1-BBB0-B54B59E14EE3}"/>
            </a:ext>
          </a:extLst>
        </xdr:cNvPr>
        <xdr:cNvCxnSpPr/>
      </xdr:nvCxnSpPr>
      <xdr:spPr>
        <a:xfrm>
          <a:off x="41084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F5CF443C-43EE-42FC-9B5C-1883033548A9}"/>
            </a:ext>
          </a:extLst>
        </xdr:cNvPr>
        <xdr:cNvSpPr txBox="1"/>
      </xdr:nvSpPr>
      <xdr:spPr>
        <a:xfrm>
          <a:off x="4216400" y="13662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a:extLst>
            <a:ext uri="{FF2B5EF4-FFF2-40B4-BE49-F238E27FC236}">
              <a16:creationId xmlns:a16="http://schemas.microsoft.com/office/drawing/2014/main" id="{31AEF7D3-88DD-48DC-BF91-DD1DE3DE5C6D}"/>
            </a:ext>
          </a:extLst>
        </xdr:cNvPr>
        <xdr:cNvSpPr/>
      </xdr:nvSpPr>
      <xdr:spPr>
        <a:xfrm>
          <a:off x="4127500" y="138043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a:extLst>
            <a:ext uri="{FF2B5EF4-FFF2-40B4-BE49-F238E27FC236}">
              <a16:creationId xmlns:a16="http://schemas.microsoft.com/office/drawing/2014/main" id="{903E8637-2894-4595-9BD5-4412490C26F8}"/>
            </a:ext>
          </a:extLst>
        </xdr:cNvPr>
        <xdr:cNvSpPr/>
      </xdr:nvSpPr>
      <xdr:spPr>
        <a:xfrm>
          <a:off x="3384550" y="138455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a:extLst>
            <a:ext uri="{FF2B5EF4-FFF2-40B4-BE49-F238E27FC236}">
              <a16:creationId xmlns:a16="http://schemas.microsoft.com/office/drawing/2014/main" id="{5B8B0F68-39CD-4817-8E34-5EE9175866F9}"/>
            </a:ext>
          </a:extLst>
        </xdr:cNvPr>
        <xdr:cNvSpPr/>
      </xdr:nvSpPr>
      <xdr:spPr>
        <a:xfrm>
          <a:off x="2571750" y="1387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a:extLst>
            <a:ext uri="{FF2B5EF4-FFF2-40B4-BE49-F238E27FC236}">
              <a16:creationId xmlns:a16="http://schemas.microsoft.com/office/drawing/2014/main" id="{3520D32F-8AC0-41D2-8A4A-3C04E710365F}"/>
            </a:ext>
          </a:extLst>
        </xdr:cNvPr>
        <xdr:cNvSpPr/>
      </xdr:nvSpPr>
      <xdr:spPr>
        <a:xfrm>
          <a:off x="1778000" y="13964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30E7E67-A996-4BA0-BE28-FD80A7B3B6C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73754A75-01C8-4665-A1DD-F3022AB35349}"/>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D9527D00-34FC-45D8-95D6-21EC6EF73C51}"/>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FDE92F4-6DC9-42F2-9128-C05375B84C5D}"/>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9561510B-8055-4EB0-84F3-DDCDB3137C61}"/>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149606</xdr:rowOff>
    </xdr:from>
    <xdr:to>
      <xdr:col>24</xdr:col>
      <xdr:colOff>114300</xdr:colOff>
      <xdr:row>85</xdr:row>
      <xdr:rowOff>79756</xdr:rowOff>
    </xdr:to>
    <xdr:sp macro="" textlink="">
      <xdr:nvSpPr>
        <xdr:cNvPr id="280" name="楕円 279">
          <a:extLst>
            <a:ext uri="{FF2B5EF4-FFF2-40B4-BE49-F238E27FC236}">
              <a16:creationId xmlns:a16="http://schemas.microsoft.com/office/drawing/2014/main" id="{44A45B01-291D-47F5-9F54-2207A8A75CF5}"/>
            </a:ext>
          </a:extLst>
        </xdr:cNvPr>
        <xdr:cNvSpPr/>
      </xdr:nvSpPr>
      <xdr:spPr>
        <a:xfrm>
          <a:off x="4127500" y="140243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128033</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1161C455-0216-4BB9-A94A-DF84E1AD6407}"/>
            </a:ext>
          </a:extLst>
        </xdr:cNvPr>
        <xdr:cNvSpPr txBox="1"/>
      </xdr:nvSpPr>
      <xdr:spPr>
        <a:xfrm>
          <a:off x="4216400" y="1400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33020</xdr:rowOff>
    </xdr:from>
    <xdr:to>
      <xdr:col>20</xdr:col>
      <xdr:colOff>38100</xdr:colOff>
      <xdr:row>85</xdr:row>
      <xdr:rowOff>134620</xdr:rowOff>
    </xdr:to>
    <xdr:sp macro="" textlink="">
      <xdr:nvSpPr>
        <xdr:cNvPr id="282" name="楕円 281">
          <a:extLst>
            <a:ext uri="{FF2B5EF4-FFF2-40B4-BE49-F238E27FC236}">
              <a16:creationId xmlns:a16="http://schemas.microsoft.com/office/drawing/2014/main" id="{A37A7680-8ED3-4B34-9409-1F6171D00F7A}"/>
            </a:ext>
          </a:extLst>
        </xdr:cNvPr>
        <xdr:cNvSpPr/>
      </xdr:nvSpPr>
      <xdr:spPr>
        <a:xfrm>
          <a:off x="3384550" y="140728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28956</xdr:rowOff>
    </xdr:from>
    <xdr:to>
      <xdr:col>24</xdr:col>
      <xdr:colOff>63500</xdr:colOff>
      <xdr:row>85</xdr:row>
      <xdr:rowOff>83820</xdr:rowOff>
    </xdr:to>
    <xdr:cxnSp macro="">
      <xdr:nvCxnSpPr>
        <xdr:cNvPr id="283" name="直線コネクタ 282">
          <a:extLst>
            <a:ext uri="{FF2B5EF4-FFF2-40B4-BE49-F238E27FC236}">
              <a16:creationId xmlns:a16="http://schemas.microsoft.com/office/drawing/2014/main" id="{9D34CFCE-CFCB-4E9D-8016-112BFEB1DD40}"/>
            </a:ext>
          </a:extLst>
        </xdr:cNvPr>
        <xdr:cNvCxnSpPr/>
      </xdr:nvCxnSpPr>
      <xdr:spPr>
        <a:xfrm flipV="1">
          <a:off x="3429000" y="14068806"/>
          <a:ext cx="7493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85598</xdr:rowOff>
    </xdr:from>
    <xdr:to>
      <xdr:col>15</xdr:col>
      <xdr:colOff>101600</xdr:colOff>
      <xdr:row>86</xdr:row>
      <xdr:rowOff>15748</xdr:rowOff>
    </xdr:to>
    <xdr:sp macro="" textlink="">
      <xdr:nvSpPr>
        <xdr:cNvPr id="284" name="楕円 283">
          <a:extLst>
            <a:ext uri="{FF2B5EF4-FFF2-40B4-BE49-F238E27FC236}">
              <a16:creationId xmlns:a16="http://schemas.microsoft.com/office/drawing/2014/main" id="{4CABA38E-0649-4DA3-8CD5-B92C6FE5586F}"/>
            </a:ext>
          </a:extLst>
        </xdr:cNvPr>
        <xdr:cNvSpPr/>
      </xdr:nvSpPr>
      <xdr:spPr>
        <a:xfrm>
          <a:off x="2571750" y="141254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83820</xdr:rowOff>
    </xdr:from>
    <xdr:to>
      <xdr:col>19</xdr:col>
      <xdr:colOff>177800</xdr:colOff>
      <xdr:row>85</xdr:row>
      <xdr:rowOff>136398</xdr:rowOff>
    </xdr:to>
    <xdr:cxnSp macro="">
      <xdr:nvCxnSpPr>
        <xdr:cNvPr id="285" name="直線コネクタ 284">
          <a:extLst>
            <a:ext uri="{FF2B5EF4-FFF2-40B4-BE49-F238E27FC236}">
              <a16:creationId xmlns:a16="http://schemas.microsoft.com/office/drawing/2014/main" id="{8EF43634-8772-4D1B-9A68-4FB05F0DBB53}"/>
            </a:ext>
          </a:extLst>
        </xdr:cNvPr>
        <xdr:cNvCxnSpPr/>
      </xdr:nvCxnSpPr>
      <xdr:spPr>
        <a:xfrm flipV="1">
          <a:off x="2622550" y="14123670"/>
          <a:ext cx="80645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1015</xdr:rowOff>
    </xdr:from>
    <xdr:to>
      <xdr:col>10</xdr:col>
      <xdr:colOff>165100</xdr:colOff>
      <xdr:row>86</xdr:row>
      <xdr:rowOff>102615</xdr:rowOff>
    </xdr:to>
    <xdr:sp macro="" textlink="">
      <xdr:nvSpPr>
        <xdr:cNvPr id="286" name="楕円 285">
          <a:extLst>
            <a:ext uri="{FF2B5EF4-FFF2-40B4-BE49-F238E27FC236}">
              <a16:creationId xmlns:a16="http://schemas.microsoft.com/office/drawing/2014/main" id="{8E0EC7A7-F6C3-4C9B-9210-D9F9420E5346}"/>
            </a:ext>
          </a:extLst>
        </xdr:cNvPr>
        <xdr:cNvSpPr/>
      </xdr:nvSpPr>
      <xdr:spPr>
        <a:xfrm>
          <a:off x="1778000" y="142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136398</xdr:rowOff>
    </xdr:from>
    <xdr:to>
      <xdr:col>15</xdr:col>
      <xdr:colOff>50800</xdr:colOff>
      <xdr:row>86</xdr:row>
      <xdr:rowOff>51815</xdr:rowOff>
    </xdr:to>
    <xdr:cxnSp macro="">
      <xdr:nvCxnSpPr>
        <xdr:cNvPr id="287" name="直線コネクタ 286">
          <a:extLst>
            <a:ext uri="{FF2B5EF4-FFF2-40B4-BE49-F238E27FC236}">
              <a16:creationId xmlns:a16="http://schemas.microsoft.com/office/drawing/2014/main" id="{DD3C3EA3-D91A-46F1-BA31-B8A316EC0160}"/>
            </a:ext>
          </a:extLst>
        </xdr:cNvPr>
        <xdr:cNvCxnSpPr/>
      </xdr:nvCxnSpPr>
      <xdr:spPr>
        <a:xfrm flipV="1">
          <a:off x="1828800" y="14176248"/>
          <a:ext cx="793750" cy="8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82566</xdr:rowOff>
    </xdr:from>
    <xdr:ext cx="405111" cy="259045"/>
    <xdr:sp macro="" textlink="">
      <xdr:nvSpPr>
        <xdr:cNvPr id="288" name="n_1aveValue【福祉施設】&#10;有形固定資産減価償却率">
          <a:extLst>
            <a:ext uri="{FF2B5EF4-FFF2-40B4-BE49-F238E27FC236}">
              <a16:creationId xmlns:a16="http://schemas.microsoft.com/office/drawing/2014/main" id="{5719341A-2B06-4758-8C12-BCF5AFBBF757}"/>
            </a:ext>
          </a:extLst>
        </xdr:cNvPr>
        <xdr:cNvSpPr txBox="1"/>
      </xdr:nvSpPr>
      <xdr:spPr>
        <a:xfrm>
          <a:off x="32391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89" name="n_2aveValue【福祉施設】&#10;有形固定資産減価償却率">
          <a:extLst>
            <a:ext uri="{FF2B5EF4-FFF2-40B4-BE49-F238E27FC236}">
              <a16:creationId xmlns:a16="http://schemas.microsoft.com/office/drawing/2014/main" id="{99DFC6BC-8238-40E6-8A24-2AC710A13086}"/>
            </a:ext>
          </a:extLst>
        </xdr:cNvPr>
        <xdr:cNvSpPr txBox="1"/>
      </xdr:nvSpPr>
      <xdr:spPr>
        <a:xfrm>
          <a:off x="2439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90" name="n_3aveValue【福祉施設】&#10;有形固定資産減価償却率">
          <a:extLst>
            <a:ext uri="{FF2B5EF4-FFF2-40B4-BE49-F238E27FC236}">
              <a16:creationId xmlns:a16="http://schemas.microsoft.com/office/drawing/2014/main" id="{1409C34C-0CF1-4F64-ABC7-7EF86EC3541A}"/>
            </a:ext>
          </a:extLst>
        </xdr:cNvPr>
        <xdr:cNvSpPr txBox="1"/>
      </xdr:nvSpPr>
      <xdr:spPr>
        <a:xfrm>
          <a:off x="1645294" y="13746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125747</xdr:rowOff>
    </xdr:from>
    <xdr:ext cx="405111" cy="259045"/>
    <xdr:sp macro="" textlink="">
      <xdr:nvSpPr>
        <xdr:cNvPr id="291" name="n_1mainValue【福祉施設】&#10;有形固定資産減価償却率">
          <a:extLst>
            <a:ext uri="{FF2B5EF4-FFF2-40B4-BE49-F238E27FC236}">
              <a16:creationId xmlns:a16="http://schemas.microsoft.com/office/drawing/2014/main" id="{E72CAA06-955F-4DE6-A544-26C0D40E34AF}"/>
            </a:ext>
          </a:extLst>
        </xdr:cNvPr>
        <xdr:cNvSpPr txBox="1"/>
      </xdr:nvSpPr>
      <xdr:spPr>
        <a:xfrm>
          <a:off x="32391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6875</xdr:rowOff>
    </xdr:from>
    <xdr:ext cx="405111" cy="259045"/>
    <xdr:sp macro="" textlink="">
      <xdr:nvSpPr>
        <xdr:cNvPr id="292" name="n_2mainValue【福祉施設】&#10;有形固定資産減価償却率">
          <a:extLst>
            <a:ext uri="{FF2B5EF4-FFF2-40B4-BE49-F238E27FC236}">
              <a16:creationId xmlns:a16="http://schemas.microsoft.com/office/drawing/2014/main" id="{49DBA77E-87A8-41D6-BE12-5A7D1C583028}"/>
            </a:ext>
          </a:extLst>
        </xdr:cNvPr>
        <xdr:cNvSpPr txBox="1"/>
      </xdr:nvSpPr>
      <xdr:spPr>
        <a:xfrm>
          <a:off x="2439044" y="14211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93742</xdr:rowOff>
    </xdr:from>
    <xdr:ext cx="405111" cy="259045"/>
    <xdr:sp macro="" textlink="">
      <xdr:nvSpPr>
        <xdr:cNvPr id="293" name="n_3mainValue【福祉施設】&#10;有形固定資産減価償却率">
          <a:extLst>
            <a:ext uri="{FF2B5EF4-FFF2-40B4-BE49-F238E27FC236}">
              <a16:creationId xmlns:a16="http://schemas.microsoft.com/office/drawing/2014/main" id="{038504BD-2D34-4116-81D1-E6A178A51FF6}"/>
            </a:ext>
          </a:extLst>
        </xdr:cNvPr>
        <xdr:cNvSpPr txBox="1"/>
      </xdr:nvSpPr>
      <xdr:spPr>
        <a:xfrm>
          <a:off x="1645294" y="14298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59F23BA8-45BB-48F8-8D07-4841B1AE1BE4}"/>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22E63F81-C531-4599-8CF4-C0E6041DDE45}"/>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F684735C-8919-4055-A75E-A4084BFD2FBB}"/>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BA782683-5058-4533-AFC5-35C62E8BBE7C}"/>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974149E4-8D04-4869-B911-D9236AF0D8C2}"/>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1DC36602-4383-4CA8-B934-A2249D3B3132}"/>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F7E9D5EB-2A25-4652-9AF6-29C005F6DA5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5D4F51D3-E441-4583-8814-6647AF4EFF4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26F51062-4AA3-46B2-B2E6-E498756A2FB4}"/>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A53C8E87-C183-495A-9F6C-E2A5697412C9}"/>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5EFFBDF6-75A6-4238-AAB5-6795E4CFD309}"/>
            </a:ext>
          </a:extLst>
        </xdr:cNvPr>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a:extLst>
            <a:ext uri="{FF2B5EF4-FFF2-40B4-BE49-F238E27FC236}">
              <a16:creationId xmlns:a16="http://schemas.microsoft.com/office/drawing/2014/main" id="{FDF89FC9-81A5-4771-9DEE-B00AB5DCF4EB}"/>
            </a:ext>
          </a:extLst>
        </xdr:cNvPr>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56363821-6334-4F73-9501-F44B947A4E7B}"/>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8244F413-CF19-48B3-A03A-F2F10CE4B0A1}"/>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6F6E036A-DBE9-45F8-A7E4-F5AA8B5A26BB}"/>
            </a:ext>
          </a:extLst>
        </xdr:cNvPr>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a:extLst>
            <a:ext uri="{FF2B5EF4-FFF2-40B4-BE49-F238E27FC236}">
              <a16:creationId xmlns:a16="http://schemas.microsoft.com/office/drawing/2014/main" id="{A71E036C-2853-4856-A53A-66C84E8A30EC}"/>
            </a:ext>
          </a:extLst>
        </xdr:cNvPr>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261619F5-F88D-418D-9147-6A09DFA526EC}"/>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7D7C552-A65B-4FF8-A9B4-C1E5B05FE505}"/>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a:extLst>
            <a:ext uri="{FF2B5EF4-FFF2-40B4-BE49-F238E27FC236}">
              <a16:creationId xmlns:a16="http://schemas.microsoft.com/office/drawing/2014/main" id="{7E35645B-B1EF-463E-AA55-649D717D8B84}"/>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a:extLst>
            <a:ext uri="{FF2B5EF4-FFF2-40B4-BE49-F238E27FC236}">
              <a16:creationId xmlns:a16="http://schemas.microsoft.com/office/drawing/2014/main" id="{EA546057-25AC-43ED-A742-1B7B735578A9}"/>
            </a:ext>
          </a:extLst>
        </xdr:cNvPr>
        <xdr:cNvCxnSpPr/>
      </xdr:nvCxnSpPr>
      <xdr:spPr>
        <a:xfrm flipV="1">
          <a:off x="9429115" y="12927964"/>
          <a:ext cx="0" cy="118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a:extLst>
            <a:ext uri="{FF2B5EF4-FFF2-40B4-BE49-F238E27FC236}">
              <a16:creationId xmlns:a16="http://schemas.microsoft.com/office/drawing/2014/main" id="{8CC543A2-7700-4848-AFE7-95725301C6CA}"/>
            </a:ext>
          </a:extLst>
        </xdr:cNvPr>
        <xdr:cNvSpPr txBox="1"/>
      </xdr:nvSpPr>
      <xdr:spPr>
        <a:xfrm>
          <a:off x="9467850" y="1412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a:extLst>
            <a:ext uri="{FF2B5EF4-FFF2-40B4-BE49-F238E27FC236}">
              <a16:creationId xmlns:a16="http://schemas.microsoft.com/office/drawing/2014/main" id="{D138BBD6-99FB-44EF-8B55-B4C047B4C37C}"/>
            </a:ext>
          </a:extLst>
        </xdr:cNvPr>
        <xdr:cNvCxnSpPr/>
      </xdr:nvCxnSpPr>
      <xdr:spPr>
        <a:xfrm>
          <a:off x="9359900" y="14117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a:extLst>
            <a:ext uri="{FF2B5EF4-FFF2-40B4-BE49-F238E27FC236}">
              <a16:creationId xmlns:a16="http://schemas.microsoft.com/office/drawing/2014/main" id="{0D94EACD-AD8A-4870-8BE4-BBE10052ABF1}"/>
            </a:ext>
          </a:extLst>
        </xdr:cNvPr>
        <xdr:cNvSpPr txBox="1"/>
      </xdr:nvSpPr>
      <xdr:spPr>
        <a:xfrm>
          <a:off x="9467850" y="127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a:extLst>
            <a:ext uri="{FF2B5EF4-FFF2-40B4-BE49-F238E27FC236}">
              <a16:creationId xmlns:a16="http://schemas.microsoft.com/office/drawing/2014/main" id="{5550512F-0DBD-4A26-BA8A-BA7D9E74300C}"/>
            </a:ext>
          </a:extLst>
        </xdr:cNvPr>
        <xdr:cNvCxnSpPr/>
      </xdr:nvCxnSpPr>
      <xdr:spPr>
        <a:xfrm>
          <a:off x="9359900" y="1292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18" name="【福祉施設】&#10;一人当たり面積平均値テキスト">
          <a:extLst>
            <a:ext uri="{FF2B5EF4-FFF2-40B4-BE49-F238E27FC236}">
              <a16:creationId xmlns:a16="http://schemas.microsoft.com/office/drawing/2014/main" id="{064542F2-799F-4BED-964D-B72FE63F1384}"/>
            </a:ext>
          </a:extLst>
        </xdr:cNvPr>
        <xdr:cNvSpPr txBox="1"/>
      </xdr:nvSpPr>
      <xdr:spPr>
        <a:xfrm>
          <a:off x="9467850" y="13623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a:extLst>
            <a:ext uri="{FF2B5EF4-FFF2-40B4-BE49-F238E27FC236}">
              <a16:creationId xmlns:a16="http://schemas.microsoft.com/office/drawing/2014/main" id="{E72618E3-80B4-4F3A-9383-0204AF71B79E}"/>
            </a:ext>
          </a:extLst>
        </xdr:cNvPr>
        <xdr:cNvSpPr/>
      </xdr:nvSpPr>
      <xdr:spPr>
        <a:xfrm>
          <a:off x="9398000" y="13765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a:extLst>
            <a:ext uri="{FF2B5EF4-FFF2-40B4-BE49-F238E27FC236}">
              <a16:creationId xmlns:a16="http://schemas.microsoft.com/office/drawing/2014/main" id="{BC280E92-ACB0-4D1D-8594-4E61D91754AF}"/>
            </a:ext>
          </a:extLst>
        </xdr:cNvPr>
        <xdr:cNvSpPr/>
      </xdr:nvSpPr>
      <xdr:spPr>
        <a:xfrm>
          <a:off x="8636000" y="1375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a:extLst>
            <a:ext uri="{FF2B5EF4-FFF2-40B4-BE49-F238E27FC236}">
              <a16:creationId xmlns:a16="http://schemas.microsoft.com/office/drawing/2014/main" id="{5C7E31D8-C443-480E-98B4-A2E7B89D9C8A}"/>
            </a:ext>
          </a:extLst>
        </xdr:cNvPr>
        <xdr:cNvSpPr/>
      </xdr:nvSpPr>
      <xdr:spPr>
        <a:xfrm>
          <a:off x="78422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a:extLst>
            <a:ext uri="{FF2B5EF4-FFF2-40B4-BE49-F238E27FC236}">
              <a16:creationId xmlns:a16="http://schemas.microsoft.com/office/drawing/2014/main" id="{91E2C1E1-8A13-4B3D-AD8A-EE499C76AC4C}"/>
            </a:ext>
          </a:extLst>
        </xdr:cNvPr>
        <xdr:cNvSpPr/>
      </xdr:nvSpPr>
      <xdr:spPr>
        <a:xfrm>
          <a:off x="7029450" y="13617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4BBC52DE-B4B8-4739-A6E8-D5134F80BCC8}"/>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F75209A5-7776-42FD-AF83-7B301BCC5322}"/>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C561A0E0-D9CB-4939-8565-8DA26F8F9D9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BCFE050A-6552-4A67-969C-70514EAAE1CA}"/>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7105901-C8E5-429D-9AC5-0E7414F6C5DE}"/>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90170</xdr:rowOff>
    </xdr:from>
    <xdr:to>
      <xdr:col>55</xdr:col>
      <xdr:colOff>50800</xdr:colOff>
      <xdr:row>84</xdr:row>
      <xdr:rowOff>20320</xdr:rowOff>
    </xdr:to>
    <xdr:sp macro="" textlink="">
      <xdr:nvSpPr>
        <xdr:cNvPr id="328" name="楕円 327">
          <a:extLst>
            <a:ext uri="{FF2B5EF4-FFF2-40B4-BE49-F238E27FC236}">
              <a16:creationId xmlns:a16="http://schemas.microsoft.com/office/drawing/2014/main" id="{96EE9532-4CB0-4F39-986F-4D19DFB65D78}"/>
            </a:ext>
          </a:extLst>
        </xdr:cNvPr>
        <xdr:cNvSpPr/>
      </xdr:nvSpPr>
      <xdr:spPr>
        <a:xfrm>
          <a:off x="9398000" y="137998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68597</xdr:rowOff>
    </xdr:from>
    <xdr:ext cx="469744" cy="259045"/>
    <xdr:sp macro="" textlink="">
      <xdr:nvSpPr>
        <xdr:cNvPr id="329" name="【福祉施設】&#10;一人当たり面積該当値テキスト">
          <a:extLst>
            <a:ext uri="{FF2B5EF4-FFF2-40B4-BE49-F238E27FC236}">
              <a16:creationId xmlns:a16="http://schemas.microsoft.com/office/drawing/2014/main" id="{17158AE4-AFF1-4ED4-AA65-1003BA655CC3}"/>
            </a:ext>
          </a:extLst>
        </xdr:cNvPr>
        <xdr:cNvSpPr txBox="1"/>
      </xdr:nvSpPr>
      <xdr:spPr>
        <a:xfrm>
          <a:off x="9467850" y="13778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84455</xdr:rowOff>
    </xdr:from>
    <xdr:to>
      <xdr:col>50</xdr:col>
      <xdr:colOff>165100</xdr:colOff>
      <xdr:row>84</xdr:row>
      <xdr:rowOff>14605</xdr:rowOff>
    </xdr:to>
    <xdr:sp macro="" textlink="">
      <xdr:nvSpPr>
        <xdr:cNvPr id="330" name="楕円 329">
          <a:extLst>
            <a:ext uri="{FF2B5EF4-FFF2-40B4-BE49-F238E27FC236}">
              <a16:creationId xmlns:a16="http://schemas.microsoft.com/office/drawing/2014/main" id="{F4FD908F-B499-4685-AA4E-A048E55B5A6F}"/>
            </a:ext>
          </a:extLst>
        </xdr:cNvPr>
        <xdr:cNvSpPr/>
      </xdr:nvSpPr>
      <xdr:spPr>
        <a:xfrm>
          <a:off x="8636000" y="137941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135255</xdr:rowOff>
    </xdr:from>
    <xdr:to>
      <xdr:col>55</xdr:col>
      <xdr:colOff>0</xdr:colOff>
      <xdr:row>83</xdr:row>
      <xdr:rowOff>140970</xdr:rowOff>
    </xdr:to>
    <xdr:cxnSp macro="">
      <xdr:nvCxnSpPr>
        <xdr:cNvPr id="331" name="直線コネクタ 330">
          <a:extLst>
            <a:ext uri="{FF2B5EF4-FFF2-40B4-BE49-F238E27FC236}">
              <a16:creationId xmlns:a16="http://schemas.microsoft.com/office/drawing/2014/main" id="{D0D31DDD-8024-42F7-A16A-4525AD19F292}"/>
            </a:ext>
          </a:extLst>
        </xdr:cNvPr>
        <xdr:cNvCxnSpPr/>
      </xdr:nvCxnSpPr>
      <xdr:spPr>
        <a:xfrm>
          <a:off x="8686800" y="13844905"/>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78739</xdr:rowOff>
    </xdr:from>
    <xdr:to>
      <xdr:col>46</xdr:col>
      <xdr:colOff>38100</xdr:colOff>
      <xdr:row>84</xdr:row>
      <xdr:rowOff>8889</xdr:rowOff>
    </xdr:to>
    <xdr:sp macro="" textlink="">
      <xdr:nvSpPr>
        <xdr:cNvPr id="332" name="楕円 331">
          <a:extLst>
            <a:ext uri="{FF2B5EF4-FFF2-40B4-BE49-F238E27FC236}">
              <a16:creationId xmlns:a16="http://schemas.microsoft.com/office/drawing/2014/main" id="{FF4AE8B6-332E-42AC-9DC6-57BFE4F71EFF}"/>
            </a:ext>
          </a:extLst>
        </xdr:cNvPr>
        <xdr:cNvSpPr/>
      </xdr:nvSpPr>
      <xdr:spPr>
        <a:xfrm>
          <a:off x="7842250" y="137883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129539</xdr:rowOff>
    </xdr:from>
    <xdr:to>
      <xdr:col>50</xdr:col>
      <xdr:colOff>114300</xdr:colOff>
      <xdr:row>83</xdr:row>
      <xdr:rowOff>135255</xdr:rowOff>
    </xdr:to>
    <xdr:cxnSp macro="">
      <xdr:nvCxnSpPr>
        <xdr:cNvPr id="333" name="直線コネクタ 332">
          <a:extLst>
            <a:ext uri="{FF2B5EF4-FFF2-40B4-BE49-F238E27FC236}">
              <a16:creationId xmlns:a16="http://schemas.microsoft.com/office/drawing/2014/main" id="{D5159E6B-F4EA-47A5-8608-C435FEDC341E}"/>
            </a:ext>
          </a:extLst>
        </xdr:cNvPr>
        <xdr:cNvCxnSpPr/>
      </xdr:nvCxnSpPr>
      <xdr:spPr>
        <a:xfrm>
          <a:off x="7886700" y="13839189"/>
          <a:ext cx="8001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33020</xdr:rowOff>
    </xdr:from>
    <xdr:to>
      <xdr:col>41</xdr:col>
      <xdr:colOff>101600</xdr:colOff>
      <xdr:row>83</xdr:row>
      <xdr:rowOff>134620</xdr:rowOff>
    </xdr:to>
    <xdr:sp macro="" textlink="">
      <xdr:nvSpPr>
        <xdr:cNvPr id="334" name="楕円 333">
          <a:extLst>
            <a:ext uri="{FF2B5EF4-FFF2-40B4-BE49-F238E27FC236}">
              <a16:creationId xmlns:a16="http://schemas.microsoft.com/office/drawing/2014/main" id="{1E8CE782-A6C7-4901-A22A-7A49E16CFDF0}"/>
            </a:ext>
          </a:extLst>
        </xdr:cNvPr>
        <xdr:cNvSpPr/>
      </xdr:nvSpPr>
      <xdr:spPr>
        <a:xfrm>
          <a:off x="702945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83820</xdr:rowOff>
    </xdr:from>
    <xdr:to>
      <xdr:col>45</xdr:col>
      <xdr:colOff>177800</xdr:colOff>
      <xdr:row>83</xdr:row>
      <xdr:rowOff>129539</xdr:rowOff>
    </xdr:to>
    <xdr:cxnSp macro="">
      <xdr:nvCxnSpPr>
        <xdr:cNvPr id="335" name="直線コネクタ 334">
          <a:extLst>
            <a:ext uri="{FF2B5EF4-FFF2-40B4-BE49-F238E27FC236}">
              <a16:creationId xmlns:a16="http://schemas.microsoft.com/office/drawing/2014/main" id="{8B26E20B-4102-43F6-B246-CDC052D26638}"/>
            </a:ext>
          </a:extLst>
        </xdr:cNvPr>
        <xdr:cNvCxnSpPr/>
      </xdr:nvCxnSpPr>
      <xdr:spPr>
        <a:xfrm>
          <a:off x="7080250" y="13793470"/>
          <a:ext cx="8064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36" name="n_1aveValue【福祉施設】&#10;一人当たり面積">
          <a:extLst>
            <a:ext uri="{FF2B5EF4-FFF2-40B4-BE49-F238E27FC236}">
              <a16:creationId xmlns:a16="http://schemas.microsoft.com/office/drawing/2014/main" id="{5A8FE7E1-ED3E-4558-971A-1E7254982CA6}"/>
            </a:ext>
          </a:extLst>
        </xdr:cNvPr>
        <xdr:cNvSpPr txBox="1"/>
      </xdr:nvSpPr>
      <xdr:spPr>
        <a:xfrm>
          <a:off x="8458277"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37" name="n_2aveValue【福祉施設】&#10;一人当たり面積">
          <a:extLst>
            <a:ext uri="{FF2B5EF4-FFF2-40B4-BE49-F238E27FC236}">
              <a16:creationId xmlns:a16="http://schemas.microsoft.com/office/drawing/2014/main" id="{E08DA21F-56B1-4519-A158-AC89461E9A3E}"/>
            </a:ext>
          </a:extLst>
        </xdr:cNvPr>
        <xdr:cNvSpPr txBox="1"/>
      </xdr:nvSpPr>
      <xdr:spPr>
        <a:xfrm>
          <a:off x="7677227" y="1351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38" name="n_3aveValue【福祉施設】&#10;一人当たり面積">
          <a:extLst>
            <a:ext uri="{FF2B5EF4-FFF2-40B4-BE49-F238E27FC236}">
              <a16:creationId xmlns:a16="http://schemas.microsoft.com/office/drawing/2014/main" id="{909BDBFC-6FD9-4BC2-AC89-011BAB5BBC50}"/>
            </a:ext>
          </a:extLst>
        </xdr:cNvPr>
        <xdr:cNvSpPr txBox="1"/>
      </xdr:nvSpPr>
      <xdr:spPr>
        <a:xfrm>
          <a:off x="6864427" y="1339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5732</xdr:rowOff>
    </xdr:from>
    <xdr:ext cx="469744" cy="259045"/>
    <xdr:sp macro="" textlink="">
      <xdr:nvSpPr>
        <xdr:cNvPr id="339" name="n_1mainValue【福祉施設】&#10;一人当たり面積">
          <a:extLst>
            <a:ext uri="{FF2B5EF4-FFF2-40B4-BE49-F238E27FC236}">
              <a16:creationId xmlns:a16="http://schemas.microsoft.com/office/drawing/2014/main" id="{8A16C773-7F31-4044-AA6B-B306415260DD}"/>
            </a:ext>
          </a:extLst>
        </xdr:cNvPr>
        <xdr:cNvSpPr txBox="1"/>
      </xdr:nvSpPr>
      <xdr:spPr>
        <a:xfrm>
          <a:off x="8458277" y="1388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xdr:rowOff>
    </xdr:from>
    <xdr:ext cx="469744" cy="259045"/>
    <xdr:sp macro="" textlink="">
      <xdr:nvSpPr>
        <xdr:cNvPr id="340" name="n_2mainValue【福祉施設】&#10;一人当たり面積">
          <a:extLst>
            <a:ext uri="{FF2B5EF4-FFF2-40B4-BE49-F238E27FC236}">
              <a16:creationId xmlns:a16="http://schemas.microsoft.com/office/drawing/2014/main" id="{CD6B940A-6D0A-44E6-9950-3D3F1D927769}"/>
            </a:ext>
          </a:extLst>
        </xdr:cNvPr>
        <xdr:cNvSpPr txBox="1"/>
      </xdr:nvSpPr>
      <xdr:spPr>
        <a:xfrm>
          <a:off x="7677227"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125747</xdr:rowOff>
    </xdr:from>
    <xdr:ext cx="469744" cy="259045"/>
    <xdr:sp macro="" textlink="">
      <xdr:nvSpPr>
        <xdr:cNvPr id="341" name="n_3mainValue【福祉施設】&#10;一人当たり面積">
          <a:extLst>
            <a:ext uri="{FF2B5EF4-FFF2-40B4-BE49-F238E27FC236}">
              <a16:creationId xmlns:a16="http://schemas.microsoft.com/office/drawing/2014/main" id="{2D70EEF2-6B8D-4B0C-B201-6A345ABEF572}"/>
            </a:ext>
          </a:extLst>
        </xdr:cNvPr>
        <xdr:cNvSpPr txBox="1"/>
      </xdr:nvSpPr>
      <xdr:spPr>
        <a:xfrm>
          <a:off x="6864427" y="1383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7C1A53C-13EF-4F9A-B8B2-6420E124310C}"/>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2D7C7040-868F-4430-BD37-00C83A0F3A36}"/>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DFC1198A-5CF5-42D8-B4D8-0716DBC98278}"/>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F97D3F32-84D9-4228-B361-CA9996F57A88}"/>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5DC9CC8B-C28A-4871-ADA2-4CF3A79C6591}"/>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35BAB9DE-72F1-4C65-85AB-B00F7781EF94}"/>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BD33B029-5ED6-4D78-9F35-1E8BF91FA4C7}"/>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1DFBE139-CD39-4E18-90A5-A2AA62CF2C13}"/>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EB03869F-6373-43C4-9B98-1D0C90EC401B}"/>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D7A349D3-B4F7-4C5C-9AE1-84D2F66D5A8E}"/>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a:extLst>
            <a:ext uri="{FF2B5EF4-FFF2-40B4-BE49-F238E27FC236}">
              <a16:creationId xmlns:a16="http://schemas.microsoft.com/office/drawing/2014/main" id="{498B9692-C132-415E-9281-9DB00200F0E7}"/>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a:extLst>
            <a:ext uri="{FF2B5EF4-FFF2-40B4-BE49-F238E27FC236}">
              <a16:creationId xmlns:a16="http://schemas.microsoft.com/office/drawing/2014/main" id="{C07685BF-B074-471D-A119-3153ED15B9B1}"/>
            </a:ext>
          </a:extLst>
        </xdr:cNvPr>
        <xdr:cNvSpPr txBox="1"/>
      </xdr:nvSpPr>
      <xdr:spPr>
        <a:xfrm>
          <a:off x="38496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a:extLst>
            <a:ext uri="{FF2B5EF4-FFF2-40B4-BE49-F238E27FC236}">
              <a16:creationId xmlns:a16="http://schemas.microsoft.com/office/drawing/2014/main" id="{77FEAAC6-59B4-4DE3-B6E6-DD9809A4987F}"/>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a:extLst>
            <a:ext uri="{FF2B5EF4-FFF2-40B4-BE49-F238E27FC236}">
              <a16:creationId xmlns:a16="http://schemas.microsoft.com/office/drawing/2014/main" id="{BFBD340E-718C-414E-BCA7-BA1CB0B99314}"/>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a:extLst>
            <a:ext uri="{FF2B5EF4-FFF2-40B4-BE49-F238E27FC236}">
              <a16:creationId xmlns:a16="http://schemas.microsoft.com/office/drawing/2014/main" id="{C8BB3FBF-3F09-4CF7-A160-25368A8AF438}"/>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a:extLst>
            <a:ext uri="{FF2B5EF4-FFF2-40B4-BE49-F238E27FC236}">
              <a16:creationId xmlns:a16="http://schemas.microsoft.com/office/drawing/2014/main" id="{0C1E3007-5D9F-4C0B-A935-6BE800E9EB1A}"/>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a:extLst>
            <a:ext uri="{FF2B5EF4-FFF2-40B4-BE49-F238E27FC236}">
              <a16:creationId xmlns:a16="http://schemas.microsoft.com/office/drawing/2014/main" id="{E3B1AAEF-AA56-4094-965A-6895EE8BAECD}"/>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a:extLst>
            <a:ext uri="{FF2B5EF4-FFF2-40B4-BE49-F238E27FC236}">
              <a16:creationId xmlns:a16="http://schemas.microsoft.com/office/drawing/2014/main" id="{D634447F-B845-4A54-A4C7-091FC3010613}"/>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a:extLst>
            <a:ext uri="{FF2B5EF4-FFF2-40B4-BE49-F238E27FC236}">
              <a16:creationId xmlns:a16="http://schemas.microsoft.com/office/drawing/2014/main" id="{73A601C3-9C5E-4A92-9B5E-34A1919551C3}"/>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a:extLst>
            <a:ext uri="{FF2B5EF4-FFF2-40B4-BE49-F238E27FC236}">
              <a16:creationId xmlns:a16="http://schemas.microsoft.com/office/drawing/2014/main" id="{F720C853-3FE4-4ABF-87A5-17B037B746C2}"/>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a:extLst>
            <a:ext uri="{FF2B5EF4-FFF2-40B4-BE49-F238E27FC236}">
              <a16:creationId xmlns:a16="http://schemas.microsoft.com/office/drawing/2014/main" id="{007C178F-42C2-401C-A844-0696CD616BEE}"/>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a:extLst>
            <a:ext uri="{FF2B5EF4-FFF2-40B4-BE49-F238E27FC236}">
              <a16:creationId xmlns:a16="http://schemas.microsoft.com/office/drawing/2014/main" id="{A7BECB2B-EC3B-4DD7-A322-CB449F2D85F8}"/>
            </a:ext>
          </a:extLst>
        </xdr:cNvPr>
        <xdr:cNvSpPr txBox="1"/>
      </xdr:nvSpPr>
      <xdr:spPr>
        <a:xfrm>
          <a:off x="2757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a:extLst>
            <a:ext uri="{FF2B5EF4-FFF2-40B4-BE49-F238E27FC236}">
              <a16:creationId xmlns:a16="http://schemas.microsoft.com/office/drawing/2014/main" id="{958693F8-515D-4E54-A99D-5746AB584A66}"/>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a:extLst>
            <a:ext uri="{FF2B5EF4-FFF2-40B4-BE49-F238E27FC236}">
              <a16:creationId xmlns:a16="http://schemas.microsoft.com/office/drawing/2014/main" id="{A0299147-55B1-4576-89C1-ED62F05BB626}"/>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a:extLst>
            <a:ext uri="{FF2B5EF4-FFF2-40B4-BE49-F238E27FC236}">
              <a16:creationId xmlns:a16="http://schemas.microsoft.com/office/drawing/2014/main" id="{EEFEA1A6-74E0-4134-AAAC-0D8857F4331D}"/>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a:extLst>
            <a:ext uri="{FF2B5EF4-FFF2-40B4-BE49-F238E27FC236}">
              <a16:creationId xmlns:a16="http://schemas.microsoft.com/office/drawing/2014/main" id="{7AC654D4-D6F8-4629-86E9-E1A7A2EC202D}"/>
            </a:ext>
          </a:extLst>
        </xdr:cNvPr>
        <xdr:cNvCxnSpPr/>
      </xdr:nvCxnSpPr>
      <xdr:spPr>
        <a:xfrm flipV="1">
          <a:off x="4177665" y="165582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a:extLst>
            <a:ext uri="{FF2B5EF4-FFF2-40B4-BE49-F238E27FC236}">
              <a16:creationId xmlns:a16="http://schemas.microsoft.com/office/drawing/2014/main" id="{19217AEE-A866-42DD-AF22-142B97127969}"/>
            </a:ext>
          </a:extLst>
        </xdr:cNvPr>
        <xdr:cNvSpPr txBox="1"/>
      </xdr:nvSpPr>
      <xdr:spPr>
        <a:xfrm>
          <a:off x="4216400" y="18051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a:extLst>
            <a:ext uri="{FF2B5EF4-FFF2-40B4-BE49-F238E27FC236}">
              <a16:creationId xmlns:a16="http://schemas.microsoft.com/office/drawing/2014/main" id="{C411C429-B853-4887-835D-CE971F656B18}"/>
            </a:ext>
          </a:extLst>
        </xdr:cNvPr>
        <xdr:cNvCxnSpPr/>
      </xdr:nvCxnSpPr>
      <xdr:spPr>
        <a:xfrm>
          <a:off x="4108450" y="1804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a:extLst>
            <a:ext uri="{FF2B5EF4-FFF2-40B4-BE49-F238E27FC236}">
              <a16:creationId xmlns:a16="http://schemas.microsoft.com/office/drawing/2014/main" id="{6356D665-7F75-4A68-B64C-28887A0DC6E5}"/>
            </a:ext>
          </a:extLst>
        </xdr:cNvPr>
        <xdr:cNvSpPr txBox="1"/>
      </xdr:nvSpPr>
      <xdr:spPr>
        <a:xfrm>
          <a:off x="4216400" y="16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a:extLst>
            <a:ext uri="{FF2B5EF4-FFF2-40B4-BE49-F238E27FC236}">
              <a16:creationId xmlns:a16="http://schemas.microsoft.com/office/drawing/2014/main" id="{C9C54B2E-CFED-4FCA-9E02-3BCA7BB52B94}"/>
            </a:ext>
          </a:extLst>
        </xdr:cNvPr>
        <xdr:cNvCxnSpPr/>
      </xdr:nvCxnSpPr>
      <xdr:spPr>
        <a:xfrm>
          <a:off x="4108450" y="16558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95629</xdr:rowOff>
    </xdr:from>
    <xdr:ext cx="405111" cy="259045"/>
    <xdr:sp macro="" textlink="">
      <xdr:nvSpPr>
        <xdr:cNvPr id="372" name="【市民会館】&#10;有形固定資産減価償却率平均値テキスト">
          <a:extLst>
            <a:ext uri="{FF2B5EF4-FFF2-40B4-BE49-F238E27FC236}">
              <a16:creationId xmlns:a16="http://schemas.microsoft.com/office/drawing/2014/main" id="{44638920-67B5-462A-A534-3A4E737C2A31}"/>
            </a:ext>
          </a:extLst>
        </xdr:cNvPr>
        <xdr:cNvSpPr txBox="1"/>
      </xdr:nvSpPr>
      <xdr:spPr>
        <a:xfrm>
          <a:off x="4216400" y="170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a:extLst>
            <a:ext uri="{FF2B5EF4-FFF2-40B4-BE49-F238E27FC236}">
              <a16:creationId xmlns:a16="http://schemas.microsoft.com/office/drawing/2014/main" id="{5E342F2C-8731-477E-B5F6-E6B6FC060EAD}"/>
            </a:ext>
          </a:extLst>
        </xdr:cNvPr>
        <xdr:cNvSpPr/>
      </xdr:nvSpPr>
      <xdr:spPr>
        <a:xfrm>
          <a:off x="4127500" y="1716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a:extLst>
            <a:ext uri="{FF2B5EF4-FFF2-40B4-BE49-F238E27FC236}">
              <a16:creationId xmlns:a16="http://schemas.microsoft.com/office/drawing/2014/main" id="{30E5C387-577C-4D16-883D-887FED66E8A4}"/>
            </a:ext>
          </a:extLst>
        </xdr:cNvPr>
        <xdr:cNvSpPr/>
      </xdr:nvSpPr>
      <xdr:spPr>
        <a:xfrm>
          <a:off x="3384550" y="17238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a:extLst>
            <a:ext uri="{FF2B5EF4-FFF2-40B4-BE49-F238E27FC236}">
              <a16:creationId xmlns:a16="http://schemas.microsoft.com/office/drawing/2014/main" id="{1E6722C2-82F5-4411-AE2F-7DF285F5D347}"/>
            </a:ext>
          </a:extLst>
        </xdr:cNvPr>
        <xdr:cNvSpPr/>
      </xdr:nvSpPr>
      <xdr:spPr>
        <a:xfrm>
          <a:off x="2571750" y="1720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a:extLst>
            <a:ext uri="{FF2B5EF4-FFF2-40B4-BE49-F238E27FC236}">
              <a16:creationId xmlns:a16="http://schemas.microsoft.com/office/drawing/2014/main" id="{6B2C5860-DEE9-4795-915F-A17480A7E524}"/>
            </a:ext>
          </a:extLst>
        </xdr:cNvPr>
        <xdr:cNvSpPr/>
      </xdr:nvSpPr>
      <xdr:spPr>
        <a:xfrm>
          <a:off x="1778000" y="172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7C144B2A-EAE9-47EE-B338-507D5A848346}"/>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A9170961-8726-486C-BD1A-242B77661169}"/>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9C0B7E88-2687-4C7E-A49E-88162AB2A213}"/>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5B448D0D-66FE-497A-B0B8-53282E7ACA2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6C890B1C-615B-4EC9-9BD1-B1B440A9A292}"/>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82" name="楕円 381">
          <a:extLst>
            <a:ext uri="{FF2B5EF4-FFF2-40B4-BE49-F238E27FC236}">
              <a16:creationId xmlns:a16="http://schemas.microsoft.com/office/drawing/2014/main" id="{97EFC011-9CAA-4468-9241-7E533E7B1EC4}"/>
            </a:ext>
          </a:extLst>
        </xdr:cNvPr>
        <xdr:cNvSpPr/>
      </xdr:nvSpPr>
      <xdr:spPr>
        <a:xfrm>
          <a:off x="4127500" y="172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165479</xdr:rowOff>
    </xdr:from>
    <xdr:ext cx="405111" cy="259045"/>
    <xdr:sp macro="" textlink="">
      <xdr:nvSpPr>
        <xdr:cNvPr id="383" name="【市民会館】&#10;有形固定資産減価償却率該当値テキスト">
          <a:extLst>
            <a:ext uri="{FF2B5EF4-FFF2-40B4-BE49-F238E27FC236}">
              <a16:creationId xmlns:a16="http://schemas.microsoft.com/office/drawing/2014/main" id="{66973CDE-A1FE-4935-830C-D3E40E0FAC1B}"/>
            </a:ext>
          </a:extLst>
        </xdr:cNvPr>
        <xdr:cNvSpPr txBox="1"/>
      </xdr:nvSpPr>
      <xdr:spPr>
        <a:xfrm>
          <a:off x="4216400" y="172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51526</xdr:rowOff>
    </xdr:from>
    <xdr:to>
      <xdr:col>20</xdr:col>
      <xdr:colOff>38100</xdr:colOff>
      <xdr:row>104</xdr:row>
      <xdr:rowOff>153126</xdr:rowOff>
    </xdr:to>
    <xdr:sp macro="" textlink="">
      <xdr:nvSpPr>
        <xdr:cNvPr id="384" name="楕円 383">
          <a:extLst>
            <a:ext uri="{FF2B5EF4-FFF2-40B4-BE49-F238E27FC236}">
              <a16:creationId xmlns:a16="http://schemas.microsoft.com/office/drawing/2014/main" id="{2ABEAA08-255D-45BB-8E09-87884C296DE5}"/>
            </a:ext>
          </a:extLst>
        </xdr:cNvPr>
        <xdr:cNvSpPr/>
      </xdr:nvSpPr>
      <xdr:spPr>
        <a:xfrm>
          <a:off x="3384550" y="173108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66402</xdr:rowOff>
    </xdr:from>
    <xdr:to>
      <xdr:col>24</xdr:col>
      <xdr:colOff>63500</xdr:colOff>
      <xdr:row>104</xdr:row>
      <xdr:rowOff>102326</xdr:rowOff>
    </xdr:to>
    <xdr:cxnSp macro="">
      <xdr:nvCxnSpPr>
        <xdr:cNvPr id="385" name="直線コネクタ 384">
          <a:extLst>
            <a:ext uri="{FF2B5EF4-FFF2-40B4-BE49-F238E27FC236}">
              <a16:creationId xmlns:a16="http://schemas.microsoft.com/office/drawing/2014/main" id="{7DBD395C-D5BE-4EA6-A66B-5C870C4F59CE}"/>
            </a:ext>
          </a:extLst>
        </xdr:cNvPr>
        <xdr:cNvCxnSpPr/>
      </xdr:nvCxnSpPr>
      <xdr:spPr>
        <a:xfrm flipV="1">
          <a:off x="3429000" y="17325702"/>
          <a:ext cx="7493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85816</xdr:rowOff>
    </xdr:from>
    <xdr:to>
      <xdr:col>15</xdr:col>
      <xdr:colOff>101600</xdr:colOff>
      <xdr:row>105</xdr:row>
      <xdr:rowOff>15966</xdr:rowOff>
    </xdr:to>
    <xdr:sp macro="" textlink="">
      <xdr:nvSpPr>
        <xdr:cNvPr id="386" name="楕円 385">
          <a:extLst>
            <a:ext uri="{FF2B5EF4-FFF2-40B4-BE49-F238E27FC236}">
              <a16:creationId xmlns:a16="http://schemas.microsoft.com/office/drawing/2014/main" id="{03C46C79-7BA6-452E-9028-34B8CA49D934}"/>
            </a:ext>
          </a:extLst>
        </xdr:cNvPr>
        <xdr:cNvSpPr/>
      </xdr:nvSpPr>
      <xdr:spPr>
        <a:xfrm>
          <a:off x="257175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102326</xdr:rowOff>
    </xdr:from>
    <xdr:to>
      <xdr:col>19</xdr:col>
      <xdr:colOff>177800</xdr:colOff>
      <xdr:row>104</xdr:row>
      <xdr:rowOff>136616</xdr:rowOff>
    </xdr:to>
    <xdr:cxnSp macro="">
      <xdr:nvCxnSpPr>
        <xdr:cNvPr id="387" name="直線コネクタ 386">
          <a:extLst>
            <a:ext uri="{FF2B5EF4-FFF2-40B4-BE49-F238E27FC236}">
              <a16:creationId xmlns:a16="http://schemas.microsoft.com/office/drawing/2014/main" id="{EA11D071-7A4F-430B-BD16-12F354A37C39}"/>
            </a:ext>
          </a:extLst>
        </xdr:cNvPr>
        <xdr:cNvCxnSpPr/>
      </xdr:nvCxnSpPr>
      <xdr:spPr>
        <a:xfrm flipV="1">
          <a:off x="2622550" y="17361626"/>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121738</xdr:rowOff>
    </xdr:from>
    <xdr:to>
      <xdr:col>10</xdr:col>
      <xdr:colOff>165100</xdr:colOff>
      <xdr:row>105</xdr:row>
      <xdr:rowOff>51888</xdr:rowOff>
    </xdr:to>
    <xdr:sp macro="" textlink="">
      <xdr:nvSpPr>
        <xdr:cNvPr id="388" name="楕円 387">
          <a:extLst>
            <a:ext uri="{FF2B5EF4-FFF2-40B4-BE49-F238E27FC236}">
              <a16:creationId xmlns:a16="http://schemas.microsoft.com/office/drawing/2014/main" id="{38F4499D-8612-4F4E-9117-329276C46817}"/>
            </a:ext>
          </a:extLst>
        </xdr:cNvPr>
        <xdr:cNvSpPr/>
      </xdr:nvSpPr>
      <xdr:spPr>
        <a:xfrm>
          <a:off x="17780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136616</xdr:rowOff>
    </xdr:from>
    <xdr:to>
      <xdr:col>15</xdr:col>
      <xdr:colOff>50800</xdr:colOff>
      <xdr:row>105</xdr:row>
      <xdr:rowOff>1088</xdr:rowOff>
    </xdr:to>
    <xdr:cxnSp macro="">
      <xdr:nvCxnSpPr>
        <xdr:cNvPr id="389" name="直線コネクタ 388">
          <a:extLst>
            <a:ext uri="{FF2B5EF4-FFF2-40B4-BE49-F238E27FC236}">
              <a16:creationId xmlns:a16="http://schemas.microsoft.com/office/drawing/2014/main" id="{472672E3-6AA4-4860-B67D-132BC7074F34}"/>
            </a:ext>
          </a:extLst>
        </xdr:cNvPr>
        <xdr:cNvCxnSpPr/>
      </xdr:nvCxnSpPr>
      <xdr:spPr>
        <a:xfrm flipV="1">
          <a:off x="1828800" y="17395916"/>
          <a:ext cx="7937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97807</xdr:rowOff>
    </xdr:from>
    <xdr:ext cx="405111" cy="259045"/>
    <xdr:sp macro="" textlink="">
      <xdr:nvSpPr>
        <xdr:cNvPr id="390" name="n_1aveValue【市民会館】&#10;有形固定資産減価償却率">
          <a:extLst>
            <a:ext uri="{FF2B5EF4-FFF2-40B4-BE49-F238E27FC236}">
              <a16:creationId xmlns:a16="http://schemas.microsoft.com/office/drawing/2014/main" id="{06D7B15B-76C0-4429-981F-F788A04D6B53}"/>
            </a:ext>
          </a:extLst>
        </xdr:cNvPr>
        <xdr:cNvSpPr txBox="1"/>
      </xdr:nvSpPr>
      <xdr:spPr>
        <a:xfrm>
          <a:off x="32391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91" name="n_2aveValue【市民会館】&#10;有形固定資産減価償却率">
          <a:extLst>
            <a:ext uri="{FF2B5EF4-FFF2-40B4-BE49-F238E27FC236}">
              <a16:creationId xmlns:a16="http://schemas.microsoft.com/office/drawing/2014/main" id="{86554095-D867-419D-BBEE-CE2541571AB2}"/>
            </a:ext>
          </a:extLst>
        </xdr:cNvPr>
        <xdr:cNvSpPr txBox="1"/>
      </xdr:nvSpPr>
      <xdr:spPr>
        <a:xfrm>
          <a:off x="2439044" y="1697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92" name="n_3aveValue【市民会館】&#10;有形固定資産減価償却率">
          <a:extLst>
            <a:ext uri="{FF2B5EF4-FFF2-40B4-BE49-F238E27FC236}">
              <a16:creationId xmlns:a16="http://schemas.microsoft.com/office/drawing/2014/main" id="{587ACE4A-9E85-4658-A993-E25065870B42}"/>
            </a:ext>
          </a:extLst>
        </xdr:cNvPr>
        <xdr:cNvSpPr txBox="1"/>
      </xdr:nvSpPr>
      <xdr:spPr>
        <a:xfrm>
          <a:off x="164529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144253</xdr:rowOff>
    </xdr:from>
    <xdr:ext cx="405111" cy="259045"/>
    <xdr:sp macro="" textlink="">
      <xdr:nvSpPr>
        <xdr:cNvPr id="393" name="n_1mainValue【市民会館】&#10;有形固定資産減価償却率">
          <a:extLst>
            <a:ext uri="{FF2B5EF4-FFF2-40B4-BE49-F238E27FC236}">
              <a16:creationId xmlns:a16="http://schemas.microsoft.com/office/drawing/2014/main" id="{88AD0E28-C000-4EA6-80B5-0B1B6E8592BF}"/>
            </a:ext>
          </a:extLst>
        </xdr:cNvPr>
        <xdr:cNvSpPr txBox="1"/>
      </xdr:nvSpPr>
      <xdr:spPr>
        <a:xfrm>
          <a:off x="3239144" y="17403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7093</xdr:rowOff>
    </xdr:from>
    <xdr:ext cx="405111" cy="259045"/>
    <xdr:sp macro="" textlink="">
      <xdr:nvSpPr>
        <xdr:cNvPr id="394" name="n_2mainValue【市民会館】&#10;有形固定資産減価償却率">
          <a:extLst>
            <a:ext uri="{FF2B5EF4-FFF2-40B4-BE49-F238E27FC236}">
              <a16:creationId xmlns:a16="http://schemas.microsoft.com/office/drawing/2014/main" id="{93479348-821E-4A53-842C-E52EF1AE0F2E}"/>
            </a:ext>
          </a:extLst>
        </xdr:cNvPr>
        <xdr:cNvSpPr txBox="1"/>
      </xdr:nvSpPr>
      <xdr:spPr>
        <a:xfrm>
          <a:off x="2439044" y="17437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43015</xdr:rowOff>
    </xdr:from>
    <xdr:ext cx="405111" cy="259045"/>
    <xdr:sp macro="" textlink="">
      <xdr:nvSpPr>
        <xdr:cNvPr id="395" name="n_3mainValue【市民会館】&#10;有形固定資産減価償却率">
          <a:extLst>
            <a:ext uri="{FF2B5EF4-FFF2-40B4-BE49-F238E27FC236}">
              <a16:creationId xmlns:a16="http://schemas.microsoft.com/office/drawing/2014/main" id="{06C0354A-8B6E-4032-A1A6-EAB152DE2594}"/>
            </a:ext>
          </a:extLst>
        </xdr:cNvPr>
        <xdr:cNvSpPr txBox="1"/>
      </xdr:nvSpPr>
      <xdr:spPr>
        <a:xfrm>
          <a:off x="1645294" y="17473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32F3D8E5-753E-4A0B-AF01-45DE0308B7CC}"/>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12EDEA09-3685-4909-9109-CF85C1D0A5C3}"/>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D38A2B3A-A1A0-41EF-911B-C618E980089D}"/>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EB9EF3D2-5A28-48CE-873A-9449E744C2F8}"/>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FFBB27B0-A52D-4970-8FCA-F5739FFB022A}"/>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C88473F9-C0DA-4A06-87E0-29910DF9306E}"/>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3E265076-2DAE-482A-AE38-6CAB02011F03}"/>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29952805-1BC2-4610-AA21-8C215573126B}"/>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3112BA71-59F7-4318-AFD2-5750D1C2FBD1}"/>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FC11000D-F7BE-4866-A280-CB30C17822D8}"/>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a:extLst>
            <a:ext uri="{FF2B5EF4-FFF2-40B4-BE49-F238E27FC236}">
              <a16:creationId xmlns:a16="http://schemas.microsoft.com/office/drawing/2014/main" id="{39ECA83E-14D7-4D59-85C8-621B53989718}"/>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a:extLst>
            <a:ext uri="{FF2B5EF4-FFF2-40B4-BE49-F238E27FC236}">
              <a16:creationId xmlns:a16="http://schemas.microsoft.com/office/drawing/2014/main" id="{49BF5349-676F-4F24-9A13-C9F495749DCC}"/>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a:extLst>
            <a:ext uri="{FF2B5EF4-FFF2-40B4-BE49-F238E27FC236}">
              <a16:creationId xmlns:a16="http://schemas.microsoft.com/office/drawing/2014/main" id="{BBEC918B-8357-4549-B850-2D039B2366D1}"/>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a:extLst>
            <a:ext uri="{FF2B5EF4-FFF2-40B4-BE49-F238E27FC236}">
              <a16:creationId xmlns:a16="http://schemas.microsoft.com/office/drawing/2014/main" id="{1C512BF5-4613-41DB-A58F-362F179C001D}"/>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id="{81F9BA6F-E97D-4619-9CF2-BD1F006C7E4B}"/>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a:extLst>
            <a:ext uri="{FF2B5EF4-FFF2-40B4-BE49-F238E27FC236}">
              <a16:creationId xmlns:a16="http://schemas.microsoft.com/office/drawing/2014/main" id="{52985070-C2A9-4CBE-A257-AFE12240B32C}"/>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a:extLst>
            <a:ext uri="{FF2B5EF4-FFF2-40B4-BE49-F238E27FC236}">
              <a16:creationId xmlns:a16="http://schemas.microsoft.com/office/drawing/2014/main" id="{EEC869B0-3E08-4D58-B680-0857B0CCCE14}"/>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a:extLst>
            <a:ext uri="{FF2B5EF4-FFF2-40B4-BE49-F238E27FC236}">
              <a16:creationId xmlns:a16="http://schemas.microsoft.com/office/drawing/2014/main" id="{489EB153-D486-4772-A0ED-462587BCCB3A}"/>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a:extLst>
            <a:ext uri="{FF2B5EF4-FFF2-40B4-BE49-F238E27FC236}">
              <a16:creationId xmlns:a16="http://schemas.microsoft.com/office/drawing/2014/main" id="{086974C2-BBA3-46FF-B243-D79CDFA6FB77}"/>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a:extLst>
            <a:ext uri="{FF2B5EF4-FFF2-40B4-BE49-F238E27FC236}">
              <a16:creationId xmlns:a16="http://schemas.microsoft.com/office/drawing/2014/main" id="{9B3C600F-C439-4348-B9EF-A535EF95F084}"/>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915D8999-543D-4EA6-93F7-501663A2E4DA}"/>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BDE1DE7F-5F66-43BE-8807-917D27125D80}"/>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56788242-48C1-4C46-9564-29E9D06BA527}"/>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a:extLst>
            <a:ext uri="{FF2B5EF4-FFF2-40B4-BE49-F238E27FC236}">
              <a16:creationId xmlns:a16="http://schemas.microsoft.com/office/drawing/2014/main" id="{67497D9C-5961-46C1-A7A8-AAC89E6326F0}"/>
            </a:ext>
          </a:extLst>
        </xdr:cNvPr>
        <xdr:cNvCxnSpPr/>
      </xdr:nvCxnSpPr>
      <xdr:spPr>
        <a:xfrm flipV="1">
          <a:off x="9429115" y="16802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a:extLst>
            <a:ext uri="{FF2B5EF4-FFF2-40B4-BE49-F238E27FC236}">
              <a16:creationId xmlns:a16="http://schemas.microsoft.com/office/drawing/2014/main" id="{90D37DA0-3906-4AB8-AF44-BB98391AB4E7}"/>
            </a:ext>
          </a:extLst>
        </xdr:cNvPr>
        <xdr:cNvSpPr txBox="1"/>
      </xdr:nvSpPr>
      <xdr:spPr>
        <a:xfrm>
          <a:off x="9467850"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a:extLst>
            <a:ext uri="{FF2B5EF4-FFF2-40B4-BE49-F238E27FC236}">
              <a16:creationId xmlns:a16="http://schemas.microsoft.com/office/drawing/2014/main" id="{2CE6A793-06C6-4C94-8AD8-8A7F14FFB174}"/>
            </a:ext>
          </a:extLst>
        </xdr:cNvPr>
        <xdr:cNvCxnSpPr/>
      </xdr:nvCxnSpPr>
      <xdr:spPr>
        <a:xfrm>
          <a:off x="9359900" y="1799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a:extLst>
            <a:ext uri="{FF2B5EF4-FFF2-40B4-BE49-F238E27FC236}">
              <a16:creationId xmlns:a16="http://schemas.microsoft.com/office/drawing/2014/main" id="{6CE8F042-13FD-4A5B-BD5F-4FE437830042}"/>
            </a:ext>
          </a:extLst>
        </xdr:cNvPr>
        <xdr:cNvSpPr txBox="1"/>
      </xdr:nvSpPr>
      <xdr:spPr>
        <a:xfrm>
          <a:off x="94678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a:extLst>
            <a:ext uri="{FF2B5EF4-FFF2-40B4-BE49-F238E27FC236}">
              <a16:creationId xmlns:a16="http://schemas.microsoft.com/office/drawing/2014/main" id="{CD35D7D1-B135-4147-801C-C50C5A49EB86}"/>
            </a:ext>
          </a:extLst>
        </xdr:cNvPr>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24" name="【市民会館】&#10;一人当たり面積平均値テキスト">
          <a:extLst>
            <a:ext uri="{FF2B5EF4-FFF2-40B4-BE49-F238E27FC236}">
              <a16:creationId xmlns:a16="http://schemas.microsoft.com/office/drawing/2014/main" id="{6DA731D7-5F2A-4A2C-8BE1-FF2472B18E07}"/>
            </a:ext>
          </a:extLst>
        </xdr:cNvPr>
        <xdr:cNvSpPr txBox="1"/>
      </xdr:nvSpPr>
      <xdr:spPr>
        <a:xfrm>
          <a:off x="9467850" y="17444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a:extLst>
            <a:ext uri="{FF2B5EF4-FFF2-40B4-BE49-F238E27FC236}">
              <a16:creationId xmlns:a16="http://schemas.microsoft.com/office/drawing/2014/main" id="{9DDF30B1-6CA5-4A61-96AC-99FA6A4077A8}"/>
            </a:ext>
          </a:extLst>
        </xdr:cNvPr>
        <xdr:cNvSpPr/>
      </xdr:nvSpPr>
      <xdr:spPr>
        <a:xfrm>
          <a:off x="9398000" y="175933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a:extLst>
            <a:ext uri="{FF2B5EF4-FFF2-40B4-BE49-F238E27FC236}">
              <a16:creationId xmlns:a16="http://schemas.microsoft.com/office/drawing/2014/main" id="{91E7B8E4-C4F7-4719-AD5B-A9887FBB19F2}"/>
            </a:ext>
          </a:extLst>
        </xdr:cNvPr>
        <xdr:cNvSpPr/>
      </xdr:nvSpPr>
      <xdr:spPr>
        <a:xfrm>
          <a:off x="863600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a:extLst>
            <a:ext uri="{FF2B5EF4-FFF2-40B4-BE49-F238E27FC236}">
              <a16:creationId xmlns:a16="http://schemas.microsoft.com/office/drawing/2014/main" id="{139F0981-4BBE-47D2-AF9A-8DD27F4C66EB}"/>
            </a:ext>
          </a:extLst>
        </xdr:cNvPr>
        <xdr:cNvSpPr/>
      </xdr:nvSpPr>
      <xdr:spPr>
        <a:xfrm>
          <a:off x="7842250" y="17551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a:extLst>
            <a:ext uri="{FF2B5EF4-FFF2-40B4-BE49-F238E27FC236}">
              <a16:creationId xmlns:a16="http://schemas.microsoft.com/office/drawing/2014/main" id="{4443A7DC-A23D-466A-82AB-D80AED8ACD98}"/>
            </a:ext>
          </a:extLst>
        </xdr:cNvPr>
        <xdr:cNvSpPr/>
      </xdr:nvSpPr>
      <xdr:spPr>
        <a:xfrm>
          <a:off x="7029450" y="175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6738681E-9110-44C9-A6DA-A60567B50FD5}"/>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A68A7050-0309-4153-80FD-F2EEC8E31CB9}"/>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A2A9951A-4AA9-4247-BF76-DD4CE8D82619}"/>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EBCA1A23-719D-4AE3-A113-49E254E016F9}"/>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16503C1-6AB5-4D03-82E3-A025875D2147}"/>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48261</xdr:rowOff>
    </xdr:from>
    <xdr:to>
      <xdr:col>55</xdr:col>
      <xdr:colOff>50800</xdr:colOff>
      <xdr:row>107</xdr:row>
      <xdr:rowOff>149861</xdr:rowOff>
    </xdr:to>
    <xdr:sp macro="" textlink="">
      <xdr:nvSpPr>
        <xdr:cNvPr id="434" name="楕円 433">
          <a:extLst>
            <a:ext uri="{FF2B5EF4-FFF2-40B4-BE49-F238E27FC236}">
              <a16:creationId xmlns:a16="http://schemas.microsoft.com/office/drawing/2014/main" id="{B1D98985-6AE6-4DB5-BC46-7D371DBC7734}"/>
            </a:ext>
          </a:extLst>
        </xdr:cNvPr>
        <xdr:cNvSpPr/>
      </xdr:nvSpPr>
      <xdr:spPr>
        <a:xfrm>
          <a:off x="9398000" y="178219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134638</xdr:rowOff>
    </xdr:from>
    <xdr:ext cx="469744" cy="259045"/>
    <xdr:sp macro="" textlink="">
      <xdr:nvSpPr>
        <xdr:cNvPr id="435" name="【市民会館】&#10;一人当たり面積該当値テキスト">
          <a:extLst>
            <a:ext uri="{FF2B5EF4-FFF2-40B4-BE49-F238E27FC236}">
              <a16:creationId xmlns:a16="http://schemas.microsoft.com/office/drawing/2014/main" id="{EBB351BC-70DF-41AA-A53F-34C817D50BB3}"/>
            </a:ext>
          </a:extLst>
        </xdr:cNvPr>
        <xdr:cNvSpPr txBox="1"/>
      </xdr:nvSpPr>
      <xdr:spPr>
        <a:xfrm>
          <a:off x="9467850" y="1773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436" name="楕円 435">
          <a:extLst>
            <a:ext uri="{FF2B5EF4-FFF2-40B4-BE49-F238E27FC236}">
              <a16:creationId xmlns:a16="http://schemas.microsoft.com/office/drawing/2014/main" id="{8BC3AC4B-7E1F-49BD-B3FB-7F359F1EDD6A}"/>
            </a:ext>
          </a:extLst>
        </xdr:cNvPr>
        <xdr:cNvSpPr/>
      </xdr:nvSpPr>
      <xdr:spPr>
        <a:xfrm>
          <a:off x="86360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95250</xdr:rowOff>
    </xdr:from>
    <xdr:to>
      <xdr:col>55</xdr:col>
      <xdr:colOff>0</xdr:colOff>
      <xdr:row>107</xdr:row>
      <xdr:rowOff>99061</xdr:rowOff>
    </xdr:to>
    <xdr:cxnSp macro="">
      <xdr:nvCxnSpPr>
        <xdr:cNvPr id="437" name="直線コネクタ 436">
          <a:extLst>
            <a:ext uri="{FF2B5EF4-FFF2-40B4-BE49-F238E27FC236}">
              <a16:creationId xmlns:a16="http://schemas.microsoft.com/office/drawing/2014/main" id="{B485CA03-669D-487C-A8E6-E3E3351C5EF8}"/>
            </a:ext>
          </a:extLst>
        </xdr:cNvPr>
        <xdr:cNvCxnSpPr/>
      </xdr:nvCxnSpPr>
      <xdr:spPr>
        <a:xfrm>
          <a:off x="8686800" y="17868900"/>
          <a:ext cx="7429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38" name="楕円 437">
          <a:extLst>
            <a:ext uri="{FF2B5EF4-FFF2-40B4-BE49-F238E27FC236}">
              <a16:creationId xmlns:a16="http://schemas.microsoft.com/office/drawing/2014/main" id="{5B558DAF-3348-41BF-8503-6547DED239C7}"/>
            </a:ext>
          </a:extLst>
        </xdr:cNvPr>
        <xdr:cNvSpPr/>
      </xdr:nvSpPr>
      <xdr:spPr>
        <a:xfrm>
          <a:off x="7842250" y="17818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107</xdr:row>
      <xdr:rowOff>95250</xdr:rowOff>
    </xdr:to>
    <xdr:cxnSp macro="">
      <xdr:nvCxnSpPr>
        <xdr:cNvPr id="439" name="直線コネクタ 438">
          <a:extLst>
            <a:ext uri="{FF2B5EF4-FFF2-40B4-BE49-F238E27FC236}">
              <a16:creationId xmlns:a16="http://schemas.microsoft.com/office/drawing/2014/main" id="{D3B19D31-9938-4774-BE11-6CF815CF24D7}"/>
            </a:ext>
          </a:extLst>
        </xdr:cNvPr>
        <xdr:cNvCxnSpPr/>
      </xdr:nvCxnSpPr>
      <xdr:spPr>
        <a:xfrm>
          <a:off x="7886700" y="17868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55880</xdr:rowOff>
    </xdr:from>
    <xdr:to>
      <xdr:col>41</xdr:col>
      <xdr:colOff>101600</xdr:colOff>
      <xdr:row>107</xdr:row>
      <xdr:rowOff>157480</xdr:rowOff>
    </xdr:to>
    <xdr:sp macro="" textlink="">
      <xdr:nvSpPr>
        <xdr:cNvPr id="440" name="楕円 439">
          <a:extLst>
            <a:ext uri="{FF2B5EF4-FFF2-40B4-BE49-F238E27FC236}">
              <a16:creationId xmlns:a16="http://schemas.microsoft.com/office/drawing/2014/main" id="{24CC2721-1BF8-48D6-B307-AA1F7B4C9AA1}"/>
            </a:ext>
          </a:extLst>
        </xdr:cNvPr>
        <xdr:cNvSpPr/>
      </xdr:nvSpPr>
      <xdr:spPr>
        <a:xfrm>
          <a:off x="702945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95250</xdr:rowOff>
    </xdr:from>
    <xdr:to>
      <xdr:col>45</xdr:col>
      <xdr:colOff>177800</xdr:colOff>
      <xdr:row>107</xdr:row>
      <xdr:rowOff>106680</xdr:rowOff>
    </xdr:to>
    <xdr:cxnSp macro="">
      <xdr:nvCxnSpPr>
        <xdr:cNvPr id="441" name="直線コネクタ 440">
          <a:extLst>
            <a:ext uri="{FF2B5EF4-FFF2-40B4-BE49-F238E27FC236}">
              <a16:creationId xmlns:a16="http://schemas.microsoft.com/office/drawing/2014/main" id="{7866733C-FA00-48DA-8351-6FB97584F20B}"/>
            </a:ext>
          </a:extLst>
        </xdr:cNvPr>
        <xdr:cNvCxnSpPr/>
      </xdr:nvCxnSpPr>
      <xdr:spPr>
        <a:xfrm flipV="1">
          <a:off x="7080250" y="1786890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2" name="n_1aveValue【市民会館】&#10;一人当たり面積">
          <a:extLst>
            <a:ext uri="{FF2B5EF4-FFF2-40B4-BE49-F238E27FC236}">
              <a16:creationId xmlns:a16="http://schemas.microsoft.com/office/drawing/2014/main" id="{14989A9B-691B-4566-ADD5-636423010025}"/>
            </a:ext>
          </a:extLst>
        </xdr:cNvPr>
        <xdr:cNvSpPr txBox="1"/>
      </xdr:nvSpPr>
      <xdr:spPr>
        <a:xfrm>
          <a:off x="8458277" y="1733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43" name="n_2aveValue【市民会館】&#10;一人当たり面積">
          <a:extLst>
            <a:ext uri="{FF2B5EF4-FFF2-40B4-BE49-F238E27FC236}">
              <a16:creationId xmlns:a16="http://schemas.microsoft.com/office/drawing/2014/main" id="{3FE43607-9F55-4DDC-AB59-DAB446B226EB}"/>
            </a:ext>
          </a:extLst>
        </xdr:cNvPr>
        <xdr:cNvSpPr txBox="1"/>
      </xdr:nvSpPr>
      <xdr:spPr>
        <a:xfrm>
          <a:off x="7677227"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44" name="n_3aveValue【市民会館】&#10;一人当たり面積">
          <a:extLst>
            <a:ext uri="{FF2B5EF4-FFF2-40B4-BE49-F238E27FC236}">
              <a16:creationId xmlns:a16="http://schemas.microsoft.com/office/drawing/2014/main" id="{28E6564F-F218-47B8-98B9-39009B889D4D}"/>
            </a:ext>
          </a:extLst>
        </xdr:cNvPr>
        <xdr:cNvSpPr txBox="1"/>
      </xdr:nvSpPr>
      <xdr:spPr>
        <a:xfrm>
          <a:off x="6864427" y="1736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137177</xdr:rowOff>
    </xdr:from>
    <xdr:ext cx="469744" cy="259045"/>
    <xdr:sp macro="" textlink="">
      <xdr:nvSpPr>
        <xdr:cNvPr id="445" name="n_1mainValue【市民会館】&#10;一人当たり面積">
          <a:extLst>
            <a:ext uri="{FF2B5EF4-FFF2-40B4-BE49-F238E27FC236}">
              <a16:creationId xmlns:a16="http://schemas.microsoft.com/office/drawing/2014/main" id="{A284217E-F737-4EFA-B814-19F7C073883F}"/>
            </a:ext>
          </a:extLst>
        </xdr:cNvPr>
        <xdr:cNvSpPr txBox="1"/>
      </xdr:nvSpPr>
      <xdr:spPr>
        <a:xfrm>
          <a:off x="845827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46" name="n_2mainValue【市民会館】&#10;一人当たり面積">
          <a:extLst>
            <a:ext uri="{FF2B5EF4-FFF2-40B4-BE49-F238E27FC236}">
              <a16:creationId xmlns:a16="http://schemas.microsoft.com/office/drawing/2014/main" id="{3015F021-CD8F-4CFA-84B8-06B3D05C783D}"/>
            </a:ext>
          </a:extLst>
        </xdr:cNvPr>
        <xdr:cNvSpPr txBox="1"/>
      </xdr:nvSpPr>
      <xdr:spPr>
        <a:xfrm>
          <a:off x="76772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148607</xdr:rowOff>
    </xdr:from>
    <xdr:ext cx="469744" cy="259045"/>
    <xdr:sp macro="" textlink="">
      <xdr:nvSpPr>
        <xdr:cNvPr id="447" name="n_3mainValue【市民会館】&#10;一人当たり面積">
          <a:extLst>
            <a:ext uri="{FF2B5EF4-FFF2-40B4-BE49-F238E27FC236}">
              <a16:creationId xmlns:a16="http://schemas.microsoft.com/office/drawing/2014/main" id="{4EE8C9A5-E060-44C0-B739-36834E75312B}"/>
            </a:ext>
          </a:extLst>
        </xdr:cNvPr>
        <xdr:cNvSpPr txBox="1"/>
      </xdr:nvSpPr>
      <xdr:spPr>
        <a:xfrm>
          <a:off x="6864427" y="179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ED1C125B-D0C9-408F-BBCE-4D420BC8DBEF}"/>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B45F994F-7682-43F9-B3FB-EB9434DC3E97}"/>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BEE7DC41-1E73-4352-A5C2-E55A0F14C14D}"/>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F2934218-6CB7-40E9-BEA1-9845090B9D03}"/>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27CF4068-EA4C-4C1A-A832-FF63964073C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3F5BD026-75B8-42F4-A938-BC74F02BE3DF}"/>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5DD05674-FF16-4197-A048-FAD74A8C9A13}"/>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F28707D5-CC8E-4DCB-A378-1B17FC2EC26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EE857089-88A0-4524-AC64-B10D2B6B5B47}"/>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A45B7311-F440-4F7E-A0EB-E2120B61E5AE}"/>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a:extLst>
            <a:ext uri="{FF2B5EF4-FFF2-40B4-BE49-F238E27FC236}">
              <a16:creationId xmlns:a16="http://schemas.microsoft.com/office/drawing/2014/main" id="{087C4A9C-2843-4FFC-83EF-E5B012AEBFE7}"/>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a:extLst>
            <a:ext uri="{FF2B5EF4-FFF2-40B4-BE49-F238E27FC236}">
              <a16:creationId xmlns:a16="http://schemas.microsoft.com/office/drawing/2014/main" id="{30E54C31-6909-4713-A9C9-6318F02DEFFD}"/>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a:extLst>
            <a:ext uri="{FF2B5EF4-FFF2-40B4-BE49-F238E27FC236}">
              <a16:creationId xmlns:a16="http://schemas.microsoft.com/office/drawing/2014/main" id="{E4660373-8B0A-4EDF-A3FB-217FA2283A90}"/>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a:extLst>
            <a:ext uri="{FF2B5EF4-FFF2-40B4-BE49-F238E27FC236}">
              <a16:creationId xmlns:a16="http://schemas.microsoft.com/office/drawing/2014/main" id="{F8906408-A318-4CDE-93EF-0FBD3C77F955}"/>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a:extLst>
            <a:ext uri="{FF2B5EF4-FFF2-40B4-BE49-F238E27FC236}">
              <a16:creationId xmlns:a16="http://schemas.microsoft.com/office/drawing/2014/main" id="{7BA4D57B-2136-4856-97B4-98B4B8002A18}"/>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a:extLst>
            <a:ext uri="{FF2B5EF4-FFF2-40B4-BE49-F238E27FC236}">
              <a16:creationId xmlns:a16="http://schemas.microsoft.com/office/drawing/2014/main" id="{6A378D9C-39BA-4A44-9E32-6528E0ED97C3}"/>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a:extLst>
            <a:ext uri="{FF2B5EF4-FFF2-40B4-BE49-F238E27FC236}">
              <a16:creationId xmlns:a16="http://schemas.microsoft.com/office/drawing/2014/main" id="{5C31215F-112A-4FC4-9F16-FB2CD951457A}"/>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a:extLst>
            <a:ext uri="{FF2B5EF4-FFF2-40B4-BE49-F238E27FC236}">
              <a16:creationId xmlns:a16="http://schemas.microsoft.com/office/drawing/2014/main" id="{E43E2B03-1B78-42D4-AEF7-0606559A97C7}"/>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a:extLst>
            <a:ext uri="{FF2B5EF4-FFF2-40B4-BE49-F238E27FC236}">
              <a16:creationId xmlns:a16="http://schemas.microsoft.com/office/drawing/2014/main" id="{9869F4EB-1D42-4618-9F77-7D6E00A77F58}"/>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a:extLst>
            <a:ext uri="{FF2B5EF4-FFF2-40B4-BE49-F238E27FC236}">
              <a16:creationId xmlns:a16="http://schemas.microsoft.com/office/drawing/2014/main" id="{0C85F0D3-0C39-47AB-9939-DD093CB108BE}"/>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a:extLst>
            <a:ext uri="{FF2B5EF4-FFF2-40B4-BE49-F238E27FC236}">
              <a16:creationId xmlns:a16="http://schemas.microsoft.com/office/drawing/2014/main" id="{F957C9F4-216C-4DE2-BBF0-1AF099DE0917}"/>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4D7EF40F-63E9-4D6C-91CF-D225EAE82B70}"/>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1998784D-1621-4E01-88D4-E54FC30CB498}"/>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189D9DF1-6E22-41F4-9EB3-B9B94671E7BE}"/>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a:extLst>
            <a:ext uri="{FF2B5EF4-FFF2-40B4-BE49-F238E27FC236}">
              <a16:creationId xmlns:a16="http://schemas.microsoft.com/office/drawing/2014/main" id="{E08BCC25-B729-43E4-994B-BA06A893DB57}"/>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a:extLst>
            <a:ext uri="{FF2B5EF4-FFF2-40B4-BE49-F238E27FC236}">
              <a16:creationId xmlns:a16="http://schemas.microsoft.com/office/drawing/2014/main" id="{9651CCB8-AF1C-45BC-8416-2DDB0D6B952B}"/>
            </a:ext>
          </a:extLst>
        </xdr:cNvPr>
        <xdr:cNvCxnSpPr/>
      </xdr:nvCxnSpPr>
      <xdr:spPr>
        <a:xfrm flipV="1">
          <a:off x="14699614" y="5552077"/>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a:extLst>
            <a:ext uri="{FF2B5EF4-FFF2-40B4-BE49-F238E27FC236}">
              <a16:creationId xmlns:a16="http://schemas.microsoft.com/office/drawing/2014/main" id="{BB9D2DFA-5441-4702-8DE3-4F82725C3E99}"/>
            </a:ext>
          </a:extLst>
        </xdr:cNvPr>
        <xdr:cNvSpPr txBox="1"/>
      </xdr:nvSpPr>
      <xdr:spPr>
        <a:xfrm>
          <a:off x="14738350" y="6951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a:extLst>
            <a:ext uri="{FF2B5EF4-FFF2-40B4-BE49-F238E27FC236}">
              <a16:creationId xmlns:a16="http://schemas.microsoft.com/office/drawing/2014/main" id="{1848A7AA-5427-4F0E-85D6-A8F600396A8E}"/>
            </a:ext>
          </a:extLst>
        </xdr:cNvPr>
        <xdr:cNvCxnSpPr/>
      </xdr:nvCxnSpPr>
      <xdr:spPr>
        <a:xfrm>
          <a:off x="14611350" y="6948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a:extLst>
            <a:ext uri="{FF2B5EF4-FFF2-40B4-BE49-F238E27FC236}">
              <a16:creationId xmlns:a16="http://schemas.microsoft.com/office/drawing/2014/main" id="{9CD15383-0B35-4BC3-A999-1F8F62246E93}"/>
            </a:ext>
          </a:extLst>
        </xdr:cNvPr>
        <xdr:cNvSpPr txBox="1"/>
      </xdr:nvSpPr>
      <xdr:spPr>
        <a:xfrm>
          <a:off x="14738350" y="5333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a:extLst>
            <a:ext uri="{FF2B5EF4-FFF2-40B4-BE49-F238E27FC236}">
              <a16:creationId xmlns:a16="http://schemas.microsoft.com/office/drawing/2014/main" id="{653FF247-9161-452A-B238-EC8562BD5264}"/>
            </a:ext>
          </a:extLst>
        </xdr:cNvPr>
        <xdr:cNvCxnSpPr/>
      </xdr:nvCxnSpPr>
      <xdr:spPr>
        <a:xfrm>
          <a:off x="14611350" y="55520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a:extLst>
            <a:ext uri="{FF2B5EF4-FFF2-40B4-BE49-F238E27FC236}">
              <a16:creationId xmlns:a16="http://schemas.microsoft.com/office/drawing/2014/main" id="{3E573C92-407B-4F6B-84DA-1435C6B5CBDD}"/>
            </a:ext>
          </a:extLst>
        </xdr:cNvPr>
        <xdr:cNvSpPr txBox="1"/>
      </xdr:nvSpPr>
      <xdr:spPr>
        <a:xfrm>
          <a:off x="14738350" y="6061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a:extLst>
            <a:ext uri="{FF2B5EF4-FFF2-40B4-BE49-F238E27FC236}">
              <a16:creationId xmlns:a16="http://schemas.microsoft.com/office/drawing/2014/main" id="{0F761E89-8ADD-4D4B-939C-A4C9289D64A8}"/>
            </a:ext>
          </a:extLst>
        </xdr:cNvPr>
        <xdr:cNvSpPr/>
      </xdr:nvSpPr>
      <xdr:spPr>
        <a:xfrm>
          <a:off x="14649450" y="60831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a:extLst>
            <a:ext uri="{FF2B5EF4-FFF2-40B4-BE49-F238E27FC236}">
              <a16:creationId xmlns:a16="http://schemas.microsoft.com/office/drawing/2014/main" id="{868BDE09-C8C7-400F-AEA6-C40BBC3D4A55}"/>
            </a:ext>
          </a:extLst>
        </xdr:cNvPr>
        <xdr:cNvSpPr/>
      </xdr:nvSpPr>
      <xdr:spPr>
        <a:xfrm>
          <a:off x="13887450" y="6047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a:extLst>
            <a:ext uri="{FF2B5EF4-FFF2-40B4-BE49-F238E27FC236}">
              <a16:creationId xmlns:a16="http://schemas.microsoft.com/office/drawing/2014/main" id="{DF0DE2F5-D055-4A24-9F0D-089D7768C1BB}"/>
            </a:ext>
          </a:extLst>
        </xdr:cNvPr>
        <xdr:cNvSpPr/>
      </xdr:nvSpPr>
      <xdr:spPr>
        <a:xfrm>
          <a:off x="13093700" y="60422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a:extLst>
            <a:ext uri="{FF2B5EF4-FFF2-40B4-BE49-F238E27FC236}">
              <a16:creationId xmlns:a16="http://schemas.microsoft.com/office/drawing/2014/main" id="{4EF344A0-60C8-4993-9818-994BD53E217D}"/>
            </a:ext>
          </a:extLst>
        </xdr:cNvPr>
        <xdr:cNvSpPr/>
      </xdr:nvSpPr>
      <xdr:spPr>
        <a:xfrm>
          <a:off x="12299950" y="5986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575C3992-F2EB-4D95-8AEB-BD030D6BE3A6}"/>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B3903CF3-A0FB-4276-AAFC-452986948669}"/>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BC9A6056-DBA3-49AC-B8A9-1E1EC56B427C}"/>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272AAEE-1EAD-4A7D-BC58-C780F9147E7B}"/>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2F0BE7E-CEFE-41E3-993C-B662213AC327}"/>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4173</xdr:rowOff>
    </xdr:from>
    <xdr:to>
      <xdr:col>85</xdr:col>
      <xdr:colOff>177800</xdr:colOff>
      <xdr:row>35</xdr:row>
      <xdr:rowOff>105773</xdr:rowOff>
    </xdr:to>
    <xdr:sp macro="" textlink="">
      <xdr:nvSpPr>
        <xdr:cNvPr id="488" name="楕円 487">
          <a:extLst>
            <a:ext uri="{FF2B5EF4-FFF2-40B4-BE49-F238E27FC236}">
              <a16:creationId xmlns:a16="http://schemas.microsoft.com/office/drawing/2014/main" id="{D1EE9B87-1146-4B30-B4A6-3D0DFD28AFA9}"/>
            </a:ext>
          </a:extLst>
        </xdr:cNvPr>
        <xdr:cNvSpPr/>
      </xdr:nvSpPr>
      <xdr:spPr>
        <a:xfrm>
          <a:off x="14649450" y="578902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27050</xdr:rowOff>
    </xdr:from>
    <xdr:ext cx="405111" cy="259045"/>
    <xdr:sp macro="" textlink="">
      <xdr:nvSpPr>
        <xdr:cNvPr id="489" name="【一般廃棄物処理施設】&#10;有形固定資産減価償却率該当値テキスト">
          <a:extLst>
            <a:ext uri="{FF2B5EF4-FFF2-40B4-BE49-F238E27FC236}">
              <a16:creationId xmlns:a16="http://schemas.microsoft.com/office/drawing/2014/main" id="{3B21F3F7-AAA6-41B6-A5AE-78010CFF4BE8}"/>
            </a:ext>
          </a:extLst>
        </xdr:cNvPr>
        <xdr:cNvSpPr txBox="1"/>
      </xdr:nvSpPr>
      <xdr:spPr>
        <a:xfrm>
          <a:off x="14738350" y="5646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41728</xdr:rowOff>
    </xdr:from>
    <xdr:to>
      <xdr:col>81</xdr:col>
      <xdr:colOff>101600</xdr:colOff>
      <xdr:row>35</xdr:row>
      <xdr:rowOff>143328</xdr:rowOff>
    </xdr:to>
    <xdr:sp macro="" textlink="">
      <xdr:nvSpPr>
        <xdr:cNvPr id="490" name="楕円 489">
          <a:extLst>
            <a:ext uri="{FF2B5EF4-FFF2-40B4-BE49-F238E27FC236}">
              <a16:creationId xmlns:a16="http://schemas.microsoft.com/office/drawing/2014/main" id="{8A3EBE0D-5440-4CAD-A666-FD7DED6FBB3B}"/>
            </a:ext>
          </a:extLst>
        </xdr:cNvPr>
        <xdr:cNvSpPr/>
      </xdr:nvSpPr>
      <xdr:spPr>
        <a:xfrm>
          <a:off x="13887450" y="582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54973</xdr:rowOff>
    </xdr:from>
    <xdr:to>
      <xdr:col>85</xdr:col>
      <xdr:colOff>127000</xdr:colOff>
      <xdr:row>35</xdr:row>
      <xdr:rowOff>92528</xdr:rowOff>
    </xdr:to>
    <xdr:cxnSp macro="">
      <xdr:nvCxnSpPr>
        <xdr:cNvPr id="491" name="直線コネクタ 490">
          <a:extLst>
            <a:ext uri="{FF2B5EF4-FFF2-40B4-BE49-F238E27FC236}">
              <a16:creationId xmlns:a16="http://schemas.microsoft.com/office/drawing/2014/main" id="{D04BAC06-0F3F-4B65-8849-CAC73843A463}"/>
            </a:ext>
          </a:extLst>
        </xdr:cNvPr>
        <xdr:cNvCxnSpPr/>
      </xdr:nvCxnSpPr>
      <xdr:spPr>
        <a:xfrm flipV="1">
          <a:off x="13938250" y="5839823"/>
          <a:ext cx="762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79284</xdr:rowOff>
    </xdr:from>
    <xdr:to>
      <xdr:col>76</xdr:col>
      <xdr:colOff>165100</xdr:colOff>
      <xdr:row>36</xdr:row>
      <xdr:rowOff>9434</xdr:rowOff>
    </xdr:to>
    <xdr:sp macro="" textlink="">
      <xdr:nvSpPr>
        <xdr:cNvPr id="492" name="楕円 491">
          <a:extLst>
            <a:ext uri="{FF2B5EF4-FFF2-40B4-BE49-F238E27FC236}">
              <a16:creationId xmlns:a16="http://schemas.microsoft.com/office/drawing/2014/main" id="{93E38705-8F76-489B-8479-B2DBCB19C488}"/>
            </a:ext>
          </a:extLst>
        </xdr:cNvPr>
        <xdr:cNvSpPr/>
      </xdr:nvSpPr>
      <xdr:spPr>
        <a:xfrm>
          <a:off x="13093700" y="58641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92528</xdr:rowOff>
    </xdr:from>
    <xdr:to>
      <xdr:col>81</xdr:col>
      <xdr:colOff>50800</xdr:colOff>
      <xdr:row>35</xdr:row>
      <xdr:rowOff>130084</xdr:rowOff>
    </xdr:to>
    <xdr:cxnSp macro="">
      <xdr:nvCxnSpPr>
        <xdr:cNvPr id="493" name="直線コネクタ 492">
          <a:extLst>
            <a:ext uri="{FF2B5EF4-FFF2-40B4-BE49-F238E27FC236}">
              <a16:creationId xmlns:a16="http://schemas.microsoft.com/office/drawing/2014/main" id="{A57EEABA-D145-4583-BD39-BFD2FCA6D084}"/>
            </a:ext>
          </a:extLst>
        </xdr:cNvPr>
        <xdr:cNvCxnSpPr/>
      </xdr:nvCxnSpPr>
      <xdr:spPr>
        <a:xfrm flipV="1">
          <a:off x="13144500" y="5877378"/>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116840</xdr:rowOff>
    </xdr:from>
    <xdr:to>
      <xdr:col>72</xdr:col>
      <xdr:colOff>38100</xdr:colOff>
      <xdr:row>36</xdr:row>
      <xdr:rowOff>46990</xdr:rowOff>
    </xdr:to>
    <xdr:sp macro="" textlink="">
      <xdr:nvSpPr>
        <xdr:cNvPr id="494" name="楕円 493">
          <a:extLst>
            <a:ext uri="{FF2B5EF4-FFF2-40B4-BE49-F238E27FC236}">
              <a16:creationId xmlns:a16="http://schemas.microsoft.com/office/drawing/2014/main" id="{F2FBEC2D-FEE6-4571-8611-EF24623F54B1}"/>
            </a:ext>
          </a:extLst>
        </xdr:cNvPr>
        <xdr:cNvSpPr/>
      </xdr:nvSpPr>
      <xdr:spPr>
        <a:xfrm>
          <a:off x="12299950" y="59016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130084</xdr:rowOff>
    </xdr:from>
    <xdr:to>
      <xdr:col>76</xdr:col>
      <xdr:colOff>114300</xdr:colOff>
      <xdr:row>35</xdr:row>
      <xdr:rowOff>167640</xdr:rowOff>
    </xdr:to>
    <xdr:cxnSp macro="">
      <xdr:nvCxnSpPr>
        <xdr:cNvPr id="495" name="直線コネクタ 494">
          <a:extLst>
            <a:ext uri="{FF2B5EF4-FFF2-40B4-BE49-F238E27FC236}">
              <a16:creationId xmlns:a16="http://schemas.microsoft.com/office/drawing/2014/main" id="{C8F0E9A9-A8E5-47C3-9D59-AA70085920F2}"/>
            </a:ext>
          </a:extLst>
        </xdr:cNvPr>
        <xdr:cNvCxnSpPr/>
      </xdr:nvCxnSpPr>
      <xdr:spPr>
        <a:xfrm flipV="1">
          <a:off x="12344400" y="5914934"/>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96" name="n_1aveValue【一般廃棄物処理施設】&#10;有形固定資産減価償却率">
          <a:extLst>
            <a:ext uri="{FF2B5EF4-FFF2-40B4-BE49-F238E27FC236}">
              <a16:creationId xmlns:a16="http://schemas.microsoft.com/office/drawing/2014/main" id="{3048E9D2-41A8-40F7-827D-AC4E8B476A7C}"/>
            </a:ext>
          </a:extLst>
        </xdr:cNvPr>
        <xdr:cNvSpPr txBox="1"/>
      </xdr:nvSpPr>
      <xdr:spPr>
        <a:xfrm>
          <a:off x="13742044" y="613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97" name="n_2aveValue【一般廃棄物処理施設】&#10;有形固定資産減価償却率">
          <a:extLst>
            <a:ext uri="{FF2B5EF4-FFF2-40B4-BE49-F238E27FC236}">
              <a16:creationId xmlns:a16="http://schemas.microsoft.com/office/drawing/2014/main" id="{EB98D255-92A6-4AD5-A996-AC18E0ECF2EE}"/>
            </a:ext>
          </a:extLst>
        </xdr:cNvPr>
        <xdr:cNvSpPr txBox="1"/>
      </xdr:nvSpPr>
      <xdr:spPr>
        <a:xfrm>
          <a:off x="12960994" y="6128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129557</xdr:rowOff>
    </xdr:from>
    <xdr:ext cx="405111" cy="259045"/>
    <xdr:sp macro="" textlink="">
      <xdr:nvSpPr>
        <xdr:cNvPr id="498" name="n_3aveValue【一般廃棄物処理施設】&#10;有形固定資産減価償却率">
          <a:extLst>
            <a:ext uri="{FF2B5EF4-FFF2-40B4-BE49-F238E27FC236}">
              <a16:creationId xmlns:a16="http://schemas.microsoft.com/office/drawing/2014/main" id="{25149EE8-A5FE-41FE-A06C-1CE547333333}"/>
            </a:ext>
          </a:extLst>
        </xdr:cNvPr>
        <xdr:cNvSpPr txBox="1"/>
      </xdr:nvSpPr>
      <xdr:spPr>
        <a:xfrm>
          <a:off x="121672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159855</xdr:rowOff>
    </xdr:from>
    <xdr:ext cx="405111" cy="259045"/>
    <xdr:sp macro="" textlink="">
      <xdr:nvSpPr>
        <xdr:cNvPr id="499" name="n_1mainValue【一般廃棄物処理施設】&#10;有形固定資産減価償却率">
          <a:extLst>
            <a:ext uri="{FF2B5EF4-FFF2-40B4-BE49-F238E27FC236}">
              <a16:creationId xmlns:a16="http://schemas.microsoft.com/office/drawing/2014/main" id="{D489EB94-B2BF-4E3E-8491-A27F1C75CAFF}"/>
            </a:ext>
          </a:extLst>
        </xdr:cNvPr>
        <xdr:cNvSpPr txBox="1"/>
      </xdr:nvSpPr>
      <xdr:spPr>
        <a:xfrm>
          <a:off x="13742044" y="5614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25961</xdr:rowOff>
    </xdr:from>
    <xdr:ext cx="405111" cy="259045"/>
    <xdr:sp macro="" textlink="">
      <xdr:nvSpPr>
        <xdr:cNvPr id="500" name="n_2mainValue【一般廃棄物処理施設】&#10;有形固定資産減価償却率">
          <a:extLst>
            <a:ext uri="{FF2B5EF4-FFF2-40B4-BE49-F238E27FC236}">
              <a16:creationId xmlns:a16="http://schemas.microsoft.com/office/drawing/2014/main" id="{D1F6ED31-A14D-4C19-9EDF-909799BDBFEC}"/>
            </a:ext>
          </a:extLst>
        </xdr:cNvPr>
        <xdr:cNvSpPr txBox="1"/>
      </xdr:nvSpPr>
      <xdr:spPr>
        <a:xfrm>
          <a:off x="12960994" y="56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63517</xdr:rowOff>
    </xdr:from>
    <xdr:ext cx="405111" cy="259045"/>
    <xdr:sp macro="" textlink="">
      <xdr:nvSpPr>
        <xdr:cNvPr id="501" name="n_3mainValue【一般廃棄物処理施設】&#10;有形固定資産減価償却率">
          <a:extLst>
            <a:ext uri="{FF2B5EF4-FFF2-40B4-BE49-F238E27FC236}">
              <a16:creationId xmlns:a16="http://schemas.microsoft.com/office/drawing/2014/main" id="{458031D4-89AF-43E8-9DD6-C872439E3A71}"/>
            </a:ext>
          </a:extLst>
        </xdr:cNvPr>
        <xdr:cNvSpPr txBox="1"/>
      </xdr:nvSpPr>
      <xdr:spPr>
        <a:xfrm>
          <a:off x="121672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4A9174FC-129F-4C75-895B-A610691AE696}"/>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BBB9FF2E-1750-4DB9-AD1E-E25DAB300D62}"/>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551EB065-6FA9-4EEC-BE8A-2737CCB7C14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33A89D65-CEF8-43D3-A7BD-44A97F69D7E4}"/>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B582CC3D-E47F-4C92-B41E-D0166EE8B2C6}"/>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1D41DE91-3CD2-4D2B-8C88-8793F15B65B5}"/>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64B21C54-BE09-4572-953D-DC20ECEAC991}"/>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8EA319D1-7BC2-4E00-919D-3553A126B409}"/>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a:extLst>
            <a:ext uri="{FF2B5EF4-FFF2-40B4-BE49-F238E27FC236}">
              <a16:creationId xmlns:a16="http://schemas.microsoft.com/office/drawing/2014/main" id="{8C1CFFE1-EF83-4BF6-BBA8-E4C7B7D2A60D}"/>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a:extLst>
            <a:ext uri="{FF2B5EF4-FFF2-40B4-BE49-F238E27FC236}">
              <a16:creationId xmlns:a16="http://schemas.microsoft.com/office/drawing/2014/main" id="{DD6B2D57-015B-489B-964F-A154FCF001CD}"/>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a:extLst>
            <a:ext uri="{FF2B5EF4-FFF2-40B4-BE49-F238E27FC236}">
              <a16:creationId xmlns:a16="http://schemas.microsoft.com/office/drawing/2014/main" id="{62296AB6-DA45-421F-9DDB-BC71E0F42E48}"/>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a:extLst>
            <a:ext uri="{FF2B5EF4-FFF2-40B4-BE49-F238E27FC236}">
              <a16:creationId xmlns:a16="http://schemas.microsoft.com/office/drawing/2014/main" id="{F14685EE-947C-4E17-8815-8B82AFDCCEA3}"/>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a:extLst>
            <a:ext uri="{FF2B5EF4-FFF2-40B4-BE49-F238E27FC236}">
              <a16:creationId xmlns:a16="http://schemas.microsoft.com/office/drawing/2014/main" id="{0378919B-C003-4417-862D-FB2F6B243D82}"/>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5" name="テキスト ボックス 514">
          <a:extLst>
            <a:ext uri="{FF2B5EF4-FFF2-40B4-BE49-F238E27FC236}">
              <a16:creationId xmlns:a16="http://schemas.microsoft.com/office/drawing/2014/main" id="{D6BD32A9-957F-4D0B-A5AC-4DFCED66CC40}"/>
            </a:ext>
          </a:extLst>
        </xdr:cNvPr>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a:extLst>
            <a:ext uri="{FF2B5EF4-FFF2-40B4-BE49-F238E27FC236}">
              <a16:creationId xmlns:a16="http://schemas.microsoft.com/office/drawing/2014/main" id="{20D5F997-568C-4762-8013-E9FA19035123}"/>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a:extLst>
            <a:ext uri="{FF2B5EF4-FFF2-40B4-BE49-F238E27FC236}">
              <a16:creationId xmlns:a16="http://schemas.microsoft.com/office/drawing/2014/main" id="{BAA4B8B9-F9D4-420C-8EAC-F41A73F2E62B}"/>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a:extLst>
            <a:ext uri="{FF2B5EF4-FFF2-40B4-BE49-F238E27FC236}">
              <a16:creationId xmlns:a16="http://schemas.microsoft.com/office/drawing/2014/main" id="{AEA312C4-0C55-48A6-892D-1F77BD7216FF}"/>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a:extLst>
            <a:ext uri="{FF2B5EF4-FFF2-40B4-BE49-F238E27FC236}">
              <a16:creationId xmlns:a16="http://schemas.microsoft.com/office/drawing/2014/main" id="{A871A3AD-384B-426E-A6BE-460F055CCA2D}"/>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a:extLst>
            <a:ext uri="{FF2B5EF4-FFF2-40B4-BE49-F238E27FC236}">
              <a16:creationId xmlns:a16="http://schemas.microsoft.com/office/drawing/2014/main" id="{A6EE7A58-F3CC-4B7D-A434-08025425BE87}"/>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1" name="テキスト ボックス 520">
          <a:extLst>
            <a:ext uri="{FF2B5EF4-FFF2-40B4-BE49-F238E27FC236}">
              <a16:creationId xmlns:a16="http://schemas.microsoft.com/office/drawing/2014/main" id="{624C4A98-FDF5-4317-823D-DACF21E35A69}"/>
            </a:ext>
          </a:extLst>
        </xdr:cNvPr>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D6A85819-82C9-4C24-84DF-0CA5FF859F74}"/>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a:extLst>
            <a:ext uri="{FF2B5EF4-FFF2-40B4-BE49-F238E27FC236}">
              <a16:creationId xmlns:a16="http://schemas.microsoft.com/office/drawing/2014/main" id="{664CE715-7510-4E83-A91D-3487D28B6043}"/>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a:extLst>
            <a:ext uri="{FF2B5EF4-FFF2-40B4-BE49-F238E27FC236}">
              <a16:creationId xmlns:a16="http://schemas.microsoft.com/office/drawing/2014/main" id="{055F58C4-D4E1-4B7E-8CCA-EBB5FC01376A}"/>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5" name="直線コネクタ 524">
          <a:extLst>
            <a:ext uri="{FF2B5EF4-FFF2-40B4-BE49-F238E27FC236}">
              <a16:creationId xmlns:a16="http://schemas.microsoft.com/office/drawing/2014/main" id="{1834DC7C-B18C-42F3-B6A0-89DC2CD9504F}"/>
            </a:ext>
          </a:extLst>
        </xdr:cNvPr>
        <xdr:cNvCxnSpPr/>
      </xdr:nvCxnSpPr>
      <xdr:spPr>
        <a:xfrm flipV="1">
          <a:off x="19951064" y="5611249"/>
          <a:ext cx="0" cy="1366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6" name="【一般廃棄物処理施設】&#10;一人当たり有形固定資産（償却資産）額最小値テキスト">
          <a:extLst>
            <a:ext uri="{FF2B5EF4-FFF2-40B4-BE49-F238E27FC236}">
              <a16:creationId xmlns:a16="http://schemas.microsoft.com/office/drawing/2014/main" id="{D0B2213F-0759-42DE-8809-159444742631}"/>
            </a:ext>
          </a:extLst>
        </xdr:cNvPr>
        <xdr:cNvSpPr txBox="1"/>
      </xdr:nvSpPr>
      <xdr:spPr>
        <a:xfrm>
          <a:off x="19989800" y="6981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7" name="直線コネクタ 526">
          <a:extLst>
            <a:ext uri="{FF2B5EF4-FFF2-40B4-BE49-F238E27FC236}">
              <a16:creationId xmlns:a16="http://schemas.microsoft.com/office/drawing/2014/main" id="{993BCA99-F29C-45B2-BB4F-6CFB11792855}"/>
            </a:ext>
          </a:extLst>
        </xdr:cNvPr>
        <xdr:cNvCxnSpPr/>
      </xdr:nvCxnSpPr>
      <xdr:spPr>
        <a:xfrm>
          <a:off x="19881850" y="6978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8" name="【一般廃棄物処理施設】&#10;一人当たり有形固定資産（償却資産）額最大値テキスト">
          <a:extLst>
            <a:ext uri="{FF2B5EF4-FFF2-40B4-BE49-F238E27FC236}">
              <a16:creationId xmlns:a16="http://schemas.microsoft.com/office/drawing/2014/main" id="{DB50D41A-D616-4553-BB58-230D9587B273}"/>
            </a:ext>
          </a:extLst>
        </xdr:cNvPr>
        <xdr:cNvSpPr txBox="1"/>
      </xdr:nvSpPr>
      <xdr:spPr>
        <a:xfrm>
          <a:off x="19989800" y="5392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9" name="直線コネクタ 528">
          <a:extLst>
            <a:ext uri="{FF2B5EF4-FFF2-40B4-BE49-F238E27FC236}">
              <a16:creationId xmlns:a16="http://schemas.microsoft.com/office/drawing/2014/main" id="{C6DD2EA4-F676-49B9-9EED-B891CBF7381F}"/>
            </a:ext>
          </a:extLst>
        </xdr:cNvPr>
        <xdr:cNvCxnSpPr/>
      </xdr:nvCxnSpPr>
      <xdr:spPr>
        <a:xfrm>
          <a:off x="19881850" y="56112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30" name="【一般廃棄物処理施設】&#10;一人当たり有形固定資産（償却資産）額平均値テキスト">
          <a:extLst>
            <a:ext uri="{FF2B5EF4-FFF2-40B4-BE49-F238E27FC236}">
              <a16:creationId xmlns:a16="http://schemas.microsoft.com/office/drawing/2014/main" id="{B0F71F36-6A9C-4A34-99A7-55E67AA57D8D}"/>
            </a:ext>
          </a:extLst>
        </xdr:cNvPr>
        <xdr:cNvSpPr txBox="1"/>
      </xdr:nvSpPr>
      <xdr:spPr>
        <a:xfrm>
          <a:off x="19989800" y="6286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31" name="フローチャート: 判断 530">
          <a:extLst>
            <a:ext uri="{FF2B5EF4-FFF2-40B4-BE49-F238E27FC236}">
              <a16:creationId xmlns:a16="http://schemas.microsoft.com/office/drawing/2014/main" id="{9595CA6E-581C-4272-8400-BE01C79B9D00}"/>
            </a:ext>
          </a:extLst>
        </xdr:cNvPr>
        <xdr:cNvSpPr/>
      </xdr:nvSpPr>
      <xdr:spPr>
        <a:xfrm>
          <a:off x="19900900" y="64349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32" name="フローチャート: 判断 531">
          <a:extLst>
            <a:ext uri="{FF2B5EF4-FFF2-40B4-BE49-F238E27FC236}">
              <a16:creationId xmlns:a16="http://schemas.microsoft.com/office/drawing/2014/main" id="{26559CF0-E086-4B4C-9077-5BC2263771E8}"/>
            </a:ext>
          </a:extLst>
        </xdr:cNvPr>
        <xdr:cNvSpPr/>
      </xdr:nvSpPr>
      <xdr:spPr>
        <a:xfrm>
          <a:off x="19157950" y="64434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3" name="フローチャート: 判断 532">
          <a:extLst>
            <a:ext uri="{FF2B5EF4-FFF2-40B4-BE49-F238E27FC236}">
              <a16:creationId xmlns:a16="http://schemas.microsoft.com/office/drawing/2014/main" id="{053A2932-E604-4475-8BF9-0BC199F5260C}"/>
            </a:ext>
          </a:extLst>
        </xdr:cNvPr>
        <xdr:cNvSpPr/>
      </xdr:nvSpPr>
      <xdr:spPr>
        <a:xfrm>
          <a:off x="18345150" y="644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4" name="フローチャート: 判断 533">
          <a:extLst>
            <a:ext uri="{FF2B5EF4-FFF2-40B4-BE49-F238E27FC236}">
              <a16:creationId xmlns:a16="http://schemas.microsoft.com/office/drawing/2014/main" id="{605F2A76-4ADD-4970-AC85-047AA1EECED6}"/>
            </a:ext>
          </a:extLst>
        </xdr:cNvPr>
        <xdr:cNvSpPr/>
      </xdr:nvSpPr>
      <xdr:spPr>
        <a:xfrm>
          <a:off x="17551400" y="649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F6173FC-3E15-47EB-A9A0-D41F9B261885}"/>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823F0E95-1F4B-450A-A124-789868C68A2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7423C526-1CDE-4CE9-B39C-A49B449956B3}"/>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2099946E-759D-4412-BF0D-F95ED95C0A2D}"/>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D59889B5-2BC7-4713-B5B0-2F71E18E0FC7}"/>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5779</xdr:rowOff>
    </xdr:from>
    <xdr:to>
      <xdr:col>116</xdr:col>
      <xdr:colOff>114300</xdr:colOff>
      <xdr:row>40</xdr:row>
      <xdr:rowOff>107379</xdr:rowOff>
    </xdr:to>
    <xdr:sp macro="" textlink="">
      <xdr:nvSpPr>
        <xdr:cNvPr id="540" name="楕円 539">
          <a:extLst>
            <a:ext uri="{FF2B5EF4-FFF2-40B4-BE49-F238E27FC236}">
              <a16:creationId xmlns:a16="http://schemas.microsoft.com/office/drawing/2014/main" id="{5C328687-A245-4457-A7DD-E69FE0171D18}"/>
            </a:ext>
          </a:extLst>
        </xdr:cNvPr>
        <xdr:cNvSpPr/>
      </xdr:nvSpPr>
      <xdr:spPr>
        <a:xfrm>
          <a:off x="19900900" y="66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155656</xdr:rowOff>
    </xdr:from>
    <xdr:ext cx="534377" cy="259045"/>
    <xdr:sp macro="" textlink="">
      <xdr:nvSpPr>
        <xdr:cNvPr id="541" name="【一般廃棄物処理施設】&#10;一人当たり有形固定資産（償却資産）額該当値テキスト">
          <a:extLst>
            <a:ext uri="{FF2B5EF4-FFF2-40B4-BE49-F238E27FC236}">
              <a16:creationId xmlns:a16="http://schemas.microsoft.com/office/drawing/2014/main" id="{6A4B51AF-10C1-4B7A-A8D7-2348054E2B23}"/>
            </a:ext>
          </a:extLst>
        </xdr:cNvPr>
        <xdr:cNvSpPr txBox="1"/>
      </xdr:nvSpPr>
      <xdr:spPr>
        <a:xfrm>
          <a:off x="19989800" y="660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2349</xdr:rowOff>
    </xdr:from>
    <xdr:to>
      <xdr:col>112</xdr:col>
      <xdr:colOff>38100</xdr:colOff>
      <xdr:row>40</xdr:row>
      <xdr:rowOff>103949</xdr:rowOff>
    </xdr:to>
    <xdr:sp macro="" textlink="">
      <xdr:nvSpPr>
        <xdr:cNvPr id="542" name="楕円 541">
          <a:extLst>
            <a:ext uri="{FF2B5EF4-FFF2-40B4-BE49-F238E27FC236}">
              <a16:creationId xmlns:a16="http://schemas.microsoft.com/office/drawing/2014/main" id="{DD5F01C8-1AB9-4709-A3F2-6D895BAB97FC}"/>
            </a:ext>
          </a:extLst>
        </xdr:cNvPr>
        <xdr:cNvSpPr/>
      </xdr:nvSpPr>
      <xdr:spPr>
        <a:xfrm>
          <a:off x="19157950" y="66126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53149</xdr:rowOff>
    </xdr:from>
    <xdr:to>
      <xdr:col>116</xdr:col>
      <xdr:colOff>63500</xdr:colOff>
      <xdr:row>40</xdr:row>
      <xdr:rowOff>56579</xdr:rowOff>
    </xdr:to>
    <xdr:cxnSp macro="">
      <xdr:nvCxnSpPr>
        <xdr:cNvPr id="543" name="直線コネクタ 542">
          <a:extLst>
            <a:ext uri="{FF2B5EF4-FFF2-40B4-BE49-F238E27FC236}">
              <a16:creationId xmlns:a16="http://schemas.microsoft.com/office/drawing/2014/main" id="{3D5698C5-5EB5-4950-8DE2-E2D21B20E6C5}"/>
            </a:ext>
          </a:extLst>
        </xdr:cNvPr>
        <xdr:cNvCxnSpPr/>
      </xdr:nvCxnSpPr>
      <xdr:spPr>
        <a:xfrm>
          <a:off x="19202400" y="6663499"/>
          <a:ext cx="7493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169601</xdr:rowOff>
    </xdr:from>
    <xdr:to>
      <xdr:col>107</xdr:col>
      <xdr:colOff>101600</xdr:colOff>
      <xdr:row>40</xdr:row>
      <xdr:rowOff>99751</xdr:rowOff>
    </xdr:to>
    <xdr:sp macro="" textlink="">
      <xdr:nvSpPr>
        <xdr:cNvPr id="544" name="楕円 543">
          <a:extLst>
            <a:ext uri="{FF2B5EF4-FFF2-40B4-BE49-F238E27FC236}">
              <a16:creationId xmlns:a16="http://schemas.microsoft.com/office/drawing/2014/main" id="{4F4776BD-DD0E-497C-97AF-525C46253FFF}"/>
            </a:ext>
          </a:extLst>
        </xdr:cNvPr>
        <xdr:cNvSpPr/>
      </xdr:nvSpPr>
      <xdr:spPr>
        <a:xfrm>
          <a:off x="18345150" y="66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48951</xdr:rowOff>
    </xdr:from>
    <xdr:to>
      <xdr:col>111</xdr:col>
      <xdr:colOff>177800</xdr:colOff>
      <xdr:row>40</xdr:row>
      <xdr:rowOff>53149</xdr:rowOff>
    </xdr:to>
    <xdr:cxnSp macro="">
      <xdr:nvCxnSpPr>
        <xdr:cNvPr id="545" name="直線コネクタ 544">
          <a:extLst>
            <a:ext uri="{FF2B5EF4-FFF2-40B4-BE49-F238E27FC236}">
              <a16:creationId xmlns:a16="http://schemas.microsoft.com/office/drawing/2014/main" id="{3F7F2E3F-A89A-436D-BD4E-0776A89C131A}"/>
            </a:ext>
          </a:extLst>
        </xdr:cNvPr>
        <xdr:cNvCxnSpPr/>
      </xdr:nvCxnSpPr>
      <xdr:spPr>
        <a:xfrm>
          <a:off x="18395950" y="6659301"/>
          <a:ext cx="80645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165737</xdr:rowOff>
    </xdr:from>
    <xdr:to>
      <xdr:col>102</xdr:col>
      <xdr:colOff>165100</xdr:colOff>
      <xdr:row>40</xdr:row>
      <xdr:rowOff>95887</xdr:rowOff>
    </xdr:to>
    <xdr:sp macro="" textlink="">
      <xdr:nvSpPr>
        <xdr:cNvPr id="546" name="楕円 545">
          <a:extLst>
            <a:ext uri="{FF2B5EF4-FFF2-40B4-BE49-F238E27FC236}">
              <a16:creationId xmlns:a16="http://schemas.microsoft.com/office/drawing/2014/main" id="{C8A4D4DD-34F1-42F8-9AB8-74B6A26D1CE4}"/>
            </a:ext>
          </a:extLst>
        </xdr:cNvPr>
        <xdr:cNvSpPr/>
      </xdr:nvSpPr>
      <xdr:spPr>
        <a:xfrm>
          <a:off x="17551400" y="66109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45087</xdr:rowOff>
    </xdr:from>
    <xdr:to>
      <xdr:col>107</xdr:col>
      <xdr:colOff>50800</xdr:colOff>
      <xdr:row>40</xdr:row>
      <xdr:rowOff>48951</xdr:rowOff>
    </xdr:to>
    <xdr:cxnSp macro="">
      <xdr:nvCxnSpPr>
        <xdr:cNvPr id="547" name="直線コネクタ 546">
          <a:extLst>
            <a:ext uri="{FF2B5EF4-FFF2-40B4-BE49-F238E27FC236}">
              <a16:creationId xmlns:a16="http://schemas.microsoft.com/office/drawing/2014/main" id="{1C943BC3-EBAC-4A20-970B-02AFA856E78A}"/>
            </a:ext>
          </a:extLst>
        </xdr:cNvPr>
        <xdr:cNvCxnSpPr/>
      </xdr:nvCxnSpPr>
      <xdr:spPr>
        <a:xfrm>
          <a:off x="17602200" y="6655437"/>
          <a:ext cx="79375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48" name="n_1aveValue【一般廃棄物処理施設】&#10;一人当たり有形固定資産（償却資産）額">
          <a:extLst>
            <a:ext uri="{FF2B5EF4-FFF2-40B4-BE49-F238E27FC236}">
              <a16:creationId xmlns:a16="http://schemas.microsoft.com/office/drawing/2014/main" id="{8FACB889-9C8A-4752-A0D6-BF109DD6A8B4}"/>
            </a:ext>
          </a:extLst>
        </xdr:cNvPr>
        <xdr:cNvSpPr txBox="1"/>
      </xdr:nvSpPr>
      <xdr:spPr>
        <a:xfrm>
          <a:off x="18947911" y="622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49" name="n_2aveValue【一般廃棄物処理施設】&#10;一人当たり有形固定資産（償却資産）額">
          <a:extLst>
            <a:ext uri="{FF2B5EF4-FFF2-40B4-BE49-F238E27FC236}">
              <a16:creationId xmlns:a16="http://schemas.microsoft.com/office/drawing/2014/main" id="{DE30B4B1-D27C-4742-AC1B-681CDB22F4AF}"/>
            </a:ext>
          </a:extLst>
        </xdr:cNvPr>
        <xdr:cNvSpPr txBox="1"/>
      </xdr:nvSpPr>
      <xdr:spPr>
        <a:xfrm>
          <a:off x="18166861" y="62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50" name="n_3aveValue【一般廃棄物処理施設】&#10;一人当たり有形固定資産（償却資産）額">
          <a:extLst>
            <a:ext uri="{FF2B5EF4-FFF2-40B4-BE49-F238E27FC236}">
              <a16:creationId xmlns:a16="http://schemas.microsoft.com/office/drawing/2014/main" id="{EF1A38EE-44AB-4154-986A-CD8CE197911D}"/>
            </a:ext>
          </a:extLst>
        </xdr:cNvPr>
        <xdr:cNvSpPr txBox="1"/>
      </xdr:nvSpPr>
      <xdr:spPr>
        <a:xfrm>
          <a:off x="17354061" y="628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95076</xdr:rowOff>
    </xdr:from>
    <xdr:ext cx="534377" cy="259045"/>
    <xdr:sp macro="" textlink="">
      <xdr:nvSpPr>
        <xdr:cNvPr id="551" name="n_1mainValue【一般廃棄物処理施設】&#10;一人当たり有形固定資産（償却資産）額">
          <a:extLst>
            <a:ext uri="{FF2B5EF4-FFF2-40B4-BE49-F238E27FC236}">
              <a16:creationId xmlns:a16="http://schemas.microsoft.com/office/drawing/2014/main" id="{9A124727-414D-48D9-B950-055C549D0B7B}"/>
            </a:ext>
          </a:extLst>
        </xdr:cNvPr>
        <xdr:cNvSpPr txBox="1"/>
      </xdr:nvSpPr>
      <xdr:spPr>
        <a:xfrm>
          <a:off x="18947911" y="670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90878</xdr:rowOff>
    </xdr:from>
    <xdr:ext cx="534377" cy="259045"/>
    <xdr:sp macro="" textlink="">
      <xdr:nvSpPr>
        <xdr:cNvPr id="552" name="n_2mainValue【一般廃棄物処理施設】&#10;一人当たり有形固定資産（償却資産）額">
          <a:extLst>
            <a:ext uri="{FF2B5EF4-FFF2-40B4-BE49-F238E27FC236}">
              <a16:creationId xmlns:a16="http://schemas.microsoft.com/office/drawing/2014/main" id="{1298C5B6-5B47-4B23-AD8A-6EE509DA4472}"/>
            </a:ext>
          </a:extLst>
        </xdr:cNvPr>
        <xdr:cNvSpPr txBox="1"/>
      </xdr:nvSpPr>
      <xdr:spPr>
        <a:xfrm>
          <a:off x="18166861" y="670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87014</xdr:rowOff>
    </xdr:from>
    <xdr:ext cx="534377" cy="259045"/>
    <xdr:sp macro="" textlink="">
      <xdr:nvSpPr>
        <xdr:cNvPr id="553" name="n_3mainValue【一般廃棄物処理施設】&#10;一人当たり有形固定資産（償却資産）額">
          <a:extLst>
            <a:ext uri="{FF2B5EF4-FFF2-40B4-BE49-F238E27FC236}">
              <a16:creationId xmlns:a16="http://schemas.microsoft.com/office/drawing/2014/main" id="{4289769B-242F-496B-AD25-57984CAD722E}"/>
            </a:ext>
          </a:extLst>
        </xdr:cNvPr>
        <xdr:cNvSpPr txBox="1"/>
      </xdr:nvSpPr>
      <xdr:spPr>
        <a:xfrm>
          <a:off x="17354061" y="669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a:extLst>
            <a:ext uri="{FF2B5EF4-FFF2-40B4-BE49-F238E27FC236}">
              <a16:creationId xmlns:a16="http://schemas.microsoft.com/office/drawing/2014/main" id="{5DDD4542-701D-481D-9AEA-BDDCF1F16A0B}"/>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a:extLst>
            <a:ext uri="{FF2B5EF4-FFF2-40B4-BE49-F238E27FC236}">
              <a16:creationId xmlns:a16="http://schemas.microsoft.com/office/drawing/2014/main" id="{BBE09FA2-1F06-4074-9BCB-BA632D18BE01}"/>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a:extLst>
            <a:ext uri="{FF2B5EF4-FFF2-40B4-BE49-F238E27FC236}">
              <a16:creationId xmlns:a16="http://schemas.microsoft.com/office/drawing/2014/main" id="{59323829-E508-4F8C-B0D3-87E1846B66A5}"/>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a:extLst>
            <a:ext uri="{FF2B5EF4-FFF2-40B4-BE49-F238E27FC236}">
              <a16:creationId xmlns:a16="http://schemas.microsoft.com/office/drawing/2014/main" id="{22C17B34-4182-42E8-9845-7CAA85DC2AEE}"/>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a:extLst>
            <a:ext uri="{FF2B5EF4-FFF2-40B4-BE49-F238E27FC236}">
              <a16:creationId xmlns:a16="http://schemas.microsoft.com/office/drawing/2014/main" id="{673B8E16-C434-4457-989A-AFD189AF4453}"/>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a:extLst>
            <a:ext uri="{FF2B5EF4-FFF2-40B4-BE49-F238E27FC236}">
              <a16:creationId xmlns:a16="http://schemas.microsoft.com/office/drawing/2014/main" id="{BF201568-046B-4BA0-AD91-CCC9762D7BB7}"/>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a:extLst>
            <a:ext uri="{FF2B5EF4-FFF2-40B4-BE49-F238E27FC236}">
              <a16:creationId xmlns:a16="http://schemas.microsoft.com/office/drawing/2014/main" id="{009F2EA2-64DF-4822-87EC-7C00DE756CF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a:extLst>
            <a:ext uri="{FF2B5EF4-FFF2-40B4-BE49-F238E27FC236}">
              <a16:creationId xmlns:a16="http://schemas.microsoft.com/office/drawing/2014/main" id="{7A1F62DA-E4AC-4683-B9C8-B8E0076B7416}"/>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a:extLst>
            <a:ext uri="{FF2B5EF4-FFF2-40B4-BE49-F238E27FC236}">
              <a16:creationId xmlns:a16="http://schemas.microsoft.com/office/drawing/2014/main" id="{4FB7A753-E9E9-4D0D-BE8D-010196C9969F}"/>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a:extLst>
            <a:ext uri="{FF2B5EF4-FFF2-40B4-BE49-F238E27FC236}">
              <a16:creationId xmlns:a16="http://schemas.microsoft.com/office/drawing/2014/main" id="{8CBFC2B2-DBBC-45F6-A6CB-5CA82AA6DFB7}"/>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a:extLst>
            <a:ext uri="{FF2B5EF4-FFF2-40B4-BE49-F238E27FC236}">
              <a16:creationId xmlns:a16="http://schemas.microsoft.com/office/drawing/2014/main" id="{AA0A1D4E-A18F-4D6A-96F8-9D00477C1C96}"/>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a:extLst>
            <a:ext uri="{FF2B5EF4-FFF2-40B4-BE49-F238E27FC236}">
              <a16:creationId xmlns:a16="http://schemas.microsoft.com/office/drawing/2014/main" id="{4B2E6E87-9374-474F-87AC-640106603901}"/>
            </a:ext>
          </a:extLst>
        </xdr:cNvPr>
        <xdr:cNvSpPr txBox="1"/>
      </xdr:nvSpPr>
      <xdr:spPr>
        <a:xfrm>
          <a:off x="1090691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a:extLst>
            <a:ext uri="{FF2B5EF4-FFF2-40B4-BE49-F238E27FC236}">
              <a16:creationId xmlns:a16="http://schemas.microsoft.com/office/drawing/2014/main" id="{A43F300B-80AE-4B15-BD1A-F2F9D41C3324}"/>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a:extLst>
            <a:ext uri="{FF2B5EF4-FFF2-40B4-BE49-F238E27FC236}">
              <a16:creationId xmlns:a16="http://schemas.microsoft.com/office/drawing/2014/main" id="{B9EA7FDC-1150-43E8-91F0-347C86930A3C}"/>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a:extLst>
            <a:ext uri="{FF2B5EF4-FFF2-40B4-BE49-F238E27FC236}">
              <a16:creationId xmlns:a16="http://schemas.microsoft.com/office/drawing/2014/main" id="{19EC69AD-3D60-4D68-A4AC-0F6F73DC9134}"/>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a:extLst>
            <a:ext uri="{FF2B5EF4-FFF2-40B4-BE49-F238E27FC236}">
              <a16:creationId xmlns:a16="http://schemas.microsoft.com/office/drawing/2014/main" id="{669F11BC-59DF-40CD-95AD-78D8BA6579D6}"/>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a:extLst>
            <a:ext uri="{FF2B5EF4-FFF2-40B4-BE49-F238E27FC236}">
              <a16:creationId xmlns:a16="http://schemas.microsoft.com/office/drawing/2014/main" id="{BBFA1176-A338-440B-A13F-D2DC7A8F2172}"/>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a:extLst>
            <a:ext uri="{FF2B5EF4-FFF2-40B4-BE49-F238E27FC236}">
              <a16:creationId xmlns:a16="http://schemas.microsoft.com/office/drawing/2014/main" id="{CD09D826-DE2B-47AC-8C7C-D8496BA1EBAC}"/>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a:extLst>
            <a:ext uri="{FF2B5EF4-FFF2-40B4-BE49-F238E27FC236}">
              <a16:creationId xmlns:a16="http://schemas.microsoft.com/office/drawing/2014/main" id="{6820AE65-9945-4F2A-8A71-C5D567BAE6A5}"/>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a:extLst>
            <a:ext uri="{FF2B5EF4-FFF2-40B4-BE49-F238E27FC236}">
              <a16:creationId xmlns:a16="http://schemas.microsoft.com/office/drawing/2014/main" id="{9474E7CF-B842-49A2-ACFE-5CD3EB4E7CFA}"/>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a:extLst>
            <a:ext uri="{FF2B5EF4-FFF2-40B4-BE49-F238E27FC236}">
              <a16:creationId xmlns:a16="http://schemas.microsoft.com/office/drawing/2014/main" id="{9049F0AA-61CC-4134-958C-666C217609AF}"/>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a:extLst>
            <a:ext uri="{FF2B5EF4-FFF2-40B4-BE49-F238E27FC236}">
              <a16:creationId xmlns:a16="http://schemas.microsoft.com/office/drawing/2014/main" id="{F3614AD5-77D7-45C4-93EC-57D1C16FFD8C}"/>
            </a:ext>
          </a:extLst>
        </xdr:cNvPr>
        <xdr:cNvSpPr txBox="1"/>
      </xdr:nvSpPr>
      <xdr:spPr>
        <a:xfrm>
          <a:off x="107977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a:extLst>
            <a:ext uri="{FF2B5EF4-FFF2-40B4-BE49-F238E27FC236}">
              <a16:creationId xmlns:a16="http://schemas.microsoft.com/office/drawing/2014/main" id="{90EA6F30-5766-4C3B-9B27-74BCFEA130BD}"/>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a:extLst>
            <a:ext uri="{FF2B5EF4-FFF2-40B4-BE49-F238E27FC236}">
              <a16:creationId xmlns:a16="http://schemas.microsoft.com/office/drawing/2014/main" id="{5FED5A52-A7BE-4B9C-AF0D-CBE7767B267A}"/>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a:extLst>
            <a:ext uri="{FF2B5EF4-FFF2-40B4-BE49-F238E27FC236}">
              <a16:creationId xmlns:a16="http://schemas.microsoft.com/office/drawing/2014/main" id="{FBFE78B4-DCF4-460A-9368-9F03953C6F12}"/>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9" name="直線コネクタ 578">
          <a:extLst>
            <a:ext uri="{FF2B5EF4-FFF2-40B4-BE49-F238E27FC236}">
              <a16:creationId xmlns:a16="http://schemas.microsoft.com/office/drawing/2014/main" id="{A9A62214-2CD9-4643-9373-08DCB14DDEB0}"/>
            </a:ext>
          </a:extLst>
        </xdr:cNvPr>
        <xdr:cNvCxnSpPr/>
      </xdr:nvCxnSpPr>
      <xdr:spPr>
        <a:xfrm flipV="1">
          <a:off x="14699614" y="9183188"/>
          <a:ext cx="0" cy="1374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0" name="【保健センター・保健所】&#10;有形固定資産減価償却率最小値テキスト">
          <a:extLst>
            <a:ext uri="{FF2B5EF4-FFF2-40B4-BE49-F238E27FC236}">
              <a16:creationId xmlns:a16="http://schemas.microsoft.com/office/drawing/2014/main" id="{EF0B3527-91EF-4F28-A75A-4C3B0DB0A998}"/>
            </a:ext>
          </a:extLst>
        </xdr:cNvPr>
        <xdr:cNvSpPr txBox="1"/>
      </xdr:nvSpPr>
      <xdr:spPr>
        <a:xfrm>
          <a:off x="14738350" y="10561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1" name="直線コネクタ 580">
          <a:extLst>
            <a:ext uri="{FF2B5EF4-FFF2-40B4-BE49-F238E27FC236}">
              <a16:creationId xmlns:a16="http://schemas.microsoft.com/office/drawing/2014/main" id="{35F1EAE7-C39A-4F6B-AD2F-76E7D445D67F}"/>
            </a:ext>
          </a:extLst>
        </xdr:cNvPr>
        <xdr:cNvCxnSpPr/>
      </xdr:nvCxnSpPr>
      <xdr:spPr>
        <a:xfrm>
          <a:off x="14611350" y="105578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82" name="【保健センター・保健所】&#10;有形固定資産減価償却率最大値テキスト">
          <a:extLst>
            <a:ext uri="{FF2B5EF4-FFF2-40B4-BE49-F238E27FC236}">
              <a16:creationId xmlns:a16="http://schemas.microsoft.com/office/drawing/2014/main" id="{8FC78A84-5745-4198-9C37-BDC8AABF6D67}"/>
            </a:ext>
          </a:extLst>
        </xdr:cNvPr>
        <xdr:cNvSpPr txBox="1"/>
      </xdr:nvSpPr>
      <xdr:spPr>
        <a:xfrm>
          <a:off x="14738350" y="8964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83" name="直線コネクタ 582">
          <a:extLst>
            <a:ext uri="{FF2B5EF4-FFF2-40B4-BE49-F238E27FC236}">
              <a16:creationId xmlns:a16="http://schemas.microsoft.com/office/drawing/2014/main" id="{491FBB0E-3711-4284-89DE-913C8FA75890}"/>
            </a:ext>
          </a:extLst>
        </xdr:cNvPr>
        <xdr:cNvCxnSpPr/>
      </xdr:nvCxnSpPr>
      <xdr:spPr>
        <a:xfrm>
          <a:off x="14611350" y="91831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84" name="【保健センター・保健所】&#10;有形固定資産減価償却率平均値テキスト">
          <a:extLst>
            <a:ext uri="{FF2B5EF4-FFF2-40B4-BE49-F238E27FC236}">
              <a16:creationId xmlns:a16="http://schemas.microsoft.com/office/drawing/2014/main" id="{6FB34FC3-8256-4AAF-99D8-2C7E2B3059CA}"/>
            </a:ext>
          </a:extLst>
        </xdr:cNvPr>
        <xdr:cNvSpPr txBox="1"/>
      </xdr:nvSpPr>
      <xdr:spPr>
        <a:xfrm>
          <a:off x="14738350" y="10008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85" name="フローチャート: 判断 584">
          <a:extLst>
            <a:ext uri="{FF2B5EF4-FFF2-40B4-BE49-F238E27FC236}">
              <a16:creationId xmlns:a16="http://schemas.microsoft.com/office/drawing/2014/main" id="{DC70564A-FD25-43B7-9481-13868E53F47E}"/>
            </a:ext>
          </a:extLst>
        </xdr:cNvPr>
        <xdr:cNvSpPr/>
      </xdr:nvSpPr>
      <xdr:spPr>
        <a:xfrm>
          <a:off x="14649450" y="100297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6" name="フローチャート: 判断 585">
          <a:extLst>
            <a:ext uri="{FF2B5EF4-FFF2-40B4-BE49-F238E27FC236}">
              <a16:creationId xmlns:a16="http://schemas.microsoft.com/office/drawing/2014/main" id="{71ABCB40-024C-4B99-983E-65ACA0F3096B}"/>
            </a:ext>
          </a:extLst>
        </xdr:cNvPr>
        <xdr:cNvSpPr/>
      </xdr:nvSpPr>
      <xdr:spPr>
        <a:xfrm>
          <a:off x="13887450" y="10044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7" name="フローチャート: 判断 586">
          <a:extLst>
            <a:ext uri="{FF2B5EF4-FFF2-40B4-BE49-F238E27FC236}">
              <a16:creationId xmlns:a16="http://schemas.microsoft.com/office/drawing/2014/main" id="{D9EB5E91-8575-474B-B58E-7A0EC66134EF}"/>
            </a:ext>
          </a:extLst>
        </xdr:cNvPr>
        <xdr:cNvSpPr/>
      </xdr:nvSpPr>
      <xdr:spPr>
        <a:xfrm>
          <a:off x="13093700" y="100525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8" name="フローチャート: 判断 587">
          <a:extLst>
            <a:ext uri="{FF2B5EF4-FFF2-40B4-BE49-F238E27FC236}">
              <a16:creationId xmlns:a16="http://schemas.microsoft.com/office/drawing/2014/main" id="{2A7F8B8D-3512-4C24-8BBA-8DB7FCFFDE12}"/>
            </a:ext>
          </a:extLst>
        </xdr:cNvPr>
        <xdr:cNvSpPr/>
      </xdr:nvSpPr>
      <xdr:spPr>
        <a:xfrm>
          <a:off x="12299950" y="9975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E4830A0D-E52D-4CFE-AB0D-BBF1825A1A48}"/>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B65B8688-5C45-4C77-8C42-F2620A67A3FB}"/>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EBD86EA9-691D-41B3-A145-5A6169CC9E0F}"/>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B5C71E56-8C27-4A06-BF86-445B078A166A}"/>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4A8E5A3C-7D11-48FD-953A-E68374225751}"/>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24312</xdr:rowOff>
    </xdr:from>
    <xdr:to>
      <xdr:col>85</xdr:col>
      <xdr:colOff>177800</xdr:colOff>
      <xdr:row>58</xdr:row>
      <xdr:rowOff>125912</xdr:rowOff>
    </xdr:to>
    <xdr:sp macro="" textlink="">
      <xdr:nvSpPr>
        <xdr:cNvPr id="594" name="楕円 593">
          <a:extLst>
            <a:ext uri="{FF2B5EF4-FFF2-40B4-BE49-F238E27FC236}">
              <a16:creationId xmlns:a16="http://schemas.microsoft.com/office/drawing/2014/main" id="{368ECCFB-7E2D-4AC4-922D-F14C66FA6605}"/>
            </a:ext>
          </a:extLst>
        </xdr:cNvPr>
        <xdr:cNvSpPr/>
      </xdr:nvSpPr>
      <xdr:spPr>
        <a:xfrm>
          <a:off x="14649450" y="960646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47189</xdr:rowOff>
    </xdr:from>
    <xdr:ext cx="405111" cy="259045"/>
    <xdr:sp macro="" textlink="">
      <xdr:nvSpPr>
        <xdr:cNvPr id="595" name="【保健センター・保健所】&#10;有形固定資産減価償却率該当値テキスト">
          <a:extLst>
            <a:ext uri="{FF2B5EF4-FFF2-40B4-BE49-F238E27FC236}">
              <a16:creationId xmlns:a16="http://schemas.microsoft.com/office/drawing/2014/main" id="{76CBFD0D-0B9D-4BBC-A9F8-0AC97EA6A10E}"/>
            </a:ext>
          </a:extLst>
        </xdr:cNvPr>
        <xdr:cNvSpPr txBox="1"/>
      </xdr:nvSpPr>
      <xdr:spPr>
        <a:xfrm>
          <a:off x="14738350" y="9464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58601</xdr:rowOff>
    </xdr:from>
    <xdr:to>
      <xdr:col>81</xdr:col>
      <xdr:colOff>101600</xdr:colOff>
      <xdr:row>58</xdr:row>
      <xdr:rowOff>160201</xdr:rowOff>
    </xdr:to>
    <xdr:sp macro="" textlink="">
      <xdr:nvSpPr>
        <xdr:cNvPr id="596" name="楕円 595">
          <a:extLst>
            <a:ext uri="{FF2B5EF4-FFF2-40B4-BE49-F238E27FC236}">
              <a16:creationId xmlns:a16="http://schemas.microsoft.com/office/drawing/2014/main" id="{7BA567C7-8F28-4D18-AE6D-1E22F3DEC47E}"/>
            </a:ext>
          </a:extLst>
        </xdr:cNvPr>
        <xdr:cNvSpPr/>
      </xdr:nvSpPr>
      <xdr:spPr>
        <a:xfrm>
          <a:off x="13887450" y="964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75112</xdr:rowOff>
    </xdr:from>
    <xdr:to>
      <xdr:col>85</xdr:col>
      <xdr:colOff>127000</xdr:colOff>
      <xdr:row>58</xdr:row>
      <xdr:rowOff>109401</xdr:rowOff>
    </xdr:to>
    <xdr:cxnSp macro="">
      <xdr:nvCxnSpPr>
        <xdr:cNvPr id="597" name="直線コネクタ 596">
          <a:extLst>
            <a:ext uri="{FF2B5EF4-FFF2-40B4-BE49-F238E27FC236}">
              <a16:creationId xmlns:a16="http://schemas.microsoft.com/office/drawing/2014/main" id="{E15EEB5E-AD13-4301-8505-7D8164998750}"/>
            </a:ext>
          </a:extLst>
        </xdr:cNvPr>
        <xdr:cNvCxnSpPr/>
      </xdr:nvCxnSpPr>
      <xdr:spPr>
        <a:xfrm flipV="1">
          <a:off x="13938250" y="9657262"/>
          <a:ext cx="762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94524</xdr:rowOff>
    </xdr:from>
    <xdr:to>
      <xdr:col>76</xdr:col>
      <xdr:colOff>165100</xdr:colOff>
      <xdr:row>59</xdr:row>
      <xdr:rowOff>24674</xdr:rowOff>
    </xdr:to>
    <xdr:sp macro="" textlink="">
      <xdr:nvSpPr>
        <xdr:cNvPr id="598" name="楕円 597">
          <a:extLst>
            <a:ext uri="{FF2B5EF4-FFF2-40B4-BE49-F238E27FC236}">
              <a16:creationId xmlns:a16="http://schemas.microsoft.com/office/drawing/2014/main" id="{6F53C061-2D90-434B-BA01-6428DFEC03B5}"/>
            </a:ext>
          </a:extLst>
        </xdr:cNvPr>
        <xdr:cNvSpPr/>
      </xdr:nvSpPr>
      <xdr:spPr>
        <a:xfrm>
          <a:off x="13093700" y="96766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109401</xdr:rowOff>
    </xdr:from>
    <xdr:to>
      <xdr:col>81</xdr:col>
      <xdr:colOff>50800</xdr:colOff>
      <xdr:row>58</xdr:row>
      <xdr:rowOff>145324</xdr:rowOff>
    </xdr:to>
    <xdr:cxnSp macro="">
      <xdr:nvCxnSpPr>
        <xdr:cNvPr id="599" name="直線コネクタ 598">
          <a:extLst>
            <a:ext uri="{FF2B5EF4-FFF2-40B4-BE49-F238E27FC236}">
              <a16:creationId xmlns:a16="http://schemas.microsoft.com/office/drawing/2014/main" id="{5247144A-CFE5-406C-B5EA-0F93C08AA3A4}"/>
            </a:ext>
          </a:extLst>
        </xdr:cNvPr>
        <xdr:cNvCxnSpPr/>
      </xdr:nvCxnSpPr>
      <xdr:spPr>
        <a:xfrm flipV="1">
          <a:off x="13144500" y="9691551"/>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00" name="楕円 599">
          <a:extLst>
            <a:ext uri="{FF2B5EF4-FFF2-40B4-BE49-F238E27FC236}">
              <a16:creationId xmlns:a16="http://schemas.microsoft.com/office/drawing/2014/main" id="{6C9A4F83-641A-4DD4-911A-DC269B2ABC80}"/>
            </a:ext>
          </a:extLst>
        </xdr:cNvPr>
        <xdr:cNvSpPr/>
      </xdr:nvSpPr>
      <xdr:spPr>
        <a:xfrm>
          <a:off x="12299950" y="97109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145324</xdr:rowOff>
    </xdr:from>
    <xdr:to>
      <xdr:col>76</xdr:col>
      <xdr:colOff>114300</xdr:colOff>
      <xdr:row>59</xdr:row>
      <xdr:rowOff>8165</xdr:rowOff>
    </xdr:to>
    <xdr:cxnSp macro="">
      <xdr:nvCxnSpPr>
        <xdr:cNvPr id="601" name="直線コネクタ 600">
          <a:extLst>
            <a:ext uri="{FF2B5EF4-FFF2-40B4-BE49-F238E27FC236}">
              <a16:creationId xmlns:a16="http://schemas.microsoft.com/office/drawing/2014/main" id="{47618036-5585-4EA4-A634-35D52EBA0E9D}"/>
            </a:ext>
          </a:extLst>
        </xdr:cNvPr>
        <xdr:cNvCxnSpPr/>
      </xdr:nvCxnSpPr>
      <xdr:spPr>
        <a:xfrm flipV="1">
          <a:off x="12344400" y="9727474"/>
          <a:ext cx="8001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602" name="n_1aveValue【保健センター・保健所】&#10;有形固定資産減価償却率">
          <a:extLst>
            <a:ext uri="{FF2B5EF4-FFF2-40B4-BE49-F238E27FC236}">
              <a16:creationId xmlns:a16="http://schemas.microsoft.com/office/drawing/2014/main" id="{8D2F39D4-04DE-4F86-BC2B-D0B8FE189D78}"/>
            </a:ext>
          </a:extLst>
        </xdr:cNvPr>
        <xdr:cNvSpPr txBox="1"/>
      </xdr:nvSpPr>
      <xdr:spPr>
        <a:xfrm>
          <a:off x="13742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603" name="n_2aveValue【保健センター・保健所】&#10;有形固定資産減価償却率">
          <a:extLst>
            <a:ext uri="{FF2B5EF4-FFF2-40B4-BE49-F238E27FC236}">
              <a16:creationId xmlns:a16="http://schemas.microsoft.com/office/drawing/2014/main" id="{02280B43-4122-4FCC-97AA-E8425D342140}"/>
            </a:ext>
          </a:extLst>
        </xdr:cNvPr>
        <xdr:cNvSpPr txBox="1"/>
      </xdr:nvSpPr>
      <xdr:spPr>
        <a:xfrm>
          <a:off x="12960994" y="1013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604" name="n_3aveValue【保健センター・保健所】&#10;有形固定資産減価償却率">
          <a:extLst>
            <a:ext uri="{FF2B5EF4-FFF2-40B4-BE49-F238E27FC236}">
              <a16:creationId xmlns:a16="http://schemas.microsoft.com/office/drawing/2014/main" id="{F9DBB97F-D687-4601-B06B-4DC522582EDA}"/>
            </a:ext>
          </a:extLst>
        </xdr:cNvPr>
        <xdr:cNvSpPr txBox="1"/>
      </xdr:nvSpPr>
      <xdr:spPr>
        <a:xfrm>
          <a:off x="121672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5278</xdr:rowOff>
    </xdr:from>
    <xdr:ext cx="405111" cy="259045"/>
    <xdr:sp macro="" textlink="">
      <xdr:nvSpPr>
        <xdr:cNvPr id="605" name="n_1mainValue【保健センター・保健所】&#10;有形固定資産減価償却率">
          <a:extLst>
            <a:ext uri="{FF2B5EF4-FFF2-40B4-BE49-F238E27FC236}">
              <a16:creationId xmlns:a16="http://schemas.microsoft.com/office/drawing/2014/main" id="{AA5260FB-94E0-4869-BF42-29FE7F594610}"/>
            </a:ext>
          </a:extLst>
        </xdr:cNvPr>
        <xdr:cNvSpPr txBox="1"/>
      </xdr:nvSpPr>
      <xdr:spPr>
        <a:xfrm>
          <a:off x="13742044" y="9422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41201</xdr:rowOff>
    </xdr:from>
    <xdr:ext cx="405111" cy="259045"/>
    <xdr:sp macro="" textlink="">
      <xdr:nvSpPr>
        <xdr:cNvPr id="606" name="n_2mainValue【保健センター・保健所】&#10;有形固定資産減価償却率">
          <a:extLst>
            <a:ext uri="{FF2B5EF4-FFF2-40B4-BE49-F238E27FC236}">
              <a16:creationId xmlns:a16="http://schemas.microsoft.com/office/drawing/2014/main" id="{AAC1086B-902D-4F43-9549-9B5E34318261}"/>
            </a:ext>
          </a:extLst>
        </xdr:cNvPr>
        <xdr:cNvSpPr txBox="1"/>
      </xdr:nvSpPr>
      <xdr:spPr>
        <a:xfrm>
          <a:off x="12960994" y="9458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07" name="n_3mainValue【保健センター・保健所】&#10;有形固定資産減価償却率">
          <a:extLst>
            <a:ext uri="{FF2B5EF4-FFF2-40B4-BE49-F238E27FC236}">
              <a16:creationId xmlns:a16="http://schemas.microsoft.com/office/drawing/2014/main" id="{11097626-6D70-4543-9E9F-D07A85A92A84}"/>
            </a:ext>
          </a:extLst>
        </xdr:cNvPr>
        <xdr:cNvSpPr txBox="1"/>
      </xdr:nvSpPr>
      <xdr:spPr>
        <a:xfrm>
          <a:off x="12167244" y="9492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A989F7E5-5620-441B-995C-3AAEA101CF3D}"/>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a:extLst>
            <a:ext uri="{FF2B5EF4-FFF2-40B4-BE49-F238E27FC236}">
              <a16:creationId xmlns:a16="http://schemas.microsoft.com/office/drawing/2014/main" id="{32860BB9-9C43-48FF-A6B5-42AB87B61069}"/>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a:extLst>
            <a:ext uri="{FF2B5EF4-FFF2-40B4-BE49-F238E27FC236}">
              <a16:creationId xmlns:a16="http://schemas.microsoft.com/office/drawing/2014/main" id="{592AE8C9-F386-496D-A802-39D1255E9ACA}"/>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a:extLst>
            <a:ext uri="{FF2B5EF4-FFF2-40B4-BE49-F238E27FC236}">
              <a16:creationId xmlns:a16="http://schemas.microsoft.com/office/drawing/2014/main" id="{196A88E1-52C4-420C-AD7B-2096F82C2F1E}"/>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a:extLst>
            <a:ext uri="{FF2B5EF4-FFF2-40B4-BE49-F238E27FC236}">
              <a16:creationId xmlns:a16="http://schemas.microsoft.com/office/drawing/2014/main" id="{E0E8C5E9-5489-4583-A68C-1739B84CD25B}"/>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a:extLst>
            <a:ext uri="{FF2B5EF4-FFF2-40B4-BE49-F238E27FC236}">
              <a16:creationId xmlns:a16="http://schemas.microsoft.com/office/drawing/2014/main" id="{94AE6627-7503-435E-9E53-EC436A5B04CE}"/>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a:extLst>
            <a:ext uri="{FF2B5EF4-FFF2-40B4-BE49-F238E27FC236}">
              <a16:creationId xmlns:a16="http://schemas.microsoft.com/office/drawing/2014/main" id="{CD1D7582-C1C6-4AAC-9199-D0E727741DAF}"/>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a:extLst>
            <a:ext uri="{FF2B5EF4-FFF2-40B4-BE49-F238E27FC236}">
              <a16:creationId xmlns:a16="http://schemas.microsoft.com/office/drawing/2014/main" id="{03F1F616-8328-4015-AE62-E8474D073C85}"/>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a:extLst>
            <a:ext uri="{FF2B5EF4-FFF2-40B4-BE49-F238E27FC236}">
              <a16:creationId xmlns:a16="http://schemas.microsoft.com/office/drawing/2014/main" id="{D6752ACA-207F-43B8-98A6-B579E26E1657}"/>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a:extLst>
            <a:ext uri="{FF2B5EF4-FFF2-40B4-BE49-F238E27FC236}">
              <a16:creationId xmlns:a16="http://schemas.microsoft.com/office/drawing/2014/main" id="{D2499579-3D6A-40B8-B9BA-5D7C5AAFDF1C}"/>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8" name="直線コネクタ 617">
          <a:extLst>
            <a:ext uri="{FF2B5EF4-FFF2-40B4-BE49-F238E27FC236}">
              <a16:creationId xmlns:a16="http://schemas.microsoft.com/office/drawing/2014/main" id="{5B55B183-DB79-47CB-978C-E45F3F1031D0}"/>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9" name="テキスト ボックス 618">
          <a:extLst>
            <a:ext uri="{FF2B5EF4-FFF2-40B4-BE49-F238E27FC236}">
              <a16:creationId xmlns:a16="http://schemas.microsoft.com/office/drawing/2014/main" id="{3A381FB4-F325-45EF-8A4B-0252E2AFB790}"/>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0" name="直線コネクタ 619">
          <a:extLst>
            <a:ext uri="{FF2B5EF4-FFF2-40B4-BE49-F238E27FC236}">
              <a16:creationId xmlns:a16="http://schemas.microsoft.com/office/drawing/2014/main" id="{3F65E6DD-2FFC-4E80-B121-050972ED2BAA}"/>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1" name="テキスト ボックス 620">
          <a:extLst>
            <a:ext uri="{FF2B5EF4-FFF2-40B4-BE49-F238E27FC236}">
              <a16:creationId xmlns:a16="http://schemas.microsoft.com/office/drawing/2014/main" id="{20ACB797-5DBC-419E-B460-F4031FBFE82C}"/>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2" name="直線コネクタ 621">
          <a:extLst>
            <a:ext uri="{FF2B5EF4-FFF2-40B4-BE49-F238E27FC236}">
              <a16:creationId xmlns:a16="http://schemas.microsoft.com/office/drawing/2014/main" id="{7B97362A-BCF7-47BE-8317-0C38A1D37486}"/>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3" name="テキスト ボックス 622">
          <a:extLst>
            <a:ext uri="{FF2B5EF4-FFF2-40B4-BE49-F238E27FC236}">
              <a16:creationId xmlns:a16="http://schemas.microsoft.com/office/drawing/2014/main" id="{A611A7FA-29D5-48DB-AEFA-C270E3EE425C}"/>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4" name="直線コネクタ 623">
          <a:extLst>
            <a:ext uri="{FF2B5EF4-FFF2-40B4-BE49-F238E27FC236}">
              <a16:creationId xmlns:a16="http://schemas.microsoft.com/office/drawing/2014/main" id="{34A2FFA7-CD80-4C8B-9424-2AFE6141EABF}"/>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5" name="テキスト ボックス 624">
          <a:extLst>
            <a:ext uri="{FF2B5EF4-FFF2-40B4-BE49-F238E27FC236}">
              <a16:creationId xmlns:a16="http://schemas.microsoft.com/office/drawing/2014/main" id="{FF06330B-A289-409F-8403-288C5D348E8A}"/>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a:extLst>
            <a:ext uri="{FF2B5EF4-FFF2-40B4-BE49-F238E27FC236}">
              <a16:creationId xmlns:a16="http://schemas.microsoft.com/office/drawing/2014/main" id="{02B7FB08-FC77-4470-9D1B-43498D7A8CBD}"/>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a:extLst>
            <a:ext uri="{FF2B5EF4-FFF2-40B4-BE49-F238E27FC236}">
              <a16:creationId xmlns:a16="http://schemas.microsoft.com/office/drawing/2014/main" id="{660407D2-9A75-4C97-B7D1-EAE1304121A2}"/>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a:extLst>
            <a:ext uri="{FF2B5EF4-FFF2-40B4-BE49-F238E27FC236}">
              <a16:creationId xmlns:a16="http://schemas.microsoft.com/office/drawing/2014/main" id="{1FB71A93-8C44-4ADE-8DA8-F2BD88A1FCBE}"/>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9" name="直線コネクタ 628">
          <a:extLst>
            <a:ext uri="{FF2B5EF4-FFF2-40B4-BE49-F238E27FC236}">
              <a16:creationId xmlns:a16="http://schemas.microsoft.com/office/drawing/2014/main" id="{32C90834-9C93-4A82-8DBE-A8727B7C7362}"/>
            </a:ext>
          </a:extLst>
        </xdr:cNvPr>
        <xdr:cNvCxnSpPr/>
      </xdr:nvCxnSpPr>
      <xdr:spPr>
        <a:xfrm flipV="1">
          <a:off x="19951064" y="9240012"/>
          <a:ext cx="0" cy="1307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30" name="【保健センター・保健所】&#10;一人当たり面積最小値テキスト">
          <a:extLst>
            <a:ext uri="{FF2B5EF4-FFF2-40B4-BE49-F238E27FC236}">
              <a16:creationId xmlns:a16="http://schemas.microsoft.com/office/drawing/2014/main" id="{4F12EC91-5768-4FB0-84FE-ABEDAFE7513D}"/>
            </a:ext>
          </a:extLst>
        </xdr:cNvPr>
        <xdr:cNvSpPr txBox="1"/>
      </xdr:nvSpPr>
      <xdr:spPr>
        <a:xfrm>
          <a:off x="19989800" y="1055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31" name="直線コネクタ 630">
          <a:extLst>
            <a:ext uri="{FF2B5EF4-FFF2-40B4-BE49-F238E27FC236}">
              <a16:creationId xmlns:a16="http://schemas.microsoft.com/office/drawing/2014/main" id="{F99B71F4-CF1F-4CD6-B7AC-A039946D3151}"/>
            </a:ext>
          </a:extLst>
        </xdr:cNvPr>
        <xdr:cNvCxnSpPr/>
      </xdr:nvCxnSpPr>
      <xdr:spPr>
        <a:xfrm>
          <a:off x="19881850" y="105470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32" name="【保健センター・保健所】&#10;一人当たり面積最大値テキスト">
          <a:extLst>
            <a:ext uri="{FF2B5EF4-FFF2-40B4-BE49-F238E27FC236}">
              <a16:creationId xmlns:a16="http://schemas.microsoft.com/office/drawing/2014/main" id="{0F5A3EF3-1F21-4A9A-971A-B06E14C53C3A}"/>
            </a:ext>
          </a:extLst>
        </xdr:cNvPr>
        <xdr:cNvSpPr txBox="1"/>
      </xdr:nvSpPr>
      <xdr:spPr>
        <a:xfrm>
          <a:off x="19989800" y="902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33" name="直線コネクタ 632">
          <a:extLst>
            <a:ext uri="{FF2B5EF4-FFF2-40B4-BE49-F238E27FC236}">
              <a16:creationId xmlns:a16="http://schemas.microsoft.com/office/drawing/2014/main" id="{FA95D24A-C950-4A83-933E-F8700853952F}"/>
            </a:ext>
          </a:extLst>
        </xdr:cNvPr>
        <xdr:cNvCxnSpPr/>
      </xdr:nvCxnSpPr>
      <xdr:spPr>
        <a:xfrm>
          <a:off x="19881850" y="92400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34" name="【保健センター・保健所】&#10;一人当たり面積平均値テキスト">
          <a:extLst>
            <a:ext uri="{FF2B5EF4-FFF2-40B4-BE49-F238E27FC236}">
              <a16:creationId xmlns:a16="http://schemas.microsoft.com/office/drawing/2014/main" id="{677EA770-ADD9-4D36-8DFC-EBF083A56DD5}"/>
            </a:ext>
          </a:extLst>
        </xdr:cNvPr>
        <xdr:cNvSpPr txBox="1"/>
      </xdr:nvSpPr>
      <xdr:spPr>
        <a:xfrm>
          <a:off x="19989800" y="10227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35" name="フローチャート: 判断 634">
          <a:extLst>
            <a:ext uri="{FF2B5EF4-FFF2-40B4-BE49-F238E27FC236}">
              <a16:creationId xmlns:a16="http://schemas.microsoft.com/office/drawing/2014/main" id="{AAC7D355-7D55-4A11-A05E-0B5499DB1B0E}"/>
            </a:ext>
          </a:extLst>
        </xdr:cNvPr>
        <xdr:cNvSpPr/>
      </xdr:nvSpPr>
      <xdr:spPr>
        <a:xfrm>
          <a:off x="19900900" y="10370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6" name="フローチャート: 判断 635">
          <a:extLst>
            <a:ext uri="{FF2B5EF4-FFF2-40B4-BE49-F238E27FC236}">
              <a16:creationId xmlns:a16="http://schemas.microsoft.com/office/drawing/2014/main" id="{B606DFA0-862B-442E-B83B-9A7B31A2F6AC}"/>
            </a:ext>
          </a:extLst>
        </xdr:cNvPr>
        <xdr:cNvSpPr/>
      </xdr:nvSpPr>
      <xdr:spPr>
        <a:xfrm>
          <a:off x="19157950" y="103700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7" name="フローチャート: 判断 636">
          <a:extLst>
            <a:ext uri="{FF2B5EF4-FFF2-40B4-BE49-F238E27FC236}">
              <a16:creationId xmlns:a16="http://schemas.microsoft.com/office/drawing/2014/main" id="{74111E48-DD34-4FD9-8AC6-647ED091E436}"/>
            </a:ext>
          </a:extLst>
        </xdr:cNvPr>
        <xdr:cNvSpPr/>
      </xdr:nvSpPr>
      <xdr:spPr>
        <a:xfrm>
          <a:off x="18345150" y="10370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38" name="フローチャート: 判断 637">
          <a:extLst>
            <a:ext uri="{FF2B5EF4-FFF2-40B4-BE49-F238E27FC236}">
              <a16:creationId xmlns:a16="http://schemas.microsoft.com/office/drawing/2014/main" id="{3D5C5ED3-1360-4068-891C-7814BC28230E}"/>
            </a:ext>
          </a:extLst>
        </xdr:cNvPr>
        <xdr:cNvSpPr/>
      </xdr:nvSpPr>
      <xdr:spPr>
        <a:xfrm>
          <a:off x="17551400" y="103792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A343BACE-BA80-4DAF-A387-306D886D7D67}"/>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A146D2B6-4208-4438-99C8-781F903BB368}"/>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8DDF2397-C2DF-4BB5-B862-8E11527FA429}"/>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DD16EA7B-7841-4C8D-9761-1B94E9FD70E8}"/>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86EEDC30-1D85-442A-8221-EAEBE953B20D}"/>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644" name="楕円 643">
          <a:extLst>
            <a:ext uri="{FF2B5EF4-FFF2-40B4-BE49-F238E27FC236}">
              <a16:creationId xmlns:a16="http://schemas.microsoft.com/office/drawing/2014/main" id="{1965D56F-0F9D-4932-99D1-BB08378BB7BB}"/>
            </a:ext>
          </a:extLst>
        </xdr:cNvPr>
        <xdr:cNvSpPr/>
      </xdr:nvSpPr>
      <xdr:spPr>
        <a:xfrm>
          <a:off x="199009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645" name="【保健センター・保健所】&#10;一人当たり面積該当値テキスト">
          <a:extLst>
            <a:ext uri="{FF2B5EF4-FFF2-40B4-BE49-F238E27FC236}">
              <a16:creationId xmlns:a16="http://schemas.microsoft.com/office/drawing/2014/main" id="{70CC0F31-47B2-42AB-9346-99A3FBD91F6D}"/>
            </a:ext>
          </a:extLst>
        </xdr:cNvPr>
        <xdr:cNvSpPr txBox="1"/>
      </xdr:nvSpPr>
      <xdr:spPr>
        <a:xfrm>
          <a:off x="19989800"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646" name="楕円 645">
          <a:extLst>
            <a:ext uri="{FF2B5EF4-FFF2-40B4-BE49-F238E27FC236}">
              <a16:creationId xmlns:a16="http://schemas.microsoft.com/office/drawing/2014/main" id="{729D055C-9584-4874-998C-729195590380}"/>
            </a:ext>
          </a:extLst>
        </xdr:cNvPr>
        <xdr:cNvSpPr/>
      </xdr:nvSpPr>
      <xdr:spPr>
        <a:xfrm>
          <a:off x="19157950" y="10459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647" name="直線コネクタ 646">
          <a:extLst>
            <a:ext uri="{FF2B5EF4-FFF2-40B4-BE49-F238E27FC236}">
              <a16:creationId xmlns:a16="http://schemas.microsoft.com/office/drawing/2014/main" id="{6D6D54C1-C67B-45FD-BA11-D59FFD7506DB}"/>
            </a:ext>
          </a:extLst>
        </xdr:cNvPr>
        <xdr:cNvCxnSpPr/>
      </xdr:nvCxnSpPr>
      <xdr:spPr>
        <a:xfrm>
          <a:off x="19202400" y="1051052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47498</xdr:rowOff>
    </xdr:from>
    <xdr:to>
      <xdr:col>107</xdr:col>
      <xdr:colOff>101600</xdr:colOff>
      <xdr:row>63</xdr:row>
      <xdr:rowOff>149098</xdr:rowOff>
    </xdr:to>
    <xdr:sp macro="" textlink="">
      <xdr:nvSpPr>
        <xdr:cNvPr id="648" name="楕円 647">
          <a:extLst>
            <a:ext uri="{FF2B5EF4-FFF2-40B4-BE49-F238E27FC236}">
              <a16:creationId xmlns:a16="http://schemas.microsoft.com/office/drawing/2014/main" id="{8393BC67-A7D0-407D-BCB4-51F91C892F22}"/>
            </a:ext>
          </a:extLst>
        </xdr:cNvPr>
        <xdr:cNvSpPr/>
      </xdr:nvSpPr>
      <xdr:spPr>
        <a:xfrm>
          <a:off x="18345150" y="1045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98298</xdr:rowOff>
    </xdr:from>
    <xdr:to>
      <xdr:col>111</xdr:col>
      <xdr:colOff>177800</xdr:colOff>
      <xdr:row>63</xdr:row>
      <xdr:rowOff>102870</xdr:rowOff>
    </xdr:to>
    <xdr:cxnSp macro="">
      <xdr:nvCxnSpPr>
        <xdr:cNvPr id="649" name="直線コネクタ 648">
          <a:extLst>
            <a:ext uri="{FF2B5EF4-FFF2-40B4-BE49-F238E27FC236}">
              <a16:creationId xmlns:a16="http://schemas.microsoft.com/office/drawing/2014/main" id="{BC66CCD5-05C5-45B0-999B-87E990867971}"/>
            </a:ext>
          </a:extLst>
        </xdr:cNvPr>
        <xdr:cNvCxnSpPr/>
      </xdr:nvCxnSpPr>
      <xdr:spPr>
        <a:xfrm>
          <a:off x="18395950" y="10505948"/>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47498</xdr:rowOff>
    </xdr:from>
    <xdr:to>
      <xdr:col>102</xdr:col>
      <xdr:colOff>165100</xdr:colOff>
      <xdr:row>63</xdr:row>
      <xdr:rowOff>149098</xdr:rowOff>
    </xdr:to>
    <xdr:sp macro="" textlink="">
      <xdr:nvSpPr>
        <xdr:cNvPr id="650" name="楕円 649">
          <a:extLst>
            <a:ext uri="{FF2B5EF4-FFF2-40B4-BE49-F238E27FC236}">
              <a16:creationId xmlns:a16="http://schemas.microsoft.com/office/drawing/2014/main" id="{26BC1662-9CE7-4920-8840-CF8429D65738}"/>
            </a:ext>
          </a:extLst>
        </xdr:cNvPr>
        <xdr:cNvSpPr/>
      </xdr:nvSpPr>
      <xdr:spPr>
        <a:xfrm>
          <a:off x="17551400" y="1045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98298</xdr:rowOff>
    </xdr:from>
    <xdr:to>
      <xdr:col>107</xdr:col>
      <xdr:colOff>50800</xdr:colOff>
      <xdr:row>63</xdr:row>
      <xdr:rowOff>98298</xdr:rowOff>
    </xdr:to>
    <xdr:cxnSp macro="">
      <xdr:nvCxnSpPr>
        <xdr:cNvPr id="651" name="直線コネクタ 650">
          <a:extLst>
            <a:ext uri="{FF2B5EF4-FFF2-40B4-BE49-F238E27FC236}">
              <a16:creationId xmlns:a16="http://schemas.microsoft.com/office/drawing/2014/main" id="{3CF639F0-DDDF-4924-9417-2C00F2312F30}"/>
            </a:ext>
          </a:extLst>
        </xdr:cNvPr>
        <xdr:cNvCxnSpPr/>
      </xdr:nvCxnSpPr>
      <xdr:spPr>
        <a:xfrm>
          <a:off x="17602200" y="1050594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52" name="n_1aveValue【保健センター・保健所】&#10;一人当たり面積">
          <a:extLst>
            <a:ext uri="{FF2B5EF4-FFF2-40B4-BE49-F238E27FC236}">
              <a16:creationId xmlns:a16="http://schemas.microsoft.com/office/drawing/2014/main" id="{45B0DEBA-2203-4A22-BC23-3C7B75ECCC88}"/>
            </a:ext>
          </a:extLst>
        </xdr:cNvPr>
        <xdr:cNvSpPr txBox="1"/>
      </xdr:nvSpPr>
      <xdr:spPr>
        <a:xfrm>
          <a:off x="189802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53" name="n_2aveValue【保健センター・保健所】&#10;一人当たり面積">
          <a:extLst>
            <a:ext uri="{FF2B5EF4-FFF2-40B4-BE49-F238E27FC236}">
              <a16:creationId xmlns:a16="http://schemas.microsoft.com/office/drawing/2014/main" id="{B439D478-1132-4F84-8F89-9BF7650A1D59}"/>
            </a:ext>
          </a:extLst>
        </xdr:cNvPr>
        <xdr:cNvSpPr txBox="1"/>
      </xdr:nvSpPr>
      <xdr:spPr>
        <a:xfrm>
          <a:off x="18180127"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54" name="n_3aveValue【保健センター・保健所】&#10;一人当たり面積">
          <a:extLst>
            <a:ext uri="{FF2B5EF4-FFF2-40B4-BE49-F238E27FC236}">
              <a16:creationId xmlns:a16="http://schemas.microsoft.com/office/drawing/2014/main" id="{025A058B-A993-49AD-8062-C850B13FDC85}"/>
            </a:ext>
          </a:extLst>
        </xdr:cNvPr>
        <xdr:cNvSpPr txBox="1"/>
      </xdr:nvSpPr>
      <xdr:spPr>
        <a:xfrm>
          <a:off x="17386377" y="1016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655" name="n_1mainValue【保健センター・保健所】&#10;一人当たり面積">
          <a:extLst>
            <a:ext uri="{FF2B5EF4-FFF2-40B4-BE49-F238E27FC236}">
              <a16:creationId xmlns:a16="http://schemas.microsoft.com/office/drawing/2014/main" id="{CFFEEF24-F01B-4E41-8AFA-9B2B307CCEC3}"/>
            </a:ext>
          </a:extLst>
        </xdr:cNvPr>
        <xdr:cNvSpPr txBox="1"/>
      </xdr:nvSpPr>
      <xdr:spPr>
        <a:xfrm>
          <a:off x="189802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140225</xdr:rowOff>
    </xdr:from>
    <xdr:ext cx="469744" cy="259045"/>
    <xdr:sp macro="" textlink="">
      <xdr:nvSpPr>
        <xdr:cNvPr id="656" name="n_2mainValue【保健センター・保健所】&#10;一人当たり面積">
          <a:extLst>
            <a:ext uri="{FF2B5EF4-FFF2-40B4-BE49-F238E27FC236}">
              <a16:creationId xmlns:a16="http://schemas.microsoft.com/office/drawing/2014/main" id="{2093133C-2DBB-4D69-884F-083D9AB764E6}"/>
            </a:ext>
          </a:extLst>
        </xdr:cNvPr>
        <xdr:cNvSpPr txBox="1"/>
      </xdr:nvSpPr>
      <xdr:spPr>
        <a:xfrm>
          <a:off x="18180127" y="1054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140225</xdr:rowOff>
    </xdr:from>
    <xdr:ext cx="469744" cy="259045"/>
    <xdr:sp macro="" textlink="">
      <xdr:nvSpPr>
        <xdr:cNvPr id="657" name="n_3mainValue【保健センター・保健所】&#10;一人当たり面積">
          <a:extLst>
            <a:ext uri="{FF2B5EF4-FFF2-40B4-BE49-F238E27FC236}">
              <a16:creationId xmlns:a16="http://schemas.microsoft.com/office/drawing/2014/main" id="{E78003B2-7611-4543-8FC7-05D56D688199}"/>
            </a:ext>
          </a:extLst>
        </xdr:cNvPr>
        <xdr:cNvSpPr txBox="1"/>
      </xdr:nvSpPr>
      <xdr:spPr>
        <a:xfrm>
          <a:off x="17386377" y="1054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a:extLst>
            <a:ext uri="{FF2B5EF4-FFF2-40B4-BE49-F238E27FC236}">
              <a16:creationId xmlns:a16="http://schemas.microsoft.com/office/drawing/2014/main" id="{C32C24ED-13D4-43F6-BC1B-F3DF22F81D9B}"/>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a:extLst>
            <a:ext uri="{FF2B5EF4-FFF2-40B4-BE49-F238E27FC236}">
              <a16:creationId xmlns:a16="http://schemas.microsoft.com/office/drawing/2014/main" id="{390A6DCB-F40F-4F40-86EA-0628A8B77F08}"/>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a:extLst>
            <a:ext uri="{FF2B5EF4-FFF2-40B4-BE49-F238E27FC236}">
              <a16:creationId xmlns:a16="http://schemas.microsoft.com/office/drawing/2014/main" id="{B693E494-C9C6-4498-8F72-31A7523736DA}"/>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a:extLst>
            <a:ext uri="{FF2B5EF4-FFF2-40B4-BE49-F238E27FC236}">
              <a16:creationId xmlns:a16="http://schemas.microsoft.com/office/drawing/2014/main" id="{BCB65FC3-BBCA-472E-A6E8-263EE33D1405}"/>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a:extLst>
            <a:ext uri="{FF2B5EF4-FFF2-40B4-BE49-F238E27FC236}">
              <a16:creationId xmlns:a16="http://schemas.microsoft.com/office/drawing/2014/main" id="{B69C915A-0094-4CAA-A4DC-58C9A2CE7FDA}"/>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a:extLst>
            <a:ext uri="{FF2B5EF4-FFF2-40B4-BE49-F238E27FC236}">
              <a16:creationId xmlns:a16="http://schemas.microsoft.com/office/drawing/2014/main" id="{DE8D982D-A2CE-4A87-A447-D199A54F654F}"/>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a:extLst>
            <a:ext uri="{FF2B5EF4-FFF2-40B4-BE49-F238E27FC236}">
              <a16:creationId xmlns:a16="http://schemas.microsoft.com/office/drawing/2014/main" id="{1C6BB6B3-F935-4B71-B67B-437A66A32C8C}"/>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a:extLst>
            <a:ext uri="{FF2B5EF4-FFF2-40B4-BE49-F238E27FC236}">
              <a16:creationId xmlns:a16="http://schemas.microsoft.com/office/drawing/2014/main" id="{F99B6406-4B39-4E0B-907F-751ADCF92341}"/>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a:extLst>
            <a:ext uri="{FF2B5EF4-FFF2-40B4-BE49-F238E27FC236}">
              <a16:creationId xmlns:a16="http://schemas.microsoft.com/office/drawing/2014/main" id="{D59D59AD-D129-41D0-8C03-463BAC114F13}"/>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a:extLst>
            <a:ext uri="{FF2B5EF4-FFF2-40B4-BE49-F238E27FC236}">
              <a16:creationId xmlns:a16="http://schemas.microsoft.com/office/drawing/2014/main" id="{FC21254B-61A1-471B-BEAD-0620D772FBEC}"/>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8" name="直線コネクタ 667">
          <a:extLst>
            <a:ext uri="{FF2B5EF4-FFF2-40B4-BE49-F238E27FC236}">
              <a16:creationId xmlns:a16="http://schemas.microsoft.com/office/drawing/2014/main" id="{A4FD2C21-EC2B-4573-98FD-8E341CC4DF5E}"/>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9" name="テキスト ボックス 668">
          <a:extLst>
            <a:ext uri="{FF2B5EF4-FFF2-40B4-BE49-F238E27FC236}">
              <a16:creationId xmlns:a16="http://schemas.microsoft.com/office/drawing/2014/main" id="{2E1201B1-E8B9-4834-93D5-AF7DD7359ED4}"/>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0" name="直線コネクタ 669">
          <a:extLst>
            <a:ext uri="{FF2B5EF4-FFF2-40B4-BE49-F238E27FC236}">
              <a16:creationId xmlns:a16="http://schemas.microsoft.com/office/drawing/2014/main" id="{418BA714-949C-4C23-8EAB-9267E098601A}"/>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1" name="テキスト ボックス 670">
          <a:extLst>
            <a:ext uri="{FF2B5EF4-FFF2-40B4-BE49-F238E27FC236}">
              <a16:creationId xmlns:a16="http://schemas.microsoft.com/office/drawing/2014/main" id="{2EBB46A1-A35C-47DE-A064-DBC810924504}"/>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2" name="直線コネクタ 671">
          <a:extLst>
            <a:ext uri="{FF2B5EF4-FFF2-40B4-BE49-F238E27FC236}">
              <a16:creationId xmlns:a16="http://schemas.microsoft.com/office/drawing/2014/main" id="{7D6369D9-C24E-4613-B25E-ADC728A245F1}"/>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3" name="テキスト ボックス 672">
          <a:extLst>
            <a:ext uri="{FF2B5EF4-FFF2-40B4-BE49-F238E27FC236}">
              <a16:creationId xmlns:a16="http://schemas.microsoft.com/office/drawing/2014/main" id="{A05B3E2B-098A-41DF-BA5B-6375055A4A76}"/>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4" name="直線コネクタ 673">
          <a:extLst>
            <a:ext uri="{FF2B5EF4-FFF2-40B4-BE49-F238E27FC236}">
              <a16:creationId xmlns:a16="http://schemas.microsoft.com/office/drawing/2014/main" id="{1FF63EB8-732D-413C-9AF2-F04CE49A640A}"/>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5" name="テキスト ボックス 674">
          <a:extLst>
            <a:ext uri="{FF2B5EF4-FFF2-40B4-BE49-F238E27FC236}">
              <a16:creationId xmlns:a16="http://schemas.microsoft.com/office/drawing/2014/main" id="{854C1B6B-BA16-4B41-84D8-87D9288B238E}"/>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6" name="直線コネクタ 675">
          <a:extLst>
            <a:ext uri="{FF2B5EF4-FFF2-40B4-BE49-F238E27FC236}">
              <a16:creationId xmlns:a16="http://schemas.microsoft.com/office/drawing/2014/main" id="{33AB6F84-BC66-4746-815D-A83A3F059505}"/>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7" name="テキスト ボックス 676">
          <a:extLst>
            <a:ext uri="{FF2B5EF4-FFF2-40B4-BE49-F238E27FC236}">
              <a16:creationId xmlns:a16="http://schemas.microsoft.com/office/drawing/2014/main" id="{E8DBF273-941D-4E85-8B3B-57362DDA5BCB}"/>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8" name="直線コネクタ 677">
          <a:extLst>
            <a:ext uri="{FF2B5EF4-FFF2-40B4-BE49-F238E27FC236}">
              <a16:creationId xmlns:a16="http://schemas.microsoft.com/office/drawing/2014/main" id="{8A2F4D14-7DF8-4940-B2A6-62184D2B3BDB}"/>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9" name="テキスト ボックス 678">
          <a:extLst>
            <a:ext uri="{FF2B5EF4-FFF2-40B4-BE49-F238E27FC236}">
              <a16:creationId xmlns:a16="http://schemas.microsoft.com/office/drawing/2014/main" id="{49EDC09A-614A-41AA-98B0-08FE4DA14B06}"/>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8529669A-DB5A-4BC2-86D6-46F7AF6FD8F1}"/>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B82EA048-F903-4161-BF05-7066B0F4D768}"/>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841BF843-AC14-4975-BB53-1DC6494A4314}"/>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83" name="直線コネクタ 682">
          <a:extLst>
            <a:ext uri="{FF2B5EF4-FFF2-40B4-BE49-F238E27FC236}">
              <a16:creationId xmlns:a16="http://schemas.microsoft.com/office/drawing/2014/main" id="{F76B177D-2591-4126-A102-0FFE76EA21FC}"/>
            </a:ext>
          </a:extLst>
        </xdr:cNvPr>
        <xdr:cNvCxnSpPr/>
      </xdr:nvCxnSpPr>
      <xdr:spPr>
        <a:xfrm flipV="1">
          <a:off x="14699614" y="12918984"/>
          <a:ext cx="0" cy="124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84" name="【消防施設】&#10;有形固定資産減価償却率最小値テキスト">
          <a:extLst>
            <a:ext uri="{FF2B5EF4-FFF2-40B4-BE49-F238E27FC236}">
              <a16:creationId xmlns:a16="http://schemas.microsoft.com/office/drawing/2014/main" id="{C4E1261B-6704-4646-B460-39DB554DEEFB}"/>
            </a:ext>
          </a:extLst>
        </xdr:cNvPr>
        <xdr:cNvSpPr txBox="1"/>
      </xdr:nvSpPr>
      <xdr:spPr>
        <a:xfrm>
          <a:off x="14738350" y="1416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85" name="直線コネクタ 684">
          <a:extLst>
            <a:ext uri="{FF2B5EF4-FFF2-40B4-BE49-F238E27FC236}">
              <a16:creationId xmlns:a16="http://schemas.microsoft.com/office/drawing/2014/main" id="{9C8F8FDE-D27E-4760-908A-3F450594DF78}"/>
            </a:ext>
          </a:extLst>
        </xdr:cNvPr>
        <xdr:cNvCxnSpPr/>
      </xdr:nvCxnSpPr>
      <xdr:spPr>
        <a:xfrm>
          <a:off x="14611350" y="1415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6" name="【消防施設】&#10;有形固定資産減価償却率最大値テキスト">
          <a:extLst>
            <a:ext uri="{FF2B5EF4-FFF2-40B4-BE49-F238E27FC236}">
              <a16:creationId xmlns:a16="http://schemas.microsoft.com/office/drawing/2014/main" id="{D406B780-AEF9-4632-A236-A04866E35F1F}"/>
            </a:ext>
          </a:extLst>
        </xdr:cNvPr>
        <xdr:cNvSpPr txBox="1"/>
      </xdr:nvSpPr>
      <xdr:spPr>
        <a:xfrm>
          <a:off x="14738350" y="1270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7" name="直線コネクタ 686">
          <a:extLst>
            <a:ext uri="{FF2B5EF4-FFF2-40B4-BE49-F238E27FC236}">
              <a16:creationId xmlns:a16="http://schemas.microsoft.com/office/drawing/2014/main" id="{2B8A2061-A72E-4C59-821C-24514B03DF62}"/>
            </a:ext>
          </a:extLst>
        </xdr:cNvPr>
        <xdr:cNvCxnSpPr/>
      </xdr:nvCxnSpPr>
      <xdr:spPr>
        <a:xfrm>
          <a:off x="14611350" y="129189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688" name="【消防施設】&#10;有形固定資産減価償却率平均値テキスト">
          <a:extLst>
            <a:ext uri="{FF2B5EF4-FFF2-40B4-BE49-F238E27FC236}">
              <a16:creationId xmlns:a16="http://schemas.microsoft.com/office/drawing/2014/main" id="{EF43EFC0-AD73-405D-A5B3-D4B342BC3D9D}"/>
            </a:ext>
          </a:extLst>
        </xdr:cNvPr>
        <xdr:cNvSpPr txBox="1"/>
      </xdr:nvSpPr>
      <xdr:spPr>
        <a:xfrm>
          <a:off x="14738350" y="13250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9" name="フローチャート: 判断 688">
          <a:extLst>
            <a:ext uri="{FF2B5EF4-FFF2-40B4-BE49-F238E27FC236}">
              <a16:creationId xmlns:a16="http://schemas.microsoft.com/office/drawing/2014/main" id="{BBF1222E-EEF0-4772-BF1B-63FE9BA7E17F}"/>
            </a:ext>
          </a:extLst>
        </xdr:cNvPr>
        <xdr:cNvSpPr/>
      </xdr:nvSpPr>
      <xdr:spPr>
        <a:xfrm>
          <a:off x="14649450" y="1327186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90" name="フローチャート: 判断 689">
          <a:extLst>
            <a:ext uri="{FF2B5EF4-FFF2-40B4-BE49-F238E27FC236}">
              <a16:creationId xmlns:a16="http://schemas.microsoft.com/office/drawing/2014/main" id="{B22117BF-61CD-441D-9D34-4A854FF88D64}"/>
            </a:ext>
          </a:extLst>
        </xdr:cNvPr>
        <xdr:cNvSpPr/>
      </xdr:nvSpPr>
      <xdr:spPr>
        <a:xfrm>
          <a:off x="13887450" y="133028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91" name="フローチャート: 判断 690">
          <a:extLst>
            <a:ext uri="{FF2B5EF4-FFF2-40B4-BE49-F238E27FC236}">
              <a16:creationId xmlns:a16="http://schemas.microsoft.com/office/drawing/2014/main" id="{AAA41C9A-76BD-4C29-9276-CFFC3C47F073}"/>
            </a:ext>
          </a:extLst>
        </xdr:cNvPr>
        <xdr:cNvSpPr/>
      </xdr:nvSpPr>
      <xdr:spPr>
        <a:xfrm>
          <a:off x="13093700" y="13304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92" name="フローチャート: 判断 691">
          <a:extLst>
            <a:ext uri="{FF2B5EF4-FFF2-40B4-BE49-F238E27FC236}">
              <a16:creationId xmlns:a16="http://schemas.microsoft.com/office/drawing/2014/main" id="{62871CB2-C3FC-4A9C-8D50-F796343317B5}"/>
            </a:ext>
          </a:extLst>
        </xdr:cNvPr>
        <xdr:cNvSpPr/>
      </xdr:nvSpPr>
      <xdr:spPr>
        <a:xfrm>
          <a:off x="12299950" y="134630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B2F445C6-92F7-4FBA-8C9B-35CB4A11619D}"/>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3BD178A5-A390-4C1D-A052-E43F38E48DAB}"/>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DB55D868-0744-4BEF-A3F7-924CAEA2D17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13FED93F-35FA-4B45-859B-32F5B0B58B82}"/>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96F8254-5C97-4B33-99D4-5E3A4EE8B2C1}"/>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42818</xdr:rowOff>
    </xdr:from>
    <xdr:to>
      <xdr:col>85</xdr:col>
      <xdr:colOff>177800</xdr:colOff>
      <xdr:row>79</xdr:row>
      <xdr:rowOff>144418</xdr:rowOff>
    </xdr:to>
    <xdr:sp macro="" textlink="">
      <xdr:nvSpPr>
        <xdr:cNvPr id="698" name="楕円 697">
          <a:extLst>
            <a:ext uri="{FF2B5EF4-FFF2-40B4-BE49-F238E27FC236}">
              <a16:creationId xmlns:a16="http://schemas.microsoft.com/office/drawing/2014/main" id="{7D6BADCF-94C0-4EF3-9A23-AB7CAE7F916F}"/>
            </a:ext>
          </a:extLst>
        </xdr:cNvPr>
        <xdr:cNvSpPr/>
      </xdr:nvSpPr>
      <xdr:spPr>
        <a:xfrm>
          <a:off x="14649450" y="1309206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65695</xdr:rowOff>
    </xdr:from>
    <xdr:ext cx="405111" cy="259045"/>
    <xdr:sp macro="" textlink="">
      <xdr:nvSpPr>
        <xdr:cNvPr id="699" name="【消防施設】&#10;有形固定資産減価償却率該当値テキスト">
          <a:extLst>
            <a:ext uri="{FF2B5EF4-FFF2-40B4-BE49-F238E27FC236}">
              <a16:creationId xmlns:a16="http://schemas.microsoft.com/office/drawing/2014/main" id="{A3D85859-9734-470A-A906-1AAD1B74D9B8}"/>
            </a:ext>
          </a:extLst>
        </xdr:cNvPr>
        <xdr:cNvSpPr txBox="1"/>
      </xdr:nvSpPr>
      <xdr:spPr>
        <a:xfrm>
          <a:off x="14738350" y="12949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42818</xdr:rowOff>
    </xdr:from>
    <xdr:to>
      <xdr:col>81</xdr:col>
      <xdr:colOff>101600</xdr:colOff>
      <xdr:row>79</xdr:row>
      <xdr:rowOff>144418</xdr:rowOff>
    </xdr:to>
    <xdr:sp macro="" textlink="">
      <xdr:nvSpPr>
        <xdr:cNvPr id="700" name="楕円 699">
          <a:extLst>
            <a:ext uri="{FF2B5EF4-FFF2-40B4-BE49-F238E27FC236}">
              <a16:creationId xmlns:a16="http://schemas.microsoft.com/office/drawing/2014/main" id="{DEB28D20-AAB4-4A5D-A666-0752300D9A68}"/>
            </a:ext>
          </a:extLst>
        </xdr:cNvPr>
        <xdr:cNvSpPr/>
      </xdr:nvSpPr>
      <xdr:spPr>
        <a:xfrm>
          <a:off x="13887450" y="130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93618</xdr:rowOff>
    </xdr:from>
    <xdr:to>
      <xdr:col>85</xdr:col>
      <xdr:colOff>127000</xdr:colOff>
      <xdr:row>79</xdr:row>
      <xdr:rowOff>93618</xdr:rowOff>
    </xdr:to>
    <xdr:cxnSp macro="">
      <xdr:nvCxnSpPr>
        <xdr:cNvPr id="701" name="直線コネクタ 700">
          <a:extLst>
            <a:ext uri="{FF2B5EF4-FFF2-40B4-BE49-F238E27FC236}">
              <a16:creationId xmlns:a16="http://schemas.microsoft.com/office/drawing/2014/main" id="{1BC1DF51-9800-4C8B-B8E0-E5A9236D19A0}"/>
            </a:ext>
          </a:extLst>
        </xdr:cNvPr>
        <xdr:cNvCxnSpPr/>
      </xdr:nvCxnSpPr>
      <xdr:spPr>
        <a:xfrm>
          <a:off x="13938250" y="1314286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13426</xdr:rowOff>
    </xdr:from>
    <xdr:to>
      <xdr:col>76</xdr:col>
      <xdr:colOff>165100</xdr:colOff>
      <xdr:row>79</xdr:row>
      <xdr:rowOff>115026</xdr:rowOff>
    </xdr:to>
    <xdr:sp macro="" textlink="">
      <xdr:nvSpPr>
        <xdr:cNvPr id="702" name="楕円 701">
          <a:extLst>
            <a:ext uri="{FF2B5EF4-FFF2-40B4-BE49-F238E27FC236}">
              <a16:creationId xmlns:a16="http://schemas.microsoft.com/office/drawing/2014/main" id="{DBAF51BD-71B1-4161-96C2-2AB3CA8654F1}"/>
            </a:ext>
          </a:extLst>
        </xdr:cNvPr>
        <xdr:cNvSpPr/>
      </xdr:nvSpPr>
      <xdr:spPr>
        <a:xfrm>
          <a:off x="13093700" y="1306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64226</xdr:rowOff>
    </xdr:from>
    <xdr:to>
      <xdr:col>81</xdr:col>
      <xdr:colOff>50800</xdr:colOff>
      <xdr:row>79</xdr:row>
      <xdr:rowOff>93618</xdr:rowOff>
    </xdr:to>
    <xdr:cxnSp macro="">
      <xdr:nvCxnSpPr>
        <xdr:cNvPr id="703" name="直線コネクタ 702">
          <a:extLst>
            <a:ext uri="{FF2B5EF4-FFF2-40B4-BE49-F238E27FC236}">
              <a16:creationId xmlns:a16="http://schemas.microsoft.com/office/drawing/2014/main" id="{EC9B565B-BEDB-40CD-8FCD-5085429F907D}"/>
            </a:ext>
          </a:extLst>
        </xdr:cNvPr>
        <xdr:cNvCxnSpPr/>
      </xdr:nvCxnSpPr>
      <xdr:spPr>
        <a:xfrm>
          <a:off x="13144500" y="13113476"/>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41184</xdr:rowOff>
    </xdr:from>
    <xdr:to>
      <xdr:col>72</xdr:col>
      <xdr:colOff>38100</xdr:colOff>
      <xdr:row>79</xdr:row>
      <xdr:rowOff>142784</xdr:rowOff>
    </xdr:to>
    <xdr:sp macro="" textlink="">
      <xdr:nvSpPr>
        <xdr:cNvPr id="704" name="楕円 703">
          <a:extLst>
            <a:ext uri="{FF2B5EF4-FFF2-40B4-BE49-F238E27FC236}">
              <a16:creationId xmlns:a16="http://schemas.microsoft.com/office/drawing/2014/main" id="{04ECF46E-329D-45C9-86F3-E68BDEC9F377}"/>
            </a:ext>
          </a:extLst>
        </xdr:cNvPr>
        <xdr:cNvSpPr/>
      </xdr:nvSpPr>
      <xdr:spPr>
        <a:xfrm>
          <a:off x="12299950" y="130904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64226</xdr:rowOff>
    </xdr:from>
    <xdr:to>
      <xdr:col>76</xdr:col>
      <xdr:colOff>114300</xdr:colOff>
      <xdr:row>79</xdr:row>
      <xdr:rowOff>91984</xdr:rowOff>
    </xdr:to>
    <xdr:cxnSp macro="">
      <xdr:nvCxnSpPr>
        <xdr:cNvPr id="705" name="直線コネクタ 704">
          <a:extLst>
            <a:ext uri="{FF2B5EF4-FFF2-40B4-BE49-F238E27FC236}">
              <a16:creationId xmlns:a16="http://schemas.microsoft.com/office/drawing/2014/main" id="{59462799-F414-4F16-8981-0D469FE5A6F6}"/>
            </a:ext>
          </a:extLst>
        </xdr:cNvPr>
        <xdr:cNvCxnSpPr/>
      </xdr:nvCxnSpPr>
      <xdr:spPr>
        <a:xfrm flipV="1">
          <a:off x="12344400" y="13113476"/>
          <a:ext cx="8001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9814</xdr:rowOff>
    </xdr:from>
    <xdr:ext cx="405111" cy="259045"/>
    <xdr:sp macro="" textlink="">
      <xdr:nvSpPr>
        <xdr:cNvPr id="706" name="n_1aveValue【消防施設】&#10;有形固定資産減価償却率">
          <a:extLst>
            <a:ext uri="{FF2B5EF4-FFF2-40B4-BE49-F238E27FC236}">
              <a16:creationId xmlns:a16="http://schemas.microsoft.com/office/drawing/2014/main" id="{D9305163-7039-445B-A07B-AFC1BE68070D}"/>
            </a:ext>
          </a:extLst>
        </xdr:cNvPr>
        <xdr:cNvSpPr txBox="1"/>
      </xdr:nvSpPr>
      <xdr:spPr>
        <a:xfrm>
          <a:off x="13742044" y="1338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11447</xdr:rowOff>
    </xdr:from>
    <xdr:ext cx="405111" cy="259045"/>
    <xdr:sp macro="" textlink="">
      <xdr:nvSpPr>
        <xdr:cNvPr id="707" name="n_2aveValue【消防施設】&#10;有形固定資産減価償却率">
          <a:extLst>
            <a:ext uri="{FF2B5EF4-FFF2-40B4-BE49-F238E27FC236}">
              <a16:creationId xmlns:a16="http://schemas.microsoft.com/office/drawing/2014/main" id="{C0F508B1-5445-46E1-AF32-F0C5DBBE7855}"/>
            </a:ext>
          </a:extLst>
        </xdr:cNvPr>
        <xdr:cNvSpPr txBox="1"/>
      </xdr:nvSpPr>
      <xdr:spPr>
        <a:xfrm>
          <a:off x="1296099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708" name="n_3aveValue【消防施設】&#10;有形固定資産減価償却率">
          <a:extLst>
            <a:ext uri="{FF2B5EF4-FFF2-40B4-BE49-F238E27FC236}">
              <a16:creationId xmlns:a16="http://schemas.microsoft.com/office/drawing/2014/main" id="{AB74EB1B-25F7-400E-9339-6785137F08C3}"/>
            </a:ext>
          </a:extLst>
        </xdr:cNvPr>
        <xdr:cNvSpPr txBox="1"/>
      </xdr:nvSpPr>
      <xdr:spPr>
        <a:xfrm>
          <a:off x="12167244" y="13549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160945</xdr:rowOff>
    </xdr:from>
    <xdr:ext cx="405111" cy="259045"/>
    <xdr:sp macro="" textlink="">
      <xdr:nvSpPr>
        <xdr:cNvPr id="709" name="n_1mainValue【消防施設】&#10;有形固定資産減価償却率">
          <a:extLst>
            <a:ext uri="{FF2B5EF4-FFF2-40B4-BE49-F238E27FC236}">
              <a16:creationId xmlns:a16="http://schemas.microsoft.com/office/drawing/2014/main" id="{F8A4F65C-6A9A-420B-BC9E-F0837D7A00C3}"/>
            </a:ext>
          </a:extLst>
        </xdr:cNvPr>
        <xdr:cNvSpPr txBox="1"/>
      </xdr:nvSpPr>
      <xdr:spPr>
        <a:xfrm>
          <a:off x="13742044" y="128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131553</xdr:rowOff>
    </xdr:from>
    <xdr:ext cx="405111" cy="259045"/>
    <xdr:sp macro="" textlink="">
      <xdr:nvSpPr>
        <xdr:cNvPr id="710" name="n_2mainValue【消防施設】&#10;有形固定資産減価償却率">
          <a:extLst>
            <a:ext uri="{FF2B5EF4-FFF2-40B4-BE49-F238E27FC236}">
              <a16:creationId xmlns:a16="http://schemas.microsoft.com/office/drawing/2014/main" id="{E3BF5FC5-2342-4507-875F-BB509E65D7E7}"/>
            </a:ext>
          </a:extLst>
        </xdr:cNvPr>
        <xdr:cNvSpPr txBox="1"/>
      </xdr:nvSpPr>
      <xdr:spPr>
        <a:xfrm>
          <a:off x="12960994" y="12850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159311</xdr:rowOff>
    </xdr:from>
    <xdr:ext cx="405111" cy="259045"/>
    <xdr:sp macro="" textlink="">
      <xdr:nvSpPr>
        <xdr:cNvPr id="711" name="n_3mainValue【消防施設】&#10;有形固定資産減価償却率">
          <a:extLst>
            <a:ext uri="{FF2B5EF4-FFF2-40B4-BE49-F238E27FC236}">
              <a16:creationId xmlns:a16="http://schemas.microsoft.com/office/drawing/2014/main" id="{2DD40835-A1AB-48D5-A3B3-5871CD9B1C8B}"/>
            </a:ext>
          </a:extLst>
        </xdr:cNvPr>
        <xdr:cNvSpPr txBox="1"/>
      </xdr:nvSpPr>
      <xdr:spPr>
        <a:xfrm>
          <a:off x="12167244" y="12878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DCE331B7-8C8D-4C8A-AABE-2E6A8FFEFAEC}"/>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22CC2082-F118-426F-BF33-46413E71CD94}"/>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4E7B2B11-6EDC-4DDC-9046-356C090F5D28}"/>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0F591436-5DD6-4F44-A713-AB97A508CB04}"/>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5BC61491-9A35-432A-A981-0DF22C325CD7}"/>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B65085E6-7D55-411A-B9EB-AD0016DDDFD1}"/>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FA8E5DFF-626B-4974-88C8-D17C8BC966A6}"/>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4D7C4A81-61D2-4343-867F-1E13CD5815C1}"/>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8DCCE791-33A8-4B25-B362-4B6A8D33DF57}"/>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191A3BC4-7B4A-4B9C-8D69-21D98507F54E}"/>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a:extLst>
            <a:ext uri="{FF2B5EF4-FFF2-40B4-BE49-F238E27FC236}">
              <a16:creationId xmlns:a16="http://schemas.microsoft.com/office/drawing/2014/main" id="{83B367A6-A522-42B8-8464-1DB5E1FDF42F}"/>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a:extLst>
            <a:ext uri="{FF2B5EF4-FFF2-40B4-BE49-F238E27FC236}">
              <a16:creationId xmlns:a16="http://schemas.microsoft.com/office/drawing/2014/main" id="{02972577-C877-43FA-AAFC-1A4549D06DB0}"/>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a:extLst>
            <a:ext uri="{FF2B5EF4-FFF2-40B4-BE49-F238E27FC236}">
              <a16:creationId xmlns:a16="http://schemas.microsoft.com/office/drawing/2014/main" id="{AF728BFD-F457-4505-9F2B-5D0B09BF215D}"/>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a:extLst>
            <a:ext uri="{FF2B5EF4-FFF2-40B4-BE49-F238E27FC236}">
              <a16:creationId xmlns:a16="http://schemas.microsoft.com/office/drawing/2014/main" id="{351781E5-CBB1-49E8-A19E-60B5BC39A2B1}"/>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a:extLst>
            <a:ext uri="{FF2B5EF4-FFF2-40B4-BE49-F238E27FC236}">
              <a16:creationId xmlns:a16="http://schemas.microsoft.com/office/drawing/2014/main" id="{929BF750-F9F1-4989-BBA9-E83529E45B77}"/>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a:extLst>
            <a:ext uri="{FF2B5EF4-FFF2-40B4-BE49-F238E27FC236}">
              <a16:creationId xmlns:a16="http://schemas.microsoft.com/office/drawing/2014/main" id="{AFF8BEC1-B932-4E14-B7DB-C69A252B4D15}"/>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a:extLst>
            <a:ext uri="{FF2B5EF4-FFF2-40B4-BE49-F238E27FC236}">
              <a16:creationId xmlns:a16="http://schemas.microsoft.com/office/drawing/2014/main" id="{BD02A01E-304A-4027-8504-16BB308E55A9}"/>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a:extLst>
            <a:ext uri="{FF2B5EF4-FFF2-40B4-BE49-F238E27FC236}">
              <a16:creationId xmlns:a16="http://schemas.microsoft.com/office/drawing/2014/main" id="{47ED84F8-C0E4-4B56-A09F-79F257D7CF4C}"/>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a:extLst>
            <a:ext uri="{FF2B5EF4-FFF2-40B4-BE49-F238E27FC236}">
              <a16:creationId xmlns:a16="http://schemas.microsoft.com/office/drawing/2014/main" id="{BA0B26E5-BE11-414F-9073-FEB7432E564D}"/>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a:extLst>
            <a:ext uri="{FF2B5EF4-FFF2-40B4-BE49-F238E27FC236}">
              <a16:creationId xmlns:a16="http://schemas.microsoft.com/office/drawing/2014/main" id="{E3977D9F-B45C-4393-A102-20A818C12AC8}"/>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a:extLst>
            <a:ext uri="{FF2B5EF4-FFF2-40B4-BE49-F238E27FC236}">
              <a16:creationId xmlns:a16="http://schemas.microsoft.com/office/drawing/2014/main" id="{2BC9E815-8B2B-4BAF-8EE3-E5DB653D651A}"/>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33" name="直線コネクタ 732">
          <a:extLst>
            <a:ext uri="{FF2B5EF4-FFF2-40B4-BE49-F238E27FC236}">
              <a16:creationId xmlns:a16="http://schemas.microsoft.com/office/drawing/2014/main" id="{B21A3932-3BC6-4EC8-AA41-DE8D4D473BCC}"/>
            </a:ext>
          </a:extLst>
        </xdr:cNvPr>
        <xdr:cNvCxnSpPr/>
      </xdr:nvCxnSpPr>
      <xdr:spPr>
        <a:xfrm flipV="1">
          <a:off x="19951064" y="13171932"/>
          <a:ext cx="0" cy="105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34" name="【消防施設】&#10;一人当たり面積最小値テキスト">
          <a:extLst>
            <a:ext uri="{FF2B5EF4-FFF2-40B4-BE49-F238E27FC236}">
              <a16:creationId xmlns:a16="http://schemas.microsoft.com/office/drawing/2014/main" id="{773DDB75-9CBD-4A18-819A-CB4F593A04D0}"/>
            </a:ext>
          </a:extLst>
        </xdr:cNvPr>
        <xdr:cNvSpPr txBox="1"/>
      </xdr:nvSpPr>
      <xdr:spPr>
        <a:xfrm>
          <a:off x="19989800" y="142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35" name="直線コネクタ 734">
          <a:extLst>
            <a:ext uri="{FF2B5EF4-FFF2-40B4-BE49-F238E27FC236}">
              <a16:creationId xmlns:a16="http://schemas.microsoft.com/office/drawing/2014/main" id="{AF5A0494-9479-44E9-A378-50C167E4A762}"/>
            </a:ext>
          </a:extLst>
        </xdr:cNvPr>
        <xdr:cNvCxnSpPr/>
      </xdr:nvCxnSpPr>
      <xdr:spPr>
        <a:xfrm>
          <a:off x="19881850" y="142293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6" name="【消防施設】&#10;一人当たり面積最大値テキスト">
          <a:extLst>
            <a:ext uri="{FF2B5EF4-FFF2-40B4-BE49-F238E27FC236}">
              <a16:creationId xmlns:a16="http://schemas.microsoft.com/office/drawing/2014/main" id="{92C6DE7F-A2FD-4F07-ADF0-913062262FE6}"/>
            </a:ext>
          </a:extLst>
        </xdr:cNvPr>
        <xdr:cNvSpPr txBox="1"/>
      </xdr:nvSpPr>
      <xdr:spPr>
        <a:xfrm>
          <a:off x="19989800" y="1295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7" name="直線コネクタ 736">
          <a:extLst>
            <a:ext uri="{FF2B5EF4-FFF2-40B4-BE49-F238E27FC236}">
              <a16:creationId xmlns:a16="http://schemas.microsoft.com/office/drawing/2014/main" id="{02C8FF3F-3A1F-4F8A-9734-BB5B4477CD83}"/>
            </a:ext>
          </a:extLst>
        </xdr:cNvPr>
        <xdr:cNvCxnSpPr/>
      </xdr:nvCxnSpPr>
      <xdr:spPr>
        <a:xfrm>
          <a:off x="19881850" y="131719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38" name="【消防施設】&#10;一人当たり面積平均値テキスト">
          <a:extLst>
            <a:ext uri="{FF2B5EF4-FFF2-40B4-BE49-F238E27FC236}">
              <a16:creationId xmlns:a16="http://schemas.microsoft.com/office/drawing/2014/main" id="{666731BF-A95E-4FA5-A217-A088C2AA3D32}"/>
            </a:ext>
          </a:extLst>
        </xdr:cNvPr>
        <xdr:cNvSpPr txBox="1"/>
      </xdr:nvSpPr>
      <xdr:spPr>
        <a:xfrm>
          <a:off x="19989800" y="13811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9" name="フローチャート: 判断 738">
          <a:extLst>
            <a:ext uri="{FF2B5EF4-FFF2-40B4-BE49-F238E27FC236}">
              <a16:creationId xmlns:a16="http://schemas.microsoft.com/office/drawing/2014/main" id="{C3EF8D0C-0DF2-413D-87C4-8656C0A13F4A}"/>
            </a:ext>
          </a:extLst>
        </xdr:cNvPr>
        <xdr:cNvSpPr/>
      </xdr:nvSpPr>
      <xdr:spPr>
        <a:xfrm>
          <a:off x="19900900" y="139534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40" name="フローチャート: 判断 739">
          <a:extLst>
            <a:ext uri="{FF2B5EF4-FFF2-40B4-BE49-F238E27FC236}">
              <a16:creationId xmlns:a16="http://schemas.microsoft.com/office/drawing/2014/main" id="{188F30BE-026A-4EBE-9876-8896A0A50064}"/>
            </a:ext>
          </a:extLst>
        </xdr:cNvPr>
        <xdr:cNvSpPr/>
      </xdr:nvSpPr>
      <xdr:spPr>
        <a:xfrm>
          <a:off x="19157950" y="139397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41" name="フローチャート: 判断 740">
          <a:extLst>
            <a:ext uri="{FF2B5EF4-FFF2-40B4-BE49-F238E27FC236}">
              <a16:creationId xmlns:a16="http://schemas.microsoft.com/office/drawing/2014/main" id="{0D003286-D35E-4AA5-91D8-A0654CC1C6FE}"/>
            </a:ext>
          </a:extLst>
        </xdr:cNvPr>
        <xdr:cNvSpPr/>
      </xdr:nvSpPr>
      <xdr:spPr>
        <a:xfrm>
          <a:off x="18345150" y="139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42" name="フローチャート: 判断 741">
          <a:extLst>
            <a:ext uri="{FF2B5EF4-FFF2-40B4-BE49-F238E27FC236}">
              <a16:creationId xmlns:a16="http://schemas.microsoft.com/office/drawing/2014/main" id="{D22C8288-AB78-4A4D-A4EA-2AA8E03061C9}"/>
            </a:ext>
          </a:extLst>
        </xdr:cNvPr>
        <xdr:cNvSpPr/>
      </xdr:nvSpPr>
      <xdr:spPr>
        <a:xfrm>
          <a:off x="17551400" y="140037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1073B559-BD09-446A-841D-AD751F8F586D}"/>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32B5229B-3C32-4283-B789-B4367B496F4A}"/>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1B8978E8-8650-48B1-8A58-30A5ED4AF3A7}"/>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6F6AE06C-2882-46D6-90E2-2077B383BCB3}"/>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66D0A02E-160E-4988-9CAB-ADE54AAEBDDD}"/>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48" name="楕円 747">
          <a:extLst>
            <a:ext uri="{FF2B5EF4-FFF2-40B4-BE49-F238E27FC236}">
              <a16:creationId xmlns:a16="http://schemas.microsoft.com/office/drawing/2014/main" id="{A3505AE1-13A0-455B-B33C-E8C7F3D98D65}"/>
            </a:ext>
          </a:extLst>
        </xdr:cNvPr>
        <xdr:cNvSpPr/>
      </xdr:nvSpPr>
      <xdr:spPr>
        <a:xfrm>
          <a:off x="19900900" y="1405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162323</xdr:rowOff>
    </xdr:from>
    <xdr:ext cx="469744" cy="259045"/>
    <xdr:sp macro="" textlink="">
      <xdr:nvSpPr>
        <xdr:cNvPr id="749" name="【消防施設】&#10;一人当たり面積該当値テキスト">
          <a:extLst>
            <a:ext uri="{FF2B5EF4-FFF2-40B4-BE49-F238E27FC236}">
              <a16:creationId xmlns:a16="http://schemas.microsoft.com/office/drawing/2014/main" id="{E17C4B62-3F82-4B1A-93A3-33554B21CE71}"/>
            </a:ext>
          </a:extLst>
        </xdr:cNvPr>
        <xdr:cNvSpPr txBox="1"/>
      </xdr:nvSpPr>
      <xdr:spPr>
        <a:xfrm>
          <a:off x="19989800" y="1403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xdr:rowOff>
    </xdr:from>
    <xdr:to>
      <xdr:col>112</xdr:col>
      <xdr:colOff>38100</xdr:colOff>
      <xdr:row>85</xdr:row>
      <xdr:rowOff>114046</xdr:rowOff>
    </xdr:to>
    <xdr:sp macro="" textlink="">
      <xdr:nvSpPr>
        <xdr:cNvPr id="750" name="楕円 749">
          <a:extLst>
            <a:ext uri="{FF2B5EF4-FFF2-40B4-BE49-F238E27FC236}">
              <a16:creationId xmlns:a16="http://schemas.microsoft.com/office/drawing/2014/main" id="{4D0380D2-A819-4B8C-ADE4-FD096E803DF5}"/>
            </a:ext>
          </a:extLst>
        </xdr:cNvPr>
        <xdr:cNvSpPr/>
      </xdr:nvSpPr>
      <xdr:spPr>
        <a:xfrm>
          <a:off x="19157950" y="140522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63246</xdr:rowOff>
    </xdr:from>
    <xdr:to>
      <xdr:col>116</xdr:col>
      <xdr:colOff>63500</xdr:colOff>
      <xdr:row>85</xdr:row>
      <xdr:rowOff>63246</xdr:rowOff>
    </xdr:to>
    <xdr:cxnSp macro="">
      <xdr:nvCxnSpPr>
        <xdr:cNvPr id="751" name="直線コネクタ 750">
          <a:extLst>
            <a:ext uri="{FF2B5EF4-FFF2-40B4-BE49-F238E27FC236}">
              <a16:creationId xmlns:a16="http://schemas.microsoft.com/office/drawing/2014/main" id="{4EEA4EBA-6147-4D4F-87CF-788CA4FCD0CB}"/>
            </a:ext>
          </a:extLst>
        </xdr:cNvPr>
        <xdr:cNvCxnSpPr/>
      </xdr:nvCxnSpPr>
      <xdr:spPr>
        <a:xfrm>
          <a:off x="19202400" y="14103096"/>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33020</xdr:rowOff>
    </xdr:from>
    <xdr:to>
      <xdr:col>107</xdr:col>
      <xdr:colOff>101600</xdr:colOff>
      <xdr:row>82</xdr:row>
      <xdr:rowOff>134620</xdr:rowOff>
    </xdr:to>
    <xdr:sp macro="" textlink="">
      <xdr:nvSpPr>
        <xdr:cNvPr id="752" name="楕円 751">
          <a:extLst>
            <a:ext uri="{FF2B5EF4-FFF2-40B4-BE49-F238E27FC236}">
              <a16:creationId xmlns:a16="http://schemas.microsoft.com/office/drawing/2014/main" id="{E4BD8BFA-640F-4F7C-9722-449B925FA672}"/>
            </a:ext>
          </a:extLst>
        </xdr:cNvPr>
        <xdr:cNvSpPr/>
      </xdr:nvSpPr>
      <xdr:spPr>
        <a:xfrm>
          <a:off x="1834515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83820</xdr:rowOff>
    </xdr:from>
    <xdr:to>
      <xdr:col>111</xdr:col>
      <xdr:colOff>177800</xdr:colOff>
      <xdr:row>85</xdr:row>
      <xdr:rowOff>63246</xdr:rowOff>
    </xdr:to>
    <xdr:cxnSp macro="">
      <xdr:nvCxnSpPr>
        <xdr:cNvPr id="753" name="直線コネクタ 752">
          <a:extLst>
            <a:ext uri="{FF2B5EF4-FFF2-40B4-BE49-F238E27FC236}">
              <a16:creationId xmlns:a16="http://schemas.microsoft.com/office/drawing/2014/main" id="{D4D1297F-9B37-4C4F-88AA-200A75A245AA}"/>
            </a:ext>
          </a:extLst>
        </xdr:cNvPr>
        <xdr:cNvCxnSpPr/>
      </xdr:nvCxnSpPr>
      <xdr:spPr>
        <a:xfrm>
          <a:off x="18395950" y="13628370"/>
          <a:ext cx="806450" cy="47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54" name="楕円 753">
          <a:extLst>
            <a:ext uri="{FF2B5EF4-FFF2-40B4-BE49-F238E27FC236}">
              <a16:creationId xmlns:a16="http://schemas.microsoft.com/office/drawing/2014/main" id="{4FDB5B00-2C4A-403C-A67E-EE3C705F5BBE}"/>
            </a:ext>
          </a:extLst>
        </xdr:cNvPr>
        <xdr:cNvSpPr/>
      </xdr:nvSpPr>
      <xdr:spPr>
        <a:xfrm>
          <a:off x="17551400" y="140403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83820</xdr:rowOff>
    </xdr:from>
    <xdr:to>
      <xdr:col>107</xdr:col>
      <xdr:colOff>50800</xdr:colOff>
      <xdr:row>85</xdr:row>
      <xdr:rowOff>44958</xdr:rowOff>
    </xdr:to>
    <xdr:cxnSp macro="">
      <xdr:nvCxnSpPr>
        <xdr:cNvPr id="755" name="直線コネクタ 754">
          <a:extLst>
            <a:ext uri="{FF2B5EF4-FFF2-40B4-BE49-F238E27FC236}">
              <a16:creationId xmlns:a16="http://schemas.microsoft.com/office/drawing/2014/main" id="{C20D44D1-1AC1-4D43-B306-0E9DF43E361F}"/>
            </a:ext>
          </a:extLst>
        </xdr:cNvPr>
        <xdr:cNvCxnSpPr/>
      </xdr:nvCxnSpPr>
      <xdr:spPr>
        <a:xfrm flipV="1">
          <a:off x="17602200" y="13628370"/>
          <a:ext cx="793750" cy="45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11701</xdr:rowOff>
    </xdr:from>
    <xdr:ext cx="469744" cy="259045"/>
    <xdr:sp macro="" textlink="">
      <xdr:nvSpPr>
        <xdr:cNvPr id="756" name="n_1aveValue【消防施設】&#10;一人当たり面積">
          <a:extLst>
            <a:ext uri="{FF2B5EF4-FFF2-40B4-BE49-F238E27FC236}">
              <a16:creationId xmlns:a16="http://schemas.microsoft.com/office/drawing/2014/main" id="{3BB04658-AB64-4E0D-92BF-08BF2BAB84A2}"/>
            </a:ext>
          </a:extLst>
        </xdr:cNvPr>
        <xdr:cNvSpPr txBox="1"/>
      </xdr:nvSpPr>
      <xdr:spPr>
        <a:xfrm>
          <a:off x="18980227" y="1372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57" name="n_2aveValue【消防施設】&#10;一人当たり面積">
          <a:extLst>
            <a:ext uri="{FF2B5EF4-FFF2-40B4-BE49-F238E27FC236}">
              <a16:creationId xmlns:a16="http://schemas.microsoft.com/office/drawing/2014/main" id="{7A7E9A76-7CFF-47D2-8979-74DBEB760892}"/>
            </a:ext>
          </a:extLst>
        </xdr:cNvPr>
        <xdr:cNvSpPr txBox="1"/>
      </xdr:nvSpPr>
      <xdr:spPr>
        <a:xfrm>
          <a:off x="18180127" y="140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58" name="n_3aveValue【消防施設】&#10;一人当たり面積">
          <a:extLst>
            <a:ext uri="{FF2B5EF4-FFF2-40B4-BE49-F238E27FC236}">
              <a16:creationId xmlns:a16="http://schemas.microsoft.com/office/drawing/2014/main" id="{DD3E0B99-BB80-4800-91E8-3AFEDE06B4F7}"/>
            </a:ext>
          </a:extLst>
        </xdr:cNvPr>
        <xdr:cNvSpPr txBox="1"/>
      </xdr:nvSpPr>
      <xdr:spPr>
        <a:xfrm>
          <a:off x="17386377" y="1378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105173</xdr:rowOff>
    </xdr:from>
    <xdr:ext cx="469744" cy="259045"/>
    <xdr:sp macro="" textlink="">
      <xdr:nvSpPr>
        <xdr:cNvPr id="759" name="n_1mainValue【消防施設】&#10;一人当たり面積">
          <a:extLst>
            <a:ext uri="{FF2B5EF4-FFF2-40B4-BE49-F238E27FC236}">
              <a16:creationId xmlns:a16="http://schemas.microsoft.com/office/drawing/2014/main" id="{3CFE239D-769C-4631-A6AB-5A3DAC751435}"/>
            </a:ext>
          </a:extLst>
        </xdr:cNvPr>
        <xdr:cNvSpPr txBox="1"/>
      </xdr:nvSpPr>
      <xdr:spPr>
        <a:xfrm>
          <a:off x="18980227" y="1414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151147</xdr:rowOff>
    </xdr:from>
    <xdr:ext cx="469744" cy="259045"/>
    <xdr:sp macro="" textlink="">
      <xdr:nvSpPr>
        <xdr:cNvPr id="760" name="n_2mainValue【消防施設】&#10;一人当たり面積">
          <a:extLst>
            <a:ext uri="{FF2B5EF4-FFF2-40B4-BE49-F238E27FC236}">
              <a16:creationId xmlns:a16="http://schemas.microsoft.com/office/drawing/2014/main" id="{E22452F5-F490-4827-93B0-6DC43CDC910D}"/>
            </a:ext>
          </a:extLst>
        </xdr:cNvPr>
        <xdr:cNvSpPr txBox="1"/>
      </xdr:nvSpPr>
      <xdr:spPr>
        <a:xfrm>
          <a:off x="18180127" y="1336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761" name="n_3mainValue【消防施設】&#10;一人当たり面積">
          <a:extLst>
            <a:ext uri="{FF2B5EF4-FFF2-40B4-BE49-F238E27FC236}">
              <a16:creationId xmlns:a16="http://schemas.microsoft.com/office/drawing/2014/main" id="{2703FDB8-3854-482F-9FFC-A4268F8A79C9}"/>
            </a:ext>
          </a:extLst>
        </xdr:cNvPr>
        <xdr:cNvSpPr txBox="1"/>
      </xdr:nvSpPr>
      <xdr:spPr>
        <a:xfrm>
          <a:off x="17386377" y="1412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a:extLst>
            <a:ext uri="{FF2B5EF4-FFF2-40B4-BE49-F238E27FC236}">
              <a16:creationId xmlns:a16="http://schemas.microsoft.com/office/drawing/2014/main" id="{920741D5-3AA4-4365-B408-BAA13D255F1C}"/>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a:extLst>
            <a:ext uri="{FF2B5EF4-FFF2-40B4-BE49-F238E27FC236}">
              <a16:creationId xmlns:a16="http://schemas.microsoft.com/office/drawing/2014/main" id="{A20BA84E-4CBA-45F1-B2A5-54C6721AA3A1}"/>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a:extLst>
            <a:ext uri="{FF2B5EF4-FFF2-40B4-BE49-F238E27FC236}">
              <a16:creationId xmlns:a16="http://schemas.microsoft.com/office/drawing/2014/main" id="{01A1A05C-E5FF-48A0-BDAD-CE81B96B474B}"/>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a:extLst>
            <a:ext uri="{FF2B5EF4-FFF2-40B4-BE49-F238E27FC236}">
              <a16:creationId xmlns:a16="http://schemas.microsoft.com/office/drawing/2014/main" id="{98437A15-E61D-459B-8AD5-60C072239C35}"/>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a:extLst>
            <a:ext uri="{FF2B5EF4-FFF2-40B4-BE49-F238E27FC236}">
              <a16:creationId xmlns:a16="http://schemas.microsoft.com/office/drawing/2014/main" id="{60150141-986F-40C8-B50F-3B3E621730C1}"/>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a:extLst>
            <a:ext uri="{FF2B5EF4-FFF2-40B4-BE49-F238E27FC236}">
              <a16:creationId xmlns:a16="http://schemas.microsoft.com/office/drawing/2014/main" id="{EAD5E4D4-EF35-4439-A1ED-6FCA254C00F9}"/>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a:extLst>
            <a:ext uri="{FF2B5EF4-FFF2-40B4-BE49-F238E27FC236}">
              <a16:creationId xmlns:a16="http://schemas.microsoft.com/office/drawing/2014/main" id="{23AACB79-B55D-4462-9286-90C96C44B902}"/>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a:extLst>
            <a:ext uri="{FF2B5EF4-FFF2-40B4-BE49-F238E27FC236}">
              <a16:creationId xmlns:a16="http://schemas.microsoft.com/office/drawing/2014/main" id="{82A2A636-58A7-489C-853C-8255BACDD8CE}"/>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a:extLst>
            <a:ext uri="{FF2B5EF4-FFF2-40B4-BE49-F238E27FC236}">
              <a16:creationId xmlns:a16="http://schemas.microsoft.com/office/drawing/2014/main" id="{FEFFF662-7377-4D72-A10B-E68B45C711D1}"/>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a:extLst>
            <a:ext uri="{FF2B5EF4-FFF2-40B4-BE49-F238E27FC236}">
              <a16:creationId xmlns:a16="http://schemas.microsoft.com/office/drawing/2014/main" id="{5F849B7F-A1D7-480F-BDDC-CCBC5521AF3C}"/>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a:extLst>
            <a:ext uri="{FF2B5EF4-FFF2-40B4-BE49-F238E27FC236}">
              <a16:creationId xmlns:a16="http://schemas.microsoft.com/office/drawing/2014/main" id="{B278995D-157D-4386-B70A-F71F069D2B26}"/>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3" name="テキスト ボックス 772">
          <a:extLst>
            <a:ext uri="{FF2B5EF4-FFF2-40B4-BE49-F238E27FC236}">
              <a16:creationId xmlns:a16="http://schemas.microsoft.com/office/drawing/2014/main" id="{B3643AB0-8703-4DB9-BB9E-4FDF96DED6FC}"/>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a:extLst>
            <a:ext uri="{FF2B5EF4-FFF2-40B4-BE49-F238E27FC236}">
              <a16:creationId xmlns:a16="http://schemas.microsoft.com/office/drawing/2014/main" id="{A294FBD9-AE18-4CB9-9BE2-08D524A0C42C}"/>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a:extLst>
            <a:ext uri="{FF2B5EF4-FFF2-40B4-BE49-F238E27FC236}">
              <a16:creationId xmlns:a16="http://schemas.microsoft.com/office/drawing/2014/main" id="{59E98EEB-63D0-42F0-8E97-225B3BFAE390}"/>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a:extLst>
            <a:ext uri="{FF2B5EF4-FFF2-40B4-BE49-F238E27FC236}">
              <a16:creationId xmlns:a16="http://schemas.microsoft.com/office/drawing/2014/main" id="{A7A20BAC-0F6B-4A72-A541-D8A45447B661}"/>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a:extLst>
            <a:ext uri="{FF2B5EF4-FFF2-40B4-BE49-F238E27FC236}">
              <a16:creationId xmlns:a16="http://schemas.microsoft.com/office/drawing/2014/main" id="{9440C197-AB97-411E-82A1-A882DBEDA47C}"/>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a:extLst>
            <a:ext uri="{FF2B5EF4-FFF2-40B4-BE49-F238E27FC236}">
              <a16:creationId xmlns:a16="http://schemas.microsoft.com/office/drawing/2014/main" id="{6DF27385-2464-4FB3-8B2C-8A3A822CCFF4}"/>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a:extLst>
            <a:ext uri="{FF2B5EF4-FFF2-40B4-BE49-F238E27FC236}">
              <a16:creationId xmlns:a16="http://schemas.microsoft.com/office/drawing/2014/main" id="{C5FBD427-FAD4-41CE-997F-8747BDEBFF47}"/>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a:extLst>
            <a:ext uri="{FF2B5EF4-FFF2-40B4-BE49-F238E27FC236}">
              <a16:creationId xmlns:a16="http://schemas.microsoft.com/office/drawing/2014/main" id="{4ACB24AE-3A90-4F5C-AA80-C347C0C28001}"/>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a:extLst>
            <a:ext uri="{FF2B5EF4-FFF2-40B4-BE49-F238E27FC236}">
              <a16:creationId xmlns:a16="http://schemas.microsoft.com/office/drawing/2014/main" id="{97B8192F-C0EC-4765-B772-2B79A5D4124B}"/>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a:extLst>
            <a:ext uri="{FF2B5EF4-FFF2-40B4-BE49-F238E27FC236}">
              <a16:creationId xmlns:a16="http://schemas.microsoft.com/office/drawing/2014/main" id="{1C4AA3F8-482B-4510-AE78-AE75A94D0C3C}"/>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3" name="テキスト ボックス 782">
          <a:extLst>
            <a:ext uri="{FF2B5EF4-FFF2-40B4-BE49-F238E27FC236}">
              <a16:creationId xmlns:a16="http://schemas.microsoft.com/office/drawing/2014/main" id="{19640341-E2D5-46D5-AB25-C765B620B374}"/>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a:extLst>
            <a:ext uri="{FF2B5EF4-FFF2-40B4-BE49-F238E27FC236}">
              <a16:creationId xmlns:a16="http://schemas.microsoft.com/office/drawing/2014/main" id="{05601994-1284-41D1-8BB9-4B01BA1E08BC}"/>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5" name="テキスト ボックス 784">
          <a:extLst>
            <a:ext uri="{FF2B5EF4-FFF2-40B4-BE49-F238E27FC236}">
              <a16:creationId xmlns:a16="http://schemas.microsoft.com/office/drawing/2014/main" id="{1BC281F9-2B39-48C3-B1FA-0A8C60B1D3E2}"/>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6" name="【庁舎】&#10;有形固定資産減価償却率グラフ枠">
          <a:extLst>
            <a:ext uri="{FF2B5EF4-FFF2-40B4-BE49-F238E27FC236}">
              <a16:creationId xmlns:a16="http://schemas.microsoft.com/office/drawing/2014/main" id="{FAACAFEE-9567-49AD-979B-EBA1203B5C48}"/>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87" name="直線コネクタ 786">
          <a:extLst>
            <a:ext uri="{FF2B5EF4-FFF2-40B4-BE49-F238E27FC236}">
              <a16:creationId xmlns:a16="http://schemas.microsoft.com/office/drawing/2014/main" id="{BA6EB638-FC5D-482E-956B-E016675795C4}"/>
            </a:ext>
          </a:extLst>
        </xdr:cNvPr>
        <xdr:cNvCxnSpPr/>
      </xdr:nvCxnSpPr>
      <xdr:spPr>
        <a:xfrm flipV="1">
          <a:off x="14699614" y="165631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88" name="【庁舎】&#10;有形固定資産減価償却率最小値テキスト">
          <a:extLst>
            <a:ext uri="{FF2B5EF4-FFF2-40B4-BE49-F238E27FC236}">
              <a16:creationId xmlns:a16="http://schemas.microsoft.com/office/drawing/2014/main" id="{007F88B3-7126-42E7-B229-F4D070E215DB}"/>
            </a:ext>
          </a:extLst>
        </xdr:cNvPr>
        <xdr:cNvSpPr txBox="1"/>
      </xdr:nvSpPr>
      <xdr:spPr>
        <a:xfrm>
          <a:off x="14738350" y="18083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89" name="直線コネクタ 788">
          <a:extLst>
            <a:ext uri="{FF2B5EF4-FFF2-40B4-BE49-F238E27FC236}">
              <a16:creationId xmlns:a16="http://schemas.microsoft.com/office/drawing/2014/main" id="{AEE4EA74-D551-4648-9902-A55500E28AA2}"/>
            </a:ext>
          </a:extLst>
        </xdr:cNvPr>
        <xdr:cNvCxnSpPr/>
      </xdr:nvCxnSpPr>
      <xdr:spPr>
        <a:xfrm>
          <a:off x="14611350" y="18080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90" name="【庁舎】&#10;有形固定資産減価償却率最大値テキスト">
          <a:extLst>
            <a:ext uri="{FF2B5EF4-FFF2-40B4-BE49-F238E27FC236}">
              <a16:creationId xmlns:a16="http://schemas.microsoft.com/office/drawing/2014/main" id="{1CD5D835-412B-45E9-8EB0-80BB81D1BAD5}"/>
            </a:ext>
          </a:extLst>
        </xdr:cNvPr>
        <xdr:cNvSpPr txBox="1"/>
      </xdr:nvSpPr>
      <xdr:spPr>
        <a:xfrm>
          <a:off x="14738350" y="16338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91" name="直線コネクタ 790">
          <a:extLst>
            <a:ext uri="{FF2B5EF4-FFF2-40B4-BE49-F238E27FC236}">
              <a16:creationId xmlns:a16="http://schemas.microsoft.com/office/drawing/2014/main" id="{500BDE74-4C66-4114-8DC7-F425A5BEBBAC}"/>
            </a:ext>
          </a:extLst>
        </xdr:cNvPr>
        <xdr:cNvCxnSpPr/>
      </xdr:nvCxnSpPr>
      <xdr:spPr>
        <a:xfrm>
          <a:off x="14611350" y="165631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92" name="【庁舎】&#10;有形固定資産減価償却率平均値テキスト">
          <a:extLst>
            <a:ext uri="{FF2B5EF4-FFF2-40B4-BE49-F238E27FC236}">
              <a16:creationId xmlns:a16="http://schemas.microsoft.com/office/drawing/2014/main" id="{BD229628-9CB2-486F-8D19-7932F3C9AF73}"/>
            </a:ext>
          </a:extLst>
        </xdr:cNvPr>
        <xdr:cNvSpPr txBox="1"/>
      </xdr:nvSpPr>
      <xdr:spPr>
        <a:xfrm>
          <a:off x="14738350" y="17222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93" name="フローチャート: 判断 792">
          <a:extLst>
            <a:ext uri="{FF2B5EF4-FFF2-40B4-BE49-F238E27FC236}">
              <a16:creationId xmlns:a16="http://schemas.microsoft.com/office/drawing/2014/main" id="{744905F5-04EE-42E6-A811-49CB3F7715CE}"/>
            </a:ext>
          </a:extLst>
        </xdr:cNvPr>
        <xdr:cNvSpPr/>
      </xdr:nvSpPr>
      <xdr:spPr>
        <a:xfrm>
          <a:off x="14649450" y="1724387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94" name="フローチャート: 判断 793">
          <a:extLst>
            <a:ext uri="{FF2B5EF4-FFF2-40B4-BE49-F238E27FC236}">
              <a16:creationId xmlns:a16="http://schemas.microsoft.com/office/drawing/2014/main" id="{617F4B83-20B0-499A-BB7C-DD5DC0AF52F0}"/>
            </a:ext>
          </a:extLst>
        </xdr:cNvPr>
        <xdr:cNvSpPr/>
      </xdr:nvSpPr>
      <xdr:spPr>
        <a:xfrm>
          <a:off x="13887450" y="1722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95" name="フローチャート: 判断 794">
          <a:extLst>
            <a:ext uri="{FF2B5EF4-FFF2-40B4-BE49-F238E27FC236}">
              <a16:creationId xmlns:a16="http://schemas.microsoft.com/office/drawing/2014/main" id="{D259F709-4639-433B-A3F9-74BBACE5C8E6}"/>
            </a:ext>
          </a:extLst>
        </xdr:cNvPr>
        <xdr:cNvSpPr/>
      </xdr:nvSpPr>
      <xdr:spPr>
        <a:xfrm>
          <a:off x="13093700" y="1722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96" name="フローチャート: 判断 795">
          <a:extLst>
            <a:ext uri="{FF2B5EF4-FFF2-40B4-BE49-F238E27FC236}">
              <a16:creationId xmlns:a16="http://schemas.microsoft.com/office/drawing/2014/main" id="{AF37E817-8510-4AB6-9EA5-23807AA8BB55}"/>
            </a:ext>
          </a:extLst>
        </xdr:cNvPr>
        <xdr:cNvSpPr/>
      </xdr:nvSpPr>
      <xdr:spPr>
        <a:xfrm>
          <a:off x="12299950" y="171067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6AB0FD17-10D4-4FE1-ABB5-FACF2390A88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F4B98331-0E54-4F3F-B134-4657F8FAB3E2}"/>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F07C84FC-30AB-456E-B12D-ED43535FD242}"/>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1F600F58-56AD-4B45-B12F-0F15977BAA68}"/>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ECECEE31-8297-4A6F-8E57-24B343D8E2D1}"/>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152763</xdr:rowOff>
    </xdr:from>
    <xdr:to>
      <xdr:col>85</xdr:col>
      <xdr:colOff>177800</xdr:colOff>
      <xdr:row>103</xdr:row>
      <xdr:rowOff>82913</xdr:rowOff>
    </xdr:to>
    <xdr:sp macro="" textlink="">
      <xdr:nvSpPr>
        <xdr:cNvPr id="802" name="楕円 801">
          <a:extLst>
            <a:ext uri="{FF2B5EF4-FFF2-40B4-BE49-F238E27FC236}">
              <a16:creationId xmlns:a16="http://schemas.microsoft.com/office/drawing/2014/main" id="{3DA043BA-67E2-49F6-814F-3D1BFEA786FC}"/>
            </a:ext>
          </a:extLst>
        </xdr:cNvPr>
        <xdr:cNvSpPr/>
      </xdr:nvSpPr>
      <xdr:spPr>
        <a:xfrm>
          <a:off x="14649450" y="1706916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4190</xdr:rowOff>
    </xdr:from>
    <xdr:ext cx="405111" cy="259045"/>
    <xdr:sp macro="" textlink="">
      <xdr:nvSpPr>
        <xdr:cNvPr id="803" name="【庁舎】&#10;有形固定資産減価償却率該当値テキスト">
          <a:extLst>
            <a:ext uri="{FF2B5EF4-FFF2-40B4-BE49-F238E27FC236}">
              <a16:creationId xmlns:a16="http://schemas.microsoft.com/office/drawing/2014/main" id="{B9ADBD74-B466-451D-B1C2-5392F6ED92B2}"/>
            </a:ext>
          </a:extLst>
        </xdr:cNvPr>
        <xdr:cNvSpPr txBox="1"/>
      </xdr:nvSpPr>
      <xdr:spPr>
        <a:xfrm>
          <a:off x="14738350" y="1692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804" name="楕円 803">
          <a:extLst>
            <a:ext uri="{FF2B5EF4-FFF2-40B4-BE49-F238E27FC236}">
              <a16:creationId xmlns:a16="http://schemas.microsoft.com/office/drawing/2014/main" id="{F1DE2B0F-66C9-4D66-9B08-EFCC86DF5469}"/>
            </a:ext>
          </a:extLst>
        </xdr:cNvPr>
        <xdr:cNvSpPr/>
      </xdr:nvSpPr>
      <xdr:spPr>
        <a:xfrm>
          <a:off x="1388745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32113</xdr:rowOff>
    </xdr:from>
    <xdr:to>
      <xdr:col>85</xdr:col>
      <xdr:colOff>127000</xdr:colOff>
      <xdr:row>103</xdr:row>
      <xdr:rowOff>64770</xdr:rowOff>
    </xdr:to>
    <xdr:cxnSp macro="">
      <xdr:nvCxnSpPr>
        <xdr:cNvPr id="805" name="直線コネクタ 804">
          <a:extLst>
            <a:ext uri="{FF2B5EF4-FFF2-40B4-BE49-F238E27FC236}">
              <a16:creationId xmlns:a16="http://schemas.microsoft.com/office/drawing/2014/main" id="{7C792F95-36FE-47E0-8BF8-7F6D7E9C6A59}"/>
            </a:ext>
          </a:extLst>
        </xdr:cNvPr>
        <xdr:cNvCxnSpPr/>
      </xdr:nvCxnSpPr>
      <xdr:spPr>
        <a:xfrm flipV="1">
          <a:off x="13938250" y="17119963"/>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27032</xdr:rowOff>
    </xdr:from>
    <xdr:to>
      <xdr:col>76</xdr:col>
      <xdr:colOff>165100</xdr:colOff>
      <xdr:row>103</xdr:row>
      <xdr:rowOff>128632</xdr:rowOff>
    </xdr:to>
    <xdr:sp macro="" textlink="">
      <xdr:nvSpPr>
        <xdr:cNvPr id="806" name="楕円 805">
          <a:extLst>
            <a:ext uri="{FF2B5EF4-FFF2-40B4-BE49-F238E27FC236}">
              <a16:creationId xmlns:a16="http://schemas.microsoft.com/office/drawing/2014/main" id="{41FCC4A4-5596-4675-A662-320B3B345234}"/>
            </a:ext>
          </a:extLst>
        </xdr:cNvPr>
        <xdr:cNvSpPr/>
      </xdr:nvSpPr>
      <xdr:spPr>
        <a:xfrm>
          <a:off x="13093700" y="171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64770</xdr:rowOff>
    </xdr:from>
    <xdr:to>
      <xdr:col>81</xdr:col>
      <xdr:colOff>50800</xdr:colOff>
      <xdr:row>103</xdr:row>
      <xdr:rowOff>77832</xdr:rowOff>
    </xdr:to>
    <xdr:cxnSp macro="">
      <xdr:nvCxnSpPr>
        <xdr:cNvPr id="807" name="直線コネクタ 806">
          <a:extLst>
            <a:ext uri="{FF2B5EF4-FFF2-40B4-BE49-F238E27FC236}">
              <a16:creationId xmlns:a16="http://schemas.microsoft.com/office/drawing/2014/main" id="{09322504-A155-45BC-8DC3-9797316732BB}"/>
            </a:ext>
          </a:extLst>
        </xdr:cNvPr>
        <xdr:cNvCxnSpPr/>
      </xdr:nvCxnSpPr>
      <xdr:spPr>
        <a:xfrm flipV="1">
          <a:off x="13144500" y="17152620"/>
          <a:ext cx="79375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59689</xdr:rowOff>
    </xdr:from>
    <xdr:to>
      <xdr:col>72</xdr:col>
      <xdr:colOff>38100</xdr:colOff>
      <xdr:row>103</xdr:row>
      <xdr:rowOff>161289</xdr:rowOff>
    </xdr:to>
    <xdr:sp macro="" textlink="">
      <xdr:nvSpPr>
        <xdr:cNvPr id="808" name="楕円 807">
          <a:extLst>
            <a:ext uri="{FF2B5EF4-FFF2-40B4-BE49-F238E27FC236}">
              <a16:creationId xmlns:a16="http://schemas.microsoft.com/office/drawing/2014/main" id="{51B14E6A-F43D-4B30-8604-C92FD1F0B06B}"/>
            </a:ext>
          </a:extLst>
        </xdr:cNvPr>
        <xdr:cNvSpPr/>
      </xdr:nvSpPr>
      <xdr:spPr>
        <a:xfrm>
          <a:off x="12299950" y="171475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77832</xdr:rowOff>
    </xdr:from>
    <xdr:to>
      <xdr:col>76</xdr:col>
      <xdr:colOff>114300</xdr:colOff>
      <xdr:row>103</xdr:row>
      <xdr:rowOff>110489</xdr:rowOff>
    </xdr:to>
    <xdr:cxnSp macro="">
      <xdr:nvCxnSpPr>
        <xdr:cNvPr id="809" name="直線コネクタ 808">
          <a:extLst>
            <a:ext uri="{FF2B5EF4-FFF2-40B4-BE49-F238E27FC236}">
              <a16:creationId xmlns:a16="http://schemas.microsoft.com/office/drawing/2014/main" id="{BC4F5AEA-AA18-4CF8-BC02-02FC08EAFD91}"/>
            </a:ext>
          </a:extLst>
        </xdr:cNvPr>
        <xdr:cNvCxnSpPr/>
      </xdr:nvCxnSpPr>
      <xdr:spPr>
        <a:xfrm flipV="1">
          <a:off x="12344400" y="17165682"/>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810" name="n_1aveValue【庁舎】&#10;有形固定資産減価償却率">
          <a:extLst>
            <a:ext uri="{FF2B5EF4-FFF2-40B4-BE49-F238E27FC236}">
              <a16:creationId xmlns:a16="http://schemas.microsoft.com/office/drawing/2014/main" id="{4D7C799B-6DC8-43C6-A087-1359E4F48124}"/>
            </a:ext>
          </a:extLst>
        </xdr:cNvPr>
        <xdr:cNvSpPr txBox="1"/>
      </xdr:nvSpPr>
      <xdr:spPr>
        <a:xfrm>
          <a:off x="13742044" y="1732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811" name="n_2aveValue【庁舎】&#10;有形固定資産減価償却率">
          <a:extLst>
            <a:ext uri="{FF2B5EF4-FFF2-40B4-BE49-F238E27FC236}">
              <a16:creationId xmlns:a16="http://schemas.microsoft.com/office/drawing/2014/main" id="{FB2EB5AD-3DB8-4705-B2B7-CD13EECC3FA6}"/>
            </a:ext>
          </a:extLst>
        </xdr:cNvPr>
        <xdr:cNvSpPr txBox="1"/>
      </xdr:nvSpPr>
      <xdr:spPr>
        <a:xfrm>
          <a:off x="12960994" y="17313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812" name="n_3aveValue【庁舎】&#10;有形固定資産減価償却率">
          <a:extLst>
            <a:ext uri="{FF2B5EF4-FFF2-40B4-BE49-F238E27FC236}">
              <a16:creationId xmlns:a16="http://schemas.microsoft.com/office/drawing/2014/main" id="{573D894B-800C-4FA9-84CE-A16908EB5412}"/>
            </a:ext>
          </a:extLst>
        </xdr:cNvPr>
        <xdr:cNvSpPr txBox="1"/>
      </xdr:nvSpPr>
      <xdr:spPr>
        <a:xfrm>
          <a:off x="12167244" y="16881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132097</xdr:rowOff>
    </xdr:from>
    <xdr:ext cx="405111" cy="259045"/>
    <xdr:sp macro="" textlink="">
      <xdr:nvSpPr>
        <xdr:cNvPr id="813" name="n_1mainValue【庁舎】&#10;有形固定資産減価償却率">
          <a:extLst>
            <a:ext uri="{FF2B5EF4-FFF2-40B4-BE49-F238E27FC236}">
              <a16:creationId xmlns:a16="http://schemas.microsoft.com/office/drawing/2014/main" id="{DE13C536-06E2-4F33-844E-8F939A0A5365}"/>
            </a:ext>
          </a:extLst>
        </xdr:cNvPr>
        <xdr:cNvSpPr txBox="1"/>
      </xdr:nvSpPr>
      <xdr:spPr>
        <a:xfrm>
          <a:off x="137420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145159</xdr:rowOff>
    </xdr:from>
    <xdr:ext cx="405111" cy="259045"/>
    <xdr:sp macro="" textlink="">
      <xdr:nvSpPr>
        <xdr:cNvPr id="814" name="n_2mainValue【庁舎】&#10;有形固定資産減価償却率">
          <a:extLst>
            <a:ext uri="{FF2B5EF4-FFF2-40B4-BE49-F238E27FC236}">
              <a16:creationId xmlns:a16="http://schemas.microsoft.com/office/drawing/2014/main" id="{6134C716-1FB7-4BA9-AD84-F2B29E95C8F5}"/>
            </a:ext>
          </a:extLst>
        </xdr:cNvPr>
        <xdr:cNvSpPr txBox="1"/>
      </xdr:nvSpPr>
      <xdr:spPr>
        <a:xfrm>
          <a:off x="12960994" y="1689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152416</xdr:rowOff>
    </xdr:from>
    <xdr:ext cx="405111" cy="259045"/>
    <xdr:sp macro="" textlink="">
      <xdr:nvSpPr>
        <xdr:cNvPr id="815" name="n_3mainValue【庁舎】&#10;有形固定資産減価償却率">
          <a:extLst>
            <a:ext uri="{FF2B5EF4-FFF2-40B4-BE49-F238E27FC236}">
              <a16:creationId xmlns:a16="http://schemas.microsoft.com/office/drawing/2014/main" id="{7B886171-C4A6-4D0B-9E58-C3ED55C40F8D}"/>
            </a:ext>
          </a:extLst>
        </xdr:cNvPr>
        <xdr:cNvSpPr txBox="1"/>
      </xdr:nvSpPr>
      <xdr:spPr>
        <a:xfrm>
          <a:off x="12167244" y="1724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6" name="正方形/長方形 815">
          <a:extLst>
            <a:ext uri="{FF2B5EF4-FFF2-40B4-BE49-F238E27FC236}">
              <a16:creationId xmlns:a16="http://schemas.microsoft.com/office/drawing/2014/main" id="{13C0A539-4AB5-4878-A52E-DEE39BA3129B}"/>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7" name="正方形/長方形 816">
          <a:extLst>
            <a:ext uri="{FF2B5EF4-FFF2-40B4-BE49-F238E27FC236}">
              <a16:creationId xmlns:a16="http://schemas.microsoft.com/office/drawing/2014/main" id="{5D58FA3F-A1B0-4E97-B29A-8252C46FE462}"/>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8" name="正方形/長方形 817">
          <a:extLst>
            <a:ext uri="{FF2B5EF4-FFF2-40B4-BE49-F238E27FC236}">
              <a16:creationId xmlns:a16="http://schemas.microsoft.com/office/drawing/2014/main" id="{2D43B46D-6718-417E-9418-6296EDF31C1F}"/>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9" name="正方形/長方形 818">
          <a:extLst>
            <a:ext uri="{FF2B5EF4-FFF2-40B4-BE49-F238E27FC236}">
              <a16:creationId xmlns:a16="http://schemas.microsoft.com/office/drawing/2014/main" id="{AA05A929-5A86-4CD4-BF54-BEF6E37FC30C}"/>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0" name="正方形/長方形 819">
          <a:extLst>
            <a:ext uri="{FF2B5EF4-FFF2-40B4-BE49-F238E27FC236}">
              <a16:creationId xmlns:a16="http://schemas.microsoft.com/office/drawing/2014/main" id="{2F9B5857-D17F-480A-8430-DDDA205A8DE4}"/>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1" name="正方形/長方形 820">
          <a:extLst>
            <a:ext uri="{FF2B5EF4-FFF2-40B4-BE49-F238E27FC236}">
              <a16:creationId xmlns:a16="http://schemas.microsoft.com/office/drawing/2014/main" id="{A468D531-0D9A-4765-9A91-E1E4C70BED15}"/>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2" name="正方形/長方形 821">
          <a:extLst>
            <a:ext uri="{FF2B5EF4-FFF2-40B4-BE49-F238E27FC236}">
              <a16:creationId xmlns:a16="http://schemas.microsoft.com/office/drawing/2014/main" id="{532A34D2-107A-4238-8D18-D8F5BC56B734}"/>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3" name="正方形/長方形 822">
          <a:extLst>
            <a:ext uri="{FF2B5EF4-FFF2-40B4-BE49-F238E27FC236}">
              <a16:creationId xmlns:a16="http://schemas.microsoft.com/office/drawing/2014/main" id="{1635F495-E2E5-4918-9AC3-BCD34A605E28}"/>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4" name="テキスト ボックス 823">
          <a:extLst>
            <a:ext uri="{FF2B5EF4-FFF2-40B4-BE49-F238E27FC236}">
              <a16:creationId xmlns:a16="http://schemas.microsoft.com/office/drawing/2014/main" id="{24CBDBA8-4DC1-44A5-A865-46B6FD521284}"/>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5" name="直線コネクタ 824">
          <a:extLst>
            <a:ext uri="{FF2B5EF4-FFF2-40B4-BE49-F238E27FC236}">
              <a16:creationId xmlns:a16="http://schemas.microsoft.com/office/drawing/2014/main" id="{E5EBC56E-4975-4F3A-8541-69BC24913651}"/>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6" name="直線コネクタ 825">
          <a:extLst>
            <a:ext uri="{FF2B5EF4-FFF2-40B4-BE49-F238E27FC236}">
              <a16:creationId xmlns:a16="http://schemas.microsoft.com/office/drawing/2014/main" id="{A7FDBEBE-FD19-45D0-8FF4-55F3EEEC232D}"/>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7" name="テキスト ボックス 826">
          <a:extLst>
            <a:ext uri="{FF2B5EF4-FFF2-40B4-BE49-F238E27FC236}">
              <a16:creationId xmlns:a16="http://schemas.microsoft.com/office/drawing/2014/main" id="{43DE5F37-3E2C-470E-980B-FD6FC3E07A0C}"/>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8" name="直線コネクタ 827">
          <a:extLst>
            <a:ext uri="{FF2B5EF4-FFF2-40B4-BE49-F238E27FC236}">
              <a16:creationId xmlns:a16="http://schemas.microsoft.com/office/drawing/2014/main" id="{63ABB5D6-D578-4933-9B1F-05640280263B}"/>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9" name="テキスト ボックス 828">
          <a:extLst>
            <a:ext uri="{FF2B5EF4-FFF2-40B4-BE49-F238E27FC236}">
              <a16:creationId xmlns:a16="http://schemas.microsoft.com/office/drawing/2014/main" id="{FC4187C0-A61E-49CA-96ED-5704AFDDC3E1}"/>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0" name="直線コネクタ 829">
          <a:extLst>
            <a:ext uri="{FF2B5EF4-FFF2-40B4-BE49-F238E27FC236}">
              <a16:creationId xmlns:a16="http://schemas.microsoft.com/office/drawing/2014/main" id="{28D8BCDD-D4AE-41C9-A5C8-05693C617023}"/>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1" name="テキスト ボックス 830">
          <a:extLst>
            <a:ext uri="{FF2B5EF4-FFF2-40B4-BE49-F238E27FC236}">
              <a16:creationId xmlns:a16="http://schemas.microsoft.com/office/drawing/2014/main" id="{0EC7481D-DD96-4EEC-93E5-70E95A470336}"/>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2" name="直線コネクタ 831">
          <a:extLst>
            <a:ext uri="{FF2B5EF4-FFF2-40B4-BE49-F238E27FC236}">
              <a16:creationId xmlns:a16="http://schemas.microsoft.com/office/drawing/2014/main" id="{74D1EB1B-8B45-4CAC-8D6B-2324987131A8}"/>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3" name="テキスト ボックス 832">
          <a:extLst>
            <a:ext uri="{FF2B5EF4-FFF2-40B4-BE49-F238E27FC236}">
              <a16:creationId xmlns:a16="http://schemas.microsoft.com/office/drawing/2014/main" id="{2709744C-1388-443B-B42F-E076ED31F746}"/>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4" name="直線コネクタ 833">
          <a:extLst>
            <a:ext uri="{FF2B5EF4-FFF2-40B4-BE49-F238E27FC236}">
              <a16:creationId xmlns:a16="http://schemas.microsoft.com/office/drawing/2014/main" id="{D87F7072-3D4E-45D5-BE3D-4C92C0CBECD8}"/>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5" name="テキスト ボックス 834">
          <a:extLst>
            <a:ext uri="{FF2B5EF4-FFF2-40B4-BE49-F238E27FC236}">
              <a16:creationId xmlns:a16="http://schemas.microsoft.com/office/drawing/2014/main" id="{00D602BE-88E2-4D0C-9FE5-079E0093D3FA}"/>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6" name="直線コネクタ 835">
          <a:extLst>
            <a:ext uri="{FF2B5EF4-FFF2-40B4-BE49-F238E27FC236}">
              <a16:creationId xmlns:a16="http://schemas.microsoft.com/office/drawing/2014/main" id="{18C12F1A-EFE8-4589-BA66-DE4FE7571A2E}"/>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7" name="テキスト ボックス 836">
          <a:extLst>
            <a:ext uri="{FF2B5EF4-FFF2-40B4-BE49-F238E27FC236}">
              <a16:creationId xmlns:a16="http://schemas.microsoft.com/office/drawing/2014/main" id="{933F06C5-4716-4A11-92A9-45856A2734E3}"/>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a:extLst>
            <a:ext uri="{FF2B5EF4-FFF2-40B4-BE49-F238E27FC236}">
              <a16:creationId xmlns:a16="http://schemas.microsoft.com/office/drawing/2014/main" id="{CE8F781E-68ED-4C2E-86A4-AB36334EC9EC}"/>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a:extLst>
            <a:ext uri="{FF2B5EF4-FFF2-40B4-BE49-F238E27FC236}">
              <a16:creationId xmlns:a16="http://schemas.microsoft.com/office/drawing/2014/main" id="{F15817C3-5E7A-404D-9F85-DD259D7F9D64}"/>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a:extLst>
            <a:ext uri="{FF2B5EF4-FFF2-40B4-BE49-F238E27FC236}">
              <a16:creationId xmlns:a16="http://schemas.microsoft.com/office/drawing/2014/main" id="{C2433D3D-6C8E-4C6D-915A-E678DA48CC53}"/>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41" name="直線コネクタ 840">
          <a:extLst>
            <a:ext uri="{FF2B5EF4-FFF2-40B4-BE49-F238E27FC236}">
              <a16:creationId xmlns:a16="http://schemas.microsoft.com/office/drawing/2014/main" id="{CDEF7F51-312C-497A-B062-09AB5E99351D}"/>
            </a:ext>
          </a:extLst>
        </xdr:cNvPr>
        <xdr:cNvCxnSpPr/>
      </xdr:nvCxnSpPr>
      <xdr:spPr>
        <a:xfrm flipV="1">
          <a:off x="19951064" y="166562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42" name="【庁舎】&#10;一人当たり面積最小値テキスト">
          <a:extLst>
            <a:ext uri="{FF2B5EF4-FFF2-40B4-BE49-F238E27FC236}">
              <a16:creationId xmlns:a16="http://schemas.microsoft.com/office/drawing/2014/main" id="{BCE9BBFE-34D6-44DC-8F85-9074D7F08906}"/>
            </a:ext>
          </a:extLst>
        </xdr:cNvPr>
        <xdr:cNvSpPr txBox="1"/>
      </xdr:nvSpPr>
      <xdr:spPr>
        <a:xfrm>
          <a:off x="19989800" y="1791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43" name="直線コネクタ 842">
          <a:extLst>
            <a:ext uri="{FF2B5EF4-FFF2-40B4-BE49-F238E27FC236}">
              <a16:creationId xmlns:a16="http://schemas.microsoft.com/office/drawing/2014/main" id="{028047B2-3262-41A9-B990-AFBF9FF3BB66}"/>
            </a:ext>
          </a:extLst>
        </xdr:cNvPr>
        <xdr:cNvCxnSpPr/>
      </xdr:nvCxnSpPr>
      <xdr:spPr>
        <a:xfrm>
          <a:off x="19881850" y="179135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44" name="【庁舎】&#10;一人当たり面積最大値テキスト">
          <a:extLst>
            <a:ext uri="{FF2B5EF4-FFF2-40B4-BE49-F238E27FC236}">
              <a16:creationId xmlns:a16="http://schemas.microsoft.com/office/drawing/2014/main" id="{4A4FC7C4-4FAC-4799-B352-5680454D7528}"/>
            </a:ext>
          </a:extLst>
        </xdr:cNvPr>
        <xdr:cNvSpPr txBox="1"/>
      </xdr:nvSpPr>
      <xdr:spPr>
        <a:xfrm>
          <a:off x="19989800" y="1643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45" name="直線コネクタ 844">
          <a:extLst>
            <a:ext uri="{FF2B5EF4-FFF2-40B4-BE49-F238E27FC236}">
              <a16:creationId xmlns:a16="http://schemas.microsoft.com/office/drawing/2014/main" id="{2517CD3B-3197-4540-96EC-9736DBB03A77}"/>
            </a:ext>
          </a:extLst>
        </xdr:cNvPr>
        <xdr:cNvCxnSpPr/>
      </xdr:nvCxnSpPr>
      <xdr:spPr>
        <a:xfrm>
          <a:off x="19881850" y="166562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46" name="【庁舎】&#10;一人当たり面積平均値テキスト">
          <a:extLst>
            <a:ext uri="{FF2B5EF4-FFF2-40B4-BE49-F238E27FC236}">
              <a16:creationId xmlns:a16="http://schemas.microsoft.com/office/drawing/2014/main" id="{228688DF-420B-4D95-8207-77D6C7CCC5D4}"/>
            </a:ext>
          </a:extLst>
        </xdr:cNvPr>
        <xdr:cNvSpPr txBox="1"/>
      </xdr:nvSpPr>
      <xdr:spPr>
        <a:xfrm>
          <a:off x="19989800" y="1737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47" name="フローチャート: 判断 846">
          <a:extLst>
            <a:ext uri="{FF2B5EF4-FFF2-40B4-BE49-F238E27FC236}">
              <a16:creationId xmlns:a16="http://schemas.microsoft.com/office/drawing/2014/main" id="{5448F7E7-85B0-4AF0-ABF0-505B94499AFB}"/>
            </a:ext>
          </a:extLst>
        </xdr:cNvPr>
        <xdr:cNvSpPr/>
      </xdr:nvSpPr>
      <xdr:spPr>
        <a:xfrm>
          <a:off x="19900900" y="1752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48" name="フローチャート: 判断 847">
          <a:extLst>
            <a:ext uri="{FF2B5EF4-FFF2-40B4-BE49-F238E27FC236}">
              <a16:creationId xmlns:a16="http://schemas.microsoft.com/office/drawing/2014/main" id="{1BCDBF17-3DFB-49CC-A8FC-D386AAA22B3B}"/>
            </a:ext>
          </a:extLst>
        </xdr:cNvPr>
        <xdr:cNvSpPr/>
      </xdr:nvSpPr>
      <xdr:spPr>
        <a:xfrm>
          <a:off x="19157950" y="175328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49" name="フローチャート: 判断 848">
          <a:extLst>
            <a:ext uri="{FF2B5EF4-FFF2-40B4-BE49-F238E27FC236}">
              <a16:creationId xmlns:a16="http://schemas.microsoft.com/office/drawing/2014/main" id="{0E8B190E-365D-4C9A-AC4D-7942B498DFAC}"/>
            </a:ext>
          </a:extLst>
        </xdr:cNvPr>
        <xdr:cNvSpPr/>
      </xdr:nvSpPr>
      <xdr:spPr>
        <a:xfrm>
          <a:off x="1834515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50" name="フローチャート: 判断 849">
          <a:extLst>
            <a:ext uri="{FF2B5EF4-FFF2-40B4-BE49-F238E27FC236}">
              <a16:creationId xmlns:a16="http://schemas.microsoft.com/office/drawing/2014/main" id="{95D000DA-B250-4B5F-9C00-237CDD2CD6F2}"/>
            </a:ext>
          </a:extLst>
        </xdr:cNvPr>
        <xdr:cNvSpPr/>
      </xdr:nvSpPr>
      <xdr:spPr>
        <a:xfrm>
          <a:off x="175514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601134C2-D57A-4C0E-B502-1A4B6A59DCA3}"/>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C3EE98-CFCD-4218-A095-3C6657B14A81}"/>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5EB55787-AC13-4E3F-99FC-168DCC0932F9}"/>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65F1C325-D73B-46E4-9A1B-828141D649D7}"/>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EA17F7E0-B20C-4AF6-A41F-D4DB228A917D}"/>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141332</xdr:rowOff>
    </xdr:from>
    <xdr:to>
      <xdr:col>116</xdr:col>
      <xdr:colOff>114300</xdr:colOff>
      <xdr:row>106</xdr:row>
      <xdr:rowOff>71482</xdr:rowOff>
    </xdr:to>
    <xdr:sp macro="" textlink="">
      <xdr:nvSpPr>
        <xdr:cNvPr id="856" name="楕円 855">
          <a:extLst>
            <a:ext uri="{FF2B5EF4-FFF2-40B4-BE49-F238E27FC236}">
              <a16:creationId xmlns:a16="http://schemas.microsoft.com/office/drawing/2014/main" id="{6E6EEB7F-8C68-4A0B-B3D6-FE08EB746489}"/>
            </a:ext>
          </a:extLst>
        </xdr:cNvPr>
        <xdr:cNvSpPr/>
      </xdr:nvSpPr>
      <xdr:spPr>
        <a:xfrm>
          <a:off x="199009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119759</xdr:rowOff>
    </xdr:from>
    <xdr:ext cx="469744" cy="259045"/>
    <xdr:sp macro="" textlink="">
      <xdr:nvSpPr>
        <xdr:cNvPr id="857" name="【庁舎】&#10;一人当たり面積該当値テキスト">
          <a:extLst>
            <a:ext uri="{FF2B5EF4-FFF2-40B4-BE49-F238E27FC236}">
              <a16:creationId xmlns:a16="http://schemas.microsoft.com/office/drawing/2014/main" id="{32C5BCC6-3D72-4CF7-ADF6-5D1CFD722E13}"/>
            </a:ext>
          </a:extLst>
        </xdr:cNvPr>
        <xdr:cNvSpPr txBox="1"/>
      </xdr:nvSpPr>
      <xdr:spPr>
        <a:xfrm>
          <a:off x="19989800" y="1755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134801</xdr:rowOff>
    </xdr:from>
    <xdr:to>
      <xdr:col>112</xdr:col>
      <xdr:colOff>38100</xdr:colOff>
      <xdr:row>106</xdr:row>
      <xdr:rowOff>64951</xdr:rowOff>
    </xdr:to>
    <xdr:sp macro="" textlink="">
      <xdr:nvSpPr>
        <xdr:cNvPr id="858" name="楕円 857">
          <a:extLst>
            <a:ext uri="{FF2B5EF4-FFF2-40B4-BE49-F238E27FC236}">
              <a16:creationId xmlns:a16="http://schemas.microsoft.com/office/drawing/2014/main" id="{7928F559-5D57-48C4-9D56-49B29C934502}"/>
            </a:ext>
          </a:extLst>
        </xdr:cNvPr>
        <xdr:cNvSpPr/>
      </xdr:nvSpPr>
      <xdr:spPr>
        <a:xfrm>
          <a:off x="19157950" y="175655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xdr:rowOff>
    </xdr:from>
    <xdr:to>
      <xdr:col>116</xdr:col>
      <xdr:colOff>63500</xdr:colOff>
      <xdr:row>106</xdr:row>
      <xdr:rowOff>20682</xdr:rowOff>
    </xdr:to>
    <xdr:cxnSp macro="">
      <xdr:nvCxnSpPr>
        <xdr:cNvPr id="859" name="直線コネクタ 858">
          <a:extLst>
            <a:ext uri="{FF2B5EF4-FFF2-40B4-BE49-F238E27FC236}">
              <a16:creationId xmlns:a16="http://schemas.microsoft.com/office/drawing/2014/main" id="{2AC41AC1-5E33-493F-AE2E-2B10B432DC45}"/>
            </a:ext>
          </a:extLst>
        </xdr:cNvPr>
        <xdr:cNvCxnSpPr/>
      </xdr:nvCxnSpPr>
      <xdr:spPr>
        <a:xfrm>
          <a:off x="19202400" y="17616351"/>
          <a:ext cx="7493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60" name="楕円 859">
          <a:extLst>
            <a:ext uri="{FF2B5EF4-FFF2-40B4-BE49-F238E27FC236}">
              <a16:creationId xmlns:a16="http://schemas.microsoft.com/office/drawing/2014/main" id="{A1059570-5C87-43AA-9FD8-4D2B299890AC}"/>
            </a:ext>
          </a:extLst>
        </xdr:cNvPr>
        <xdr:cNvSpPr/>
      </xdr:nvSpPr>
      <xdr:spPr>
        <a:xfrm>
          <a:off x="1834515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14151</xdr:rowOff>
    </xdr:to>
    <xdr:cxnSp macro="">
      <xdr:nvCxnSpPr>
        <xdr:cNvPr id="861" name="直線コネクタ 860">
          <a:extLst>
            <a:ext uri="{FF2B5EF4-FFF2-40B4-BE49-F238E27FC236}">
              <a16:creationId xmlns:a16="http://schemas.microsoft.com/office/drawing/2014/main" id="{531CDFA1-8E5C-460A-B8AA-10A4D5F7C7EE}"/>
            </a:ext>
          </a:extLst>
        </xdr:cNvPr>
        <xdr:cNvCxnSpPr/>
      </xdr:nvCxnSpPr>
      <xdr:spPr>
        <a:xfrm>
          <a:off x="18395950" y="17609820"/>
          <a:ext cx="8064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862" name="楕円 861">
          <a:extLst>
            <a:ext uri="{FF2B5EF4-FFF2-40B4-BE49-F238E27FC236}">
              <a16:creationId xmlns:a16="http://schemas.microsoft.com/office/drawing/2014/main" id="{21613B81-7DDD-461E-B147-A22002085834}"/>
            </a:ext>
          </a:extLst>
        </xdr:cNvPr>
        <xdr:cNvSpPr/>
      </xdr:nvSpPr>
      <xdr:spPr>
        <a:xfrm>
          <a:off x="175514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xdr:rowOff>
    </xdr:from>
    <xdr:to>
      <xdr:col>107</xdr:col>
      <xdr:colOff>50800</xdr:colOff>
      <xdr:row>106</xdr:row>
      <xdr:rowOff>7620</xdr:rowOff>
    </xdr:to>
    <xdr:cxnSp macro="">
      <xdr:nvCxnSpPr>
        <xdr:cNvPr id="863" name="直線コネクタ 862">
          <a:extLst>
            <a:ext uri="{FF2B5EF4-FFF2-40B4-BE49-F238E27FC236}">
              <a16:creationId xmlns:a16="http://schemas.microsoft.com/office/drawing/2014/main" id="{EF05738F-C8FE-4E83-8E9C-0FEC3DDDD39E}"/>
            </a:ext>
          </a:extLst>
        </xdr:cNvPr>
        <xdr:cNvCxnSpPr/>
      </xdr:nvCxnSpPr>
      <xdr:spPr>
        <a:xfrm>
          <a:off x="17602200" y="17603288"/>
          <a:ext cx="7937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64" name="n_1aveValue【庁舎】&#10;一人当たり面積">
          <a:extLst>
            <a:ext uri="{FF2B5EF4-FFF2-40B4-BE49-F238E27FC236}">
              <a16:creationId xmlns:a16="http://schemas.microsoft.com/office/drawing/2014/main" id="{47275BC5-ADB8-4A22-9DB4-DD70151DA885}"/>
            </a:ext>
          </a:extLst>
        </xdr:cNvPr>
        <xdr:cNvSpPr txBox="1"/>
      </xdr:nvSpPr>
      <xdr:spPr>
        <a:xfrm>
          <a:off x="18980227" y="1730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65" name="n_2aveValue【庁舎】&#10;一人当たり面積">
          <a:extLst>
            <a:ext uri="{FF2B5EF4-FFF2-40B4-BE49-F238E27FC236}">
              <a16:creationId xmlns:a16="http://schemas.microsoft.com/office/drawing/2014/main" id="{3712B38D-D217-4012-A20A-8F9E2E7C12CE}"/>
            </a:ext>
          </a:extLst>
        </xdr:cNvPr>
        <xdr:cNvSpPr txBox="1"/>
      </xdr:nvSpPr>
      <xdr:spPr>
        <a:xfrm>
          <a:off x="18180127" y="1732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66" name="n_3aveValue【庁舎】&#10;一人当たり面積">
          <a:extLst>
            <a:ext uri="{FF2B5EF4-FFF2-40B4-BE49-F238E27FC236}">
              <a16:creationId xmlns:a16="http://schemas.microsoft.com/office/drawing/2014/main" id="{F8760EEE-B8CA-4FC5-AD9F-2E85FFF20B78}"/>
            </a:ext>
          </a:extLst>
        </xdr:cNvPr>
        <xdr:cNvSpPr txBox="1"/>
      </xdr:nvSpPr>
      <xdr:spPr>
        <a:xfrm>
          <a:off x="17386377" y="176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56078</xdr:rowOff>
    </xdr:from>
    <xdr:ext cx="469744" cy="259045"/>
    <xdr:sp macro="" textlink="">
      <xdr:nvSpPr>
        <xdr:cNvPr id="867" name="n_1mainValue【庁舎】&#10;一人当たり面積">
          <a:extLst>
            <a:ext uri="{FF2B5EF4-FFF2-40B4-BE49-F238E27FC236}">
              <a16:creationId xmlns:a16="http://schemas.microsoft.com/office/drawing/2014/main" id="{6AD61F85-163C-4014-9581-D5920397D24A}"/>
            </a:ext>
          </a:extLst>
        </xdr:cNvPr>
        <xdr:cNvSpPr txBox="1"/>
      </xdr:nvSpPr>
      <xdr:spPr>
        <a:xfrm>
          <a:off x="18980227" y="1765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68" name="n_2mainValue【庁舎】&#10;一人当たり面積">
          <a:extLst>
            <a:ext uri="{FF2B5EF4-FFF2-40B4-BE49-F238E27FC236}">
              <a16:creationId xmlns:a16="http://schemas.microsoft.com/office/drawing/2014/main" id="{87C53B4B-F4C2-4F64-8AE2-AAE388EA3C47}"/>
            </a:ext>
          </a:extLst>
        </xdr:cNvPr>
        <xdr:cNvSpPr txBox="1"/>
      </xdr:nvSpPr>
      <xdr:spPr>
        <a:xfrm>
          <a:off x="18180127" y="176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68415</xdr:rowOff>
    </xdr:from>
    <xdr:ext cx="469744" cy="259045"/>
    <xdr:sp macro="" textlink="">
      <xdr:nvSpPr>
        <xdr:cNvPr id="869" name="n_3mainValue【庁舎】&#10;一人当たり面積">
          <a:extLst>
            <a:ext uri="{FF2B5EF4-FFF2-40B4-BE49-F238E27FC236}">
              <a16:creationId xmlns:a16="http://schemas.microsoft.com/office/drawing/2014/main" id="{C6977371-769C-4E3C-86AD-323ECD4DBBAF}"/>
            </a:ext>
          </a:extLst>
        </xdr:cNvPr>
        <xdr:cNvSpPr txBox="1"/>
      </xdr:nvSpPr>
      <xdr:spPr>
        <a:xfrm>
          <a:off x="17386377" y="1732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a:extLst>
            <a:ext uri="{FF2B5EF4-FFF2-40B4-BE49-F238E27FC236}">
              <a16:creationId xmlns:a16="http://schemas.microsoft.com/office/drawing/2014/main" id="{372AD33F-BDFC-4A7F-BD2C-D37CF50AC83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a:extLst>
            <a:ext uri="{FF2B5EF4-FFF2-40B4-BE49-F238E27FC236}">
              <a16:creationId xmlns:a16="http://schemas.microsoft.com/office/drawing/2014/main" id="{2A7A30B0-AB20-45B4-8311-B237B474BBDA}"/>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a:extLst>
            <a:ext uri="{FF2B5EF4-FFF2-40B4-BE49-F238E27FC236}">
              <a16:creationId xmlns:a16="http://schemas.microsoft.com/office/drawing/2014/main" id="{FCE2D2C2-34B7-478C-9875-EDCD86E7A391}"/>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類似団体と比較して減価償却率が高くなっているもの</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うち、一般廃棄物処理施設及び消防施設については</a:t>
          </a:r>
          <a:r>
            <a:rPr kumimoji="1" lang="ja-JP" altLang="en-US" sz="1100">
              <a:solidFill>
                <a:schemeClr val="dk1"/>
              </a:solidFill>
              <a:effectLst/>
              <a:latin typeface="+mn-lt"/>
              <a:ea typeface="+mn-ea"/>
              <a:cs typeface="+mn-cs"/>
            </a:rPr>
            <a:t>有形固定資産</a:t>
          </a:r>
          <a:r>
            <a:rPr kumimoji="1" lang="ja-JP" altLang="ja-JP" sz="1100">
              <a:solidFill>
                <a:schemeClr val="dk1"/>
              </a:solidFill>
              <a:effectLst/>
              <a:latin typeface="+mn-lt"/>
              <a:ea typeface="+mn-ea"/>
              <a:cs typeface="+mn-cs"/>
            </a:rPr>
            <a:t>減価償却率が</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超える高い数値となっている。このうち、一般廃棄物処理施設については新施設の稼働に向けて現在整備中である。消防施設については、建物附属設備や指令システムの更新、資機材等の整備については計画的に行っている。</a:t>
          </a:r>
          <a:r>
            <a:rPr kumimoji="1" lang="ja-JP" altLang="en-US" sz="1100">
              <a:solidFill>
                <a:schemeClr val="dk1"/>
              </a:solidFill>
              <a:effectLst/>
              <a:latin typeface="+mn-lt"/>
              <a:ea typeface="+mn-ea"/>
              <a:cs typeface="+mn-cs"/>
            </a:rPr>
            <a:t>また次に高い水準にある保健センター・保健所については、築</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年以上が経過し老朽化が進んでいるが、公共施設等総合管理計画に基づき適正な施設管理に努めている。同じく有形固定資産減価償却率が</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を超える体育館・プールについては個別計画を策定し、バリアフリー対策も含めた大規模改修を進めている。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69,804
68,796
42.92
24,064,223
23,415,912
508,627
14,739,896
19,782,803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税収が増加傾向にあるものの、</a:t>
          </a:r>
          <a:r>
            <a:rPr kumimoji="1" lang="ja-JP" altLang="en-US" sz="1100" b="0" i="0" baseline="0">
              <a:solidFill>
                <a:schemeClr val="dk1"/>
              </a:solidFill>
              <a:effectLst/>
              <a:latin typeface="+mn-lt"/>
              <a:ea typeface="+mn-ea"/>
              <a:cs typeface="+mn-cs"/>
            </a:rPr>
            <a:t>高齢化等</a:t>
          </a:r>
          <a:r>
            <a:rPr kumimoji="1" lang="ja-JP" altLang="ja-JP" sz="1100" b="0" i="0" baseline="0">
              <a:solidFill>
                <a:schemeClr val="dk1"/>
              </a:solidFill>
              <a:effectLst/>
              <a:latin typeface="+mn-lt"/>
              <a:ea typeface="+mn-ea"/>
              <a:cs typeface="+mn-cs"/>
            </a:rPr>
            <a:t>に要する</a:t>
          </a:r>
          <a:r>
            <a:rPr kumimoji="1" lang="ja-JP" altLang="en-US" sz="1100" b="0" i="0" baseline="0">
              <a:solidFill>
                <a:schemeClr val="dk1"/>
              </a:solidFill>
              <a:effectLst/>
              <a:latin typeface="+mn-lt"/>
              <a:ea typeface="+mn-ea"/>
              <a:cs typeface="+mn-cs"/>
            </a:rPr>
            <a:t>経費</a:t>
          </a:r>
          <a:r>
            <a:rPr kumimoji="1" lang="ja-JP" altLang="ja-JP" sz="1100" b="0" i="0" baseline="0">
              <a:solidFill>
                <a:schemeClr val="dk1"/>
              </a:solidFill>
              <a:effectLst/>
              <a:latin typeface="+mn-lt"/>
              <a:ea typeface="+mn-ea"/>
              <a:cs typeface="+mn-cs"/>
            </a:rPr>
            <a:t>も</a:t>
          </a:r>
          <a:r>
            <a:rPr kumimoji="1" lang="ja-JP" altLang="en-US" sz="1100" b="0" i="0" baseline="0">
              <a:solidFill>
                <a:schemeClr val="dk1"/>
              </a:solidFill>
              <a:effectLst/>
              <a:latin typeface="+mn-lt"/>
              <a:ea typeface="+mn-ea"/>
              <a:cs typeface="+mn-cs"/>
            </a:rPr>
            <a:t>増加して</a:t>
          </a:r>
          <a:r>
            <a:rPr kumimoji="1" lang="ja-JP" altLang="ja-JP" sz="1100" b="0" i="0" baseline="0">
              <a:solidFill>
                <a:schemeClr val="dk1"/>
              </a:solidFill>
              <a:effectLst/>
              <a:latin typeface="+mn-lt"/>
              <a:ea typeface="+mn-ea"/>
              <a:cs typeface="+mn-cs"/>
            </a:rPr>
            <a:t>いることから、財政力指数はここ数年横ばいとなっている。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今後も、医療</a:t>
          </a:r>
          <a:r>
            <a:rPr kumimoji="1" lang="ja-JP" altLang="en-US" sz="1100" b="0" i="0" baseline="0">
              <a:solidFill>
                <a:schemeClr val="dk1"/>
              </a:solidFill>
              <a:effectLst/>
              <a:latin typeface="+mn-lt"/>
              <a:ea typeface="+mn-ea"/>
              <a:cs typeface="+mn-cs"/>
            </a:rPr>
            <a:t>や福</a:t>
          </a:r>
          <a:r>
            <a:rPr kumimoji="1" lang="ja-JP" altLang="ja-JP" sz="1100" b="0" i="0" baseline="0">
              <a:solidFill>
                <a:schemeClr val="dk1"/>
              </a:solidFill>
              <a:effectLst/>
              <a:latin typeface="+mn-lt"/>
              <a:ea typeface="+mn-ea"/>
              <a:cs typeface="+mn-cs"/>
            </a:rPr>
            <a:t>祉</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介護に要する経費が増加することが予想されることから、市内企業活性化や市税徴収率の向上に努め、財政基盤の強化に努める。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147108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05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15875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経常経費としての</a:t>
          </a:r>
          <a:r>
            <a:rPr kumimoji="1" lang="ja-JP" altLang="en-US" sz="1100" b="0" i="0" baseline="0">
              <a:solidFill>
                <a:schemeClr val="dk1"/>
              </a:solidFill>
              <a:effectLst/>
              <a:latin typeface="+mn-lt"/>
              <a:ea typeface="+mn-ea"/>
              <a:cs typeface="+mn-cs"/>
            </a:rPr>
            <a:t>人件費</a:t>
          </a:r>
          <a:r>
            <a:rPr kumimoji="1" lang="ja-JP" altLang="ja-JP" sz="1100" b="0" i="0" baseline="0">
              <a:solidFill>
                <a:schemeClr val="dk1"/>
              </a:solidFill>
              <a:effectLst/>
              <a:latin typeface="+mn-lt"/>
              <a:ea typeface="+mn-ea"/>
              <a:cs typeface="+mn-cs"/>
            </a:rPr>
            <a:t>や</a:t>
          </a:r>
          <a:r>
            <a:rPr kumimoji="1" lang="ja-JP" altLang="en-US" sz="1100" b="0" i="0" baseline="0">
              <a:solidFill>
                <a:schemeClr val="dk1"/>
              </a:solidFill>
              <a:effectLst/>
              <a:latin typeface="+mn-lt"/>
              <a:ea typeface="+mn-ea"/>
              <a:cs typeface="+mn-cs"/>
            </a:rPr>
            <a:t>補助費</a:t>
          </a:r>
          <a:r>
            <a:rPr kumimoji="1" lang="ja-JP" altLang="ja-JP" sz="1100" b="0" i="0" baseline="0">
              <a:solidFill>
                <a:schemeClr val="dk1"/>
              </a:solidFill>
              <a:effectLst/>
              <a:latin typeface="+mn-lt"/>
              <a:ea typeface="+mn-ea"/>
              <a:cs typeface="+mn-cs"/>
            </a:rPr>
            <a:t>等が</a:t>
          </a:r>
          <a:r>
            <a:rPr kumimoji="1" lang="ja-JP" altLang="en-US" sz="1100" b="0" i="0" baseline="0">
              <a:solidFill>
                <a:schemeClr val="dk1"/>
              </a:solidFill>
              <a:effectLst/>
              <a:latin typeface="+mn-lt"/>
              <a:ea typeface="+mn-ea"/>
              <a:cs typeface="+mn-cs"/>
            </a:rPr>
            <a:t>増加したものの</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市税や交付金等が増加したことにより</a:t>
          </a:r>
          <a:r>
            <a:rPr kumimoji="1" lang="ja-JP" altLang="ja-JP" sz="1100" b="0" i="0" baseline="0">
              <a:solidFill>
                <a:schemeClr val="dk1"/>
              </a:solidFill>
              <a:effectLst/>
              <a:latin typeface="+mn-lt"/>
              <a:ea typeface="+mn-ea"/>
              <a:cs typeface="+mn-cs"/>
            </a:rPr>
            <a:t>前年度と比較して</a:t>
          </a:r>
          <a:r>
            <a:rPr kumimoji="1" lang="ja-JP" altLang="en-US" sz="1100" b="0" i="0" baseline="0">
              <a:solidFill>
                <a:schemeClr val="dk1"/>
              </a:solidFill>
              <a:effectLst/>
              <a:latin typeface="+mn-lt"/>
              <a:ea typeface="+mn-ea"/>
              <a:cs typeface="+mn-cs"/>
            </a:rPr>
            <a:t>２．０</a:t>
          </a:r>
          <a:r>
            <a:rPr kumimoji="1" lang="ja-JP" altLang="ja-JP" sz="1100" b="0" i="0" baseline="0">
              <a:solidFill>
                <a:schemeClr val="dk1"/>
              </a:solidFill>
              <a:effectLst/>
              <a:latin typeface="+mn-lt"/>
              <a:ea typeface="+mn-ea"/>
              <a:cs typeface="+mn-cs"/>
            </a:rPr>
            <a:t>ポイント改善した。</a:t>
          </a:r>
          <a:endParaRPr lang="ja-JP" altLang="ja-JP" sz="1400">
            <a:effectLst/>
          </a:endParaRPr>
        </a:p>
        <a:p>
          <a:r>
            <a:rPr kumimoji="1" lang="ja-JP" altLang="ja-JP" sz="1100" b="0" i="0" baseline="0">
              <a:solidFill>
                <a:schemeClr val="dk1"/>
              </a:solidFill>
              <a:effectLst/>
              <a:latin typeface="+mn-lt"/>
              <a:ea typeface="+mn-ea"/>
              <a:cs typeface="+mn-cs"/>
            </a:rPr>
            <a:t>　本市の経常収支比率については、類似団体平均より上回って推移しており、経常一般財源（歳入）が伸び悩むなか、</a:t>
          </a:r>
          <a:r>
            <a:rPr kumimoji="1" lang="ja-JP" altLang="en-US" sz="1100" b="0" i="0" baseline="0">
              <a:solidFill>
                <a:schemeClr val="dk1"/>
              </a:solidFill>
              <a:effectLst/>
              <a:latin typeface="+mn-lt"/>
              <a:ea typeface="+mn-ea"/>
              <a:cs typeface="+mn-cs"/>
            </a:rPr>
            <a:t>人件費</a:t>
          </a:r>
          <a:r>
            <a:rPr kumimoji="1" lang="ja-JP" altLang="ja-JP" sz="1100" b="0" i="0" baseline="0">
              <a:solidFill>
                <a:schemeClr val="dk1"/>
              </a:solidFill>
              <a:effectLst/>
              <a:latin typeface="+mn-lt"/>
              <a:ea typeface="+mn-ea"/>
              <a:cs typeface="+mn-cs"/>
            </a:rPr>
            <a:t>や補助費等が増加傾向にあることから、今後も引き続き行政改革による事務事業の効率化・適正化により経常経費削減を進める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121666</xdr:rowOff>
    </xdr:from>
    <xdr:to>
      <xdr:col>23</xdr:col>
      <xdr:colOff>133350</xdr:colOff>
      <xdr:row>63</xdr:row>
      <xdr:rowOff>46736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5156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46736</xdr:rowOff>
    </xdr:from>
    <xdr:to>
      <xdr:col>19</xdr:col>
      <xdr:colOff>133350</xdr:colOff>
      <xdr:row>63</xdr:row>
      <xdr:rowOff>99822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480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39624</xdr:rowOff>
    </xdr:from>
    <xdr:to>
      <xdr:col>15</xdr:col>
      <xdr:colOff>82550</xdr:colOff>
      <xdr:row>63</xdr:row>
      <xdr:rowOff>99822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6952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39624</xdr:rowOff>
    </xdr:from>
    <xdr:to>
      <xdr:col>11</xdr:col>
      <xdr:colOff>31750</xdr:colOff>
      <xdr:row>63</xdr:row>
      <xdr:rowOff>12954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6952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70866</xdr:rowOff>
    </xdr:from>
    <xdr:to>
      <xdr:col>23</xdr:col>
      <xdr:colOff>184150</xdr:colOff>
      <xdr:row>63</xdr:row>
      <xdr:rowOff>1016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42943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7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167386</xdr:rowOff>
    </xdr:from>
    <xdr:to>
      <xdr:col>19</xdr:col>
      <xdr:colOff>184150</xdr:colOff>
      <xdr:row>63</xdr:row>
      <xdr:rowOff>97536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82313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8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160274</xdr:rowOff>
    </xdr:from>
    <xdr:to>
      <xdr:col>11</xdr:col>
      <xdr:colOff>82550</xdr:colOff>
      <xdr:row>62</xdr:row>
      <xdr:rowOff>90424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75201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133604</xdr:rowOff>
    </xdr:from>
    <xdr:to>
      <xdr:col>7</xdr:col>
      <xdr:colOff>31750</xdr:colOff>
      <xdr:row>63</xdr:row>
      <xdr:rowOff>63754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48531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類似団体を上回っているのは、主に人件費が要因となっている。これは、幼稚園、ごみ処理業務を直営で行うとともに、近隣２町の消防業務を受託しているためである。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今後は、時間外手当の縮減等による人件費の抑制や事務事業の効率化・適正化により人件費・物件費等の削減を進める。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148915</xdr:rowOff>
    </xdr:from>
    <xdr:to>
      <xdr:col>23</xdr:col>
      <xdr:colOff>133350</xdr:colOff>
      <xdr:row>86</xdr:row>
      <xdr:rowOff>14839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22165"/>
          <a:ext cx="838200" cy="3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148915</xdr:rowOff>
    </xdr:from>
    <xdr:to>
      <xdr:col>19</xdr:col>
      <xdr:colOff>133350</xdr:colOff>
      <xdr:row>85</xdr:row>
      <xdr:rowOff>170470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722165"/>
          <a:ext cx="889000" cy="2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133941</xdr:rowOff>
    </xdr:from>
    <xdr:to>
      <xdr:col>15</xdr:col>
      <xdr:colOff>82550</xdr:colOff>
      <xdr:row>85</xdr:row>
      <xdr:rowOff>170470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707191"/>
          <a:ext cx="889000" cy="3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73013</xdr:rowOff>
    </xdr:from>
    <xdr:to>
      <xdr:col>11</xdr:col>
      <xdr:colOff>31750</xdr:colOff>
      <xdr:row>85</xdr:row>
      <xdr:rowOff>133941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646263"/>
          <a:ext cx="8890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110315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135489</xdr:rowOff>
    </xdr:from>
    <xdr:to>
      <xdr:col>23</xdr:col>
      <xdr:colOff>184150</xdr:colOff>
      <xdr:row>86</xdr:row>
      <xdr:rowOff>65639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0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107566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8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98115</xdr:rowOff>
    </xdr:from>
    <xdr:to>
      <xdr:col>19</xdr:col>
      <xdr:colOff>184150</xdr:colOff>
      <xdr:row>86</xdr:row>
      <xdr:rowOff>28265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13042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5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119670</xdr:rowOff>
    </xdr:from>
    <xdr:to>
      <xdr:col>15</xdr:col>
      <xdr:colOff>133350</xdr:colOff>
      <xdr:row>86</xdr:row>
      <xdr:rowOff>49820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6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34597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77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83141</xdr:rowOff>
    </xdr:from>
    <xdr:to>
      <xdr:col>11</xdr:col>
      <xdr:colOff>82550</xdr:colOff>
      <xdr:row>86</xdr:row>
      <xdr:rowOff>13291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65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169518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74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22213</xdr:rowOff>
    </xdr:from>
    <xdr:to>
      <xdr:col>7</xdr:col>
      <xdr:colOff>31750</xdr:colOff>
      <xdr:row>85</xdr:row>
      <xdr:rowOff>123813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108590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81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国家公務員の給与特例法による臨時措置以降は徐々に低下傾向となっており、類似団体平均に徐々に近づきつつある。今後も引き続き給与水準の適正化に努めるとともに、国の制度に合わせた給与体系となるよう取り組みを進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88</xdr:row>
      <xdr:rowOff>86179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35893"/>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88</xdr:row>
      <xdr:rowOff>86179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8418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119743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841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88</xdr:row>
      <xdr:rowOff>34471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358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幼稚園、ごみ処理業務を直営で行うとともに、近隣２町の消防業務を受託していることから類似団体を上回る職員数となっている。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民間委託の導入等により、引き続き適正な定員管理に努める。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130387</xdr:rowOff>
    </xdr:from>
    <xdr:to>
      <xdr:col>81</xdr:col>
      <xdr:colOff>44450</xdr:colOff>
      <xdr:row>63</xdr:row>
      <xdr:rowOff>140441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93173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163089</xdr:rowOff>
    </xdr:from>
    <xdr:to>
      <xdr:col>77</xdr:col>
      <xdr:colOff>44450</xdr:colOff>
      <xdr:row>63</xdr:row>
      <xdr:rowOff>140441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792989"/>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163089</xdr:rowOff>
    </xdr:from>
    <xdr:to>
      <xdr:col>72</xdr:col>
      <xdr:colOff>203200</xdr:colOff>
      <xdr:row>63</xdr:row>
      <xdr:rowOff>25823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792989"/>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169121</xdr:rowOff>
    </xdr:from>
    <xdr:to>
      <xdr:col>68</xdr:col>
      <xdr:colOff>152400</xdr:colOff>
      <xdr:row>63</xdr:row>
      <xdr:rowOff>25823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79902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79587</xdr:rowOff>
    </xdr:from>
    <xdr:to>
      <xdr:col>81</xdr:col>
      <xdr:colOff>95250</xdr:colOff>
      <xdr:row>64</xdr:row>
      <xdr:rowOff>9737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51664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89641</xdr:rowOff>
    </xdr:from>
    <xdr:to>
      <xdr:col>77</xdr:col>
      <xdr:colOff>95250</xdr:colOff>
      <xdr:row>64</xdr:row>
      <xdr:rowOff>19791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4568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977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112289</xdr:rowOff>
    </xdr:from>
    <xdr:to>
      <xdr:col>73</xdr:col>
      <xdr:colOff>44450</xdr:colOff>
      <xdr:row>63</xdr:row>
      <xdr:rowOff>42439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27216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2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146473</xdr:rowOff>
    </xdr:from>
    <xdr:to>
      <xdr:col>68</xdr:col>
      <xdr:colOff>203200</xdr:colOff>
      <xdr:row>63</xdr:row>
      <xdr:rowOff>76623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61400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118321</xdr:rowOff>
    </xdr:from>
    <xdr:to>
      <xdr:col>64</xdr:col>
      <xdr:colOff>152400</xdr:colOff>
      <xdr:row>63</xdr:row>
      <xdr:rowOff>48471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33248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従来から公債費の適正化に努めていることから、類似団体を下回っている。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今後も普通建設事業を計画的に実施し、適正規模の市債発行を行うことにより、公債費の抑制に努める。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83566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88848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83566</xdr:rowOff>
    </xdr:from>
    <xdr:to>
      <xdr:col>77</xdr:col>
      <xdr:colOff>44450</xdr:colOff>
      <xdr:row>40</xdr:row>
      <xdr:rowOff>107696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9415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107696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965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40</xdr:row>
      <xdr:rowOff>122174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9656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32766</xdr:rowOff>
    </xdr:from>
    <xdr:to>
      <xdr:col>77</xdr:col>
      <xdr:colOff>95250</xdr:colOff>
      <xdr:row>40</xdr:row>
      <xdr:rowOff>134366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144543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5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71374</xdr:rowOff>
    </xdr:from>
    <xdr:to>
      <xdr:col>64</xdr:col>
      <xdr:colOff>152400</xdr:colOff>
      <xdr:row>41</xdr:row>
      <xdr:rowOff>1524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11701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将来支払う負担等に対して、将来受け取る財源等が上回っているため、将来負担比率は算定されていない。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今後も市債残高や債務負担行為の適正化に努める。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69,804
68,796
42.92
24,064,223
23,415,912
508,627
14,739,896
19,782,803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民間委託や各種手当ての見直し等を行っているものの、幼稚園や保育所、ごみ処理業務等を直営としているため、類似団体と比較すると依然高い水準にある。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今後も引き続き、職員数</a:t>
          </a:r>
          <a:r>
            <a:rPr kumimoji="1" lang="ja-JP" altLang="en-US" sz="1100" b="0" i="0" baseline="0">
              <a:solidFill>
                <a:schemeClr val="dk1"/>
              </a:solidFill>
              <a:effectLst/>
              <a:latin typeface="+mn-lt"/>
              <a:ea typeface="+mn-ea"/>
              <a:cs typeface="+mn-cs"/>
            </a:rPr>
            <a:t>の適正化</a:t>
          </a:r>
          <a:r>
            <a:rPr kumimoji="1" lang="ja-JP" altLang="ja-JP" sz="1100" b="0" i="0" baseline="0">
              <a:solidFill>
                <a:schemeClr val="dk1"/>
              </a:solidFill>
              <a:effectLst/>
              <a:latin typeface="+mn-lt"/>
              <a:ea typeface="+mn-ea"/>
              <a:cs typeface="+mn-cs"/>
            </a:rPr>
            <a:t>、民間委託の推進等により、人件費の削減に努める。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104140</xdr:rowOff>
    </xdr:from>
    <xdr:to>
      <xdr:col>24</xdr:col>
      <xdr:colOff>25400</xdr:colOff>
      <xdr:row>41</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62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40</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946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153670</xdr:rowOff>
    </xdr:from>
    <xdr:to>
      <xdr:col>15</xdr:col>
      <xdr:colOff>98425</xdr:colOff>
      <xdr:row>40</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40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153670</xdr:rowOff>
    </xdr:from>
    <xdr:to>
      <xdr:col>11</xdr:col>
      <xdr:colOff>9525</xdr:colOff>
      <xdr:row>40</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4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144780</xdr:rowOff>
    </xdr:from>
    <xdr:to>
      <xdr:col>24</xdr:col>
      <xdr:colOff>76200</xdr:colOff>
      <xdr:row>41</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53357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53340</xdr:rowOff>
    </xdr:from>
    <xdr:to>
      <xdr:col>20</xdr:col>
      <xdr:colOff>38100</xdr:colOff>
      <xdr:row>40</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102870</xdr:rowOff>
    </xdr:from>
    <xdr:to>
      <xdr:col>11</xdr:col>
      <xdr:colOff>60325</xdr:colOff>
      <xdr:row>40</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17797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148590</xdr:rowOff>
    </xdr:from>
    <xdr:to>
      <xdr:col>6</xdr:col>
      <xdr:colOff>171450</xdr:colOff>
      <xdr:row>40</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63517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経常一般財源は概ね横ばいでの推移となっており</a:t>
          </a:r>
          <a:r>
            <a:rPr kumimoji="1" lang="ja-JP" altLang="ja-JP" sz="1100" b="0" i="0" baseline="0">
              <a:solidFill>
                <a:schemeClr val="dk1"/>
              </a:solidFill>
              <a:effectLst/>
              <a:latin typeface="+mn-lt"/>
              <a:ea typeface="+mn-ea"/>
              <a:cs typeface="+mn-cs"/>
            </a:rPr>
            <a:t>、類似団体と比較すると</a:t>
          </a:r>
          <a:r>
            <a:rPr kumimoji="1" lang="ja-JP" altLang="en-US" sz="1100" b="0" i="0" baseline="0">
              <a:solidFill>
                <a:schemeClr val="dk1"/>
              </a:solidFill>
              <a:effectLst/>
              <a:latin typeface="+mn-lt"/>
              <a:ea typeface="+mn-ea"/>
              <a:cs typeface="+mn-cs"/>
            </a:rPr>
            <a:t>依然として</a:t>
          </a:r>
          <a:r>
            <a:rPr kumimoji="1" lang="ja-JP" altLang="ja-JP" sz="1100" b="0" i="0" baseline="0">
              <a:solidFill>
                <a:schemeClr val="dk1"/>
              </a:solidFill>
              <a:effectLst/>
              <a:latin typeface="+mn-lt"/>
              <a:ea typeface="+mn-ea"/>
              <a:cs typeface="+mn-cs"/>
            </a:rPr>
            <a:t>高い水準にある。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行政改革による事務事業の効率化・適正化に</a:t>
          </a:r>
          <a:r>
            <a:rPr kumimoji="1" lang="ja-JP" altLang="en-US" sz="1100" b="0" i="0" baseline="0">
              <a:solidFill>
                <a:schemeClr val="dk1"/>
              </a:solidFill>
              <a:effectLst/>
              <a:latin typeface="+mn-lt"/>
              <a:ea typeface="+mn-ea"/>
              <a:cs typeface="+mn-cs"/>
            </a:rPr>
            <a:t>等を推進すること等に</a:t>
          </a:r>
          <a:r>
            <a:rPr kumimoji="1" lang="ja-JP" altLang="ja-JP" sz="1100" b="0" i="0" baseline="0">
              <a:solidFill>
                <a:schemeClr val="dk1"/>
              </a:solidFill>
              <a:effectLst/>
              <a:latin typeface="+mn-lt"/>
              <a:ea typeface="+mn-ea"/>
              <a:cs typeface="+mn-cs"/>
            </a:rPr>
            <a:t>より</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経常経費削減を進める。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17</xdr:row>
      <xdr:rowOff>5842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022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17</xdr:row>
      <xdr:rowOff>5842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83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30988</xdr:rowOff>
    </xdr:from>
    <xdr:to>
      <xdr:col>73</xdr:col>
      <xdr:colOff>180975</xdr:colOff>
      <xdr:row>16</xdr:row>
      <xdr:rowOff>140716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741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30988</xdr:rowOff>
    </xdr:from>
    <xdr:to>
      <xdr:col>69</xdr:col>
      <xdr:colOff>92075</xdr:colOff>
      <xdr:row>16</xdr:row>
      <xdr:rowOff>104140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741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80281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41419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89916</xdr:rowOff>
    </xdr:from>
    <xdr:to>
      <xdr:col>74</xdr:col>
      <xdr:colOff>31750</xdr:colOff>
      <xdr:row>17</xdr:row>
      <xdr:rowOff>20066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4843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151638</xdr:rowOff>
    </xdr:from>
    <xdr:to>
      <xdr:col>69</xdr:col>
      <xdr:colOff>142875</xdr:colOff>
      <xdr:row>16</xdr:row>
      <xdr:rowOff>81788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国庫負担金の超過収入の影響</a:t>
          </a:r>
          <a:r>
            <a:rPr kumimoji="1" lang="ja-JP" altLang="ja-JP" sz="1100" b="0" i="0" baseline="0">
              <a:solidFill>
                <a:schemeClr val="dk1"/>
              </a:solidFill>
              <a:effectLst/>
              <a:latin typeface="+mn-lt"/>
              <a:ea typeface="+mn-ea"/>
              <a:cs typeface="+mn-cs"/>
            </a:rPr>
            <a:t>等により</a:t>
          </a:r>
          <a:r>
            <a:rPr kumimoji="1" lang="ja-JP" altLang="en-US" sz="1100" b="0" i="0" baseline="0">
              <a:solidFill>
                <a:schemeClr val="dk1"/>
              </a:solidFill>
              <a:effectLst/>
              <a:latin typeface="+mn-lt"/>
              <a:ea typeface="+mn-ea"/>
              <a:cs typeface="+mn-cs"/>
            </a:rPr>
            <a:t>前年度と比較して１．０ポイント低下し、</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平均と同水準と</a:t>
          </a:r>
          <a:r>
            <a:rPr kumimoji="1" lang="ja-JP" altLang="ja-JP" sz="1100" b="0" i="0" baseline="0">
              <a:solidFill>
                <a:schemeClr val="dk1"/>
              </a:solidFill>
              <a:effectLst/>
              <a:latin typeface="+mn-lt"/>
              <a:ea typeface="+mn-ea"/>
              <a:cs typeface="+mn-cs"/>
            </a:rPr>
            <a:t>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高齢化や子育て支援策の充実により扶助費の伸びが予想されることから、制度見直し等により財源の有効利用を図る。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57</xdr:row>
      <xdr:rowOff>58965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227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58965</xdr:rowOff>
    </xdr:from>
    <xdr:to>
      <xdr:col>19</xdr:col>
      <xdr:colOff>187325</xdr:colOff>
      <xdr:row>57</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31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102507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66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56</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42834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公営企業法適用化に係る繰出金の性質区分変更による影響</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繰出金（経常一般財源歳出）が減少したこと</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により、前年度と比較して１．</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ポイント低下し、類似団体平均値と比較すると下回っている。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も引き続き</a:t>
          </a:r>
          <a:r>
            <a:rPr kumimoji="1" lang="ja-JP" altLang="ja-JP" sz="1100" b="0" i="0" baseline="0">
              <a:solidFill>
                <a:schemeClr val="dk1"/>
              </a:solidFill>
              <a:effectLst/>
              <a:latin typeface="+mn-lt"/>
              <a:ea typeface="+mn-ea"/>
              <a:cs typeface="+mn-cs"/>
            </a:rPr>
            <a:t>、各特別会計における独立採算の原則により</a:t>
          </a:r>
          <a:r>
            <a:rPr kumimoji="1" lang="ja-JP" altLang="en-US" sz="1100" b="0" i="0" baseline="0">
              <a:solidFill>
                <a:schemeClr val="dk1"/>
              </a:solidFill>
              <a:effectLst/>
              <a:latin typeface="+mn-lt"/>
              <a:ea typeface="+mn-ea"/>
              <a:cs typeface="+mn-cs"/>
            </a:rPr>
            <a:t>繰出金の縮減に務める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14333</xdr:rowOff>
    </xdr:from>
    <xdr:to>
      <xdr:col>82</xdr:col>
      <xdr:colOff>107950</xdr:colOff>
      <xdr:row>55</xdr:row>
      <xdr:rowOff>79647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4408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79647</xdr:rowOff>
    </xdr:from>
    <xdr:to>
      <xdr:col>78</xdr:col>
      <xdr:colOff>69850</xdr:colOff>
      <xdr:row>56</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0939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144962</xdr:rowOff>
    </xdr:from>
    <xdr:to>
      <xdr:col>73</xdr:col>
      <xdr:colOff>180975</xdr:colOff>
      <xdr:row>56</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747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112304</xdr:rowOff>
    </xdr:from>
    <xdr:to>
      <xdr:col>69</xdr:col>
      <xdr:colOff>92075</xdr:colOff>
      <xdr:row>55</xdr:row>
      <xdr:rowOff>144962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420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134983</xdr:rowOff>
    </xdr:from>
    <xdr:to>
      <xdr:col>82</xdr:col>
      <xdr:colOff>158750</xdr:colOff>
      <xdr:row>55</xdr:row>
      <xdr:rowOff>65133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151510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3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28847</xdr:rowOff>
    </xdr:from>
    <xdr:to>
      <xdr:col>78</xdr:col>
      <xdr:colOff>120650</xdr:colOff>
      <xdr:row>55</xdr:row>
      <xdr:rowOff>130447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140624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27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94162</xdr:rowOff>
    </xdr:from>
    <xdr:to>
      <xdr:col>69</xdr:col>
      <xdr:colOff>142875</xdr:colOff>
      <xdr:row>56</xdr:row>
      <xdr:rowOff>24312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34489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1831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公営企業法適用化に係る繰出金の性質区分変更による影響で、対前年度比０．８ポイント上昇したが、</a:t>
          </a:r>
          <a:r>
            <a:rPr kumimoji="1" lang="ja-JP" altLang="ja-JP" sz="1100" b="0" i="0" baseline="0">
              <a:solidFill>
                <a:schemeClr val="dk1"/>
              </a:solidFill>
              <a:effectLst/>
              <a:latin typeface="+mn-lt"/>
              <a:ea typeface="+mn-ea"/>
              <a:cs typeface="+mn-cs"/>
            </a:rPr>
            <a:t>保育所やごみ処理業務を直営で実施しているため、類似団体に比べ補助費等に係る経常収支比率は低くなっている。</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61686</xdr:rowOff>
    </xdr:from>
    <xdr:to>
      <xdr:col>82</xdr:col>
      <xdr:colOff>107950</xdr:colOff>
      <xdr:row>34</xdr:row>
      <xdr:rowOff>113937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589098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15966</xdr:rowOff>
    </xdr:from>
    <xdr:to>
      <xdr:col>78</xdr:col>
      <xdr:colOff>69850</xdr:colOff>
      <xdr:row>34</xdr:row>
      <xdr:rowOff>61686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58452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15966</xdr:rowOff>
    </xdr:from>
    <xdr:to>
      <xdr:col>73</xdr:col>
      <xdr:colOff>180975</xdr:colOff>
      <xdr:row>34</xdr:row>
      <xdr:rowOff>22497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58452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22497</xdr:rowOff>
    </xdr:from>
    <xdr:to>
      <xdr:col>69</xdr:col>
      <xdr:colOff>92075</xdr:colOff>
      <xdr:row>34</xdr:row>
      <xdr:rowOff>48623</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58517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63137</xdr:rowOff>
    </xdr:from>
    <xdr:to>
      <xdr:col>82</xdr:col>
      <xdr:colOff>158750</xdr:colOff>
      <xdr:row>34</xdr:row>
      <xdr:rowOff>164737</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79664</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73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10886</xdr:rowOff>
    </xdr:from>
    <xdr:to>
      <xdr:col>78</xdr:col>
      <xdr:colOff>120650</xdr:colOff>
      <xdr:row>34</xdr:row>
      <xdr:rowOff>112486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122663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0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136616</xdr:rowOff>
    </xdr:from>
    <xdr:to>
      <xdr:col>74</xdr:col>
      <xdr:colOff>31750</xdr:colOff>
      <xdr:row>34</xdr:row>
      <xdr:rowOff>66766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7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76943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56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143147</xdr:rowOff>
    </xdr:from>
    <xdr:to>
      <xdr:col>69</xdr:col>
      <xdr:colOff>142875</xdr:colOff>
      <xdr:row>34</xdr:row>
      <xdr:rowOff>73297</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80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83474</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56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169273</xdr:rowOff>
    </xdr:from>
    <xdr:to>
      <xdr:col>65</xdr:col>
      <xdr:colOff>53975</xdr:colOff>
      <xdr:row>34</xdr:row>
      <xdr:rowOff>99423</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109600</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5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地方債の元利償還金が減少傾向にあることから、公債費に係る経常収支比率についても類似団体平均</a:t>
          </a:r>
          <a:r>
            <a:rPr kumimoji="1" lang="ja-JP" altLang="en-US" sz="1100" b="0" i="0" baseline="0">
              <a:solidFill>
                <a:schemeClr val="dk1"/>
              </a:solidFill>
              <a:effectLst/>
              <a:latin typeface="+mn-lt"/>
              <a:ea typeface="+mn-ea"/>
              <a:cs typeface="+mn-cs"/>
            </a:rPr>
            <a:t>を下回っ</a:t>
          </a:r>
          <a:r>
            <a:rPr kumimoji="1" lang="ja-JP" altLang="ja-JP" sz="1100" b="0" i="0" baseline="0">
              <a:solidFill>
                <a:schemeClr val="dk1"/>
              </a:solidFill>
              <a:effectLst/>
              <a:latin typeface="+mn-lt"/>
              <a:ea typeface="+mn-ea"/>
              <a:cs typeface="+mn-cs"/>
            </a:rPr>
            <a:t>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今後も引き続き、普通建設事業の計画的な実施に努め、適正な市債の発行を行うことで、公債費の抑制に努める。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152146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715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152146</xdr:rowOff>
    </xdr:from>
    <xdr:to>
      <xdr:col>19</xdr:col>
      <xdr:colOff>187325</xdr:colOff>
      <xdr:row>77</xdr:row>
      <xdr:rowOff>170435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170435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3400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44704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400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80281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人件費の増加等はあった</a:t>
          </a:r>
          <a:r>
            <a:rPr kumimoji="1" lang="ja-JP" altLang="ja-JP" sz="1100" b="0" i="0" baseline="0">
              <a:solidFill>
                <a:schemeClr val="dk1"/>
              </a:solidFill>
              <a:effectLst/>
              <a:latin typeface="+mn-lt"/>
              <a:ea typeface="+mn-ea"/>
              <a:cs typeface="+mn-cs"/>
            </a:rPr>
            <a:t>ものの、</a:t>
          </a:r>
          <a:r>
            <a:rPr kumimoji="1" lang="ja-JP" altLang="en-US" sz="1100" b="0" i="0" baseline="0">
              <a:solidFill>
                <a:schemeClr val="dk1"/>
              </a:solidFill>
              <a:effectLst/>
              <a:latin typeface="+mn-lt"/>
              <a:ea typeface="+mn-ea"/>
              <a:cs typeface="+mn-cs"/>
            </a:rPr>
            <a:t>市税や普通交付税等の一般財源が増加</a:t>
          </a:r>
          <a:r>
            <a:rPr kumimoji="1" lang="ja-JP" altLang="ja-JP" sz="1100" b="0" i="0" baseline="0">
              <a:solidFill>
                <a:schemeClr val="dk1"/>
              </a:solidFill>
              <a:effectLst/>
              <a:latin typeface="+mn-lt"/>
              <a:ea typeface="+mn-ea"/>
              <a:cs typeface="+mn-cs"/>
            </a:rPr>
            <a:t>したことにより、前年度と比較して０．</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ポイント低下した。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公債費を除く経常収支比率については、</a:t>
          </a:r>
          <a:r>
            <a:rPr kumimoji="1" lang="ja-JP" altLang="en-US" sz="1100" b="0" i="0" baseline="0">
              <a:solidFill>
                <a:schemeClr val="dk1"/>
              </a:solidFill>
              <a:effectLst/>
              <a:latin typeface="+mn-lt"/>
              <a:ea typeface="+mn-ea"/>
              <a:cs typeface="+mn-cs"/>
            </a:rPr>
            <a:t>人件費</a:t>
          </a:r>
          <a:r>
            <a:rPr kumimoji="1" lang="ja-JP" altLang="ja-JP" sz="1100" b="0" i="0" baseline="0">
              <a:solidFill>
                <a:schemeClr val="dk1"/>
              </a:solidFill>
              <a:effectLst/>
              <a:latin typeface="+mn-lt"/>
              <a:ea typeface="+mn-ea"/>
              <a:cs typeface="+mn-cs"/>
            </a:rPr>
            <a:t>等が</a:t>
          </a:r>
          <a:r>
            <a:rPr kumimoji="1" lang="ja-JP" altLang="en-US" sz="1100" b="0" i="0" baseline="0">
              <a:solidFill>
                <a:schemeClr val="dk1"/>
              </a:solidFill>
              <a:effectLst/>
              <a:latin typeface="+mn-lt"/>
              <a:ea typeface="+mn-ea"/>
              <a:cs typeface="+mn-cs"/>
            </a:rPr>
            <a:t>類似団体平均を上回っていること等から</a:t>
          </a:r>
          <a:r>
            <a:rPr kumimoji="1" lang="ja-JP" altLang="ja-JP" sz="1100" b="0" i="0" baseline="0">
              <a:solidFill>
                <a:schemeClr val="dk1"/>
              </a:solidFill>
              <a:effectLst/>
              <a:latin typeface="+mn-lt"/>
              <a:ea typeface="+mn-ea"/>
              <a:cs typeface="+mn-cs"/>
            </a:rPr>
            <a:t>、近年は概ね類似団体平均値より</a:t>
          </a:r>
          <a:r>
            <a:rPr kumimoji="1" lang="ja-JP" altLang="en-US" sz="1100" b="0" i="0" baseline="0">
              <a:solidFill>
                <a:schemeClr val="dk1"/>
              </a:solidFill>
              <a:effectLst/>
              <a:latin typeface="+mn-lt"/>
              <a:ea typeface="+mn-ea"/>
              <a:cs typeface="+mn-cs"/>
            </a:rPr>
            <a:t>高い値で推移して</a:t>
          </a:r>
          <a:r>
            <a:rPr kumimoji="1" lang="ja-JP" altLang="ja-JP" sz="1100" b="0" i="0" baseline="0">
              <a:solidFill>
                <a:schemeClr val="dk1"/>
              </a:solidFill>
              <a:effectLst/>
              <a:latin typeface="+mn-lt"/>
              <a:ea typeface="+mn-ea"/>
              <a:cs typeface="+mn-cs"/>
            </a:rPr>
            <a:t>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78</xdr:row>
      <xdr:rowOff>94996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589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94996</xdr:rowOff>
    </xdr:from>
    <xdr:to>
      <xdr:col>78</xdr:col>
      <xdr:colOff>69850</xdr:colOff>
      <xdr:row>78</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680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78</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126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77</xdr:row>
      <xdr:rowOff>170435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3126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525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11386</xdr:rowOff>
    </xdr:from>
    <xdr:to>
      <xdr:col>29</xdr:col>
      <xdr:colOff>127000</xdr:colOff>
      <xdr:row>15</xdr:row>
      <xdr:rowOff>66383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30761"/>
          <a:ext cx="647700" cy="5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62059</xdr:rowOff>
    </xdr:from>
    <xdr:to>
      <xdr:col>26</xdr:col>
      <xdr:colOff>50800</xdr:colOff>
      <xdr:row>15</xdr:row>
      <xdr:rowOff>66383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681434"/>
          <a:ext cx="698500" cy="4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62059</xdr:rowOff>
    </xdr:from>
    <xdr:to>
      <xdr:col>22</xdr:col>
      <xdr:colOff>114300</xdr:colOff>
      <xdr:row>15</xdr:row>
      <xdr:rowOff>75603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81434"/>
          <a:ext cx="698500" cy="1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75603</xdr:rowOff>
    </xdr:from>
    <xdr:to>
      <xdr:col>18</xdr:col>
      <xdr:colOff>177800</xdr:colOff>
      <xdr:row>15</xdr:row>
      <xdr:rowOff>130620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94978"/>
          <a:ext cx="698500" cy="55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159053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132036</xdr:rowOff>
    </xdr:from>
    <xdr:to>
      <xdr:col>29</xdr:col>
      <xdr:colOff>177800</xdr:colOff>
      <xdr:row>15</xdr:row>
      <xdr:rowOff>62186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79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148563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2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15583</xdr:rowOff>
    </xdr:from>
    <xdr:to>
      <xdr:col>26</xdr:col>
      <xdr:colOff>101600</xdr:colOff>
      <xdr:row>15</xdr:row>
      <xdr:rowOff>117183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34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127360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0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11259</xdr:rowOff>
    </xdr:from>
    <xdr:to>
      <xdr:col>22</xdr:col>
      <xdr:colOff>165100</xdr:colOff>
      <xdr:row>15</xdr:row>
      <xdr:rowOff>112859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3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123036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9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24803</xdr:rowOff>
    </xdr:from>
    <xdr:to>
      <xdr:col>19</xdr:col>
      <xdr:colOff>38100</xdr:colOff>
      <xdr:row>15</xdr:row>
      <xdr:rowOff>126403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4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136580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1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79820</xdr:rowOff>
    </xdr:from>
    <xdr:to>
      <xdr:col>15</xdr:col>
      <xdr:colOff>101600</xdr:colOff>
      <xdr:row>16</xdr:row>
      <xdr:rowOff>9970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9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20147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6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115407</xdr:rowOff>
    </xdr:from>
    <xdr:to>
      <xdr:col>29</xdr:col>
      <xdr:colOff>127000</xdr:colOff>
      <xdr:row>37</xdr:row>
      <xdr:rowOff>119914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068657"/>
          <a:ext cx="647700" cy="175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48460</xdr:rowOff>
    </xdr:from>
    <xdr:to>
      <xdr:col>26</xdr:col>
      <xdr:colOff>50800</xdr:colOff>
      <xdr:row>36</xdr:row>
      <xdr:rowOff>115407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01710"/>
          <a:ext cx="698500" cy="66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48460</xdr:rowOff>
    </xdr:from>
    <xdr:to>
      <xdr:col>22</xdr:col>
      <xdr:colOff>114300</xdr:colOff>
      <xdr:row>36</xdr:row>
      <xdr:rowOff>81019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01710"/>
          <a:ext cx="698500" cy="32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40720</xdr:rowOff>
    </xdr:from>
    <xdr:to>
      <xdr:col>18</xdr:col>
      <xdr:colOff>177800</xdr:colOff>
      <xdr:row>36</xdr:row>
      <xdr:rowOff>81019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93970"/>
          <a:ext cx="698500" cy="40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69114</xdr:rowOff>
    </xdr:from>
    <xdr:to>
      <xdr:col>29</xdr:col>
      <xdr:colOff>177800</xdr:colOff>
      <xdr:row>37</xdr:row>
      <xdr:rowOff>170714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93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41191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6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64607</xdr:rowOff>
    </xdr:from>
    <xdr:to>
      <xdr:col>26</xdr:col>
      <xdr:colOff>101600</xdr:colOff>
      <xdr:row>36</xdr:row>
      <xdr:rowOff>166207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17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150984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0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340560</xdr:rowOff>
    </xdr:from>
    <xdr:to>
      <xdr:col>22</xdr:col>
      <xdr:colOff>165100</xdr:colOff>
      <xdr:row>36</xdr:row>
      <xdr:rowOff>99260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50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84037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3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30219</xdr:rowOff>
    </xdr:from>
    <xdr:to>
      <xdr:col>19</xdr:col>
      <xdr:colOff>38100</xdr:colOff>
      <xdr:row>36</xdr:row>
      <xdr:rowOff>131819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8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116596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6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332820</xdr:rowOff>
    </xdr:from>
    <xdr:to>
      <xdr:col>15</xdr:col>
      <xdr:colOff>101600</xdr:colOff>
      <xdr:row>36</xdr:row>
      <xdr:rowOff>91520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43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76297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2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69,804
68,796
42.92
24,064,223
23,415,912
508,627
14,739,896
19,782,803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97676</xdr:rowOff>
    </xdr:from>
    <xdr:to>
      <xdr:col>24</xdr:col>
      <xdr:colOff>63500</xdr:colOff>
      <xdr:row>34</xdr:row>
      <xdr:rowOff>158255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26976"/>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158255</xdr:rowOff>
    </xdr:from>
    <xdr:to>
      <xdr:col>19</xdr:col>
      <xdr:colOff>177800</xdr:colOff>
      <xdr:row>34</xdr:row>
      <xdr:rowOff>160122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87555"/>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160122</xdr:rowOff>
    </xdr:from>
    <xdr:to>
      <xdr:col>15</xdr:col>
      <xdr:colOff>50800</xdr:colOff>
      <xdr:row>35</xdr:row>
      <xdr:rowOff>8884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89422"/>
          <a:ext cx="8890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8884</xdr:rowOff>
    </xdr:from>
    <xdr:to>
      <xdr:col>10</xdr:col>
      <xdr:colOff>114300</xdr:colOff>
      <xdr:row>35</xdr:row>
      <xdr:rowOff>57785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09634"/>
          <a:ext cx="889000" cy="4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122305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46876</xdr:rowOff>
    </xdr:from>
    <xdr:to>
      <xdr:col>24</xdr:col>
      <xdr:colOff>114300</xdr:colOff>
      <xdr:row>34</xdr:row>
      <xdr:rowOff>148476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69753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2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107455</xdr:rowOff>
    </xdr:from>
    <xdr:to>
      <xdr:col>20</xdr:col>
      <xdr:colOff>38100</xdr:colOff>
      <xdr:row>35</xdr:row>
      <xdr:rowOff>37605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54132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1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109322</xdr:rowOff>
    </xdr:from>
    <xdr:to>
      <xdr:col>15</xdr:col>
      <xdr:colOff>101600</xdr:colOff>
      <xdr:row>35</xdr:row>
      <xdr:rowOff>39472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3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55999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1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129534</xdr:rowOff>
    </xdr:from>
    <xdr:to>
      <xdr:col>10</xdr:col>
      <xdr:colOff>165100</xdr:colOff>
      <xdr:row>35</xdr:row>
      <xdr:rowOff>59684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5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76211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125112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145735</xdr:rowOff>
    </xdr:from>
    <xdr:to>
      <xdr:col>24</xdr:col>
      <xdr:colOff>63500</xdr:colOff>
      <xdr:row>54</xdr:row>
      <xdr:rowOff>151610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404035"/>
          <a:ext cx="8382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131882</xdr:rowOff>
    </xdr:from>
    <xdr:to>
      <xdr:col>19</xdr:col>
      <xdr:colOff>177800</xdr:colOff>
      <xdr:row>54</xdr:row>
      <xdr:rowOff>145735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390182"/>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131882</xdr:rowOff>
    </xdr:from>
    <xdr:to>
      <xdr:col>15</xdr:col>
      <xdr:colOff>50800</xdr:colOff>
      <xdr:row>54</xdr:row>
      <xdr:rowOff>160594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390182"/>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160594</xdr:rowOff>
    </xdr:from>
    <xdr:to>
      <xdr:col>10</xdr:col>
      <xdr:colOff>114300</xdr:colOff>
      <xdr:row>55</xdr:row>
      <xdr:rowOff>32601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18894"/>
          <a:ext cx="889000" cy="4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100810</xdr:rowOff>
    </xdr:from>
    <xdr:to>
      <xdr:col>24</xdr:col>
      <xdr:colOff>114300</xdr:colOff>
      <xdr:row>55</xdr:row>
      <xdr:rowOff>30960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3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79237</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3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94935</xdr:rowOff>
    </xdr:from>
    <xdr:to>
      <xdr:col>20</xdr:col>
      <xdr:colOff>38100</xdr:colOff>
      <xdr:row>55</xdr:row>
      <xdr:rowOff>25085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35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16212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4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81082</xdr:rowOff>
    </xdr:from>
    <xdr:to>
      <xdr:col>15</xdr:col>
      <xdr:colOff>101600</xdr:colOff>
      <xdr:row>55</xdr:row>
      <xdr:rowOff>11232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3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27759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11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109794</xdr:rowOff>
    </xdr:from>
    <xdr:to>
      <xdr:col>10</xdr:col>
      <xdr:colOff>165100</xdr:colOff>
      <xdr:row>55</xdr:row>
      <xdr:rowOff>39944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56471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14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153251</xdr:rowOff>
    </xdr:from>
    <xdr:to>
      <xdr:col>6</xdr:col>
      <xdr:colOff>38100</xdr:colOff>
      <xdr:row>55</xdr:row>
      <xdr:rowOff>83401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74528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92838</xdr:rowOff>
    </xdr:from>
    <xdr:to>
      <xdr:col>24</xdr:col>
      <xdr:colOff>63500</xdr:colOff>
      <xdr:row>77</xdr:row>
      <xdr:rowOff>106507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94488"/>
          <a:ext cx="8382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58685</xdr:rowOff>
    </xdr:from>
    <xdr:to>
      <xdr:col>19</xdr:col>
      <xdr:colOff>177800</xdr:colOff>
      <xdr:row>77</xdr:row>
      <xdr:rowOff>106507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60335"/>
          <a:ext cx="889000" cy="4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58685</xdr:rowOff>
    </xdr:from>
    <xdr:to>
      <xdr:col>15</xdr:col>
      <xdr:colOff>50800</xdr:colOff>
      <xdr:row>77</xdr:row>
      <xdr:rowOff>74960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60335"/>
          <a:ext cx="889000" cy="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74960</xdr:rowOff>
    </xdr:from>
    <xdr:to>
      <xdr:col>10</xdr:col>
      <xdr:colOff>114300</xdr:colOff>
      <xdr:row>77</xdr:row>
      <xdr:rowOff>104724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76610"/>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42038</xdr:rowOff>
    </xdr:from>
    <xdr:to>
      <xdr:col>24</xdr:col>
      <xdr:colOff>114300</xdr:colOff>
      <xdr:row>77</xdr:row>
      <xdr:rowOff>143638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64915</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9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55707</xdr:rowOff>
    </xdr:from>
    <xdr:to>
      <xdr:col>20</xdr:col>
      <xdr:colOff>38100</xdr:colOff>
      <xdr:row>77</xdr:row>
      <xdr:rowOff>157307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2384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0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7885</xdr:rowOff>
    </xdr:from>
    <xdr:to>
      <xdr:col>15</xdr:col>
      <xdr:colOff>101600</xdr:colOff>
      <xdr:row>77</xdr:row>
      <xdr:rowOff>109485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0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126012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298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24160</xdr:rowOff>
    </xdr:from>
    <xdr:to>
      <xdr:col>10</xdr:col>
      <xdr:colOff>165100</xdr:colOff>
      <xdr:row>77</xdr:row>
      <xdr:rowOff>125760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142287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0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53924</xdr:rowOff>
    </xdr:from>
    <xdr:to>
      <xdr:col>6</xdr:col>
      <xdr:colOff>38100</xdr:colOff>
      <xdr:row>77</xdr:row>
      <xdr:rowOff>155524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146651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4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54417</xdr:rowOff>
    </xdr:from>
    <xdr:to>
      <xdr:col>24</xdr:col>
      <xdr:colOff>63500</xdr:colOff>
      <xdr:row>96</xdr:row>
      <xdr:rowOff>107011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513617"/>
          <a:ext cx="838200" cy="5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54417</xdr:rowOff>
    </xdr:from>
    <xdr:to>
      <xdr:col>19</xdr:col>
      <xdr:colOff>177800</xdr:colOff>
      <xdr:row>96</xdr:row>
      <xdr:rowOff>60468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13617"/>
          <a:ext cx="889000" cy="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60468</xdr:rowOff>
    </xdr:from>
    <xdr:to>
      <xdr:col>15</xdr:col>
      <xdr:colOff>50800</xdr:colOff>
      <xdr:row>96</xdr:row>
      <xdr:rowOff>88768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519668"/>
          <a:ext cx="889000" cy="2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88768</xdr:rowOff>
    </xdr:from>
    <xdr:to>
      <xdr:col>10</xdr:col>
      <xdr:colOff>114300</xdr:colOff>
      <xdr:row>96</xdr:row>
      <xdr:rowOff>131759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47968"/>
          <a:ext cx="889000" cy="4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56211</xdr:rowOff>
    </xdr:from>
    <xdr:to>
      <xdr:col>24</xdr:col>
      <xdr:colOff>114300</xdr:colOff>
      <xdr:row>96</xdr:row>
      <xdr:rowOff>157811</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1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34638</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9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3617</xdr:rowOff>
    </xdr:from>
    <xdr:to>
      <xdr:col>20</xdr:col>
      <xdr:colOff>38100</xdr:colOff>
      <xdr:row>96</xdr:row>
      <xdr:rowOff>105217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96344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55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9668</xdr:rowOff>
    </xdr:from>
    <xdr:to>
      <xdr:col>15</xdr:col>
      <xdr:colOff>101600</xdr:colOff>
      <xdr:row>96</xdr:row>
      <xdr:rowOff>111268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4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102395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56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37968</xdr:rowOff>
    </xdr:from>
    <xdr:to>
      <xdr:col>10</xdr:col>
      <xdr:colOff>165100</xdr:colOff>
      <xdr:row>96</xdr:row>
      <xdr:rowOff>139568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4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156095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27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80959</xdr:rowOff>
    </xdr:from>
    <xdr:to>
      <xdr:col>6</xdr:col>
      <xdr:colOff>38100</xdr:colOff>
      <xdr:row>97</xdr:row>
      <xdr:rowOff>11109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4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27636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31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164760</xdr:rowOff>
    </xdr:from>
    <xdr:to>
      <xdr:col>55</xdr:col>
      <xdr:colOff>0</xdr:colOff>
      <xdr:row>38</xdr:row>
      <xdr:rowOff>118997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508410"/>
          <a:ext cx="838200" cy="12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118997</xdr:rowOff>
    </xdr:from>
    <xdr:to>
      <xdr:col>50</xdr:col>
      <xdr:colOff>114300</xdr:colOff>
      <xdr:row>38</xdr:row>
      <xdr:rowOff>122941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634097"/>
          <a:ext cx="8890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106425</xdr:rowOff>
    </xdr:from>
    <xdr:to>
      <xdr:col>45</xdr:col>
      <xdr:colOff>177800</xdr:colOff>
      <xdr:row>38</xdr:row>
      <xdr:rowOff>122941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621525"/>
          <a:ext cx="889000" cy="1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106425</xdr:rowOff>
    </xdr:from>
    <xdr:to>
      <xdr:col>41</xdr:col>
      <xdr:colOff>50800</xdr:colOff>
      <xdr:row>38</xdr:row>
      <xdr:rowOff>124227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621525"/>
          <a:ext cx="889000" cy="1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113960</xdr:rowOff>
    </xdr:from>
    <xdr:to>
      <xdr:col>55</xdr:col>
      <xdr:colOff>50800</xdr:colOff>
      <xdr:row>38</xdr:row>
      <xdr:rowOff>44110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5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92387</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43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68197</xdr:rowOff>
    </xdr:from>
    <xdr:to>
      <xdr:col>50</xdr:col>
      <xdr:colOff>165100</xdr:colOff>
      <xdr:row>38</xdr:row>
      <xdr:rowOff>169797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58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160924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67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72141</xdr:rowOff>
    </xdr:from>
    <xdr:to>
      <xdr:col>46</xdr:col>
      <xdr:colOff>38100</xdr:colOff>
      <xdr:row>39</xdr:row>
      <xdr:rowOff>2291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8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164868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6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55625</xdr:rowOff>
    </xdr:from>
    <xdr:to>
      <xdr:col>41</xdr:col>
      <xdr:colOff>101600</xdr:colOff>
      <xdr:row>38</xdr:row>
      <xdr:rowOff>157225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7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148352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6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73427</xdr:rowOff>
    </xdr:from>
    <xdr:to>
      <xdr:col>36</xdr:col>
      <xdr:colOff>165100</xdr:colOff>
      <xdr:row>39</xdr:row>
      <xdr:rowOff>3577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8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166154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6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119213</xdr:rowOff>
    </xdr:from>
    <xdr:to>
      <xdr:col>55</xdr:col>
      <xdr:colOff>0</xdr:colOff>
      <xdr:row>58</xdr:row>
      <xdr:rowOff>17728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91863"/>
          <a:ext cx="838200" cy="6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119213</xdr:rowOff>
    </xdr:from>
    <xdr:to>
      <xdr:col>50</xdr:col>
      <xdr:colOff>114300</xdr:colOff>
      <xdr:row>57</xdr:row>
      <xdr:rowOff>160763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91863"/>
          <a:ext cx="889000" cy="4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119218</xdr:rowOff>
    </xdr:from>
    <xdr:to>
      <xdr:col>45</xdr:col>
      <xdr:colOff>177800</xdr:colOff>
      <xdr:row>57</xdr:row>
      <xdr:rowOff>160763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891868"/>
          <a:ext cx="889000" cy="4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39601</xdr:rowOff>
    </xdr:from>
    <xdr:to>
      <xdr:col>41</xdr:col>
      <xdr:colOff>50800</xdr:colOff>
      <xdr:row>57</xdr:row>
      <xdr:rowOff>119218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12251"/>
          <a:ext cx="889000" cy="7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138378</xdr:rowOff>
    </xdr:from>
    <xdr:to>
      <xdr:col>55</xdr:col>
      <xdr:colOff>50800</xdr:colOff>
      <xdr:row>58</xdr:row>
      <xdr:rowOff>68528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1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53305</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2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68413</xdr:rowOff>
    </xdr:from>
    <xdr:to>
      <xdr:col>50</xdr:col>
      <xdr:colOff>165100</xdr:colOff>
      <xdr:row>57</xdr:row>
      <xdr:rowOff>170013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161140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109963</xdr:rowOff>
    </xdr:from>
    <xdr:to>
      <xdr:col>46</xdr:col>
      <xdr:colOff>38100</xdr:colOff>
      <xdr:row>58</xdr:row>
      <xdr:rowOff>40113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8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31240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7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68418</xdr:rowOff>
    </xdr:from>
    <xdr:to>
      <xdr:col>41</xdr:col>
      <xdr:colOff>101600</xdr:colOff>
      <xdr:row>57</xdr:row>
      <xdr:rowOff>170018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161145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3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160251</xdr:rowOff>
    </xdr:from>
    <xdr:to>
      <xdr:col>36</xdr:col>
      <xdr:colOff>165100</xdr:colOff>
      <xdr:row>57</xdr:row>
      <xdr:rowOff>90401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81528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49295</xdr:rowOff>
    </xdr:from>
    <xdr:to>
      <xdr:col>55</xdr:col>
      <xdr:colOff>0</xdr:colOff>
      <xdr:row>78</xdr:row>
      <xdr:rowOff>128814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22395"/>
          <a:ext cx="838200" cy="7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49295</xdr:rowOff>
    </xdr:from>
    <xdr:to>
      <xdr:col>50</xdr:col>
      <xdr:colOff>114300</xdr:colOff>
      <xdr:row>78</xdr:row>
      <xdr:rowOff>93109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2239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123427</xdr:rowOff>
    </xdr:from>
    <xdr:to>
      <xdr:col>45</xdr:col>
      <xdr:colOff>177800</xdr:colOff>
      <xdr:row>78</xdr:row>
      <xdr:rowOff>93109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25077"/>
          <a:ext cx="889000" cy="14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123427</xdr:rowOff>
    </xdr:from>
    <xdr:to>
      <xdr:col>41</xdr:col>
      <xdr:colOff>50800</xdr:colOff>
      <xdr:row>77</xdr:row>
      <xdr:rowOff>143346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325077"/>
          <a:ext cx="889000" cy="1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98221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78014</xdr:rowOff>
    </xdr:from>
    <xdr:to>
      <xdr:col>55</xdr:col>
      <xdr:colOff>50800</xdr:colOff>
      <xdr:row>79</xdr:row>
      <xdr:rowOff>8164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5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100891</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0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169945</xdr:rowOff>
    </xdr:from>
    <xdr:to>
      <xdr:col>50</xdr:col>
      <xdr:colOff>165100</xdr:colOff>
      <xdr:row>78</xdr:row>
      <xdr:rowOff>100095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116622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1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42309</xdr:rowOff>
    </xdr:from>
    <xdr:to>
      <xdr:col>46</xdr:col>
      <xdr:colOff>38100</xdr:colOff>
      <xdr:row>78</xdr:row>
      <xdr:rowOff>143909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160436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19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72627</xdr:rowOff>
    </xdr:from>
    <xdr:to>
      <xdr:col>41</xdr:col>
      <xdr:colOff>101600</xdr:colOff>
      <xdr:row>78</xdr:row>
      <xdr:rowOff>2777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27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19304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04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92546</xdr:rowOff>
    </xdr:from>
    <xdr:to>
      <xdr:col>36</xdr:col>
      <xdr:colOff>165100</xdr:colOff>
      <xdr:row>78</xdr:row>
      <xdr:rowOff>22696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13823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38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127650</xdr:rowOff>
    </xdr:from>
    <xdr:to>
      <xdr:col>55</xdr:col>
      <xdr:colOff>0</xdr:colOff>
      <xdr:row>99</xdr:row>
      <xdr:rowOff>15537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929750"/>
          <a:ext cx="838200" cy="5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127650</xdr:rowOff>
    </xdr:from>
    <xdr:to>
      <xdr:col>50</xdr:col>
      <xdr:colOff>114300</xdr:colOff>
      <xdr:row>98</xdr:row>
      <xdr:rowOff>137855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929750"/>
          <a:ext cx="889000" cy="1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137855</xdr:rowOff>
    </xdr:from>
    <xdr:to>
      <xdr:col>45</xdr:col>
      <xdr:colOff>177800</xdr:colOff>
      <xdr:row>98</xdr:row>
      <xdr:rowOff>159572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93995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23098</xdr:rowOff>
    </xdr:from>
    <xdr:to>
      <xdr:col>41</xdr:col>
      <xdr:colOff>50800</xdr:colOff>
      <xdr:row>98</xdr:row>
      <xdr:rowOff>159572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653748"/>
          <a:ext cx="889000" cy="30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136187</xdr:rowOff>
    </xdr:from>
    <xdr:to>
      <xdr:col>55</xdr:col>
      <xdr:colOff>50800</xdr:colOff>
      <xdr:row>99</xdr:row>
      <xdr:rowOff>66337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9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51114</xdr:rowOff>
    </xdr:from>
    <xdr:ext cx="469744"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85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76850</xdr:rowOff>
    </xdr:from>
    <xdr:to>
      <xdr:col>50</xdr:col>
      <xdr:colOff>165100</xdr:colOff>
      <xdr:row>99</xdr:row>
      <xdr:rowOff>7000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169577</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697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87055</xdr:rowOff>
    </xdr:from>
    <xdr:to>
      <xdr:col>46</xdr:col>
      <xdr:colOff>38100</xdr:colOff>
      <xdr:row>99</xdr:row>
      <xdr:rowOff>17205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8332</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98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108772</xdr:rowOff>
    </xdr:from>
    <xdr:to>
      <xdr:col>41</xdr:col>
      <xdr:colOff>101600</xdr:colOff>
      <xdr:row>99</xdr:row>
      <xdr:rowOff>38922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91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30049</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700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143748</xdr:rowOff>
    </xdr:from>
    <xdr:to>
      <xdr:col>36</xdr:col>
      <xdr:colOff>165100</xdr:colOff>
      <xdr:row>97</xdr:row>
      <xdr:rowOff>73898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65025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69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24943</xdr:rowOff>
    </xdr:from>
    <xdr:to>
      <xdr:col>85</xdr:col>
      <xdr:colOff>127000</xdr:colOff>
      <xdr:row>39</xdr:row>
      <xdr:rowOff>38011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11493"/>
          <a:ext cx="8382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24943</xdr:rowOff>
    </xdr:from>
    <xdr:to>
      <xdr:col>81</xdr:col>
      <xdr:colOff>50800</xdr:colOff>
      <xdr:row>39</xdr:row>
      <xdr:rowOff>35840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11493"/>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35840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2390"/>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7455</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94005"/>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158661</xdr:rowOff>
    </xdr:from>
    <xdr:to>
      <xdr:col>85</xdr:col>
      <xdr:colOff>177800</xdr:colOff>
      <xdr:row>39</xdr:row>
      <xdr:rowOff>88811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145593</xdr:rowOff>
    </xdr:from>
    <xdr:to>
      <xdr:col>81</xdr:col>
      <xdr:colOff>101600</xdr:colOff>
      <xdr:row>39</xdr:row>
      <xdr:rowOff>75743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66870</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5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156490</xdr:rowOff>
    </xdr:from>
    <xdr:to>
      <xdr:col>76</xdr:col>
      <xdr:colOff>165100</xdr:colOff>
      <xdr:row>39</xdr:row>
      <xdr:rowOff>86640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77767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64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128105</xdr:rowOff>
    </xdr:from>
    <xdr:to>
      <xdr:col>67</xdr:col>
      <xdr:colOff>101600</xdr:colOff>
      <xdr:row>39</xdr:row>
      <xdr:rowOff>58255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49382</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35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134170</xdr:rowOff>
    </xdr:from>
    <xdr:to>
      <xdr:col>85</xdr:col>
      <xdr:colOff>127000</xdr:colOff>
      <xdr:row>77</xdr:row>
      <xdr:rowOff>14841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164370"/>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117740</xdr:rowOff>
    </xdr:from>
    <xdr:to>
      <xdr:col>81</xdr:col>
      <xdr:colOff>50800</xdr:colOff>
      <xdr:row>76</xdr:row>
      <xdr:rowOff>134170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147940"/>
          <a:ext cx="889000" cy="1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117740</xdr:rowOff>
    </xdr:from>
    <xdr:to>
      <xdr:col>76</xdr:col>
      <xdr:colOff>114300</xdr:colOff>
      <xdr:row>76</xdr:row>
      <xdr:rowOff>119554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47940"/>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90080</xdr:rowOff>
    </xdr:from>
    <xdr:to>
      <xdr:col>71</xdr:col>
      <xdr:colOff>177800</xdr:colOff>
      <xdr:row>76</xdr:row>
      <xdr:rowOff>119554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120280"/>
          <a:ext cx="889000" cy="2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135491</xdr:rowOff>
    </xdr:from>
    <xdr:to>
      <xdr:col>85</xdr:col>
      <xdr:colOff>177800</xdr:colOff>
      <xdr:row>77</xdr:row>
      <xdr:rowOff>65641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113918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83370</xdr:rowOff>
    </xdr:from>
    <xdr:to>
      <xdr:col>81</xdr:col>
      <xdr:colOff>101600</xdr:colOff>
      <xdr:row>77</xdr:row>
      <xdr:rowOff>13520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30048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88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66940</xdr:rowOff>
    </xdr:from>
    <xdr:to>
      <xdr:col>76</xdr:col>
      <xdr:colOff>165100</xdr:colOff>
      <xdr:row>76</xdr:row>
      <xdr:rowOff>168540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13617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87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68754</xdr:rowOff>
    </xdr:from>
    <xdr:to>
      <xdr:col>72</xdr:col>
      <xdr:colOff>38100</xdr:colOff>
      <xdr:row>76</xdr:row>
      <xdr:rowOff>170354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15432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87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39280</xdr:rowOff>
    </xdr:from>
    <xdr:to>
      <xdr:col>67</xdr:col>
      <xdr:colOff>101600</xdr:colOff>
      <xdr:row>76</xdr:row>
      <xdr:rowOff>140880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132007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159341</xdr:rowOff>
    </xdr:from>
    <xdr:to>
      <xdr:col>85</xdr:col>
      <xdr:colOff>127000</xdr:colOff>
      <xdr:row>99</xdr:row>
      <xdr:rowOff>8522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961441"/>
          <a:ext cx="8382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137852</xdr:rowOff>
    </xdr:from>
    <xdr:to>
      <xdr:col>81</xdr:col>
      <xdr:colOff>50800</xdr:colOff>
      <xdr:row>99</xdr:row>
      <xdr:rowOff>8522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939952"/>
          <a:ext cx="889000" cy="4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137852</xdr:rowOff>
    </xdr:from>
    <xdr:to>
      <xdr:col>76</xdr:col>
      <xdr:colOff>114300</xdr:colOff>
      <xdr:row>98</xdr:row>
      <xdr:rowOff>152730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939952"/>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136423</xdr:rowOff>
    </xdr:from>
    <xdr:to>
      <xdr:col>71</xdr:col>
      <xdr:colOff>177800</xdr:colOff>
      <xdr:row>98</xdr:row>
      <xdr:rowOff>152730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938523"/>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108541</xdr:rowOff>
    </xdr:from>
    <xdr:to>
      <xdr:col>85</xdr:col>
      <xdr:colOff>177800</xdr:colOff>
      <xdr:row>99</xdr:row>
      <xdr:rowOff>38691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9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23468</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2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129172</xdr:rowOff>
    </xdr:from>
    <xdr:to>
      <xdr:col>81</xdr:col>
      <xdr:colOff>101600</xdr:colOff>
      <xdr:row>99</xdr:row>
      <xdr:rowOff>59322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9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50449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702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87052</xdr:rowOff>
    </xdr:from>
    <xdr:to>
      <xdr:col>76</xdr:col>
      <xdr:colOff>165100</xdr:colOff>
      <xdr:row>99</xdr:row>
      <xdr:rowOff>17202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8329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8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101930</xdr:rowOff>
    </xdr:from>
    <xdr:to>
      <xdr:col>72</xdr:col>
      <xdr:colOff>38100</xdr:colOff>
      <xdr:row>99</xdr:row>
      <xdr:rowOff>32080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23207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9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85623</xdr:rowOff>
    </xdr:from>
    <xdr:to>
      <xdr:col>67</xdr:col>
      <xdr:colOff>101600</xdr:colOff>
      <xdr:row>99</xdr:row>
      <xdr:rowOff>15773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8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6900</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8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98770</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320"/>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98770</xdr:rowOff>
    </xdr:from>
    <xdr:to>
      <xdr:col>107</xdr:col>
      <xdr:colOff>50800</xdr:colOff>
      <xdr:row>39</xdr:row>
      <xdr:rowOff>98770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98770</xdr:rowOff>
    </xdr:from>
    <xdr:to>
      <xdr:col>102</xdr:col>
      <xdr:colOff>114300</xdr:colOff>
      <xdr:row>39</xdr:row>
      <xdr:rowOff>98770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47970</xdr:rowOff>
    </xdr:from>
    <xdr:to>
      <xdr:col>107</xdr:col>
      <xdr:colOff>101600</xdr:colOff>
      <xdr:row>39</xdr:row>
      <xdr:rowOff>149570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140697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47970</xdr:rowOff>
    </xdr:from>
    <xdr:to>
      <xdr:col>102</xdr:col>
      <xdr:colOff>165100</xdr:colOff>
      <xdr:row>39</xdr:row>
      <xdr:rowOff>149570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140697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44297</xdr:rowOff>
    </xdr:from>
    <xdr:to>
      <xdr:col>116</xdr:col>
      <xdr:colOff>63500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59847"/>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43955</xdr:rowOff>
    </xdr:from>
    <xdr:to>
      <xdr:col>111</xdr:col>
      <xdr:colOff>177800</xdr:colOff>
      <xdr:row>59</xdr:row>
      <xdr:rowOff>44297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59505"/>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43497</xdr:rowOff>
    </xdr:from>
    <xdr:to>
      <xdr:col>107</xdr:col>
      <xdr:colOff>50800</xdr:colOff>
      <xdr:row>59</xdr:row>
      <xdr:rowOff>43955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5904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43421</xdr:rowOff>
    </xdr:from>
    <xdr:to>
      <xdr:col>102</xdr:col>
      <xdr:colOff>114300</xdr:colOff>
      <xdr:row>59</xdr:row>
      <xdr:rowOff>43497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589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164947</xdr:rowOff>
    </xdr:from>
    <xdr:to>
      <xdr:col>112</xdr:col>
      <xdr:colOff>38100</xdr:colOff>
      <xdr:row>59</xdr:row>
      <xdr:rowOff>95097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86224</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164605</xdr:rowOff>
    </xdr:from>
    <xdr:to>
      <xdr:col>107</xdr:col>
      <xdr:colOff>101600</xdr:colOff>
      <xdr:row>59</xdr:row>
      <xdr:rowOff>94755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85882</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77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164147</xdr:rowOff>
    </xdr:from>
    <xdr:to>
      <xdr:col>102</xdr:col>
      <xdr:colOff>165100</xdr:colOff>
      <xdr:row>59</xdr:row>
      <xdr:rowOff>94297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85424</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88333" y="10200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164071</xdr:rowOff>
    </xdr:from>
    <xdr:to>
      <xdr:col>98</xdr:col>
      <xdr:colOff>38100</xdr:colOff>
      <xdr:row>59</xdr:row>
      <xdr:rowOff>94221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85348</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333" y="10200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36099</xdr:rowOff>
    </xdr:from>
    <xdr:to>
      <xdr:col>116</xdr:col>
      <xdr:colOff>63500</xdr:colOff>
      <xdr:row>77</xdr:row>
      <xdr:rowOff>92929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066299"/>
          <a:ext cx="838200" cy="2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36099</xdr:rowOff>
    </xdr:from>
    <xdr:to>
      <xdr:col>111</xdr:col>
      <xdr:colOff>177800</xdr:colOff>
      <xdr:row>76</xdr:row>
      <xdr:rowOff>37424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66299"/>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9192</xdr:rowOff>
    </xdr:from>
    <xdr:to>
      <xdr:col>107</xdr:col>
      <xdr:colOff>50800</xdr:colOff>
      <xdr:row>76</xdr:row>
      <xdr:rowOff>37424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039392"/>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9192</xdr:rowOff>
    </xdr:from>
    <xdr:to>
      <xdr:col>102</xdr:col>
      <xdr:colOff>114300</xdr:colOff>
      <xdr:row>76</xdr:row>
      <xdr:rowOff>69131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39392"/>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42129</xdr:rowOff>
    </xdr:from>
    <xdr:to>
      <xdr:col>116</xdr:col>
      <xdr:colOff>114300</xdr:colOff>
      <xdr:row>77</xdr:row>
      <xdr:rowOff>143729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4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20556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2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156749</xdr:rowOff>
    </xdr:from>
    <xdr:to>
      <xdr:col>112</xdr:col>
      <xdr:colOff>38100</xdr:colOff>
      <xdr:row>76</xdr:row>
      <xdr:rowOff>86899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103426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7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158074</xdr:rowOff>
    </xdr:from>
    <xdr:to>
      <xdr:col>107</xdr:col>
      <xdr:colOff>101600</xdr:colOff>
      <xdr:row>76</xdr:row>
      <xdr:rowOff>88224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1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104751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7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129842</xdr:rowOff>
    </xdr:from>
    <xdr:to>
      <xdr:col>102</xdr:col>
      <xdr:colOff>165100</xdr:colOff>
      <xdr:row>76</xdr:row>
      <xdr:rowOff>59993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885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51119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08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18331</xdr:rowOff>
    </xdr:from>
    <xdr:to>
      <xdr:col>98</xdr:col>
      <xdr:colOff>38100</xdr:colOff>
      <xdr:row>76</xdr:row>
      <xdr:rowOff>119931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111058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14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人件費が類似団体と比較すると高い水準にあるのは、幼稚園や保育所、ごみ処理業務等を直営としているためである。一方、こうした事業を直営で実施していることで、補助費等は少なくなっている。近年、経常一般財源（歳入）が伸び悩むなか、人件費、物件費等の経常経費が増加傾向にあり、これまで以上に行政改革、歳出削減に努める必要がある。</a:t>
          </a:r>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普通建設事業については近年類似団体平均を下回って推移している。本市は全国的にも珍しい人口増加団体であるため、必要な新規整備を行いつつ、今後増大が見込まれる更新整備についても計画的に実施していく必要がある。</a:t>
          </a:r>
          <a:endParaRPr lang="ja-JP" altLang="ja-JP" sz="1400">
            <a:effectLst/>
          </a:endParaRPr>
        </a:p>
        <a:p>
          <a:pPr eaLnBrk="1" fontAlgn="auto" latinLnBrk="0" hangingPunct="1"/>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69,804
68,796
42.92
24,064,223
23,415,912
508,627
14,739,896
19,782,803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144729</xdr:rowOff>
    </xdr:from>
    <xdr:to>
      <xdr:col>24</xdr:col>
      <xdr:colOff>63500</xdr:colOff>
      <xdr:row>35</xdr:row>
      <xdr:rowOff>163017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45479"/>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91694</xdr:rowOff>
    </xdr:from>
    <xdr:to>
      <xdr:col>19</xdr:col>
      <xdr:colOff>177800</xdr:colOff>
      <xdr:row>35</xdr:row>
      <xdr:rowOff>144729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92444"/>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124613</xdr:rowOff>
    </xdr:from>
    <xdr:to>
      <xdr:col>15</xdr:col>
      <xdr:colOff>50800</xdr:colOff>
      <xdr:row>35</xdr:row>
      <xdr:rowOff>91694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53913"/>
          <a:ext cx="8890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118212</xdr:rowOff>
    </xdr:from>
    <xdr:to>
      <xdr:col>10</xdr:col>
      <xdr:colOff>114300</xdr:colOff>
      <xdr:row>34</xdr:row>
      <xdr:rowOff>124613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76062"/>
          <a:ext cx="889000" cy="1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112217</xdr:rowOff>
    </xdr:from>
    <xdr:to>
      <xdr:col>24</xdr:col>
      <xdr:colOff>114300</xdr:colOff>
      <xdr:row>36</xdr:row>
      <xdr:rowOff>42367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90644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93929</xdr:rowOff>
    </xdr:from>
    <xdr:to>
      <xdr:col>20</xdr:col>
      <xdr:colOff>38100</xdr:colOff>
      <xdr:row>36</xdr:row>
      <xdr:rowOff>24079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15206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8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40894</xdr:rowOff>
    </xdr:from>
    <xdr:to>
      <xdr:col>15</xdr:col>
      <xdr:colOff>101600</xdr:colOff>
      <xdr:row>35</xdr:row>
      <xdr:rowOff>142494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73813</xdr:rowOff>
    </xdr:from>
    <xdr:to>
      <xdr:col>10</xdr:col>
      <xdr:colOff>165100</xdr:colOff>
      <xdr:row>35</xdr:row>
      <xdr:rowOff>3963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166540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9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67412</xdr:rowOff>
    </xdr:from>
    <xdr:to>
      <xdr:col>6</xdr:col>
      <xdr:colOff>38100</xdr:colOff>
      <xdr:row>33</xdr:row>
      <xdr:rowOff>169012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2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14089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0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97017</xdr:rowOff>
    </xdr:from>
    <xdr:to>
      <xdr:col>24</xdr:col>
      <xdr:colOff>63500</xdr:colOff>
      <xdr:row>58</xdr:row>
      <xdr:rowOff>23163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69667"/>
          <a:ext cx="838200" cy="9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97017</xdr:rowOff>
    </xdr:from>
    <xdr:to>
      <xdr:col>19</xdr:col>
      <xdr:colOff>177800</xdr:colOff>
      <xdr:row>57</xdr:row>
      <xdr:rowOff>165058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69667"/>
          <a:ext cx="889000" cy="6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165058</xdr:rowOff>
    </xdr:from>
    <xdr:to>
      <xdr:col>15</xdr:col>
      <xdr:colOff>50800</xdr:colOff>
      <xdr:row>58</xdr:row>
      <xdr:rowOff>2001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37708"/>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2001</xdr:rowOff>
    </xdr:from>
    <xdr:to>
      <xdr:col>10</xdr:col>
      <xdr:colOff>114300</xdr:colOff>
      <xdr:row>58</xdr:row>
      <xdr:rowOff>33515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46101"/>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143813</xdr:rowOff>
    </xdr:from>
    <xdr:to>
      <xdr:col>24</xdr:col>
      <xdr:colOff>114300</xdr:colOff>
      <xdr:row>58</xdr:row>
      <xdr:rowOff>73963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58740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46217</xdr:rowOff>
    </xdr:from>
    <xdr:to>
      <xdr:col>20</xdr:col>
      <xdr:colOff>38100</xdr:colOff>
      <xdr:row>57</xdr:row>
      <xdr:rowOff>147817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1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138944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9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114258</xdr:rowOff>
    </xdr:from>
    <xdr:to>
      <xdr:col>15</xdr:col>
      <xdr:colOff>101600</xdr:colOff>
      <xdr:row>58</xdr:row>
      <xdr:rowOff>44408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35535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7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122651</xdr:rowOff>
    </xdr:from>
    <xdr:to>
      <xdr:col>10</xdr:col>
      <xdr:colOff>165100</xdr:colOff>
      <xdr:row>58</xdr:row>
      <xdr:rowOff>52801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9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43928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8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154165</xdr:rowOff>
    </xdr:from>
    <xdr:to>
      <xdr:col>6</xdr:col>
      <xdr:colOff>38100</xdr:colOff>
      <xdr:row>58</xdr:row>
      <xdr:rowOff>84315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75442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1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32998</xdr:rowOff>
    </xdr:from>
    <xdr:to>
      <xdr:col>24</xdr:col>
      <xdr:colOff>63500</xdr:colOff>
      <xdr:row>76</xdr:row>
      <xdr:rowOff>62204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063198"/>
          <a:ext cx="838200" cy="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62204</xdr:rowOff>
    </xdr:from>
    <xdr:to>
      <xdr:col>19</xdr:col>
      <xdr:colOff>177800</xdr:colOff>
      <xdr:row>76</xdr:row>
      <xdr:rowOff>108262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92404"/>
          <a:ext cx="889000" cy="4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107414</xdr:rowOff>
    </xdr:from>
    <xdr:to>
      <xdr:col>15</xdr:col>
      <xdr:colOff>50800</xdr:colOff>
      <xdr:row>76</xdr:row>
      <xdr:rowOff>108262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3137614"/>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152338</xdr:rowOff>
    </xdr:from>
    <xdr:to>
      <xdr:col>10</xdr:col>
      <xdr:colOff>114300</xdr:colOff>
      <xdr:row>76</xdr:row>
      <xdr:rowOff>107414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011088"/>
          <a:ext cx="889000" cy="12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153648</xdr:rowOff>
    </xdr:from>
    <xdr:to>
      <xdr:col>24</xdr:col>
      <xdr:colOff>114300</xdr:colOff>
      <xdr:row>76</xdr:row>
      <xdr:rowOff>83798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132075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9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11404</xdr:rowOff>
    </xdr:from>
    <xdr:to>
      <xdr:col>20</xdr:col>
      <xdr:colOff>38100</xdr:colOff>
      <xdr:row>76</xdr:row>
      <xdr:rowOff>113004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104131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13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57462</xdr:rowOff>
    </xdr:from>
    <xdr:to>
      <xdr:col>15</xdr:col>
      <xdr:colOff>101600</xdr:colOff>
      <xdr:row>76</xdr:row>
      <xdr:rowOff>159062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8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150189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8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56614</xdr:rowOff>
    </xdr:from>
    <xdr:to>
      <xdr:col>10</xdr:col>
      <xdr:colOff>165100</xdr:colOff>
      <xdr:row>76</xdr:row>
      <xdr:rowOff>158214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8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149341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7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101538</xdr:rowOff>
    </xdr:from>
    <xdr:to>
      <xdr:col>6</xdr:col>
      <xdr:colOff>38100</xdr:colOff>
      <xdr:row>76</xdr:row>
      <xdr:rowOff>31688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9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48215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73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44357</xdr:rowOff>
    </xdr:from>
    <xdr:to>
      <xdr:col>24</xdr:col>
      <xdr:colOff>63500</xdr:colOff>
      <xdr:row>99</xdr:row>
      <xdr:rowOff>47916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7017907"/>
          <a:ext cx="8382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46709</xdr:rowOff>
    </xdr:from>
    <xdr:to>
      <xdr:col>19</xdr:col>
      <xdr:colOff>177800</xdr:colOff>
      <xdr:row>99</xdr:row>
      <xdr:rowOff>47916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7020259"/>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46709</xdr:rowOff>
    </xdr:from>
    <xdr:to>
      <xdr:col>15</xdr:col>
      <xdr:colOff>50800</xdr:colOff>
      <xdr:row>99</xdr:row>
      <xdr:rowOff>61846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7020259"/>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61846</xdr:rowOff>
    </xdr:from>
    <xdr:to>
      <xdr:col>10</xdr:col>
      <xdr:colOff>114300</xdr:colOff>
      <xdr:row>99</xdr:row>
      <xdr:rowOff>79186</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7035396"/>
          <a:ext cx="8890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165007</xdr:rowOff>
    </xdr:from>
    <xdr:to>
      <xdr:col>24</xdr:col>
      <xdr:colOff>114300</xdr:colOff>
      <xdr:row>99</xdr:row>
      <xdr:rowOff>95157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96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79934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88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168566</xdr:rowOff>
    </xdr:from>
    <xdr:to>
      <xdr:col>20</xdr:col>
      <xdr:colOff>38100</xdr:colOff>
      <xdr:row>99</xdr:row>
      <xdr:rowOff>98716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9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89843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706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167359</xdr:rowOff>
    </xdr:from>
    <xdr:to>
      <xdr:col>15</xdr:col>
      <xdr:colOff>101600</xdr:colOff>
      <xdr:row>99</xdr:row>
      <xdr:rowOff>97509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96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88636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06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11046</xdr:rowOff>
    </xdr:from>
    <xdr:to>
      <xdr:col>10</xdr:col>
      <xdr:colOff>165100</xdr:colOff>
      <xdr:row>99</xdr:row>
      <xdr:rowOff>112646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98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103773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07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28386</xdr:rowOff>
    </xdr:from>
    <xdr:to>
      <xdr:col>6</xdr:col>
      <xdr:colOff>38100</xdr:colOff>
      <xdr:row>99</xdr:row>
      <xdr:rowOff>129986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700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121113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09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47117</xdr:rowOff>
    </xdr:from>
    <xdr:to>
      <xdr:col>55</xdr:col>
      <xdr:colOff>0</xdr:colOff>
      <xdr:row>38</xdr:row>
      <xdr:rowOff>55118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56221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47117</xdr:rowOff>
    </xdr:from>
    <xdr:to>
      <xdr:col>50</xdr:col>
      <xdr:colOff>114300</xdr:colOff>
      <xdr:row>38</xdr:row>
      <xdr:rowOff>56261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56221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56261</xdr:rowOff>
    </xdr:from>
    <xdr:to>
      <xdr:col>45</xdr:col>
      <xdr:colOff>177800</xdr:colOff>
      <xdr:row>38</xdr:row>
      <xdr:rowOff>65786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5713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57404</xdr:rowOff>
    </xdr:from>
    <xdr:to>
      <xdr:col>41</xdr:col>
      <xdr:colOff>50800</xdr:colOff>
      <xdr:row>38</xdr:row>
      <xdr:rowOff>65786</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57250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4318</xdr:rowOff>
    </xdr:from>
    <xdr:to>
      <xdr:col>55</xdr:col>
      <xdr:colOff>50800</xdr:colOff>
      <xdr:row>38</xdr:row>
      <xdr:rowOff>105918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154195</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97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167767</xdr:rowOff>
    </xdr:from>
    <xdr:to>
      <xdr:col>50</xdr:col>
      <xdr:colOff>165100</xdr:colOff>
      <xdr:row>38</xdr:row>
      <xdr:rowOff>97917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89044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60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5461</xdr:rowOff>
    </xdr:from>
    <xdr:to>
      <xdr:col>46</xdr:col>
      <xdr:colOff>38100</xdr:colOff>
      <xdr:row>38</xdr:row>
      <xdr:rowOff>107061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98188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613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14986</xdr:rowOff>
    </xdr:from>
    <xdr:to>
      <xdr:col>41</xdr:col>
      <xdr:colOff>101600</xdr:colOff>
      <xdr:row>38</xdr:row>
      <xdr:rowOff>116586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107713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622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6604</xdr:rowOff>
    </xdr:from>
    <xdr:to>
      <xdr:col>36</xdr:col>
      <xdr:colOff>165100</xdr:colOff>
      <xdr:row>38</xdr:row>
      <xdr:rowOff>108204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99331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102953</xdr:rowOff>
    </xdr:from>
    <xdr:to>
      <xdr:col>55</xdr:col>
      <xdr:colOff>0</xdr:colOff>
      <xdr:row>58</xdr:row>
      <xdr:rowOff>112535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047053"/>
          <a:ext cx="8382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102953</xdr:rowOff>
    </xdr:from>
    <xdr:to>
      <xdr:col>50</xdr:col>
      <xdr:colOff>114300</xdr:colOff>
      <xdr:row>58</xdr:row>
      <xdr:rowOff>117964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10047053"/>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85217</xdr:rowOff>
    </xdr:from>
    <xdr:to>
      <xdr:col>45</xdr:col>
      <xdr:colOff>177800</xdr:colOff>
      <xdr:row>58</xdr:row>
      <xdr:rowOff>117964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029317"/>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85217</xdr:rowOff>
    </xdr:from>
    <xdr:to>
      <xdr:col>41</xdr:col>
      <xdr:colOff>50800</xdr:colOff>
      <xdr:row>58</xdr:row>
      <xdr:rowOff>122041</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029317"/>
          <a:ext cx="889000" cy="3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139946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61735</xdr:rowOff>
    </xdr:from>
    <xdr:to>
      <xdr:col>55</xdr:col>
      <xdr:colOff>50800</xdr:colOff>
      <xdr:row>58</xdr:row>
      <xdr:rowOff>163335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30637</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52153</xdr:rowOff>
    </xdr:from>
    <xdr:to>
      <xdr:col>50</xdr:col>
      <xdr:colOff>165100</xdr:colOff>
      <xdr:row>58</xdr:row>
      <xdr:rowOff>153753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9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170280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977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67164</xdr:rowOff>
    </xdr:from>
    <xdr:to>
      <xdr:col>46</xdr:col>
      <xdr:colOff>38100</xdr:colOff>
      <xdr:row>58</xdr:row>
      <xdr:rowOff>168764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159891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10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34417</xdr:rowOff>
    </xdr:from>
    <xdr:to>
      <xdr:col>41</xdr:col>
      <xdr:colOff>101600</xdr:colOff>
      <xdr:row>58</xdr:row>
      <xdr:rowOff>136017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152544</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975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71241</xdr:rowOff>
    </xdr:from>
    <xdr:to>
      <xdr:col>36</xdr:col>
      <xdr:colOff>165100</xdr:colOff>
      <xdr:row>59</xdr:row>
      <xdr:rowOff>1391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1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163968</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10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25902</xdr:rowOff>
    </xdr:from>
    <xdr:to>
      <xdr:col>55</xdr:col>
      <xdr:colOff>0</xdr:colOff>
      <xdr:row>78</xdr:row>
      <xdr:rowOff>29287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99002"/>
          <a:ext cx="838200" cy="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29287</xdr:rowOff>
    </xdr:from>
    <xdr:to>
      <xdr:col>50</xdr:col>
      <xdr:colOff>114300</xdr:colOff>
      <xdr:row>78</xdr:row>
      <xdr:rowOff>41904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02387"/>
          <a:ext cx="889000" cy="1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13512</xdr:rowOff>
    </xdr:from>
    <xdr:to>
      <xdr:col>45</xdr:col>
      <xdr:colOff>177800</xdr:colOff>
      <xdr:row>78</xdr:row>
      <xdr:rowOff>41904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386612"/>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13512</xdr:rowOff>
    </xdr:from>
    <xdr:to>
      <xdr:col>41</xdr:col>
      <xdr:colOff>50800</xdr:colOff>
      <xdr:row>78</xdr:row>
      <xdr:rowOff>54294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86612"/>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61479</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6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149937</xdr:rowOff>
    </xdr:from>
    <xdr:to>
      <xdr:col>50</xdr:col>
      <xdr:colOff>165100</xdr:colOff>
      <xdr:row>78</xdr:row>
      <xdr:rowOff>80087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71214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4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162554</xdr:rowOff>
    </xdr:from>
    <xdr:to>
      <xdr:col>46</xdr:col>
      <xdr:colOff>38100</xdr:colOff>
      <xdr:row>78</xdr:row>
      <xdr:rowOff>92704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83831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45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134162</xdr:rowOff>
    </xdr:from>
    <xdr:to>
      <xdr:col>41</xdr:col>
      <xdr:colOff>101600</xdr:colOff>
      <xdr:row>78</xdr:row>
      <xdr:rowOff>64312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55439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2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3494</xdr:rowOff>
    </xdr:from>
    <xdr:to>
      <xdr:col>36</xdr:col>
      <xdr:colOff>165100</xdr:colOff>
      <xdr:row>78</xdr:row>
      <xdr:rowOff>105094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96221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6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140066</xdr:rowOff>
    </xdr:from>
    <xdr:to>
      <xdr:col>55</xdr:col>
      <xdr:colOff>0</xdr:colOff>
      <xdr:row>98</xdr:row>
      <xdr:rowOff>2983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70716"/>
          <a:ext cx="8382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125471</xdr:rowOff>
    </xdr:from>
    <xdr:to>
      <xdr:col>50</xdr:col>
      <xdr:colOff>114300</xdr:colOff>
      <xdr:row>97</xdr:row>
      <xdr:rowOff>140066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56121"/>
          <a:ext cx="889000" cy="1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125471</xdr:rowOff>
    </xdr:from>
    <xdr:to>
      <xdr:col>45</xdr:col>
      <xdr:colOff>177800</xdr:colOff>
      <xdr:row>97</xdr:row>
      <xdr:rowOff>147523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56121"/>
          <a:ext cx="889000" cy="2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128805</xdr:rowOff>
    </xdr:from>
    <xdr:to>
      <xdr:col>41</xdr:col>
      <xdr:colOff>50800</xdr:colOff>
      <xdr:row>97</xdr:row>
      <xdr:rowOff>147523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59455"/>
          <a:ext cx="889000" cy="1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123633</xdr:rowOff>
    </xdr:from>
    <xdr:to>
      <xdr:col>55</xdr:col>
      <xdr:colOff>50800</xdr:colOff>
      <xdr:row>98</xdr:row>
      <xdr:rowOff>53783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5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89266</xdr:rowOff>
    </xdr:from>
    <xdr:to>
      <xdr:col>50</xdr:col>
      <xdr:colOff>165100</xdr:colOff>
      <xdr:row>98</xdr:row>
      <xdr:rowOff>19416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10543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74671</xdr:rowOff>
    </xdr:from>
    <xdr:to>
      <xdr:col>46</xdr:col>
      <xdr:colOff>38100</xdr:colOff>
      <xdr:row>98</xdr:row>
      <xdr:rowOff>4821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21348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4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96723</xdr:rowOff>
    </xdr:from>
    <xdr:to>
      <xdr:col>41</xdr:col>
      <xdr:colOff>101600</xdr:colOff>
      <xdr:row>98</xdr:row>
      <xdr:rowOff>26873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2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18000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78005</xdr:rowOff>
    </xdr:from>
    <xdr:to>
      <xdr:col>36</xdr:col>
      <xdr:colOff>165100</xdr:colOff>
      <xdr:row>98</xdr:row>
      <xdr:rowOff>8155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170732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5009</xdr:rowOff>
    </xdr:from>
    <xdr:to>
      <xdr:col>85</xdr:col>
      <xdr:colOff>127000</xdr:colOff>
      <xdr:row>36</xdr:row>
      <xdr:rowOff>105456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177209"/>
          <a:ext cx="838200" cy="1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5009</xdr:rowOff>
    </xdr:from>
    <xdr:to>
      <xdr:col>81</xdr:col>
      <xdr:colOff>50800</xdr:colOff>
      <xdr:row>36</xdr:row>
      <xdr:rowOff>115743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177209"/>
          <a:ext cx="889000" cy="11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108656</xdr:rowOff>
    </xdr:from>
    <xdr:to>
      <xdr:col>76</xdr:col>
      <xdr:colOff>114300</xdr:colOff>
      <xdr:row>36</xdr:row>
      <xdr:rowOff>115743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280856"/>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108656</xdr:rowOff>
    </xdr:from>
    <xdr:to>
      <xdr:col>71</xdr:col>
      <xdr:colOff>177800</xdr:colOff>
      <xdr:row>36</xdr:row>
      <xdr:rowOff>128041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280856"/>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54656</xdr:rowOff>
    </xdr:from>
    <xdr:to>
      <xdr:col>85</xdr:col>
      <xdr:colOff>177800</xdr:colOff>
      <xdr:row>36</xdr:row>
      <xdr:rowOff>156256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2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77533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07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125659</xdr:rowOff>
    </xdr:from>
    <xdr:to>
      <xdr:col>81</xdr:col>
      <xdr:colOff>101600</xdr:colOff>
      <xdr:row>36</xdr:row>
      <xdr:rowOff>55809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72336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90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64943</xdr:rowOff>
    </xdr:from>
    <xdr:to>
      <xdr:col>76</xdr:col>
      <xdr:colOff>165100</xdr:colOff>
      <xdr:row>36</xdr:row>
      <xdr:rowOff>166543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3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11620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01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57856</xdr:rowOff>
    </xdr:from>
    <xdr:to>
      <xdr:col>72</xdr:col>
      <xdr:colOff>38100</xdr:colOff>
      <xdr:row>36</xdr:row>
      <xdr:rowOff>159456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3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4533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00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77241</xdr:rowOff>
    </xdr:from>
    <xdr:to>
      <xdr:col>67</xdr:col>
      <xdr:colOff>101600</xdr:colOff>
      <xdr:row>37</xdr:row>
      <xdr:rowOff>7391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23918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109868</xdr:rowOff>
    </xdr:from>
    <xdr:to>
      <xdr:col>85</xdr:col>
      <xdr:colOff>127000</xdr:colOff>
      <xdr:row>56</xdr:row>
      <xdr:rowOff>154863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11068"/>
          <a:ext cx="838200" cy="4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62585</xdr:rowOff>
    </xdr:from>
    <xdr:to>
      <xdr:col>81</xdr:col>
      <xdr:colOff>50800</xdr:colOff>
      <xdr:row>56</xdr:row>
      <xdr:rowOff>109868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63785"/>
          <a:ext cx="889000" cy="4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51308</xdr:rowOff>
    </xdr:from>
    <xdr:to>
      <xdr:col>76</xdr:col>
      <xdr:colOff>114300</xdr:colOff>
      <xdr:row>56</xdr:row>
      <xdr:rowOff>62585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481058"/>
          <a:ext cx="889000" cy="18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51308</xdr:rowOff>
    </xdr:from>
    <xdr:to>
      <xdr:col>71</xdr:col>
      <xdr:colOff>177800</xdr:colOff>
      <xdr:row>55</xdr:row>
      <xdr:rowOff>116536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481058"/>
          <a:ext cx="889000" cy="6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104063</xdr:rowOff>
    </xdr:from>
    <xdr:to>
      <xdr:col>85</xdr:col>
      <xdr:colOff>177800</xdr:colOff>
      <xdr:row>57</xdr:row>
      <xdr:rowOff>34213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82490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8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59068</xdr:rowOff>
    </xdr:from>
    <xdr:to>
      <xdr:col>81</xdr:col>
      <xdr:colOff>101600</xdr:colOff>
      <xdr:row>56</xdr:row>
      <xdr:rowOff>160668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5745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43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11785</xdr:rowOff>
    </xdr:from>
    <xdr:to>
      <xdr:col>76</xdr:col>
      <xdr:colOff>165100</xdr:colOff>
      <xdr:row>56</xdr:row>
      <xdr:rowOff>113385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129912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38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508</xdr:rowOff>
    </xdr:from>
    <xdr:to>
      <xdr:col>72</xdr:col>
      <xdr:colOff>38100</xdr:colOff>
      <xdr:row>55</xdr:row>
      <xdr:rowOff>102108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4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118635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2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65736</xdr:rowOff>
    </xdr:from>
    <xdr:to>
      <xdr:col>67</xdr:col>
      <xdr:colOff>101600</xdr:colOff>
      <xdr:row>55</xdr:row>
      <xdr:rowOff>167336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12413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2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24943</xdr:rowOff>
    </xdr:from>
    <xdr:to>
      <xdr:col>85</xdr:col>
      <xdr:colOff>127000</xdr:colOff>
      <xdr:row>79</xdr:row>
      <xdr:rowOff>38012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69493"/>
          <a:ext cx="8382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24943</xdr:rowOff>
    </xdr:from>
    <xdr:to>
      <xdr:col>81</xdr:col>
      <xdr:colOff>50800</xdr:colOff>
      <xdr:row>79</xdr:row>
      <xdr:rowOff>35840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69493"/>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35840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80390"/>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7455</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52005"/>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158662</xdr:rowOff>
    </xdr:from>
    <xdr:to>
      <xdr:col>85</xdr:col>
      <xdr:colOff>177800</xdr:colOff>
      <xdr:row>79</xdr:row>
      <xdr:rowOff>88812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80130</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145593</xdr:rowOff>
    </xdr:from>
    <xdr:to>
      <xdr:col>81</xdr:col>
      <xdr:colOff>101600</xdr:colOff>
      <xdr:row>79</xdr:row>
      <xdr:rowOff>75743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1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66870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11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156490</xdr:rowOff>
    </xdr:from>
    <xdr:to>
      <xdr:col>76</xdr:col>
      <xdr:colOff>165100</xdr:colOff>
      <xdr:row>79</xdr:row>
      <xdr:rowOff>86640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77767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22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128105</xdr:rowOff>
    </xdr:from>
    <xdr:to>
      <xdr:col>67</xdr:col>
      <xdr:colOff>101600</xdr:colOff>
      <xdr:row>79</xdr:row>
      <xdr:rowOff>58255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0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49382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93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134170</xdr:rowOff>
    </xdr:from>
    <xdr:to>
      <xdr:col>85</xdr:col>
      <xdr:colOff>127000</xdr:colOff>
      <xdr:row>97</xdr:row>
      <xdr:rowOff>14841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593370"/>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117740</xdr:rowOff>
    </xdr:from>
    <xdr:to>
      <xdr:col>81</xdr:col>
      <xdr:colOff>50800</xdr:colOff>
      <xdr:row>96</xdr:row>
      <xdr:rowOff>134170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576940"/>
          <a:ext cx="889000" cy="1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117740</xdr:rowOff>
    </xdr:from>
    <xdr:to>
      <xdr:col>76</xdr:col>
      <xdr:colOff>114300</xdr:colOff>
      <xdr:row>96</xdr:row>
      <xdr:rowOff>119554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76940"/>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90080</xdr:rowOff>
    </xdr:from>
    <xdr:to>
      <xdr:col>71</xdr:col>
      <xdr:colOff>177800</xdr:colOff>
      <xdr:row>96</xdr:row>
      <xdr:rowOff>119554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49280"/>
          <a:ext cx="889000" cy="2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135491</xdr:rowOff>
    </xdr:from>
    <xdr:to>
      <xdr:col>85</xdr:col>
      <xdr:colOff>177800</xdr:colOff>
      <xdr:row>97</xdr:row>
      <xdr:rowOff>65641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113918</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7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83370</xdr:rowOff>
    </xdr:from>
    <xdr:to>
      <xdr:col>81</xdr:col>
      <xdr:colOff>101600</xdr:colOff>
      <xdr:row>97</xdr:row>
      <xdr:rowOff>13520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30047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31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66940</xdr:rowOff>
    </xdr:from>
    <xdr:to>
      <xdr:col>76</xdr:col>
      <xdr:colOff>165100</xdr:colOff>
      <xdr:row>96</xdr:row>
      <xdr:rowOff>168540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13617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3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68754</xdr:rowOff>
    </xdr:from>
    <xdr:to>
      <xdr:col>72</xdr:col>
      <xdr:colOff>38100</xdr:colOff>
      <xdr:row>96</xdr:row>
      <xdr:rowOff>170354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2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15431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30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39280</xdr:rowOff>
    </xdr:from>
    <xdr:to>
      <xdr:col>67</xdr:col>
      <xdr:colOff>101600</xdr:colOff>
      <xdr:row>96</xdr:row>
      <xdr:rowOff>140880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132007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本市では子育て支援の充実を進めており、</a:t>
          </a:r>
          <a:r>
            <a:rPr kumimoji="1" lang="ja-JP" altLang="ja-JP" sz="1100" b="0" i="0" baseline="0">
              <a:solidFill>
                <a:schemeClr val="dk1"/>
              </a:solidFill>
              <a:effectLst/>
              <a:latin typeface="+mn-lt"/>
              <a:ea typeface="+mn-ea"/>
              <a:cs typeface="+mn-cs"/>
            </a:rPr>
            <a:t>特に</a:t>
          </a:r>
          <a:r>
            <a:rPr kumimoji="1" lang="ja-JP" altLang="en-US" sz="1100" b="0" i="0" baseline="0">
              <a:solidFill>
                <a:schemeClr val="dk1"/>
              </a:solidFill>
              <a:effectLst/>
              <a:latin typeface="+mn-lt"/>
              <a:ea typeface="+mn-ea"/>
              <a:cs typeface="+mn-cs"/>
            </a:rPr>
            <a:t>民生費</a:t>
          </a:r>
          <a:r>
            <a:rPr kumimoji="1" lang="ja-JP" altLang="ja-JP" sz="1100" b="0" i="0" baseline="0">
              <a:solidFill>
                <a:schemeClr val="dk1"/>
              </a:solidFill>
              <a:effectLst/>
              <a:latin typeface="+mn-lt"/>
              <a:ea typeface="+mn-ea"/>
              <a:cs typeface="+mn-cs"/>
            </a:rPr>
            <a:t>については</a:t>
          </a:r>
          <a:r>
            <a:rPr kumimoji="1" lang="ja-JP" altLang="en-US" sz="1100" b="0" i="0" baseline="0">
              <a:solidFill>
                <a:schemeClr val="dk1"/>
              </a:solidFill>
              <a:effectLst/>
              <a:latin typeface="+mn-lt"/>
              <a:ea typeface="+mn-ea"/>
              <a:cs typeface="+mn-cs"/>
            </a:rPr>
            <a:t>認定こども園整備事業</a:t>
          </a:r>
          <a:r>
            <a:rPr kumimoji="1" lang="ja-JP" altLang="ja-JP" sz="1100" b="0" i="0" baseline="0">
              <a:solidFill>
                <a:schemeClr val="dk1"/>
              </a:solidFill>
              <a:effectLst/>
              <a:latin typeface="+mn-lt"/>
              <a:ea typeface="+mn-ea"/>
              <a:cs typeface="+mn-cs"/>
            </a:rPr>
            <a:t>等の実施により、</a:t>
          </a:r>
          <a:r>
            <a:rPr kumimoji="1" lang="ja-JP" altLang="en-US" sz="1100" b="0" i="0" baseline="0">
              <a:solidFill>
                <a:schemeClr val="dk1"/>
              </a:solidFill>
              <a:effectLst/>
              <a:latin typeface="+mn-lt"/>
              <a:ea typeface="+mn-ea"/>
              <a:cs typeface="+mn-cs"/>
            </a:rPr>
            <a:t>住民一人あたりの民生費決算額は、近年、</a:t>
          </a:r>
          <a:r>
            <a:rPr kumimoji="1" lang="ja-JP" altLang="ja-JP" sz="1100" b="0" i="0" baseline="0">
              <a:solidFill>
                <a:schemeClr val="dk1"/>
              </a:solidFill>
              <a:effectLst/>
              <a:latin typeface="+mn-lt"/>
              <a:ea typeface="+mn-ea"/>
              <a:cs typeface="+mn-cs"/>
            </a:rPr>
            <a:t>類似団体</a:t>
          </a:r>
          <a:r>
            <a:rPr kumimoji="1" lang="ja-JP" altLang="en-US" sz="1100" b="0" i="0" baseline="0">
              <a:solidFill>
                <a:schemeClr val="dk1"/>
              </a:solidFill>
              <a:effectLst/>
              <a:latin typeface="+mn-lt"/>
              <a:ea typeface="+mn-ea"/>
              <a:cs typeface="+mn-cs"/>
            </a:rPr>
            <a:t>平均を下回って推移しているものの、その差は縮小している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また消防費について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、近隣２町の消防業務を受託しているこ</a:t>
          </a:r>
          <a:r>
            <a:rPr kumimoji="1" lang="ja-JP" altLang="en-US" sz="1100" b="0" i="0" baseline="0">
              <a:solidFill>
                <a:schemeClr val="dk1"/>
              </a:solidFill>
              <a:effectLst/>
              <a:latin typeface="+mn-lt"/>
              <a:ea typeface="+mn-ea"/>
              <a:cs typeface="+mn-cs"/>
            </a:rPr>
            <a:t>と等による</a:t>
          </a:r>
          <a:r>
            <a:rPr kumimoji="1" lang="ja-JP" altLang="ja-JP" sz="1100" b="0" i="0" baseline="0">
              <a:solidFill>
                <a:schemeClr val="dk1"/>
              </a:solidFill>
              <a:effectLst/>
              <a:latin typeface="+mn-lt"/>
              <a:ea typeface="+mn-ea"/>
              <a:cs typeface="+mn-cs"/>
            </a:rPr>
            <a:t>影響で類似団体平均を</a:t>
          </a:r>
          <a:r>
            <a:rPr kumimoji="1" lang="ja-JP" altLang="en-US" sz="1100" b="0" i="0" baseline="0">
              <a:solidFill>
                <a:schemeClr val="dk1"/>
              </a:solidFill>
              <a:effectLst/>
              <a:latin typeface="+mn-lt"/>
              <a:ea typeface="+mn-ea"/>
              <a:cs typeface="+mn-cs"/>
            </a:rPr>
            <a:t>上回る状況が続いて</a:t>
          </a:r>
          <a:r>
            <a:rPr kumimoji="1" lang="ja-JP" altLang="ja-JP" sz="1100" b="0" i="0" baseline="0">
              <a:solidFill>
                <a:schemeClr val="dk1"/>
              </a:solidFill>
              <a:effectLst/>
              <a:latin typeface="+mn-lt"/>
              <a:ea typeface="+mn-ea"/>
              <a:cs typeface="+mn-cs"/>
            </a:rPr>
            <a:t>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一方で、道路や河川等のインフラ整備については大規模事業が減少し、土木費は概ね類似団体平均で推移しており、公債費についても同様の傾向となっている。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mn-lt"/>
              <a:ea typeface="+mn-ea"/>
              <a:cs typeface="+mn-cs"/>
            </a:rPr>
            <a:t>○財政調整基金残高</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平成</a:t>
          </a:r>
          <a:r>
            <a:rPr kumimoji="1" lang="ja-JP" altLang="en-US" sz="1000" b="0" i="0" baseline="0">
              <a:solidFill>
                <a:schemeClr val="dk1"/>
              </a:solidFill>
              <a:effectLst/>
              <a:latin typeface="+mn-lt"/>
              <a:ea typeface="+mn-ea"/>
              <a:cs typeface="+mn-cs"/>
            </a:rPr>
            <a:t>３０</a:t>
          </a:r>
          <a:r>
            <a:rPr kumimoji="1" lang="ja-JP" altLang="ja-JP" sz="1000" b="0" i="0" baseline="0">
              <a:solidFill>
                <a:schemeClr val="dk1"/>
              </a:solidFill>
              <a:effectLst/>
              <a:latin typeface="+mn-lt"/>
              <a:ea typeface="+mn-ea"/>
              <a:cs typeface="+mn-cs"/>
            </a:rPr>
            <a:t>年度において</a:t>
          </a:r>
          <a:r>
            <a:rPr kumimoji="1" lang="ja-JP" altLang="en-US" sz="1000" b="0" i="0" baseline="0">
              <a:solidFill>
                <a:schemeClr val="dk1"/>
              </a:solidFill>
              <a:effectLst/>
              <a:latin typeface="+mn-lt"/>
              <a:ea typeface="+mn-ea"/>
              <a:cs typeface="+mn-cs"/>
            </a:rPr>
            <a:t>は、収支</a:t>
          </a:r>
          <a:r>
            <a:rPr kumimoji="1" lang="ja-JP" altLang="ja-JP" sz="1000" b="0" i="0" baseline="0">
              <a:solidFill>
                <a:schemeClr val="dk1"/>
              </a:solidFill>
              <a:effectLst/>
              <a:latin typeface="+mn-lt"/>
              <a:ea typeface="+mn-ea"/>
              <a:cs typeface="+mn-cs"/>
            </a:rPr>
            <a:t>不足のため</a:t>
          </a:r>
          <a:r>
            <a:rPr kumimoji="1" lang="ja-JP" altLang="en-US" sz="1000" b="0" i="0" baseline="0">
              <a:solidFill>
                <a:schemeClr val="dk1"/>
              </a:solidFill>
              <a:effectLst/>
              <a:latin typeface="+mn-lt"/>
              <a:ea typeface="+mn-ea"/>
              <a:cs typeface="+mn-cs"/>
            </a:rPr>
            <a:t>の</a:t>
          </a:r>
          <a:r>
            <a:rPr kumimoji="1" lang="ja-JP" altLang="ja-JP" sz="1000" b="0" i="0" baseline="0">
              <a:solidFill>
                <a:schemeClr val="dk1"/>
              </a:solidFill>
              <a:effectLst/>
              <a:latin typeface="+mn-lt"/>
              <a:ea typeface="+mn-ea"/>
              <a:cs typeface="+mn-cs"/>
            </a:rPr>
            <a:t>取り崩しを行っ</a:t>
          </a:r>
          <a:r>
            <a:rPr kumimoji="1" lang="ja-JP" altLang="en-US" sz="1000" b="0" i="0" baseline="0">
              <a:solidFill>
                <a:schemeClr val="dk1"/>
              </a:solidFill>
              <a:effectLst/>
              <a:latin typeface="+mn-lt"/>
              <a:ea typeface="+mn-ea"/>
              <a:cs typeface="+mn-cs"/>
            </a:rPr>
            <a:t>ていないことか</a:t>
          </a:r>
          <a:r>
            <a:rPr kumimoji="1" lang="ja-JP" altLang="ja-JP" sz="1000" b="0" i="0" baseline="0">
              <a:solidFill>
                <a:schemeClr val="dk1"/>
              </a:solidFill>
              <a:effectLst/>
              <a:latin typeface="+mn-lt"/>
              <a:ea typeface="+mn-ea"/>
              <a:cs typeface="+mn-cs"/>
            </a:rPr>
            <a:t>ら、基金残高は</a:t>
          </a:r>
          <a:r>
            <a:rPr kumimoji="1" lang="ja-JP" altLang="en-US" sz="1000" b="0" i="0" baseline="0">
              <a:solidFill>
                <a:schemeClr val="dk1"/>
              </a:solidFill>
              <a:effectLst/>
              <a:latin typeface="+mn-lt"/>
              <a:ea typeface="+mn-ea"/>
              <a:cs typeface="+mn-cs"/>
            </a:rPr>
            <a:t>増加</a:t>
          </a:r>
          <a:r>
            <a:rPr kumimoji="1" lang="ja-JP" altLang="ja-JP" sz="1000" b="0" i="0" baseline="0">
              <a:solidFill>
                <a:schemeClr val="dk1"/>
              </a:solidFill>
              <a:effectLst/>
              <a:latin typeface="+mn-lt"/>
              <a:ea typeface="+mn-ea"/>
              <a:cs typeface="+mn-cs"/>
            </a:rPr>
            <a:t>している。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○実質収支</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実質収支</a:t>
          </a:r>
          <a:r>
            <a:rPr kumimoji="1" lang="ja-JP" altLang="en-US" sz="1000" b="0" i="0" baseline="0">
              <a:solidFill>
                <a:schemeClr val="dk1"/>
              </a:solidFill>
              <a:effectLst/>
              <a:latin typeface="+mn-lt"/>
              <a:ea typeface="+mn-ea"/>
              <a:cs typeface="+mn-cs"/>
            </a:rPr>
            <a:t>については、決算ベースで歳入が歳出を上回り、</a:t>
          </a:r>
          <a:r>
            <a:rPr kumimoji="1" lang="ja-JP" altLang="ja-JP" sz="1000" b="0" i="0" baseline="0">
              <a:solidFill>
                <a:schemeClr val="dk1"/>
              </a:solidFill>
              <a:effectLst/>
              <a:latin typeface="+mn-lt"/>
              <a:ea typeface="+mn-ea"/>
              <a:cs typeface="+mn-cs"/>
            </a:rPr>
            <a:t>黒字となっている。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○今後の対応</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実質収支は財政運営上の重要な判断基準であることから、引き続き適正な水準の維持に努める。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年度決算においては、全ての会計で黒字を計上しており、特に水道事業会計における剰余額が多くなっている。</a:t>
          </a:r>
          <a:endParaRPr lang="ja-JP" altLang="ja-JP" sz="1400">
            <a:effectLst/>
          </a:endParaRPr>
        </a:p>
        <a:p>
          <a:r>
            <a:rPr kumimoji="1" lang="ja-JP" altLang="ja-JP" sz="1100">
              <a:solidFill>
                <a:schemeClr val="dk1"/>
              </a:solidFill>
              <a:effectLst/>
              <a:latin typeface="+mn-lt"/>
              <a:ea typeface="+mn-ea"/>
              <a:cs typeface="+mn-cs"/>
            </a:rPr>
            <a:t>　今後も各会計において独立採算の原則に基づき、歳入確保と歳出削減を進め、適正な財政運営を進める。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24064223</v>
      </c>
      <c r="BO4" s="461"/>
      <c r="BP4" s="461"/>
      <c r="BQ4" s="461"/>
      <c r="BR4" s="461"/>
      <c r="BS4" s="461"/>
      <c r="BT4" s="461"/>
      <c r="BU4" s="462"/>
      <c r="BV4" s="460">
        <v>25001736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3.5</v>
      </c>
      <c r="CU4" s="642"/>
      <c r="CV4" s="642"/>
      <c r="CW4" s="642"/>
      <c r="CX4" s="642"/>
      <c r="CY4" s="642"/>
      <c r="CZ4" s="642"/>
      <c r="DA4" s="643"/>
      <c r="DB4" s="641">
        <v>2.5</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23415912</v>
      </c>
      <c r="BO5" s="466"/>
      <c r="BP5" s="466"/>
      <c r="BQ5" s="466"/>
      <c r="BR5" s="466"/>
      <c r="BS5" s="466"/>
      <c r="BT5" s="466"/>
      <c r="BU5" s="467"/>
      <c r="BV5" s="465">
        <v>24527115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94.1</v>
      </c>
      <c r="CU5" s="436"/>
      <c r="CV5" s="436"/>
      <c r="CW5" s="436"/>
      <c r="CX5" s="436"/>
      <c r="CY5" s="436"/>
      <c r="CZ5" s="436"/>
      <c r="DA5" s="437"/>
      <c r="DB5" s="435">
        <v>96.1</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648311</v>
      </c>
      <c r="BO6" s="466"/>
      <c r="BP6" s="466"/>
      <c r="BQ6" s="466"/>
      <c r="BR6" s="466"/>
      <c r="BS6" s="466"/>
      <c r="BT6" s="466"/>
      <c r="BU6" s="467"/>
      <c r="BV6" s="465">
        <v>474621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101.1</v>
      </c>
      <c r="CU6" s="616"/>
      <c r="CV6" s="616"/>
      <c r="CW6" s="616"/>
      <c r="CX6" s="616"/>
      <c r="CY6" s="616"/>
      <c r="CZ6" s="616"/>
      <c r="DA6" s="617"/>
      <c r="DB6" s="615">
        <v>103</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139684</v>
      </c>
      <c r="BO7" s="466"/>
      <c r="BP7" s="466"/>
      <c r="BQ7" s="466"/>
      <c r="BR7" s="466"/>
      <c r="BS7" s="466"/>
      <c r="BT7" s="466"/>
      <c r="BU7" s="467"/>
      <c r="BV7" s="465">
        <v>114959</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14739896</v>
      </c>
      <c r="CU7" s="466"/>
      <c r="CV7" s="466"/>
      <c r="CW7" s="466"/>
      <c r="CX7" s="466"/>
      <c r="CY7" s="466"/>
      <c r="CZ7" s="466"/>
      <c r="DA7" s="467"/>
      <c r="DB7" s="465">
        <v>14430326</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508627</v>
      </c>
      <c r="BO8" s="466"/>
      <c r="BP8" s="466"/>
      <c r="BQ8" s="466"/>
      <c r="BR8" s="466"/>
      <c r="BS8" s="466"/>
      <c r="BT8" s="466"/>
      <c r="BU8" s="467"/>
      <c r="BV8" s="465">
        <v>359662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0.79</v>
      </c>
      <c r="CU8" s="579"/>
      <c r="CV8" s="579"/>
      <c r="CW8" s="579"/>
      <c r="CX8" s="579"/>
      <c r="CY8" s="579"/>
      <c r="CZ8" s="579"/>
      <c r="DA8" s="580"/>
      <c r="DB8" s="578">
        <v>0.79</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70835</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148965</v>
      </c>
      <c r="BO9" s="466"/>
      <c r="BP9" s="466"/>
      <c r="BQ9" s="466"/>
      <c r="BR9" s="466"/>
      <c r="BS9" s="466"/>
      <c r="BT9" s="466"/>
      <c r="BU9" s="467"/>
      <c r="BV9" s="465">
        <v>141012</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13.4</v>
      </c>
      <c r="CU9" s="436"/>
      <c r="CV9" s="436"/>
      <c r="CW9" s="436"/>
      <c r="CX9" s="436"/>
      <c r="CY9" s="436"/>
      <c r="CZ9" s="436"/>
      <c r="DA9" s="437"/>
      <c r="DB9" s="435">
        <v>14.4</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119</v>
      </c>
      <c r="M10" s="439"/>
      <c r="N10" s="439"/>
      <c r="O10" s="439"/>
      <c r="P10" s="439"/>
      <c r="Q10" s="440"/>
      <c r="R10" s="441">
        <v>67910</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94</v>
      </c>
      <c r="AV10" s="523"/>
      <c r="AW10" s="523"/>
      <c r="AX10" s="523"/>
      <c r="AY10" s="445" t="s">
        <v>121</v>
      </c>
      <c r="AZ10" s="446"/>
      <c r="BA10" s="446"/>
      <c r="BB10" s="446"/>
      <c r="BC10" s="446"/>
      <c r="BD10" s="446"/>
      <c r="BE10" s="446"/>
      <c r="BF10" s="446"/>
      <c r="BG10" s="446"/>
      <c r="BH10" s="446"/>
      <c r="BI10" s="446"/>
      <c r="BJ10" s="446"/>
      <c r="BK10" s="446"/>
      <c r="BL10" s="446"/>
      <c r="BM10" s="447"/>
      <c r="BN10" s="465">
        <v>179897</v>
      </c>
      <c r="BO10" s="466"/>
      <c r="BP10" s="466"/>
      <c r="BQ10" s="466"/>
      <c r="BR10" s="466"/>
      <c r="BS10" s="466"/>
      <c r="BT10" s="466"/>
      <c r="BU10" s="467"/>
      <c r="BV10" s="465">
        <v>109272</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2">
      <c r="A12" s="186"/>
      <c r="B12" s="581" t="s">
        <v>131</v>
      </c>
      <c r="C12" s="582"/>
      <c r="D12" s="582"/>
      <c r="E12" s="582"/>
      <c r="F12" s="582"/>
      <c r="G12" s="582"/>
      <c r="H12" s="582"/>
      <c r="I12" s="582"/>
      <c r="J12" s="582"/>
      <c r="K12" s="583"/>
      <c r="L12" s="590" t="s">
        <v>132</v>
      </c>
      <c r="M12" s="591"/>
      <c r="N12" s="591"/>
      <c r="O12" s="591"/>
      <c r="P12" s="591"/>
      <c r="Q12" s="592"/>
      <c r="R12" s="593">
        <v>69804</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116</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300000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139</v>
      </c>
      <c r="N13" s="566"/>
      <c r="O13" s="566"/>
      <c r="P13" s="566"/>
      <c r="Q13" s="567"/>
      <c r="R13" s="568">
        <v>68796</v>
      </c>
      <c r="S13" s="569"/>
      <c r="T13" s="569"/>
      <c r="U13" s="569"/>
      <c r="V13" s="570"/>
      <c r="W13" s="556" t="s">
        <v>140</v>
      </c>
      <c r="X13" s="478"/>
      <c r="Y13" s="478"/>
      <c r="Z13" s="478"/>
      <c r="AA13" s="478"/>
      <c r="AB13" s="479"/>
      <c r="AC13" s="441">
        <v>585</v>
      </c>
      <c r="AD13" s="442"/>
      <c r="AE13" s="442"/>
      <c r="AF13" s="442"/>
      <c r="AG13" s="443"/>
      <c r="AH13" s="441">
        <v>614</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328862</v>
      </c>
      <c r="BO13" s="466"/>
      <c r="BP13" s="466"/>
      <c r="BQ13" s="466"/>
      <c r="BR13" s="466"/>
      <c r="BS13" s="466"/>
      <c r="BT13" s="466"/>
      <c r="BU13" s="467"/>
      <c r="BV13" s="465">
        <v>-49716</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3</v>
      </c>
      <c r="CU13" s="436"/>
      <c r="CV13" s="436"/>
      <c r="CW13" s="436"/>
      <c r="CX13" s="436"/>
      <c r="CY13" s="436"/>
      <c r="CZ13" s="436"/>
      <c r="DA13" s="437"/>
      <c r="DB13" s="435">
        <v>4.0999999999999996</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145</v>
      </c>
      <c r="M14" s="599"/>
      <c r="N14" s="599"/>
      <c r="O14" s="599"/>
      <c r="P14" s="599"/>
      <c r="Q14" s="600"/>
      <c r="R14" s="568">
        <v>69074</v>
      </c>
      <c r="S14" s="569"/>
      <c r="T14" s="569"/>
      <c r="U14" s="569"/>
      <c r="V14" s="570"/>
      <c r="W14" s="571"/>
      <c r="X14" s="481"/>
      <c r="Y14" s="481"/>
      <c r="Z14" s="481"/>
      <c r="AA14" s="481"/>
      <c r="AB14" s="482"/>
      <c r="AC14" s="561">
        <v>2.1</v>
      </c>
      <c r="AD14" s="562"/>
      <c r="AE14" s="562"/>
      <c r="AF14" s="562"/>
      <c r="AG14" s="563"/>
      <c r="AH14" s="561">
        <v>2.2999999999999998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147</v>
      </c>
      <c r="N15" s="566"/>
      <c r="O15" s="566"/>
      <c r="P15" s="566"/>
      <c r="Q15" s="567"/>
      <c r="R15" s="568">
        <v>68188</v>
      </c>
      <c r="S15" s="569"/>
      <c r="T15" s="569"/>
      <c r="U15" s="569"/>
      <c r="V15" s="570"/>
      <c r="W15" s="556" t="s">
        <v>148</v>
      </c>
      <c r="X15" s="478"/>
      <c r="Y15" s="478"/>
      <c r="Z15" s="478"/>
      <c r="AA15" s="478"/>
      <c r="AB15" s="479"/>
      <c r="AC15" s="441">
        <v>6937</v>
      </c>
      <c r="AD15" s="442"/>
      <c r="AE15" s="442"/>
      <c r="AF15" s="442"/>
      <c r="AG15" s="443"/>
      <c r="AH15" s="441">
        <v>6513</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8851682</v>
      </c>
      <c r="BO15" s="461"/>
      <c r="BP15" s="461"/>
      <c r="BQ15" s="461"/>
      <c r="BR15" s="461"/>
      <c r="BS15" s="461"/>
      <c r="BT15" s="461"/>
      <c r="BU15" s="462"/>
      <c r="BV15" s="460">
        <v>8710166</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24.4</v>
      </c>
      <c r="AD16" s="562"/>
      <c r="AE16" s="562"/>
      <c r="AF16" s="562"/>
      <c r="AG16" s="563"/>
      <c r="AH16" s="561">
        <v>24.2</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11137254</v>
      </c>
      <c r="BO16" s="466"/>
      <c r="BP16" s="466"/>
      <c r="BQ16" s="466"/>
      <c r="BR16" s="466"/>
      <c r="BS16" s="466"/>
      <c r="BT16" s="466"/>
      <c r="BU16" s="467"/>
      <c r="BV16" s="465">
        <v>10918581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20924</v>
      </c>
      <c r="AD17" s="442"/>
      <c r="AE17" s="442"/>
      <c r="AF17" s="442"/>
      <c r="AG17" s="443"/>
      <c r="AH17" s="441">
        <v>19797</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11406971</v>
      </c>
      <c r="BO17" s="466"/>
      <c r="BP17" s="466"/>
      <c r="BQ17" s="466"/>
      <c r="BR17" s="466"/>
      <c r="BS17" s="466"/>
      <c r="BT17" s="466"/>
      <c r="BU17" s="467"/>
      <c r="BV17" s="465">
        <v>11229541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158</v>
      </c>
      <c r="C18" s="528"/>
      <c r="D18" s="528"/>
      <c r="E18" s="529"/>
      <c r="F18" s="529"/>
      <c r="G18" s="529"/>
      <c r="H18" s="529"/>
      <c r="I18" s="529"/>
      <c r="J18" s="529"/>
      <c r="K18" s="529"/>
      <c r="L18" s="530">
        <v>42.92</v>
      </c>
      <c r="M18" s="530"/>
      <c r="N18" s="530"/>
      <c r="O18" s="530"/>
      <c r="P18" s="530"/>
      <c r="Q18" s="530"/>
      <c r="R18" s="531"/>
      <c r="S18" s="531"/>
      <c r="T18" s="531"/>
      <c r="U18" s="531"/>
      <c r="V18" s="532"/>
      <c r="W18" s="546"/>
      <c r="X18" s="547"/>
      <c r="Y18" s="547"/>
      <c r="Z18" s="547"/>
      <c r="AA18" s="547"/>
      <c r="AB18" s="557"/>
      <c r="AC18" s="429">
        <v>73.599999999999994</v>
      </c>
      <c r="AD18" s="430"/>
      <c r="AE18" s="430"/>
      <c r="AF18" s="430"/>
      <c r="AG18" s="533"/>
      <c r="AH18" s="429">
        <v>73.5</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14249203</v>
      </c>
      <c r="BO18" s="466"/>
      <c r="BP18" s="466"/>
      <c r="BQ18" s="466"/>
      <c r="BR18" s="466"/>
      <c r="BS18" s="466"/>
      <c r="BT18" s="466"/>
      <c r="BU18" s="467"/>
      <c r="BV18" s="465">
        <v>14230690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160</v>
      </c>
      <c r="C19" s="528"/>
      <c r="D19" s="528"/>
      <c r="E19" s="529"/>
      <c r="F19" s="529"/>
      <c r="G19" s="529"/>
      <c r="H19" s="529"/>
      <c r="I19" s="529"/>
      <c r="J19" s="529"/>
      <c r="K19" s="529"/>
      <c r="L19" s="535">
        <v>1650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16917572</v>
      </c>
      <c r="BO19" s="466"/>
      <c r="BP19" s="466"/>
      <c r="BQ19" s="466"/>
      <c r="BR19" s="466"/>
      <c r="BS19" s="466"/>
      <c r="BT19" s="466"/>
      <c r="BU19" s="467"/>
      <c r="BV19" s="465">
        <v>17327361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162</v>
      </c>
      <c r="C20" s="528"/>
      <c r="D20" s="528"/>
      <c r="E20" s="529"/>
      <c r="F20" s="529"/>
      <c r="G20" s="529"/>
      <c r="H20" s="529"/>
      <c r="I20" s="529"/>
      <c r="J20" s="529"/>
      <c r="K20" s="529"/>
      <c r="L20" s="535">
        <v>29693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19782803</v>
      </c>
      <c r="BO23" s="466"/>
      <c r="BP23" s="466"/>
      <c r="BQ23" s="466"/>
      <c r="BR23" s="466"/>
      <c r="BS23" s="466"/>
      <c r="BT23" s="466"/>
      <c r="BU23" s="467"/>
      <c r="BV23" s="465">
        <v>20282651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171</v>
      </c>
      <c r="F24" s="439"/>
      <c r="G24" s="439"/>
      <c r="H24" s="439"/>
      <c r="I24" s="439"/>
      <c r="J24" s="439"/>
      <c r="K24" s="440"/>
      <c r="L24" s="441">
        <v>1</v>
      </c>
      <c r="M24" s="442"/>
      <c r="N24" s="442"/>
      <c r="O24" s="442"/>
      <c r="P24" s="443"/>
      <c r="Q24" s="441">
        <v>8750</v>
      </c>
      <c r="R24" s="442"/>
      <c r="S24" s="442"/>
      <c r="T24" s="442"/>
      <c r="U24" s="442"/>
      <c r="V24" s="443"/>
      <c r="W24" s="507"/>
      <c r="X24" s="498"/>
      <c r="Y24" s="499"/>
      <c r="Z24" s="438" t="s">
        <v>172</v>
      </c>
      <c r="AA24" s="439"/>
      <c r="AB24" s="439"/>
      <c r="AC24" s="439"/>
      <c r="AD24" s="439"/>
      <c r="AE24" s="439"/>
      <c r="AF24" s="439"/>
      <c r="AG24" s="440"/>
      <c r="AH24" s="441">
        <v>550</v>
      </c>
      <c r="AI24" s="442"/>
      <c r="AJ24" s="442"/>
      <c r="AK24" s="442"/>
      <c r="AL24" s="443"/>
      <c r="AM24" s="441">
        <v>1691800</v>
      </c>
      <c r="AN24" s="442"/>
      <c r="AO24" s="442"/>
      <c r="AP24" s="442"/>
      <c r="AQ24" s="442"/>
      <c r="AR24" s="443"/>
      <c r="AS24" s="441">
        <v>3076</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17850112</v>
      </c>
      <c r="BO24" s="466"/>
      <c r="BP24" s="466"/>
      <c r="BQ24" s="466"/>
      <c r="BR24" s="466"/>
      <c r="BS24" s="466"/>
      <c r="BT24" s="466"/>
      <c r="BU24" s="467"/>
      <c r="BV24" s="465">
        <v>18236456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174</v>
      </c>
      <c r="F25" s="439"/>
      <c r="G25" s="439"/>
      <c r="H25" s="439"/>
      <c r="I25" s="439"/>
      <c r="J25" s="439"/>
      <c r="K25" s="440"/>
      <c r="L25" s="441">
        <v>2</v>
      </c>
      <c r="M25" s="442"/>
      <c r="N25" s="442"/>
      <c r="O25" s="442"/>
      <c r="P25" s="443"/>
      <c r="Q25" s="441">
        <v>7300</v>
      </c>
      <c r="R25" s="442"/>
      <c r="S25" s="442"/>
      <c r="T25" s="442"/>
      <c r="U25" s="442"/>
      <c r="V25" s="443"/>
      <c r="W25" s="507"/>
      <c r="X25" s="498"/>
      <c r="Y25" s="499"/>
      <c r="Z25" s="438" t="s">
        <v>175</v>
      </c>
      <c r="AA25" s="439"/>
      <c r="AB25" s="439"/>
      <c r="AC25" s="439"/>
      <c r="AD25" s="439"/>
      <c r="AE25" s="439"/>
      <c r="AF25" s="439"/>
      <c r="AG25" s="440"/>
      <c r="AH25" s="441">
        <v>104</v>
      </c>
      <c r="AI25" s="442"/>
      <c r="AJ25" s="442"/>
      <c r="AK25" s="442"/>
      <c r="AL25" s="443"/>
      <c r="AM25" s="441">
        <v>341952</v>
      </c>
      <c r="AN25" s="442"/>
      <c r="AO25" s="442"/>
      <c r="AP25" s="442"/>
      <c r="AQ25" s="442"/>
      <c r="AR25" s="443"/>
      <c r="AS25" s="441">
        <v>3288</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1507370</v>
      </c>
      <c r="BO25" s="461"/>
      <c r="BP25" s="461"/>
      <c r="BQ25" s="461"/>
      <c r="BR25" s="461"/>
      <c r="BS25" s="461"/>
      <c r="BT25" s="461"/>
      <c r="BU25" s="462"/>
      <c r="BV25" s="460">
        <v>1162118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177</v>
      </c>
      <c r="F26" s="439"/>
      <c r="G26" s="439"/>
      <c r="H26" s="439"/>
      <c r="I26" s="439"/>
      <c r="J26" s="439"/>
      <c r="K26" s="440"/>
      <c r="L26" s="441">
        <v>1</v>
      </c>
      <c r="M26" s="442"/>
      <c r="N26" s="442"/>
      <c r="O26" s="442"/>
      <c r="P26" s="443"/>
      <c r="Q26" s="441">
        <v>6800</v>
      </c>
      <c r="R26" s="442"/>
      <c r="S26" s="442"/>
      <c r="T26" s="442"/>
      <c r="U26" s="442"/>
      <c r="V26" s="443"/>
      <c r="W26" s="507"/>
      <c r="X26" s="498"/>
      <c r="Y26" s="499"/>
      <c r="Z26" s="438" t="s">
        <v>178</v>
      </c>
      <c r="AA26" s="520"/>
      <c r="AB26" s="520"/>
      <c r="AC26" s="520"/>
      <c r="AD26" s="520"/>
      <c r="AE26" s="520"/>
      <c r="AF26" s="520"/>
      <c r="AG26" s="521"/>
      <c r="AH26" s="441">
        <v>42</v>
      </c>
      <c r="AI26" s="442"/>
      <c r="AJ26" s="442"/>
      <c r="AK26" s="442"/>
      <c r="AL26" s="443"/>
      <c r="AM26" s="441">
        <v>149772</v>
      </c>
      <c r="AN26" s="442"/>
      <c r="AO26" s="442"/>
      <c r="AP26" s="442"/>
      <c r="AQ26" s="442"/>
      <c r="AR26" s="443"/>
      <c r="AS26" s="441">
        <v>3566</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180</v>
      </c>
      <c r="BO26" s="466"/>
      <c r="BP26" s="466"/>
      <c r="BQ26" s="466"/>
      <c r="BR26" s="466"/>
      <c r="BS26" s="466"/>
      <c r="BT26" s="466"/>
      <c r="BU26" s="467"/>
      <c r="BV26" s="465" t="s">
        <v>180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181</v>
      </c>
      <c r="F27" s="439"/>
      <c r="G27" s="439"/>
      <c r="H27" s="439"/>
      <c r="I27" s="439"/>
      <c r="J27" s="439"/>
      <c r="K27" s="440"/>
      <c r="L27" s="441">
        <v>1</v>
      </c>
      <c r="M27" s="442"/>
      <c r="N27" s="442"/>
      <c r="O27" s="442"/>
      <c r="P27" s="443"/>
      <c r="Q27" s="441">
        <v>5150</v>
      </c>
      <c r="R27" s="442"/>
      <c r="S27" s="442"/>
      <c r="T27" s="442"/>
      <c r="U27" s="442"/>
      <c r="V27" s="443"/>
      <c r="W27" s="507"/>
      <c r="X27" s="498"/>
      <c r="Y27" s="499"/>
      <c r="Z27" s="438" t="s">
        <v>182</v>
      </c>
      <c r="AA27" s="439"/>
      <c r="AB27" s="439"/>
      <c r="AC27" s="439"/>
      <c r="AD27" s="439"/>
      <c r="AE27" s="439"/>
      <c r="AF27" s="439"/>
      <c r="AG27" s="440"/>
      <c r="AH27" s="441">
        <v>56</v>
      </c>
      <c r="AI27" s="442"/>
      <c r="AJ27" s="442"/>
      <c r="AK27" s="442"/>
      <c r="AL27" s="443"/>
      <c r="AM27" s="441">
        <v>161000</v>
      </c>
      <c r="AN27" s="442"/>
      <c r="AO27" s="442"/>
      <c r="AP27" s="442"/>
      <c r="AQ27" s="442"/>
      <c r="AR27" s="443"/>
      <c r="AS27" s="441">
        <v>2875</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568059</v>
      </c>
      <c r="BO27" s="469"/>
      <c r="BP27" s="469"/>
      <c r="BQ27" s="469"/>
      <c r="BR27" s="469"/>
      <c r="BS27" s="469"/>
      <c r="BT27" s="469"/>
      <c r="BU27" s="470"/>
      <c r="BV27" s="468">
        <v>568021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184</v>
      </c>
      <c r="F28" s="439"/>
      <c r="G28" s="439"/>
      <c r="H28" s="439"/>
      <c r="I28" s="439"/>
      <c r="J28" s="439"/>
      <c r="K28" s="440"/>
      <c r="L28" s="441">
        <v>1</v>
      </c>
      <c r="M28" s="442"/>
      <c r="N28" s="442"/>
      <c r="O28" s="442"/>
      <c r="P28" s="443"/>
      <c r="Q28" s="441">
        <v>4300</v>
      </c>
      <c r="R28" s="442"/>
      <c r="S28" s="442"/>
      <c r="T28" s="442"/>
      <c r="U28" s="442"/>
      <c r="V28" s="443"/>
      <c r="W28" s="507"/>
      <c r="X28" s="498"/>
      <c r="Y28" s="499"/>
      <c r="Z28" s="438" t="s">
        <v>185</v>
      </c>
      <c r="AA28" s="439"/>
      <c r="AB28" s="439"/>
      <c r="AC28" s="439"/>
      <c r="AD28" s="439"/>
      <c r="AE28" s="439"/>
      <c r="AF28" s="439"/>
      <c r="AG28" s="440"/>
      <c r="AH28" s="441" t="s">
        <v>129</v>
      </c>
      <c r="AI28" s="442"/>
      <c r="AJ28" s="442"/>
      <c r="AK28" s="442"/>
      <c r="AL28" s="443"/>
      <c r="AM28" s="441" t="s">
        <v>129</v>
      </c>
      <c r="AN28" s="442"/>
      <c r="AO28" s="442"/>
      <c r="AP28" s="442"/>
      <c r="AQ28" s="442"/>
      <c r="AR28" s="443"/>
      <c r="AS28" s="441" t="s">
        <v>138</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1488890</v>
      </c>
      <c r="BO28" s="461"/>
      <c r="BP28" s="461"/>
      <c r="BQ28" s="461"/>
      <c r="BR28" s="461"/>
      <c r="BS28" s="461"/>
      <c r="BT28" s="461"/>
      <c r="BU28" s="462"/>
      <c r="BV28" s="460">
        <v>1308993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187</v>
      </c>
      <c r="F29" s="439"/>
      <c r="G29" s="439"/>
      <c r="H29" s="439"/>
      <c r="I29" s="439"/>
      <c r="J29" s="439"/>
      <c r="K29" s="440"/>
      <c r="L29" s="441">
        <v>18</v>
      </c>
      <c r="M29" s="442"/>
      <c r="N29" s="442"/>
      <c r="O29" s="442"/>
      <c r="P29" s="443"/>
      <c r="Q29" s="441">
        <v>4000</v>
      </c>
      <c r="R29" s="442"/>
      <c r="S29" s="442"/>
      <c r="T29" s="442"/>
      <c r="U29" s="442"/>
      <c r="V29" s="443"/>
      <c r="W29" s="508"/>
      <c r="X29" s="509"/>
      <c r="Y29" s="510"/>
      <c r="Z29" s="438" t="s">
        <v>188</v>
      </c>
      <c r="AA29" s="439"/>
      <c r="AB29" s="439"/>
      <c r="AC29" s="439"/>
      <c r="AD29" s="439"/>
      <c r="AE29" s="439"/>
      <c r="AF29" s="439"/>
      <c r="AG29" s="440"/>
      <c r="AH29" s="441">
        <v>606</v>
      </c>
      <c r="AI29" s="442"/>
      <c r="AJ29" s="442"/>
      <c r="AK29" s="442"/>
      <c r="AL29" s="443"/>
      <c r="AM29" s="441">
        <v>1852800</v>
      </c>
      <c r="AN29" s="442"/>
      <c r="AO29" s="442"/>
      <c r="AP29" s="442"/>
      <c r="AQ29" s="442"/>
      <c r="AR29" s="443"/>
      <c r="AS29" s="441">
        <v>3057</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240941</v>
      </c>
      <c r="BO29" s="466"/>
      <c r="BP29" s="466"/>
      <c r="BQ29" s="466"/>
      <c r="BR29" s="466"/>
      <c r="BS29" s="466"/>
      <c r="BT29" s="466"/>
      <c r="BU29" s="467"/>
      <c r="BV29" s="465">
        <v>240856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99.5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4444630</v>
      </c>
      <c r="BO30" s="469"/>
      <c r="BP30" s="469"/>
      <c r="BQ30" s="469"/>
      <c r="BR30" s="469"/>
      <c r="BS30" s="469"/>
      <c r="BT30" s="469"/>
      <c r="BU30" s="470"/>
      <c r="BV30" s="468">
        <v>4447031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198</v>
      </c>
      <c r="X33" s="427"/>
      <c r="Y33" s="427"/>
      <c r="Z33" s="427"/>
      <c r="AA33" s="427"/>
      <c r="AB33" s="427"/>
      <c r="AC33" s="427"/>
      <c r="AD33" s="427"/>
      <c r="AE33" s="427"/>
      <c r="AF33" s="427"/>
      <c r="AG33" s="427"/>
      <c r="AH33" s="427"/>
      <c r="AI33" s="427"/>
      <c r="AJ33" s="427"/>
      <c r="AK33" s="427"/>
      <c r="AL33" s="215"/>
      <c r="AM33" s="428" t="s">
        <v>200</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199</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京都府市町村職員退職手当組合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京田辺市都市緑化協会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休日応急診療所特別会計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公共下水道事業会計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京都府自治会館管理組合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学研都市京都土地開発公社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8</v>
      </c>
      <c r="AN36" s="424"/>
      <c r="AO36" s="423" t="str">
        <f>IF('各会計、関係団体の財政状況及び健全化判断比率'!B33="","",'各会計、関係団体の財政状況及び健全化判断比率'!B33)</f>
        <v>農業集落排水事業会計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京都府住宅新築資金等貸付事業管理組合（一般会計）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京都府住宅新築資金等貸付事業管理組合（特別会計）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京都府後期高齢者医療広域組合（一般会計）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京都府後期高齢者医療広域組合（特別会計）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京都地方税機構（一般会計）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211</v>
      </c>
    </row>
    <row r="50" spans="5:5" x14ac:dyDescent="0.2">
      <c r="E50" s="187" t="s">
        <v>212</v>
      </c>
    </row>
    <row r="51" spans="5:5" x14ac:dyDescent="0.2">
      <c r="E51" s="187" t="s">
        <v>213</v>
      </c>
    </row>
    <row r="52" spans="5:5" x14ac:dyDescent="0.2">
      <c r="E52" s="187" t="s">
        <v>214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he+AuXargnYUofgwN2M063VItb8P4OD9bywpYZAhssM0dbiAsijse1fpqkIDNeYFSn6lADeBSb4Y9jdOu3fqw==" saltValue="IMMQsNM5sgntLO/w318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44" t="s">
        <v>558</v>
      </c>
      <c r="D34" s="1244"/>
      <c r="E34" s="1245"/>
      <c r="F34" s="32">
        <v>31.22</v>
      </c>
      <c r="G34" s="33">
        <v>31.27</v>
      </c>
      <c r="H34" s="33">
        <v>31.58</v>
      </c>
      <c r="I34" s="33">
        <v>29.63</v>
      </c>
      <c r="J34" s="34">
        <v>26.52</v>
      </c>
      <c r="K34" s="22"/>
      <c r="L34" s="22"/>
      <c r="M34" s="22"/>
      <c r="N34" s="22"/>
      <c r="O34" s="22"/>
      <c r="P34" s="22"/>
    </row>
    <row r="35" spans="1:16" ht="39" customHeight="1" x14ac:dyDescent="0.2">
      <c r="A35" s="22"/>
      <c r="B35" s="35"/>
      <c r="C35" s="1238" t="s">
        <v>559</v>
      </c>
      <c r="D35" s="1239"/>
      <c r="E35" s="1240"/>
      <c r="F35" s="36">
        <v>2.62</v>
      </c>
      <c r="G35" s="37">
        <v>3.62</v>
      </c>
      <c r="H35" s="37">
        <v>1.5</v>
      </c>
      <c r="I35" s="37">
        <v>2.4900000000000002</v>
      </c>
      <c r="J35" s="38">
        <v>3.44</v>
      </c>
      <c r="K35" s="22"/>
      <c r="L35" s="22"/>
      <c r="M35" s="22"/>
      <c r="N35" s="22"/>
      <c r="O35" s="22"/>
      <c r="P35" s="22"/>
    </row>
    <row r="36" spans="1:16" ht="39" customHeight="1" x14ac:dyDescent="0.2">
      <c r="A36" s="22"/>
      <c r="B36" s="35"/>
      <c r="C36" s="1238" t="s">
        <v>560</v>
      </c>
      <c r="D36" s="1239"/>
      <c r="E36" s="1240"/>
      <c r="F36" s="36">
        <v>0.76</v>
      </c>
      <c r="G36" s="37">
        <v>1.31</v>
      </c>
      <c r="H36" s="37">
        <v>1.78</v>
      </c>
      <c r="I36" s="37">
        <v>2.02</v>
      </c>
      <c r="J36" s="38">
        <v>0.69</v>
      </c>
      <c r="K36" s="22"/>
      <c r="L36" s="22"/>
      <c r="M36" s="22"/>
      <c r="N36" s="22"/>
      <c r="O36" s="22"/>
      <c r="P36" s="22"/>
    </row>
    <row r="37" spans="1:16" ht="39" customHeight="1" x14ac:dyDescent="0.2">
      <c r="A37" s="22"/>
      <c r="B37" s="35"/>
      <c r="C37" s="1238" t="s">
        <v>561</v>
      </c>
      <c r="D37" s="1239"/>
      <c r="E37" s="1240"/>
      <c r="F37" s="36" t="s">
        <v>509</v>
      </c>
      <c r="G37" s="37" t="s">
        <v>509</v>
      </c>
      <c r="H37" s="37" t="s">
        <v>509</v>
      </c>
      <c r="I37" s="37" t="s">
        <v>509</v>
      </c>
      <c r="J37" s="38">
        <v>0.47</v>
      </c>
      <c r="K37" s="22"/>
      <c r="L37" s="22"/>
      <c r="M37" s="22"/>
      <c r="N37" s="22"/>
      <c r="O37" s="22"/>
      <c r="P37" s="22"/>
    </row>
    <row r="38" spans="1:16" ht="39" customHeight="1" x14ac:dyDescent="0.2">
      <c r="A38" s="22"/>
      <c r="B38" s="35"/>
      <c r="C38" s="1238" t="s">
        <v>562</v>
      </c>
      <c r="D38" s="1239"/>
      <c r="E38" s="1240"/>
      <c r="F38" s="36">
        <v>0.03</v>
      </c>
      <c r="G38" s="37">
        <v>0.83</v>
      </c>
      <c r="H38" s="37">
        <v>0.82</v>
      </c>
      <c r="I38" s="37">
        <v>0.88</v>
      </c>
      <c r="J38" s="38">
        <v>0.26</v>
      </c>
      <c r="K38" s="22"/>
      <c r="L38" s="22"/>
      <c r="M38" s="22"/>
      <c r="N38" s="22"/>
      <c r="O38" s="22"/>
      <c r="P38" s="22"/>
    </row>
    <row r="39" spans="1:16" ht="39" customHeight="1" x14ac:dyDescent="0.2">
      <c r="A39" s="22"/>
      <c r="B39" s="35"/>
      <c r="C39" s="1238" t="s">
        <v>563</v>
      </c>
      <c r="D39" s="1239"/>
      <c r="E39" s="1240"/>
      <c r="F39" s="36" t="s">
        <v>509</v>
      </c>
      <c r="G39" s="37" t="s">
        <v>509</v>
      </c>
      <c r="H39" s="37" t="s">
        <v>509</v>
      </c>
      <c r="I39" s="37" t="s">
        <v>509</v>
      </c>
      <c r="J39" s="38">
        <v>0.04</v>
      </c>
      <c r="K39" s="22"/>
      <c r="L39" s="22"/>
      <c r="M39" s="22"/>
      <c r="N39" s="22"/>
      <c r="O39" s="22"/>
      <c r="P39" s="22"/>
    </row>
    <row r="40" spans="1:16" ht="39" customHeight="1" x14ac:dyDescent="0.2">
      <c r="A40" s="22"/>
      <c r="B40" s="35"/>
      <c r="C40" s="1238" t="s">
        <v>564</v>
      </c>
      <c r="D40" s="1239"/>
      <c r="E40" s="1240"/>
      <c r="F40" s="36">
        <v>0.01</v>
      </c>
      <c r="G40" s="37">
        <v>0</v>
      </c>
      <c r="H40" s="37">
        <v>0</v>
      </c>
      <c r="I40" s="37">
        <v>0</v>
      </c>
      <c r="J40" s="38">
        <v>0</v>
      </c>
      <c r="K40" s="22"/>
      <c r="L40" s="22"/>
      <c r="M40" s="22"/>
      <c r="N40" s="22"/>
      <c r="O40" s="22"/>
      <c r="P40" s="22"/>
    </row>
    <row r="41" spans="1:16" ht="39" customHeight="1" x14ac:dyDescent="0.2">
      <c r="A41" s="22"/>
      <c r="B41" s="35"/>
      <c r="C41" s="1238" t="s">
        <v>565</v>
      </c>
      <c r="D41" s="1239"/>
      <c r="E41" s="1240"/>
      <c r="F41" s="36">
        <v>0</v>
      </c>
      <c r="G41" s="37">
        <v>0</v>
      </c>
      <c r="H41" s="37">
        <v>0</v>
      </c>
      <c r="I41" s="37">
        <v>0</v>
      </c>
      <c r="J41" s="38">
        <v>0</v>
      </c>
      <c r="K41" s="22"/>
      <c r="L41" s="22"/>
      <c r="M41" s="22"/>
      <c r="N41" s="22"/>
      <c r="O41" s="22"/>
      <c r="P41" s="22"/>
    </row>
    <row r="42" spans="1:16" ht="39" customHeight="1" x14ac:dyDescent="0.2">
      <c r="A42" s="22"/>
      <c r="B42" s="39"/>
      <c r="C42" s="1238" t="s">
        <v>566</v>
      </c>
      <c r="D42" s="1239"/>
      <c r="E42" s="1240"/>
      <c r="F42" s="36" t="s">
        <v>509</v>
      </c>
      <c r="G42" s="37" t="s">
        <v>509</v>
      </c>
      <c r="H42" s="37" t="s">
        <v>509</v>
      </c>
      <c r="I42" s="37" t="s">
        <v>509</v>
      </c>
      <c r="J42" s="38" t="s">
        <v>509</v>
      </c>
      <c r="K42" s="22"/>
      <c r="L42" s="22"/>
      <c r="M42" s="22"/>
      <c r="N42" s="22"/>
      <c r="O42" s="22"/>
      <c r="P42" s="22"/>
    </row>
    <row r="43" spans="1:16" ht="39" customHeight="1" thickBot="1" x14ac:dyDescent="0.25">
      <c r="A43" s="22"/>
      <c r="B43" s="40"/>
      <c r="C43" s="1241" t="s">
        <v>567</v>
      </c>
      <c r="D43" s="1242"/>
      <c r="E43" s="1243"/>
      <c r="F43" s="41">
        <v>0</v>
      </c>
      <c r="G43" s="42">
        <v>0</v>
      </c>
      <c r="H43" s="42">
        <v>0</v>
      </c>
      <c r="I43" s="42">
        <v>1.34</v>
      </c>
      <c r="J43" s="43" t="s">
        <v>509</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rfMfyKDiI9xZil7lQ5jfWtD/VhQVp3X9KbYauHaaoGCqQdkJb5V67O5ANhlaSoDoq7PEmORSAqHzGJCl+yBTyA==" saltValue="eemonjYLV4QG9TA3c+fb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2633</v>
      </c>
      <c r="L45" s="60">
        <v>2518</v>
      </c>
      <c r="M45" s="60">
        <v>2560</v>
      </c>
      <c r="N45" s="60">
        <v>2513</v>
      </c>
      <c r="O45" s="61">
        <v>2285</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509</v>
      </c>
      <c r="L46" s="64" t="s">
        <v>509</v>
      </c>
      <c r="M46" s="64" t="s">
        <v>509</v>
      </c>
      <c r="N46" s="64" t="s">
        <v>509</v>
      </c>
      <c r="O46" s="65" t="s">
        <v>509</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509</v>
      </c>
      <c r="L47" s="64" t="s">
        <v>509</v>
      </c>
      <c r="M47" s="64" t="s">
        <v>509</v>
      </c>
      <c r="N47" s="64" t="s">
        <v>509</v>
      </c>
      <c r="O47" s="65" t="s">
        <v>509</v>
      </c>
      <c r="P47" s="48"/>
      <c r="Q47" s="48"/>
      <c r="R47" s="48"/>
      <c r="S47" s="48"/>
      <c r="T47" s="48"/>
      <c r="U47" s="48"/>
    </row>
    <row r="48" spans="1:21" ht="30.75" customHeight="1" x14ac:dyDescent="0.2">
      <c r="A48" s="48"/>
      <c r="B48" s="1266"/>
      <c r="C48" s="1267"/>
      <c r="D48" s="62"/>
      <c r="E48" s="1248" t="s">
        <v>15</v>
      </c>
      <c r="F48" s="1248"/>
      <c r="G48" s="1248"/>
      <c r="H48" s="1248"/>
      <c r="I48" s="1248"/>
      <c r="J48" s="1249"/>
      <c r="K48" s="63">
        <v>588</v>
      </c>
      <c r="L48" s="64">
        <v>614</v>
      </c>
      <c r="M48" s="64">
        <v>615</v>
      </c>
      <c r="N48" s="64">
        <v>572</v>
      </c>
      <c r="O48" s="65">
        <v>318</v>
      </c>
      <c r="P48" s="48"/>
      <c r="Q48" s="48"/>
      <c r="R48" s="48"/>
      <c r="S48" s="48"/>
      <c r="T48" s="48"/>
      <c r="U48" s="48"/>
    </row>
    <row r="49" spans="1:21" ht="30.75" customHeight="1" x14ac:dyDescent="0.2">
      <c r="A49" s="48"/>
      <c r="B49" s="1266"/>
      <c r="C49" s="1267"/>
      <c r="D49" s="62"/>
      <c r="E49" s="1248" t="s">
        <v>16</v>
      </c>
      <c r="F49" s="1248"/>
      <c r="G49" s="1248"/>
      <c r="H49" s="1248"/>
      <c r="I49" s="1248"/>
      <c r="J49" s="1249"/>
      <c r="K49" s="63" t="s">
        <v>509</v>
      </c>
      <c r="L49" s="64" t="s">
        <v>509</v>
      </c>
      <c r="M49" s="64" t="s">
        <v>509</v>
      </c>
      <c r="N49" s="64" t="s">
        <v>509</v>
      </c>
      <c r="O49" s="65" t="s">
        <v>509</v>
      </c>
      <c r="P49" s="48"/>
      <c r="Q49" s="48"/>
      <c r="R49" s="48"/>
      <c r="S49" s="48"/>
      <c r="T49" s="48"/>
      <c r="U49" s="48"/>
    </row>
    <row r="50" spans="1:21" ht="30.75" customHeight="1" x14ac:dyDescent="0.2">
      <c r="A50" s="48"/>
      <c r="B50" s="1266"/>
      <c r="C50" s="1267"/>
      <c r="D50" s="62"/>
      <c r="E50" s="1248" t="s">
        <v>17</v>
      </c>
      <c r="F50" s="1248"/>
      <c r="G50" s="1248"/>
      <c r="H50" s="1248"/>
      <c r="I50" s="1248"/>
      <c r="J50" s="1249"/>
      <c r="K50" s="63">
        <v>7</v>
      </c>
      <c r="L50" s="64">
        <v>7</v>
      </c>
      <c r="M50" s="64">
        <v>7</v>
      </c>
      <c r="N50" s="64">
        <v>7</v>
      </c>
      <c r="O50" s="65">
        <v>22</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509</v>
      </c>
      <c r="L51" s="64" t="s">
        <v>509</v>
      </c>
      <c r="M51" s="64" t="s">
        <v>509</v>
      </c>
      <c r="N51" s="64" t="s">
        <v>509</v>
      </c>
      <c r="O51" s="65" t="s">
        <v>509</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2635</v>
      </c>
      <c r="L52" s="64">
        <v>2623</v>
      </c>
      <c r="M52" s="64">
        <v>2591</v>
      </c>
      <c r="N52" s="64">
        <v>2635</v>
      </c>
      <c r="O52" s="65">
        <v>2540</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593</v>
      </c>
      <c r="L53" s="69">
        <v>516</v>
      </c>
      <c r="M53" s="69">
        <v>591</v>
      </c>
      <c r="N53" s="69">
        <v>457</v>
      </c>
      <c r="O53" s="70">
        <v>85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2">
      <c r="B57" s="1254" t="s">
        <v>25</v>
      </c>
      <c r="C57" s="1255"/>
      <c r="D57" s="1258" t="s">
        <v>26</v>
      </c>
      <c r="E57" s="1259"/>
      <c r="F57" s="1259"/>
      <c r="G57" s="1259"/>
      <c r="H57" s="1259"/>
      <c r="I57" s="1259"/>
      <c r="J57" s="1260"/>
      <c r="K57" s="82"/>
      <c r="L57" s="83"/>
      <c r="M57" s="83"/>
      <c r="N57" s="83"/>
      <c r="O57" s="84"/>
    </row>
    <row r="58" spans="1:21" ht="31.5" customHeight="1" thickBot="1" x14ac:dyDescent="0.25">
      <c r="B58" s="1256"/>
      <c r="C58" s="1257"/>
      <c r="D58" s="1261" t="s">
        <v>27</v>
      </c>
      <c r="E58" s="1262"/>
      <c r="F58" s="1262"/>
      <c r="G58" s="1262"/>
      <c r="H58" s="1262"/>
      <c r="I58" s="1262"/>
      <c r="J58" s="1263"/>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ZpZi87kZ9+FeukZ5sFbUcMZX/S1S48ItGoUYdRSi+WnVOc2shIZE54WJSFQrLnin8uYndSOT2taLaTvc0XV2g==" saltValue="mF5J7DDT0haghrmXs6gS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550</v>
      </c>
      <c r="J40" s="99" t="s">
        <v>551</v>
      </c>
      <c r="K40" s="99" t="s">
        <v>552</v>
      </c>
      <c r="L40" s="99" t="s">
        <v>553</v>
      </c>
      <c r="M40" s="100" t="s">
        <v>554</v>
      </c>
    </row>
    <row r="41" spans="2:13" ht="27.75" customHeight="1" x14ac:dyDescent="0.2">
      <c r="B41" s="1284" t="s">
        <v>30</v>
      </c>
      <c r="C41" s="1285"/>
      <c r="D41" s="101"/>
      <c r="E41" s="1286" t="s">
        <v>31</v>
      </c>
      <c r="F41" s="1286"/>
      <c r="G41" s="1286"/>
      <c r="H41" s="1287"/>
      <c r="I41" s="102">
        <v>21566</v>
      </c>
      <c r="J41" s="103">
        <v>21321</v>
      </c>
      <c r="K41" s="103">
        <v>20603</v>
      </c>
      <c r="L41" s="103">
        <v>20283</v>
      </c>
      <c r="M41" s="104">
        <v>19783</v>
      </c>
    </row>
    <row r="42" spans="2:13" ht="27.75" customHeight="1" x14ac:dyDescent="0.2">
      <c r="B42" s="1274"/>
      <c r="C42" s="1275"/>
      <c r="D42" s="105"/>
      <c r="E42" s="1278" t="s">
        <v>32</v>
      </c>
      <c r="F42" s="1278"/>
      <c r="G42" s="1278"/>
      <c r="H42" s="1279"/>
      <c r="I42" s="106">
        <v>367</v>
      </c>
      <c r="J42" s="107">
        <v>510</v>
      </c>
      <c r="K42" s="107">
        <v>213</v>
      </c>
      <c r="L42" s="107">
        <v>382</v>
      </c>
      <c r="M42" s="108">
        <v>573</v>
      </c>
    </row>
    <row r="43" spans="2:13" ht="27.75" customHeight="1" x14ac:dyDescent="0.2">
      <c r="B43" s="1274"/>
      <c r="C43" s="1275"/>
      <c r="D43" s="105"/>
      <c r="E43" s="1278" t="s">
        <v>33</v>
      </c>
      <c r="F43" s="1278"/>
      <c r="G43" s="1278"/>
      <c r="H43" s="1279"/>
      <c r="I43" s="106">
        <v>7904</v>
      </c>
      <c r="J43" s="107">
        <v>7816</v>
      </c>
      <c r="K43" s="107">
        <v>7646</v>
      </c>
      <c r="L43" s="107">
        <v>7164</v>
      </c>
      <c r="M43" s="108">
        <v>5366</v>
      </c>
    </row>
    <row r="44" spans="2:13" ht="27.75" customHeight="1" x14ac:dyDescent="0.2">
      <c r="B44" s="1274"/>
      <c r="C44" s="1275"/>
      <c r="D44" s="105"/>
      <c r="E44" s="1278" t="s">
        <v>34</v>
      </c>
      <c r="F44" s="1278"/>
      <c r="G44" s="1278"/>
      <c r="H44" s="1279"/>
      <c r="I44" s="106">
        <v>6</v>
      </c>
      <c r="J44" s="107">
        <v>4</v>
      </c>
      <c r="K44" s="107">
        <v>2</v>
      </c>
      <c r="L44" s="107">
        <v>1</v>
      </c>
      <c r="M44" s="108">
        <v>0</v>
      </c>
    </row>
    <row r="45" spans="2:13" ht="27.75" customHeight="1" x14ac:dyDescent="0.2">
      <c r="B45" s="1274"/>
      <c r="C45" s="1275"/>
      <c r="D45" s="105"/>
      <c r="E45" s="1278" t="s">
        <v>35</v>
      </c>
      <c r="F45" s="1278"/>
      <c r="G45" s="1278"/>
      <c r="H45" s="1279"/>
      <c r="I45" s="106">
        <v>3311</v>
      </c>
      <c r="J45" s="107">
        <v>3121</v>
      </c>
      <c r="K45" s="107">
        <v>3089</v>
      </c>
      <c r="L45" s="107">
        <v>3012</v>
      </c>
      <c r="M45" s="108">
        <v>2818</v>
      </c>
    </row>
    <row r="46" spans="2:13" ht="27.75" customHeight="1" x14ac:dyDescent="0.2">
      <c r="B46" s="1274"/>
      <c r="C46" s="1275"/>
      <c r="D46" s="109"/>
      <c r="E46" s="1278" t="s">
        <v>36</v>
      </c>
      <c r="F46" s="1278"/>
      <c r="G46" s="1278"/>
      <c r="H46" s="1279"/>
      <c r="I46" s="106" t="s">
        <v>509</v>
      </c>
      <c r="J46" s="107" t="s">
        <v>509</v>
      </c>
      <c r="K46" s="107" t="s">
        <v>509</v>
      </c>
      <c r="L46" s="107" t="s">
        <v>509</v>
      </c>
      <c r="M46" s="108" t="s">
        <v>509</v>
      </c>
    </row>
    <row r="47" spans="2:13" ht="27.75" customHeight="1" x14ac:dyDescent="0.2">
      <c r="B47" s="1274"/>
      <c r="C47" s="1275"/>
      <c r="D47" s="110"/>
      <c r="E47" s="1288" t="s">
        <v>37</v>
      </c>
      <c r="F47" s="1289"/>
      <c r="G47" s="1289"/>
      <c r="H47" s="1290"/>
      <c r="I47" s="106" t="s">
        <v>509</v>
      </c>
      <c r="J47" s="107" t="s">
        <v>509</v>
      </c>
      <c r="K47" s="107" t="s">
        <v>509</v>
      </c>
      <c r="L47" s="107" t="s">
        <v>509</v>
      </c>
      <c r="M47" s="108" t="s">
        <v>509</v>
      </c>
    </row>
    <row r="48" spans="2:13" ht="27.75" customHeight="1" x14ac:dyDescent="0.2">
      <c r="B48" s="1274"/>
      <c r="C48" s="1275"/>
      <c r="D48" s="105"/>
      <c r="E48" s="1278" t="s">
        <v>38</v>
      </c>
      <c r="F48" s="1278"/>
      <c r="G48" s="1278"/>
      <c r="H48" s="1279"/>
      <c r="I48" s="106" t="s">
        <v>509</v>
      </c>
      <c r="J48" s="107" t="s">
        <v>509</v>
      </c>
      <c r="K48" s="107" t="s">
        <v>509</v>
      </c>
      <c r="L48" s="107" t="s">
        <v>509</v>
      </c>
      <c r="M48" s="108" t="s">
        <v>509</v>
      </c>
    </row>
    <row r="49" spans="2:13" ht="27.75" customHeight="1" x14ac:dyDescent="0.2">
      <c r="B49" s="1276"/>
      <c r="C49" s="1277"/>
      <c r="D49" s="105"/>
      <c r="E49" s="1278" t="s">
        <v>39</v>
      </c>
      <c r="F49" s="1278"/>
      <c r="G49" s="1278"/>
      <c r="H49" s="1279"/>
      <c r="I49" s="106" t="s">
        <v>509</v>
      </c>
      <c r="J49" s="107" t="s">
        <v>509</v>
      </c>
      <c r="K49" s="107" t="s">
        <v>509</v>
      </c>
      <c r="L49" s="107" t="s">
        <v>509</v>
      </c>
      <c r="M49" s="108" t="s">
        <v>509</v>
      </c>
    </row>
    <row r="50" spans="2:13" ht="27.75" customHeight="1" x14ac:dyDescent="0.2">
      <c r="B50" s="1272" t="s">
        <v>40</v>
      </c>
      <c r="C50" s="1273"/>
      <c r="D50" s="111"/>
      <c r="E50" s="1278" t="s">
        <v>41</v>
      </c>
      <c r="F50" s="1278"/>
      <c r="G50" s="1278"/>
      <c r="H50" s="1279"/>
      <c r="I50" s="106">
        <v>7195</v>
      </c>
      <c r="J50" s="107">
        <v>7130</v>
      </c>
      <c r="K50" s="107">
        <v>7006</v>
      </c>
      <c r="L50" s="107">
        <v>6817</v>
      </c>
      <c r="M50" s="108">
        <v>7035</v>
      </c>
    </row>
    <row r="51" spans="2:13" ht="27.75" customHeight="1" x14ac:dyDescent="0.2">
      <c r="B51" s="1274"/>
      <c r="C51" s="1275"/>
      <c r="D51" s="105"/>
      <c r="E51" s="1278" t="s">
        <v>42</v>
      </c>
      <c r="F51" s="1278"/>
      <c r="G51" s="1278"/>
      <c r="H51" s="1279"/>
      <c r="I51" s="106">
        <v>5467</v>
      </c>
      <c r="J51" s="107">
        <v>5358</v>
      </c>
      <c r="K51" s="107">
        <v>5035</v>
      </c>
      <c r="L51" s="107">
        <v>4893</v>
      </c>
      <c r="M51" s="108">
        <v>4824</v>
      </c>
    </row>
    <row r="52" spans="2:13" ht="27.75" customHeight="1" x14ac:dyDescent="0.2">
      <c r="B52" s="1276"/>
      <c r="C52" s="1277"/>
      <c r="D52" s="105"/>
      <c r="E52" s="1278" t="s">
        <v>43</v>
      </c>
      <c r="F52" s="1278"/>
      <c r="G52" s="1278"/>
      <c r="H52" s="1279"/>
      <c r="I52" s="106">
        <v>22924</v>
      </c>
      <c r="J52" s="107">
        <v>22709</v>
      </c>
      <c r="K52" s="107">
        <v>21930</v>
      </c>
      <c r="L52" s="107">
        <v>21577</v>
      </c>
      <c r="M52" s="108">
        <v>21107</v>
      </c>
    </row>
    <row r="53" spans="2:13" ht="27.75" customHeight="1" thickBot="1" x14ac:dyDescent="0.25">
      <c r="B53" s="1280" t="s">
        <v>44</v>
      </c>
      <c r="C53" s="1281"/>
      <c r="D53" s="112"/>
      <c r="E53" s="1282" t="s">
        <v>45</v>
      </c>
      <c r="F53" s="1282"/>
      <c r="G53" s="1282"/>
      <c r="H53" s="1283"/>
      <c r="I53" s="113">
        <v>-2432</v>
      </c>
      <c r="J53" s="114">
        <v>-2426</v>
      </c>
      <c r="K53" s="114">
        <v>-2417</v>
      </c>
      <c r="L53" s="114">
        <v>-2445</v>
      </c>
      <c r="M53" s="115">
        <v>-4427</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Eg6z3V/h44ClFRYnU3tvF15Ol8ArzdloQAE4tA18WczgbngTj/perR2MlWwe1scsLzVDCzZrCgW36KCHa8yIQ==" saltValue="oG8IVZn6OdQBo7kyDBNR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552</v>
      </c>
      <c r="G54" s="124" t="s">
        <v>553</v>
      </c>
      <c r="H54" s="125" t="s">
        <v>554</v>
      </c>
    </row>
    <row r="55" spans="2:8" ht="52.5" customHeight="1" x14ac:dyDescent="0.2">
      <c r="B55" s="126"/>
      <c r="C55" s="1299" t="s">
        <v>48</v>
      </c>
      <c r="D55" s="1299"/>
      <c r="E55" s="1300"/>
      <c r="F55" s="127">
        <v>1500</v>
      </c>
      <c r="G55" s="127">
        <v>1309</v>
      </c>
      <c r="H55" s="128">
        <v>1489</v>
      </c>
    </row>
    <row r="56" spans="2:8" ht="52.5" customHeight="1" x14ac:dyDescent="0.2">
      <c r="B56" s="129"/>
      <c r="C56" s="1301" t="s">
        <v>49</v>
      </c>
      <c r="D56" s="1301"/>
      <c r="E56" s="1302"/>
      <c r="F56" s="130">
        <v>241</v>
      </c>
      <c r="G56" s="130">
        <v>241</v>
      </c>
      <c r="H56" s="131">
        <v>241</v>
      </c>
    </row>
    <row r="57" spans="2:8" ht="53.25" customHeight="1" x14ac:dyDescent="0.2">
      <c r="B57" s="129"/>
      <c r="C57" s="1303" t="s">
        <v>50</v>
      </c>
      <c r="D57" s="1303"/>
      <c r="E57" s="1304"/>
      <c r="F57" s="132">
        <v>4629</v>
      </c>
      <c r="G57" s="132">
        <v>4447</v>
      </c>
      <c r="H57" s="133">
        <v>4445</v>
      </c>
    </row>
    <row r="58" spans="2:8" ht="45.75" customHeight="1" x14ac:dyDescent="0.2">
      <c r="B58" s="134"/>
      <c r="C58" s="1291" t="s">
        <v>587</v>
      </c>
      <c r="D58" s="1292"/>
      <c r="E58" s="1293"/>
      <c r="F58" s="135">
        <v>1552</v>
      </c>
      <c r="G58" s="135">
        <v>1431</v>
      </c>
      <c r="H58" s="136">
        <v>1431</v>
      </c>
    </row>
    <row r="59" spans="2:8" ht="45.75" customHeight="1" x14ac:dyDescent="0.2">
      <c r="B59" s="134"/>
      <c r="C59" s="1291" t="s">
        <v>588</v>
      </c>
      <c r="D59" s="1292"/>
      <c r="E59" s="1293"/>
      <c r="F59" s="135">
        <v>1223</v>
      </c>
      <c r="G59" s="135">
        <v>1224</v>
      </c>
      <c r="H59" s="136">
        <v>1224</v>
      </c>
    </row>
    <row r="60" spans="2:8" ht="45.75" customHeight="1" x14ac:dyDescent="0.2">
      <c r="B60" s="134"/>
      <c r="C60" s="1291" t="s">
        <v>589</v>
      </c>
      <c r="D60" s="1292"/>
      <c r="E60" s="1293"/>
      <c r="F60" s="135">
        <v>991</v>
      </c>
      <c r="G60" s="135">
        <v>943</v>
      </c>
      <c r="H60" s="136">
        <v>943</v>
      </c>
    </row>
    <row r="61" spans="2:8" ht="45.75" customHeight="1" x14ac:dyDescent="0.2">
      <c r="B61" s="134"/>
      <c r="C61" s="1291" t="s">
        <v>590</v>
      </c>
      <c r="D61" s="1292"/>
      <c r="E61" s="1293"/>
      <c r="F61" s="135">
        <v>135</v>
      </c>
      <c r="G61" s="135">
        <v>150</v>
      </c>
      <c r="H61" s="136">
        <v>175</v>
      </c>
    </row>
    <row r="62" spans="2:8" ht="45.75" customHeight="1" thickBot="1" x14ac:dyDescent="0.25">
      <c r="B62" s="137"/>
      <c r="C62" s="1294" t="s">
        <v>591</v>
      </c>
      <c r="D62" s="1295"/>
      <c r="E62" s="1296"/>
      <c r="F62" s="138">
        <v>182</v>
      </c>
      <c r="G62" s="138">
        <v>158</v>
      </c>
      <c r="H62" s="139">
        <v>151</v>
      </c>
    </row>
    <row r="63" spans="2:8" ht="52.5" customHeight="1" thickBot="1" x14ac:dyDescent="0.25">
      <c r="B63" s="140"/>
      <c r="C63" s="1297" t="s">
        <v>51</v>
      </c>
      <c r="D63" s="1297"/>
      <c r="E63" s="1298"/>
      <c r="F63" s="141">
        <v>6369</v>
      </c>
      <c r="G63" s="141">
        <v>5997</v>
      </c>
      <c r="H63" s="142">
        <v>6174</v>
      </c>
    </row>
    <row r="64" spans="2:8" ht="15" customHeight="1" x14ac:dyDescent="0.2"/>
    <row r="65" ht="0" hidden="1" customHeight="1" x14ac:dyDescent="0.2"/>
    <row r="66" ht="0" hidden="1" customHeight="1" x14ac:dyDescent="0.2"/>
  </sheetData>
  <sheetProtection algorithmName="SHA-512" hashValue="I42nIQfsiHI4XnnZM+546VE7/pOj0lkQGyN6Nv5GnVQKi9VylCCDL+7x/Veatq+rE9S3Tevp2oy/ELYoK/YT+A==" saltValue="2gpgryLjZEEUbK0v64lx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0F54F-42C1-4090-A46B-440229274C9B}">
  <sheetPr>
    <pageSetUpPr fitToPage="1"/>
  </sheetPr>
  <dimension ref="A1:WZM191"/>
  <sheetViews>
    <sheetView showGridLines="0" zoomScaleNormal="100" zoomScaleSheetLayoutView="55" workbookViewId="0">
      <selection activeCell="CK8" sqref="CK8"/>
    </sheetView>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595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596</v>
      </c>
    </row>
    <row r="50" spans="1:109" ht="13"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550</v>
      </c>
      <c r="BQ50" s="1310"/>
      <c r="BR50" s="1310"/>
      <c r="BS50" s="1310"/>
      <c r="BT50" s="1310"/>
      <c r="BU50" s="1310"/>
      <c r="BV50" s="1310"/>
      <c r="BW50" s="1310"/>
      <c r="BX50" s="1310" t="s">
        <v>551</v>
      </c>
      <c r="BY50" s="1310"/>
      <c r="BZ50" s="1310"/>
      <c r="CA50" s="1310"/>
      <c r="CB50" s="1310"/>
      <c r="CC50" s="1310"/>
      <c r="CD50" s="1310"/>
      <c r="CE50" s="1310"/>
      <c r="CF50" s="1310" t="s">
        <v>552</v>
      </c>
      <c r="CG50" s="1310"/>
      <c r="CH50" s="1310"/>
      <c r="CI50" s="1310"/>
      <c r="CJ50" s="1310"/>
      <c r="CK50" s="1310"/>
      <c r="CL50" s="1310"/>
      <c r="CM50" s="1310"/>
      <c r="CN50" s="1310" t="s">
        <v>553</v>
      </c>
      <c r="CO50" s="1310"/>
      <c r="CP50" s="1310"/>
      <c r="CQ50" s="1310"/>
      <c r="CR50" s="1310"/>
      <c r="CS50" s="1310"/>
      <c r="CT50" s="1310"/>
      <c r="CU50" s="1310"/>
      <c r="CV50" s="1310" t="s">
        <v>554</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597</v>
      </c>
      <c r="AO51" s="1308"/>
      <c r="AP51" s="1308"/>
      <c r="AQ51" s="1308"/>
      <c r="AR51" s="1308"/>
      <c r="AS51" s="1308"/>
      <c r="AT51" s="1308"/>
      <c r="AU51" s="1308"/>
      <c r="AV51" s="1308"/>
      <c r="AW51" s="1308"/>
      <c r="AX51" s="1308"/>
      <c r="AY51" s="1308"/>
      <c r="AZ51" s="1308"/>
      <c r="BA51" s="1308"/>
      <c r="BB51" s="1308" t="s">
        <v>598</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599</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62.4</v>
      </c>
      <c r="BY53" s="1305"/>
      <c r="BZ53" s="1305"/>
      <c r="CA53" s="1305"/>
      <c r="CB53" s="1305"/>
      <c r="CC53" s="1305"/>
      <c r="CD53" s="1305"/>
      <c r="CE53" s="1305"/>
      <c r="CF53" s="1305">
        <v>63.7</v>
      </c>
      <c r="CG53" s="1305"/>
      <c r="CH53" s="1305"/>
      <c r="CI53" s="1305"/>
      <c r="CJ53" s="1305"/>
      <c r="CK53" s="1305"/>
      <c r="CL53" s="1305"/>
      <c r="CM53" s="1305"/>
      <c r="CN53" s="1305">
        <v>64.7</v>
      </c>
      <c r="CO53" s="1305"/>
      <c r="CP53" s="1305"/>
      <c r="CQ53" s="1305"/>
      <c r="CR53" s="1305"/>
      <c r="CS53" s="1305"/>
      <c r="CT53" s="1305"/>
      <c r="CU53" s="1305"/>
      <c r="CV53" s="1305">
        <v>65.900000000000006</v>
      </c>
      <c r="CW53" s="1305"/>
      <c r="CX53" s="1305"/>
      <c r="CY53" s="1305"/>
      <c r="CZ53" s="1305"/>
      <c r="DA53" s="1305"/>
      <c r="DB53" s="1305"/>
      <c r="DC53" s="1305"/>
    </row>
    <row r="54" spans="1:109" ht="13"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 x14ac:dyDescent="0.2">
      <c r="A55" s="402"/>
      <c r="B55" s="394"/>
      <c r="G55" s="1311"/>
      <c r="H55" s="1311"/>
      <c r="I55" s="1311"/>
      <c r="J55" s="1311"/>
      <c r="K55" s="1312"/>
      <c r="L55" s="1312"/>
      <c r="M55" s="1312"/>
      <c r="N55" s="1312"/>
      <c r="AN55" s="1310" t="s">
        <v>600</v>
      </c>
      <c r="AO55" s="1310"/>
      <c r="AP55" s="1310"/>
      <c r="AQ55" s="1310"/>
      <c r="AR55" s="1310"/>
      <c r="AS55" s="1310"/>
      <c r="AT55" s="1310"/>
      <c r="AU55" s="1310"/>
      <c r="AV55" s="1310"/>
      <c r="AW55" s="1310"/>
      <c r="AX55" s="1310"/>
      <c r="AY55" s="1310"/>
      <c r="AZ55" s="1310"/>
      <c r="BA55" s="1310"/>
      <c r="BB55" s="1308" t="s">
        <v>598</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33.6</v>
      </c>
      <c r="BY55" s="1305"/>
      <c r="BZ55" s="1305"/>
      <c r="CA55" s="1305"/>
      <c r="CB55" s="1305"/>
      <c r="CC55" s="1305"/>
      <c r="CD55" s="1305"/>
      <c r="CE55" s="1305"/>
      <c r="CF55" s="1305">
        <v>35.299999999999997</v>
      </c>
      <c r="CG55" s="1305"/>
      <c r="CH55" s="1305"/>
      <c r="CI55" s="1305"/>
      <c r="CJ55" s="1305"/>
      <c r="CK55" s="1305"/>
      <c r="CL55" s="1305"/>
      <c r="CM55" s="1305"/>
      <c r="CN55" s="1305">
        <v>31.9</v>
      </c>
      <c r="CO55" s="1305"/>
      <c r="CP55" s="1305"/>
      <c r="CQ55" s="1305"/>
      <c r="CR55" s="1305"/>
      <c r="CS55" s="1305"/>
      <c r="CT55" s="1305"/>
      <c r="CU55" s="1305"/>
      <c r="CV55" s="1305">
        <v>24.2</v>
      </c>
      <c r="CW55" s="1305"/>
      <c r="CX55" s="1305"/>
      <c r="CY55" s="1305"/>
      <c r="CZ55" s="1305"/>
      <c r="DA55" s="1305"/>
      <c r="DB55" s="1305"/>
      <c r="DC55" s="1305"/>
    </row>
    <row r="56" spans="1:109" ht="13"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599</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56.8</v>
      </c>
      <c r="BY57" s="1305"/>
      <c r="BZ57" s="1305"/>
      <c r="CA57" s="1305"/>
      <c r="CB57" s="1305"/>
      <c r="CC57" s="1305"/>
      <c r="CD57" s="1305"/>
      <c r="CE57" s="1305"/>
      <c r="CF57" s="1305">
        <v>60.4</v>
      </c>
      <c r="CG57" s="1305"/>
      <c r="CH57" s="1305"/>
      <c r="CI57" s="1305"/>
      <c r="CJ57" s="1305"/>
      <c r="CK57" s="1305"/>
      <c r="CL57" s="1305"/>
      <c r="CM57" s="1305"/>
      <c r="CN57" s="1305">
        <v>59.3</v>
      </c>
      <c r="CO57" s="1305"/>
      <c r="CP57" s="1305"/>
      <c r="CQ57" s="1305"/>
      <c r="CR57" s="1305"/>
      <c r="CS57" s="1305"/>
      <c r="CT57" s="1305"/>
      <c r="CU57" s="1305"/>
      <c r="CV57" s="1305">
        <v>59.8</v>
      </c>
      <c r="CW57" s="1305"/>
      <c r="CX57" s="1305"/>
      <c r="CY57" s="1305"/>
      <c r="CZ57" s="1305"/>
      <c r="DA57" s="1305"/>
      <c r="DB57" s="1305"/>
      <c r="DC57" s="1305"/>
      <c r="DD57" s="407"/>
      <c r="DE57" s="406"/>
    </row>
    <row r="58" spans="1:109" s="402" customFormat="1" ht="13"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601</v>
      </c>
    </row>
    <row r="64" spans="1:109" ht="13" x14ac:dyDescent="0.2">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18" t="s">
        <v>602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596</v>
      </c>
    </row>
    <row r="72" spans="2:107" ht="13"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550</v>
      </c>
      <c r="BQ72" s="1310"/>
      <c r="BR72" s="1310"/>
      <c r="BS72" s="1310"/>
      <c r="BT72" s="1310"/>
      <c r="BU72" s="1310"/>
      <c r="BV72" s="1310"/>
      <c r="BW72" s="1310"/>
      <c r="BX72" s="1310" t="s">
        <v>551</v>
      </c>
      <c r="BY72" s="1310"/>
      <c r="BZ72" s="1310"/>
      <c r="CA72" s="1310"/>
      <c r="CB72" s="1310"/>
      <c r="CC72" s="1310"/>
      <c r="CD72" s="1310"/>
      <c r="CE72" s="1310"/>
      <c r="CF72" s="1310" t="s">
        <v>552</v>
      </c>
      <c r="CG72" s="1310"/>
      <c r="CH72" s="1310"/>
      <c r="CI72" s="1310"/>
      <c r="CJ72" s="1310"/>
      <c r="CK72" s="1310"/>
      <c r="CL72" s="1310"/>
      <c r="CM72" s="1310"/>
      <c r="CN72" s="1310" t="s">
        <v>553</v>
      </c>
      <c r="CO72" s="1310"/>
      <c r="CP72" s="1310"/>
      <c r="CQ72" s="1310"/>
      <c r="CR72" s="1310"/>
      <c r="CS72" s="1310"/>
      <c r="CT72" s="1310"/>
      <c r="CU72" s="1310"/>
      <c r="CV72" s="1310" t="s">
        <v>554</v>
      </c>
      <c r="CW72" s="1310"/>
      <c r="CX72" s="1310"/>
      <c r="CY72" s="1310"/>
      <c r="CZ72" s="1310"/>
      <c r="DA72" s="1310"/>
      <c r="DB72" s="1310"/>
      <c r="DC72" s="1310"/>
    </row>
    <row r="73" spans="2:107" ht="13" x14ac:dyDescent="0.2">
      <c r="B73" s="394"/>
      <c r="G73" s="1313"/>
      <c r="H73" s="1313"/>
      <c r="I73" s="1313"/>
      <c r="J73" s="1313"/>
      <c r="K73" s="1309"/>
      <c r="L73" s="1309"/>
      <c r="M73" s="1309"/>
      <c r="N73" s="1309"/>
      <c r="AM73" s="403"/>
      <c r="AN73" s="1308" t="s">
        <v>597</v>
      </c>
      <c r="AO73" s="1308"/>
      <c r="AP73" s="1308"/>
      <c r="AQ73" s="1308"/>
      <c r="AR73" s="1308"/>
      <c r="AS73" s="1308"/>
      <c r="AT73" s="1308"/>
      <c r="AU73" s="1308"/>
      <c r="AV73" s="1308"/>
      <c r="AW73" s="1308"/>
      <c r="AX73" s="1308"/>
      <c r="AY73" s="1308"/>
      <c r="AZ73" s="1308"/>
      <c r="BA73" s="1308"/>
      <c r="BB73" s="1308" t="s">
        <v>598</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603</v>
      </c>
      <c r="BC75" s="1308"/>
      <c r="BD75" s="1308"/>
      <c r="BE75" s="1308"/>
      <c r="BF75" s="1308"/>
      <c r="BG75" s="1308"/>
      <c r="BH75" s="1308"/>
      <c r="BI75" s="1308"/>
      <c r="BJ75" s="1308"/>
      <c r="BK75" s="1308"/>
      <c r="BL75" s="1308"/>
      <c r="BM75" s="1308"/>
      <c r="BN75" s="1308"/>
      <c r="BO75" s="1308"/>
      <c r="BP75" s="1305">
        <v>4.9000000000000004</v>
      </c>
      <c r="BQ75" s="1305"/>
      <c r="BR75" s="1305"/>
      <c r="BS75" s="1305"/>
      <c r="BT75" s="1305"/>
      <c r="BU75" s="1305"/>
      <c r="BV75" s="1305"/>
      <c r="BW75" s="1305"/>
      <c r="BX75" s="1305">
        <v>4.5999999999999996</v>
      </c>
      <c r="BY75" s="1305"/>
      <c r="BZ75" s="1305"/>
      <c r="CA75" s="1305"/>
      <c r="CB75" s="1305"/>
      <c r="CC75" s="1305"/>
      <c r="CD75" s="1305"/>
      <c r="CE75" s="1305"/>
      <c r="CF75" s="1305">
        <v>4.5999999999999996</v>
      </c>
      <c r="CG75" s="1305"/>
      <c r="CH75" s="1305"/>
      <c r="CI75" s="1305"/>
      <c r="CJ75" s="1305"/>
      <c r="CK75" s="1305"/>
      <c r="CL75" s="1305"/>
      <c r="CM75" s="1305"/>
      <c r="CN75" s="1305">
        <v>4.0999999999999996</v>
      </c>
      <c r="CO75" s="1305"/>
      <c r="CP75" s="1305"/>
      <c r="CQ75" s="1305"/>
      <c r="CR75" s="1305"/>
      <c r="CS75" s="1305"/>
      <c r="CT75" s="1305"/>
      <c r="CU75" s="1305"/>
      <c r="CV75" s="1305">
        <v>3</v>
      </c>
      <c r="CW75" s="1305"/>
      <c r="CX75" s="1305"/>
      <c r="CY75" s="1305"/>
      <c r="CZ75" s="1305"/>
      <c r="DA75" s="1305"/>
      <c r="DB75" s="1305"/>
      <c r="DC75" s="1305"/>
    </row>
    <row r="76" spans="2:107" ht="13"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 x14ac:dyDescent="0.2">
      <c r="B77" s="394"/>
      <c r="G77" s="1311"/>
      <c r="H77" s="1311"/>
      <c r="I77" s="1311"/>
      <c r="J77" s="1311"/>
      <c r="K77" s="1309"/>
      <c r="L77" s="1309"/>
      <c r="M77" s="1309"/>
      <c r="N77" s="1309"/>
      <c r="AN77" s="1310" t="s">
        <v>600</v>
      </c>
      <c r="AO77" s="1310"/>
      <c r="AP77" s="1310"/>
      <c r="AQ77" s="1310"/>
      <c r="AR77" s="1310"/>
      <c r="AS77" s="1310"/>
      <c r="AT77" s="1310"/>
      <c r="AU77" s="1310"/>
      <c r="AV77" s="1310"/>
      <c r="AW77" s="1310"/>
      <c r="AX77" s="1310"/>
      <c r="AY77" s="1310"/>
      <c r="AZ77" s="1310"/>
      <c r="BA77" s="1310"/>
      <c r="BB77" s="1308" t="s">
        <v>598</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33.6</v>
      </c>
      <c r="BY77" s="1305"/>
      <c r="BZ77" s="1305"/>
      <c r="CA77" s="1305"/>
      <c r="CB77" s="1305"/>
      <c r="CC77" s="1305"/>
      <c r="CD77" s="1305"/>
      <c r="CE77" s="1305"/>
      <c r="CF77" s="1305">
        <v>35.299999999999997</v>
      </c>
      <c r="CG77" s="1305"/>
      <c r="CH77" s="1305"/>
      <c r="CI77" s="1305"/>
      <c r="CJ77" s="1305"/>
      <c r="CK77" s="1305"/>
      <c r="CL77" s="1305"/>
      <c r="CM77" s="1305"/>
      <c r="CN77" s="1305">
        <v>31.9</v>
      </c>
      <c r="CO77" s="1305"/>
      <c r="CP77" s="1305"/>
      <c r="CQ77" s="1305"/>
      <c r="CR77" s="1305"/>
      <c r="CS77" s="1305"/>
      <c r="CT77" s="1305"/>
      <c r="CU77" s="1305"/>
      <c r="CV77" s="1305">
        <v>24.2</v>
      </c>
      <c r="CW77" s="1305"/>
      <c r="CX77" s="1305"/>
      <c r="CY77" s="1305"/>
      <c r="CZ77" s="1305"/>
      <c r="DA77" s="1305"/>
      <c r="DB77" s="1305"/>
      <c r="DC77" s="1305"/>
    </row>
    <row r="78" spans="2:107" ht="13"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603</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7</v>
      </c>
      <c r="BY79" s="1305"/>
      <c r="BZ79" s="1305"/>
      <c r="CA79" s="1305"/>
      <c r="CB79" s="1305"/>
      <c r="CC79" s="1305"/>
      <c r="CD79" s="1305"/>
      <c r="CE79" s="1305"/>
      <c r="CF79" s="1305">
        <v>6.9</v>
      </c>
      <c r="CG79" s="1305"/>
      <c r="CH79" s="1305"/>
      <c r="CI79" s="1305"/>
      <c r="CJ79" s="1305"/>
      <c r="CK79" s="1305"/>
      <c r="CL79" s="1305"/>
      <c r="CM79" s="1305"/>
      <c r="CN79" s="1305">
        <v>6.6</v>
      </c>
      <c r="CO79" s="1305"/>
      <c r="CP79" s="1305"/>
      <c r="CQ79" s="1305"/>
      <c r="CR79" s="1305"/>
      <c r="CS79" s="1305"/>
      <c r="CT79" s="1305"/>
      <c r="CU79" s="1305"/>
      <c r="CV79" s="1305">
        <v>6.4</v>
      </c>
      <c r="CW79" s="1305"/>
      <c r="CX79" s="1305"/>
      <c r="CY79" s="1305"/>
      <c r="CZ79" s="1305"/>
      <c r="DA79" s="1305"/>
      <c r="DB79" s="1305"/>
      <c r="DC79" s="1305"/>
    </row>
    <row r="80" spans="2:107" ht="13"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shJ86ma9AhCI+tJVe4l+lFoNWNfJjVmpIAUo1iewHTMNSnR52nNdOKJz4+gUR+CX04qd3JdBqbDq0V/qPJtesQ==" saltValue="X8HKPelig09GCIQxkJ52r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183"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B1F10-6713-4972-9410-B5D86C3B1C53}">
  <sheetPr>
    <pageSetUpPr fitToPage="1"/>
  </sheetPr>
  <dimension ref="A1:DR135"/>
  <sheetViews>
    <sheetView showGridLines="0" zoomScaleNormal="100" zoomScaleSheetLayoutView="70" workbookViewId="0">
      <selection activeCell="CK8" sqref="CK8"/>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ezRNPYLYLKs3Pjyq1jjBPATxPxCFkp1Lrvyf+59LtL0Sxnw0PvMoH/Hl+FO/MUnB3xuQsIcVPTIMNXiPhTgMw==" saltValue="rDCmFTtsTnpU+wFySYG5eQ==" spinCount="100000" sheet="1" objects="1" scenarios="1"/>
  <dataConsolidate/>
  <phoneticPr fontId="2"/>
  <printOptions horizontalCentered="1" verticalCentered="1"/>
  <pageMargins left="0" right="0" top="0.19685039370078741" bottom="0" header="0.39370078740157483" footer="0"/>
  <pageSetup paperSize="183"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0BAC0-FCCC-494E-98D2-103E3F6D1B08}">
  <sheetPr>
    <pageSetUpPr fitToPage="1"/>
  </sheetPr>
  <dimension ref="A1:DR135"/>
  <sheetViews>
    <sheetView showGridLines="0" zoomScaleNormal="100" zoomScaleSheetLayoutView="55" workbookViewId="0">
      <selection activeCell="CK8" sqref="CK8"/>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qhJ6DaUd400UiDEdMyqpvATfQCHiDNippGJSg4B6QnNe8QbN1onBve0nY5mF3TbBqrt1z2x4R16Dd8wgfOntg==" saltValue="SL3im7uWzmEV1NGWWENmUQ==" spinCount="100000" sheet="1" objects="1" scenarios="1"/>
  <dataConsolidate/>
  <phoneticPr fontId="2"/>
  <printOptions horizontalCentered="1" verticalCentered="1"/>
  <pageMargins left="0" right="0" top="0.19685039370078741" bottom="0" header="0.39370078740157483" footer="0"/>
  <pageSetup paperSize="183"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547</v>
      </c>
      <c r="G2" s="156"/>
      <c r="H2" s="157"/>
    </row>
    <row r="3" spans="1:8" x14ac:dyDescent="0.2">
      <c r="A3" s="153" t="s">
        <v>540</v>
      </c>
      <c r="B3" s="158"/>
      <c r="C3" s="159"/>
      <c r="D3" s="160">
        <v>59394</v>
      </c>
      <c r="E3" s="161"/>
      <c r="F3" s="162">
        <v>66255</v>
      </c>
      <c r="G3" s="163"/>
      <c r="H3" s="164"/>
    </row>
    <row r="4" spans="1:8" x14ac:dyDescent="0.2">
      <c r="A4" s="165"/>
      <c r="B4" s="166"/>
      <c r="C4" s="167"/>
      <c r="D4" s="168">
        <v>24791</v>
      </c>
      <c r="E4" s="169"/>
      <c r="F4" s="170">
        <v>31822</v>
      </c>
      <c r="G4" s="171"/>
      <c r="H4" s="172"/>
    </row>
    <row r="5" spans="1:8" x14ac:dyDescent="0.2">
      <c r="A5" s="153" t="s">
        <v>542</v>
      </c>
      <c r="B5" s="158"/>
      <c r="C5" s="159"/>
      <c r="D5" s="160">
        <v>41980</v>
      </c>
      <c r="E5" s="161"/>
      <c r="F5" s="162">
        <v>47278</v>
      </c>
      <c r="G5" s="163"/>
      <c r="H5" s="164"/>
    </row>
    <row r="6" spans="1:8" x14ac:dyDescent="0.2">
      <c r="A6" s="165"/>
      <c r="B6" s="166"/>
      <c r="C6" s="167"/>
      <c r="D6" s="168">
        <v>21917</v>
      </c>
      <c r="E6" s="169"/>
      <c r="F6" s="170">
        <v>24096</v>
      </c>
      <c r="G6" s="171"/>
      <c r="H6" s="172"/>
    </row>
    <row r="7" spans="1:8" x14ac:dyDescent="0.2">
      <c r="A7" s="153" t="s">
        <v>543</v>
      </c>
      <c r="B7" s="158"/>
      <c r="C7" s="159"/>
      <c r="D7" s="160">
        <v>32893</v>
      </c>
      <c r="E7" s="161"/>
      <c r="F7" s="162">
        <v>44504</v>
      </c>
      <c r="G7" s="163"/>
      <c r="H7" s="164"/>
    </row>
    <row r="8" spans="1:8" x14ac:dyDescent="0.2">
      <c r="A8" s="165"/>
      <c r="B8" s="166"/>
      <c r="C8" s="167"/>
      <c r="D8" s="168">
        <v>26257</v>
      </c>
      <c r="E8" s="169"/>
      <c r="F8" s="170">
        <v>25876</v>
      </c>
      <c r="G8" s="171"/>
      <c r="H8" s="172"/>
    </row>
    <row r="9" spans="1:8" x14ac:dyDescent="0.2">
      <c r="A9" s="153" t="s">
        <v>544</v>
      </c>
      <c r="B9" s="158"/>
      <c r="C9" s="159"/>
      <c r="D9" s="160">
        <v>41981</v>
      </c>
      <c r="E9" s="161"/>
      <c r="F9" s="162">
        <v>47820</v>
      </c>
      <c r="G9" s="163"/>
      <c r="H9" s="164"/>
    </row>
    <row r="10" spans="1:8" x14ac:dyDescent="0.2">
      <c r="A10" s="165"/>
      <c r="B10" s="166"/>
      <c r="C10" s="167"/>
      <c r="D10" s="168">
        <v>36049</v>
      </c>
      <c r="E10" s="169"/>
      <c r="F10" s="170">
        <v>25855</v>
      </c>
      <c r="G10" s="171"/>
      <c r="H10" s="172"/>
    </row>
    <row r="11" spans="1:8" x14ac:dyDescent="0.2">
      <c r="A11" s="153" t="s">
        <v>545</v>
      </c>
      <c r="B11" s="158"/>
      <c r="C11" s="159"/>
      <c r="D11" s="160">
        <v>26678</v>
      </c>
      <c r="E11" s="161"/>
      <c r="F11" s="162">
        <v>41934</v>
      </c>
      <c r="G11" s="163"/>
      <c r="H11" s="164"/>
    </row>
    <row r="12" spans="1:8" x14ac:dyDescent="0.2">
      <c r="A12" s="165"/>
      <c r="B12" s="166"/>
      <c r="C12" s="173"/>
      <c r="D12" s="168">
        <v>13955</v>
      </c>
      <c r="E12" s="169"/>
      <c r="F12" s="170">
        <v>23352</v>
      </c>
      <c r="G12" s="171"/>
      <c r="H12" s="172"/>
    </row>
    <row r="13" spans="1:8" x14ac:dyDescent="0.2">
      <c r="A13" s="153"/>
      <c r="B13" s="158"/>
      <c r="C13" s="174"/>
      <c r="D13" s="175">
        <v>40585</v>
      </c>
      <c r="E13" s="176"/>
      <c r="F13" s="177">
        <v>49558</v>
      </c>
      <c r="G13" s="178"/>
      <c r="H13" s="164"/>
    </row>
    <row r="14" spans="1:8" x14ac:dyDescent="0.2">
      <c r="A14" s="165"/>
      <c r="B14" s="166"/>
      <c r="C14" s="167"/>
      <c r="D14" s="168">
        <v>24594</v>
      </c>
      <c r="E14" s="169"/>
      <c r="F14" s="170">
        <v>26200</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2.63</v>
      </c>
      <c r="C19" s="179">
        <f>ROUND(VALUE(SUBSTITUTE(実質収支比率等に係る経年分析!G$48,"▲","-")),2)</f>
        <v>3.63</v>
      </c>
      <c r="D19" s="179">
        <f>ROUND(VALUE(SUBSTITUTE(実質収支比率等に係る経年分析!H$48,"▲","-")),2)</f>
        <v>1.51</v>
      </c>
      <c r="E19" s="179">
        <f>ROUND(VALUE(SUBSTITUTE(実質収支比率等に係る経年分析!I$48,"▲","-")),2)</f>
        <v>2.4900000000000002</v>
      </c>
      <c r="F19" s="179">
        <f>ROUND(VALUE(SUBSTITUTE(実質収支比率等に係る経年分析!J$48,"▲","-")),2)</f>
        <v>3.45</v>
      </c>
    </row>
    <row r="20" spans="1:11" x14ac:dyDescent="0.2">
      <c r="A20" s="179" t="s">
        <v>55</v>
      </c>
      <c r="B20" s="179">
        <f>ROUND(VALUE(SUBSTITUTE(実質収支比率等に係る経年分析!F$47,"▲","-")),2)</f>
        <v>11.6</v>
      </c>
      <c r="C20" s="179">
        <f>ROUND(VALUE(SUBSTITUTE(実質収支比率等に係る経年分析!G$47,"▲","-")),2)</f>
        <v>11.92</v>
      </c>
      <c r="D20" s="179">
        <f>ROUND(VALUE(SUBSTITUTE(実質収支比率等に係る経年分析!H$47,"▲","-")),2)</f>
        <v>10.37</v>
      </c>
      <c r="E20" s="179">
        <f>ROUND(VALUE(SUBSTITUTE(実質収支比率等に係る経年分析!I$47,"▲","-")),2)</f>
        <v>9.07</v>
      </c>
      <c r="F20" s="179">
        <f>ROUND(VALUE(SUBSTITUTE(実質収支比率等に係る経年分析!J$47,"▲","-")),2)</f>
        <v>10.1</v>
      </c>
    </row>
    <row r="21" spans="1:11" x14ac:dyDescent="0.2">
      <c r="A21" s="179" t="s">
        <v>56</v>
      </c>
      <c r="B21" s="179">
        <f>IF(ISNUMBER(VALUE(SUBSTITUTE(実質収支比率等に係る経年分析!F$49,"▲","-"))),ROUND(VALUE(SUBSTITUTE(実質収支比率等に係る経年分析!F$49,"▲","-")),2),NA())</f>
        <v>-0.84</v>
      </c>
      <c r="C21" s="179">
        <f>IF(ISNUMBER(VALUE(SUBSTITUTE(実質収支比率等に係る経年分析!G$49,"▲","-"))),ROUND(VALUE(SUBSTITUTE(実質収支比率等に係る経年分析!G$49,"▲","-")),2),NA())</f>
        <v>1.67</v>
      </c>
      <c r="D21" s="179">
        <f>IF(ISNUMBER(VALUE(SUBSTITUTE(実質収支比率等に係る経年分析!H$49,"▲","-"))),ROUND(VALUE(SUBSTITUTE(実質収支比率等に係る経年分析!H$49,"▲","-")),2),NA())</f>
        <v>-3.38</v>
      </c>
      <c r="E21" s="179">
        <f>IF(ISNUMBER(VALUE(SUBSTITUTE(実質収支比率等に係る経年分析!I$49,"▲","-"))),ROUND(VALUE(SUBSTITUTE(実質収支比率等に係る経年分析!I$49,"▲","-")),2),NA())</f>
        <v>-0.34</v>
      </c>
      <c r="F21" s="179">
        <f>IF(ISNUMBER(VALUE(SUBSTITUTE(実質収支比率等に係る経年分析!J$49,"▲","-"))),ROUND(VALUE(SUBSTITUTE(実質収支比率等に係る経年分析!J$49,"▲","-")),2),NA())</f>
        <v>2.23</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1.34</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休日応急診療所特別会計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農業集落排水事業会計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2">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2">
      <c r="A33" s="180" t="str">
        <f>IF(連結実質赤字比率に係る赤字・黒字の構成分析!C$37="",NA(),連結実質赤字比率に係る赤字・黒字の構成分析!C$37)</f>
        <v>公共下水道事業会計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#VALUE!</v>
      </c>
      <c r="I33" s="180" t="e">
        <f>IF(ROUND(VALUE(SUBSTITUTE(連結実質赤字比率に係る赤字・黒字の構成分析!I$37,"▲", "-")), 2) &gt;= 0, ABS(ROUND(VALUE(SUBSTITUTE(連結実質赤字比率に係る赤字・黒字の構成分析!I$37,"▲", "-")), 2)), NA())</f>
        <v>#VALUE!</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0.47</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0.69</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2.62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2.4900000000000002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3.44</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31.22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31.27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31.58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29.63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26.52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2635</v>
      </c>
      <c r="E42" s="181"/>
      <c r="F42" s="181"/>
      <c r="G42" s="181">
        <f>'実質公債費比率（分子）の構造'!L$52</f>
        <v>2623</v>
      </c>
      <c r="H42" s="181"/>
      <c r="I42" s="181"/>
      <c r="J42" s="181">
        <f>'実質公債費比率（分子）の構造'!M$52</f>
        <v>2591</v>
      </c>
      <c r="K42" s="181"/>
      <c r="L42" s="181"/>
      <c r="M42" s="181">
        <f>'実質公債費比率（分子）の構造'!N$52</f>
        <v>2635</v>
      </c>
      <c r="N42" s="181"/>
      <c r="O42" s="181"/>
      <c r="P42" s="181">
        <f>'実質公債費比率（分子）の構造'!O$52</f>
        <v>2540</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7</v>
      </c>
      <c r="C44" s="181"/>
      <c r="D44" s="181"/>
      <c r="E44" s="181">
        <f>'実質公債費比率（分子）の構造'!L$50</f>
        <v>7</v>
      </c>
      <c r="F44" s="181"/>
      <c r="G44" s="181"/>
      <c r="H44" s="181">
        <f>'実質公債費比率（分子）の構造'!M$50</f>
        <v>7</v>
      </c>
      <c r="I44" s="181"/>
      <c r="J44" s="181"/>
      <c r="K44" s="181">
        <f>'実質公債費比率（分子）の構造'!N$50</f>
        <v>7</v>
      </c>
      <c r="L44" s="181"/>
      <c r="M44" s="181"/>
      <c r="N44" s="181">
        <f>'実質公債費比率（分子）の構造'!O$50</f>
        <v>22</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588</v>
      </c>
      <c r="C46" s="181"/>
      <c r="D46" s="181"/>
      <c r="E46" s="181">
        <f>'実質公債費比率（分子）の構造'!L$48</f>
        <v>614</v>
      </c>
      <c r="F46" s="181"/>
      <c r="G46" s="181"/>
      <c r="H46" s="181">
        <f>'実質公債費比率（分子）の構造'!M$48</f>
        <v>615</v>
      </c>
      <c r="I46" s="181"/>
      <c r="J46" s="181"/>
      <c r="K46" s="181">
        <f>'実質公債費比率（分子）の構造'!N$48</f>
        <v>572</v>
      </c>
      <c r="L46" s="181"/>
      <c r="M46" s="181"/>
      <c r="N46" s="181">
        <f>'実質公債費比率（分子）の構造'!O$48</f>
        <v>318</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2633</v>
      </c>
      <c r="C49" s="181"/>
      <c r="D49" s="181"/>
      <c r="E49" s="181">
        <f>'実質公債費比率（分子）の構造'!L$45</f>
        <v>2518</v>
      </c>
      <c r="F49" s="181"/>
      <c r="G49" s="181"/>
      <c r="H49" s="181">
        <f>'実質公債費比率（分子）の構造'!M$45</f>
        <v>2560</v>
      </c>
      <c r="I49" s="181"/>
      <c r="J49" s="181"/>
      <c r="K49" s="181">
        <f>'実質公債費比率（分子）の構造'!N$45</f>
        <v>2513</v>
      </c>
      <c r="L49" s="181"/>
      <c r="M49" s="181"/>
      <c r="N49" s="181">
        <f>'実質公債費比率（分子）の構造'!O$45</f>
        <v>2285</v>
      </c>
      <c r="O49" s="181"/>
      <c r="P49" s="181"/>
    </row>
    <row r="50" spans="1:16" x14ac:dyDescent="0.2">
      <c r="A50" s="181" t="s">
        <v>71</v>
      </c>
      <c r="B50" s="181" t="e">
        <f>NA()</f>
        <v>#N/A</v>
      </c>
      <c r="C50" s="181">
        <f>IF(ISNUMBER('実質公債費比率（分子）の構造'!K$53),'実質公債費比率（分子）の構造'!K$53,NA())</f>
        <v>593</v>
      </c>
      <c r="D50" s="181" t="e">
        <f>NA()</f>
        <v>#N/A</v>
      </c>
      <c r="E50" s="181" t="e">
        <f>NA()</f>
        <v>#N/A</v>
      </c>
      <c r="F50" s="181">
        <f>IF(ISNUMBER('実質公債費比率（分子）の構造'!L$53),'実質公債費比率（分子）の構造'!L$53,NA())</f>
        <v>516</v>
      </c>
      <c r="G50" s="181" t="e">
        <f>NA()</f>
        <v>#N/A</v>
      </c>
      <c r="H50" s="181" t="e">
        <f>NA()</f>
        <v>#N/A</v>
      </c>
      <c r="I50" s="181">
        <f>IF(ISNUMBER('実質公債費比率（分子）の構造'!M$53),'実質公債費比率（分子）の構造'!M$53,NA())</f>
        <v>591</v>
      </c>
      <c r="J50" s="181" t="e">
        <f>NA()</f>
        <v>#N/A</v>
      </c>
      <c r="K50" s="181" t="e">
        <f>NA()</f>
        <v>#N/A</v>
      </c>
      <c r="L50" s="181">
        <f>IF(ISNUMBER('実質公債費比率（分子）の構造'!N$53),'実質公債費比率（分子）の構造'!N$53,NA())</f>
        <v>457</v>
      </c>
      <c r="M50" s="181" t="e">
        <f>NA()</f>
        <v>#N/A</v>
      </c>
      <c r="N50" s="181" t="e">
        <f>NA()</f>
        <v>#N/A</v>
      </c>
      <c r="O50" s="181">
        <f>IF(ISNUMBER('実質公債費比率（分子）の構造'!O$53),'実質公債費比率（分子）の構造'!O$53,NA())</f>
        <v>85</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22924</v>
      </c>
      <c r="E56" s="180"/>
      <c r="F56" s="180"/>
      <c r="G56" s="180">
        <f>'将来負担比率（分子）の構造'!J$52</f>
        <v>22709</v>
      </c>
      <c r="H56" s="180"/>
      <c r="I56" s="180"/>
      <c r="J56" s="180">
        <f>'将来負担比率（分子）の構造'!K$52</f>
        <v>21930</v>
      </c>
      <c r="K56" s="180"/>
      <c r="L56" s="180"/>
      <c r="M56" s="180">
        <f>'将来負担比率（分子）の構造'!L$52</f>
        <v>21577</v>
      </c>
      <c r="N56" s="180"/>
      <c r="O56" s="180"/>
      <c r="P56" s="180">
        <f>'将来負担比率（分子）の構造'!M$52</f>
        <v>21107</v>
      </c>
    </row>
    <row r="57" spans="1:16" x14ac:dyDescent="0.2">
      <c r="A57" s="180" t="s">
        <v>42</v>
      </c>
      <c r="B57" s="180"/>
      <c r="C57" s="180"/>
      <c r="D57" s="180">
        <f>'将来負担比率（分子）の構造'!I$51</f>
        <v>5467</v>
      </c>
      <c r="E57" s="180"/>
      <c r="F57" s="180"/>
      <c r="G57" s="180">
        <f>'将来負担比率（分子）の構造'!J$51</f>
        <v>5358</v>
      </c>
      <c r="H57" s="180"/>
      <c r="I57" s="180"/>
      <c r="J57" s="180">
        <f>'将来負担比率（分子）の構造'!K$51</f>
        <v>5035</v>
      </c>
      <c r="K57" s="180"/>
      <c r="L57" s="180"/>
      <c r="M57" s="180">
        <f>'将来負担比率（分子）の構造'!L$51</f>
        <v>4893</v>
      </c>
      <c r="N57" s="180"/>
      <c r="O57" s="180"/>
      <c r="P57" s="180">
        <f>'将来負担比率（分子）の構造'!M$51</f>
        <v>4824</v>
      </c>
    </row>
    <row r="58" spans="1:16" x14ac:dyDescent="0.2">
      <c r="A58" s="180" t="s">
        <v>41</v>
      </c>
      <c r="B58" s="180"/>
      <c r="C58" s="180"/>
      <c r="D58" s="180">
        <f>'将来負担比率（分子）の構造'!I$50</f>
        <v>7195</v>
      </c>
      <c r="E58" s="180"/>
      <c r="F58" s="180"/>
      <c r="G58" s="180">
        <f>'将来負担比率（分子）の構造'!J$50</f>
        <v>7130</v>
      </c>
      <c r="H58" s="180"/>
      <c r="I58" s="180"/>
      <c r="J58" s="180">
        <f>'将来負担比率（分子）の構造'!K$50</f>
        <v>7006</v>
      </c>
      <c r="K58" s="180"/>
      <c r="L58" s="180"/>
      <c r="M58" s="180">
        <f>'将来負担比率（分子）の構造'!L$50</f>
        <v>6817</v>
      </c>
      <c r="N58" s="180"/>
      <c r="O58" s="180"/>
      <c r="P58" s="180">
        <f>'将来負担比率（分子）の構造'!M$50</f>
        <v>7035</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3311</v>
      </c>
      <c r="C62" s="180"/>
      <c r="D62" s="180"/>
      <c r="E62" s="180">
        <f>'将来負担比率（分子）の構造'!J$45</f>
        <v>3121</v>
      </c>
      <c r="F62" s="180"/>
      <c r="G62" s="180"/>
      <c r="H62" s="180">
        <f>'将来負担比率（分子）の構造'!K$45</f>
        <v>3089</v>
      </c>
      <c r="I62" s="180"/>
      <c r="J62" s="180"/>
      <c r="K62" s="180">
        <f>'将来負担比率（分子）の構造'!L$45</f>
        <v>3012</v>
      </c>
      <c r="L62" s="180"/>
      <c r="M62" s="180"/>
      <c r="N62" s="180">
        <f>'将来負担比率（分子）の構造'!M$45</f>
        <v>2818</v>
      </c>
      <c r="O62" s="180"/>
      <c r="P62" s="180"/>
    </row>
    <row r="63" spans="1:16" x14ac:dyDescent="0.2">
      <c r="A63" s="180" t="s">
        <v>34</v>
      </c>
      <c r="B63" s="180">
        <f>'将来負担比率（分子）の構造'!I$44</f>
        <v>6</v>
      </c>
      <c r="C63" s="180"/>
      <c r="D63" s="180"/>
      <c r="E63" s="180">
        <f>'将来負担比率（分子）の構造'!J$44</f>
        <v>4</v>
      </c>
      <c r="F63" s="180"/>
      <c r="G63" s="180"/>
      <c r="H63" s="180">
        <f>'将来負担比率（分子）の構造'!K$44</f>
        <v>2</v>
      </c>
      <c r="I63" s="180"/>
      <c r="J63" s="180"/>
      <c r="K63" s="180">
        <f>'将来負担比率（分子）の構造'!L$44</f>
        <v>1</v>
      </c>
      <c r="L63" s="180"/>
      <c r="M63" s="180"/>
      <c r="N63" s="180">
        <f>'将来負担比率（分子）の構造'!M$44</f>
        <v>0</v>
      </c>
      <c r="O63" s="180"/>
      <c r="P63" s="180"/>
    </row>
    <row r="64" spans="1:16" x14ac:dyDescent="0.2">
      <c r="A64" s="180" t="s">
        <v>33</v>
      </c>
      <c r="B64" s="180">
        <f>'将来負担比率（分子）の構造'!I$43</f>
        <v>7904</v>
      </c>
      <c r="C64" s="180"/>
      <c r="D64" s="180"/>
      <c r="E64" s="180">
        <f>'将来負担比率（分子）の構造'!J$43</f>
        <v>7816</v>
      </c>
      <c r="F64" s="180"/>
      <c r="G64" s="180"/>
      <c r="H64" s="180">
        <f>'将来負担比率（分子）の構造'!K$43</f>
        <v>7646</v>
      </c>
      <c r="I64" s="180"/>
      <c r="J64" s="180"/>
      <c r="K64" s="180">
        <f>'将来負担比率（分子）の構造'!L$43</f>
        <v>7164</v>
      </c>
      <c r="L64" s="180"/>
      <c r="M64" s="180"/>
      <c r="N64" s="180">
        <f>'将来負担比率（分子）の構造'!M$43</f>
        <v>5366</v>
      </c>
      <c r="O64" s="180"/>
      <c r="P64" s="180"/>
    </row>
    <row r="65" spans="1:16" x14ac:dyDescent="0.2">
      <c r="A65" s="180" t="s">
        <v>32</v>
      </c>
      <c r="B65" s="180">
        <f>'将来負担比率（分子）の構造'!I$42</f>
        <v>367</v>
      </c>
      <c r="C65" s="180"/>
      <c r="D65" s="180"/>
      <c r="E65" s="180">
        <f>'将来負担比率（分子）の構造'!J$42</f>
        <v>510</v>
      </c>
      <c r="F65" s="180"/>
      <c r="G65" s="180"/>
      <c r="H65" s="180">
        <f>'将来負担比率（分子）の構造'!K$42</f>
        <v>213</v>
      </c>
      <c r="I65" s="180"/>
      <c r="J65" s="180"/>
      <c r="K65" s="180">
        <f>'将来負担比率（分子）の構造'!L$42</f>
        <v>382</v>
      </c>
      <c r="L65" s="180"/>
      <c r="M65" s="180"/>
      <c r="N65" s="180">
        <f>'将来負担比率（分子）の構造'!M$42</f>
        <v>573</v>
      </c>
      <c r="O65" s="180"/>
      <c r="P65" s="180"/>
    </row>
    <row r="66" spans="1:16" x14ac:dyDescent="0.2">
      <c r="A66" s="180" t="s">
        <v>31</v>
      </c>
      <c r="B66" s="180">
        <f>'将来負担比率（分子）の構造'!I$41</f>
        <v>21566</v>
      </c>
      <c r="C66" s="180"/>
      <c r="D66" s="180"/>
      <c r="E66" s="180">
        <f>'将来負担比率（分子）の構造'!J$41</f>
        <v>21321</v>
      </c>
      <c r="F66" s="180"/>
      <c r="G66" s="180"/>
      <c r="H66" s="180">
        <f>'将来負担比率（分子）の構造'!K$41</f>
        <v>20603</v>
      </c>
      <c r="I66" s="180"/>
      <c r="J66" s="180"/>
      <c r="K66" s="180">
        <f>'将来負担比率（分子）の構造'!L$41</f>
        <v>20283</v>
      </c>
      <c r="L66" s="180"/>
      <c r="M66" s="180"/>
      <c r="N66" s="180">
        <f>'将来負担比率（分子）の構造'!M$41</f>
        <v>19783</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1500</v>
      </c>
      <c r="C72" s="184">
        <f>基金残高に係る経年分析!G55</f>
        <v>1309</v>
      </c>
      <c r="D72" s="184">
        <f>基金残高に係る経年分析!H55</f>
        <v>1489</v>
      </c>
    </row>
    <row r="73" spans="1:16" x14ac:dyDescent="0.2">
      <c r="A73" s="183" t="s">
        <v>78</v>
      </c>
      <c r="B73" s="184">
        <f>基金残高に係る経年分析!F56</f>
        <v>241</v>
      </c>
      <c r="C73" s="184">
        <f>基金残高に係る経年分析!G56</f>
        <v>241</v>
      </c>
      <c r="D73" s="184">
        <f>基金残高に係る経年分析!H56</f>
        <v>241</v>
      </c>
    </row>
    <row r="74" spans="1:16" x14ac:dyDescent="0.2">
      <c r="A74" s="183" t="s">
        <v>79</v>
      </c>
      <c r="B74" s="184">
        <f>基金残高に係る経年分析!F57</f>
        <v>4629</v>
      </c>
      <c r="C74" s="184">
        <f>基金残高に係る経年分析!G57</f>
        <v>4447</v>
      </c>
      <c r="D74" s="184">
        <f>基金残高に係る経年分析!H57</f>
        <v>4445</v>
      </c>
    </row>
  </sheetData>
  <sheetProtection algorithmName="SHA-512" hashValue="lDgpUuLVSt7U6Euu9OWqOfMyI1JHw60gVLIJeMGh0oAIUJMqfxqB6zb36Ab3X1QLRsuPegsqLqY14FzXeqhVTw==" saltValue="+65UqLGGCYDtZYhOSL5y4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228</v>
      </c>
      <c r="C5" s="761"/>
      <c r="D5" s="761"/>
      <c r="E5" s="761"/>
      <c r="F5" s="761"/>
      <c r="G5" s="761"/>
      <c r="H5" s="761"/>
      <c r="I5" s="761"/>
      <c r="J5" s="761"/>
      <c r="K5" s="761"/>
      <c r="L5" s="761"/>
      <c r="M5" s="761"/>
      <c r="N5" s="761"/>
      <c r="O5" s="761"/>
      <c r="P5" s="761"/>
      <c r="Q5" s="762"/>
      <c r="R5" s="726">
        <v>10826781</v>
      </c>
      <c r="S5" s="727"/>
      <c r="T5" s="727"/>
      <c r="U5" s="727"/>
      <c r="V5" s="727"/>
      <c r="W5" s="727"/>
      <c r="X5" s="727"/>
      <c r="Y5" s="773"/>
      <c r="Z5" s="791">
        <v>45</v>
      </c>
      <c r="AA5" s="791"/>
      <c r="AB5" s="791"/>
      <c r="AC5" s="791"/>
      <c r="AD5" s="792">
        <v>9949995</v>
      </c>
      <c r="AE5" s="792"/>
      <c r="AF5" s="792"/>
      <c r="AG5" s="792"/>
      <c r="AH5" s="792"/>
      <c r="AI5" s="792"/>
      <c r="AJ5" s="792"/>
      <c r="AK5" s="792"/>
      <c r="AL5" s="774">
        <v>70.599999999999994</v>
      </c>
      <c r="AM5" s="743"/>
      <c r="AN5" s="743"/>
      <c r="AO5" s="775"/>
      <c r="AP5" s="760" t="s">
        <v>229</v>
      </c>
      <c r="AQ5" s="761"/>
      <c r="AR5" s="761"/>
      <c r="AS5" s="761"/>
      <c r="AT5" s="761"/>
      <c r="AU5" s="761"/>
      <c r="AV5" s="761"/>
      <c r="AW5" s="761"/>
      <c r="AX5" s="761"/>
      <c r="AY5" s="761"/>
      <c r="AZ5" s="761"/>
      <c r="BA5" s="761"/>
      <c r="BB5" s="761"/>
      <c r="BC5" s="761"/>
      <c r="BD5" s="761"/>
      <c r="BE5" s="761"/>
      <c r="BF5" s="762"/>
      <c r="BG5" s="661">
        <v>9949995</v>
      </c>
      <c r="BH5" s="664"/>
      <c r="BI5" s="664"/>
      <c r="BJ5" s="664"/>
      <c r="BK5" s="664"/>
      <c r="BL5" s="664"/>
      <c r="BM5" s="664"/>
      <c r="BN5" s="665"/>
      <c r="BO5" s="723">
        <v>91.9</v>
      </c>
      <c r="BP5" s="723"/>
      <c r="BQ5" s="723"/>
      <c r="BR5" s="723"/>
      <c r="BS5" s="724">
        <v>139279</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2">
      <c r="B6" s="658" t="s">
        <v>233</v>
      </c>
      <c r="C6" s="659"/>
      <c r="D6" s="659"/>
      <c r="E6" s="659"/>
      <c r="F6" s="659"/>
      <c r="G6" s="659"/>
      <c r="H6" s="659"/>
      <c r="I6" s="659"/>
      <c r="J6" s="659"/>
      <c r="K6" s="659"/>
      <c r="L6" s="659"/>
      <c r="M6" s="659"/>
      <c r="N6" s="659"/>
      <c r="O6" s="659"/>
      <c r="P6" s="659"/>
      <c r="Q6" s="660"/>
      <c r="R6" s="661">
        <v>175847</v>
      </c>
      <c r="S6" s="664"/>
      <c r="T6" s="664"/>
      <c r="U6" s="664"/>
      <c r="V6" s="664"/>
      <c r="W6" s="664"/>
      <c r="X6" s="664"/>
      <c r="Y6" s="665"/>
      <c r="Z6" s="723">
        <v>0.7</v>
      </c>
      <c r="AA6" s="723"/>
      <c r="AB6" s="723"/>
      <c r="AC6" s="723"/>
      <c r="AD6" s="724">
        <v>175847</v>
      </c>
      <c r="AE6" s="724"/>
      <c r="AF6" s="724"/>
      <c r="AG6" s="724"/>
      <c r="AH6" s="724"/>
      <c r="AI6" s="724"/>
      <c r="AJ6" s="724"/>
      <c r="AK6" s="724"/>
      <c r="AL6" s="666">
        <v>1.2</v>
      </c>
      <c r="AM6" s="667"/>
      <c r="AN6" s="667"/>
      <c r="AO6" s="725"/>
      <c r="AP6" s="658" t="s">
        <v>234</v>
      </c>
      <c r="AQ6" s="659"/>
      <c r="AR6" s="659"/>
      <c r="AS6" s="659"/>
      <c r="AT6" s="659"/>
      <c r="AU6" s="659"/>
      <c r="AV6" s="659"/>
      <c r="AW6" s="659"/>
      <c r="AX6" s="659"/>
      <c r="AY6" s="659"/>
      <c r="AZ6" s="659"/>
      <c r="BA6" s="659"/>
      <c r="BB6" s="659"/>
      <c r="BC6" s="659"/>
      <c r="BD6" s="659"/>
      <c r="BE6" s="659"/>
      <c r="BF6" s="660"/>
      <c r="BG6" s="661">
        <v>9949995</v>
      </c>
      <c r="BH6" s="664"/>
      <c r="BI6" s="664"/>
      <c r="BJ6" s="664"/>
      <c r="BK6" s="664"/>
      <c r="BL6" s="664"/>
      <c r="BM6" s="664"/>
      <c r="BN6" s="665"/>
      <c r="BO6" s="723">
        <v>91.9</v>
      </c>
      <c r="BP6" s="723"/>
      <c r="BQ6" s="723"/>
      <c r="BR6" s="723"/>
      <c r="BS6" s="724">
        <v>139279</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214567</v>
      </c>
      <c r="CS6" s="664"/>
      <c r="CT6" s="664"/>
      <c r="CU6" s="664"/>
      <c r="CV6" s="664"/>
      <c r="CW6" s="664"/>
      <c r="CX6" s="664"/>
      <c r="CY6" s="665"/>
      <c r="CZ6" s="774">
        <v>0.9</v>
      </c>
      <c r="DA6" s="743"/>
      <c r="DB6" s="743"/>
      <c r="DC6" s="777"/>
      <c r="DD6" s="669" t="s">
        <v>138</v>
      </c>
      <c r="DE6" s="664"/>
      <c r="DF6" s="664"/>
      <c r="DG6" s="664"/>
      <c r="DH6" s="664"/>
      <c r="DI6" s="664"/>
      <c r="DJ6" s="664"/>
      <c r="DK6" s="664"/>
      <c r="DL6" s="664"/>
      <c r="DM6" s="664"/>
      <c r="DN6" s="664"/>
      <c r="DO6" s="664"/>
      <c r="DP6" s="665"/>
      <c r="DQ6" s="669">
        <v>214567</v>
      </c>
      <c r="DR6" s="664"/>
      <c r="DS6" s="664"/>
      <c r="DT6" s="664"/>
      <c r="DU6" s="664"/>
      <c r="DV6" s="664"/>
      <c r="DW6" s="664"/>
      <c r="DX6" s="664"/>
      <c r="DY6" s="664"/>
      <c r="DZ6" s="664"/>
      <c r="EA6" s="664"/>
      <c r="EB6" s="664"/>
      <c r="EC6" s="704"/>
    </row>
    <row r="7" spans="2:143" ht="11.25" customHeight="1" x14ac:dyDescent="0.2">
      <c r="B7" s="658" t="s">
        <v>236</v>
      </c>
      <c r="C7" s="659"/>
      <c r="D7" s="659"/>
      <c r="E7" s="659"/>
      <c r="F7" s="659"/>
      <c r="G7" s="659"/>
      <c r="H7" s="659"/>
      <c r="I7" s="659"/>
      <c r="J7" s="659"/>
      <c r="K7" s="659"/>
      <c r="L7" s="659"/>
      <c r="M7" s="659"/>
      <c r="N7" s="659"/>
      <c r="O7" s="659"/>
      <c r="P7" s="659"/>
      <c r="Q7" s="660"/>
      <c r="R7" s="661">
        <v>18452</v>
      </c>
      <c r="S7" s="664"/>
      <c r="T7" s="664"/>
      <c r="U7" s="664"/>
      <c r="V7" s="664"/>
      <c r="W7" s="664"/>
      <c r="X7" s="664"/>
      <c r="Y7" s="665"/>
      <c r="Z7" s="723">
        <v>0.1</v>
      </c>
      <c r="AA7" s="723"/>
      <c r="AB7" s="723"/>
      <c r="AC7" s="723"/>
      <c r="AD7" s="724">
        <v>18452</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4745768</v>
      </c>
      <c r="BH7" s="664"/>
      <c r="BI7" s="664"/>
      <c r="BJ7" s="664"/>
      <c r="BK7" s="664"/>
      <c r="BL7" s="664"/>
      <c r="BM7" s="664"/>
      <c r="BN7" s="665"/>
      <c r="BO7" s="723">
        <v>43.8</v>
      </c>
      <c r="BP7" s="723"/>
      <c r="BQ7" s="723"/>
      <c r="BR7" s="723"/>
      <c r="BS7" s="724">
        <v>139279</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2452705</v>
      </c>
      <c r="CS7" s="664"/>
      <c r="CT7" s="664"/>
      <c r="CU7" s="664"/>
      <c r="CV7" s="664"/>
      <c r="CW7" s="664"/>
      <c r="CX7" s="664"/>
      <c r="CY7" s="665"/>
      <c r="CZ7" s="723">
        <v>10.5</v>
      </c>
      <c r="DA7" s="723"/>
      <c r="DB7" s="723"/>
      <c r="DC7" s="723"/>
      <c r="DD7" s="669">
        <v>6389</v>
      </c>
      <c r="DE7" s="664"/>
      <c r="DF7" s="664"/>
      <c r="DG7" s="664"/>
      <c r="DH7" s="664"/>
      <c r="DI7" s="664"/>
      <c r="DJ7" s="664"/>
      <c r="DK7" s="664"/>
      <c r="DL7" s="664"/>
      <c r="DM7" s="664"/>
      <c r="DN7" s="664"/>
      <c r="DO7" s="664"/>
      <c r="DP7" s="665"/>
      <c r="DQ7" s="669">
        <v>2231728</v>
      </c>
      <c r="DR7" s="664"/>
      <c r="DS7" s="664"/>
      <c r="DT7" s="664"/>
      <c r="DU7" s="664"/>
      <c r="DV7" s="664"/>
      <c r="DW7" s="664"/>
      <c r="DX7" s="664"/>
      <c r="DY7" s="664"/>
      <c r="DZ7" s="664"/>
      <c r="EA7" s="664"/>
      <c r="EB7" s="664"/>
      <c r="EC7" s="704"/>
    </row>
    <row r="8" spans="2:143" ht="11.25" customHeight="1" x14ac:dyDescent="0.2">
      <c r="B8" s="658" t="s">
        <v>239</v>
      </c>
      <c r="C8" s="659"/>
      <c r="D8" s="659"/>
      <c r="E8" s="659"/>
      <c r="F8" s="659"/>
      <c r="G8" s="659"/>
      <c r="H8" s="659"/>
      <c r="I8" s="659"/>
      <c r="J8" s="659"/>
      <c r="K8" s="659"/>
      <c r="L8" s="659"/>
      <c r="M8" s="659"/>
      <c r="N8" s="659"/>
      <c r="O8" s="659"/>
      <c r="P8" s="659"/>
      <c r="Q8" s="660"/>
      <c r="R8" s="661">
        <v>61670</v>
      </c>
      <c r="S8" s="664"/>
      <c r="T8" s="664"/>
      <c r="U8" s="664"/>
      <c r="V8" s="664"/>
      <c r="W8" s="664"/>
      <c r="X8" s="664"/>
      <c r="Y8" s="665"/>
      <c r="Z8" s="723">
        <v>0.3</v>
      </c>
      <c r="AA8" s="723"/>
      <c r="AB8" s="723"/>
      <c r="AC8" s="723"/>
      <c r="AD8" s="724">
        <v>61670</v>
      </c>
      <c r="AE8" s="724"/>
      <c r="AF8" s="724"/>
      <c r="AG8" s="724"/>
      <c r="AH8" s="724"/>
      <c r="AI8" s="724"/>
      <c r="AJ8" s="724"/>
      <c r="AK8" s="724"/>
      <c r="AL8" s="666">
        <v>0.4</v>
      </c>
      <c r="AM8" s="667"/>
      <c r="AN8" s="667"/>
      <c r="AO8" s="725"/>
      <c r="AP8" s="658" t="s">
        <v>240</v>
      </c>
      <c r="AQ8" s="659"/>
      <c r="AR8" s="659"/>
      <c r="AS8" s="659"/>
      <c r="AT8" s="659"/>
      <c r="AU8" s="659"/>
      <c r="AV8" s="659"/>
      <c r="AW8" s="659"/>
      <c r="AX8" s="659"/>
      <c r="AY8" s="659"/>
      <c r="AZ8" s="659"/>
      <c r="BA8" s="659"/>
      <c r="BB8" s="659"/>
      <c r="BC8" s="659"/>
      <c r="BD8" s="659"/>
      <c r="BE8" s="659"/>
      <c r="BF8" s="660"/>
      <c r="BG8" s="661">
        <v>111524</v>
      </c>
      <c r="BH8" s="664"/>
      <c r="BI8" s="664"/>
      <c r="BJ8" s="664"/>
      <c r="BK8" s="664"/>
      <c r="BL8" s="664"/>
      <c r="BM8" s="664"/>
      <c r="BN8" s="665"/>
      <c r="BO8" s="723">
        <v>1</v>
      </c>
      <c r="BP8" s="723"/>
      <c r="BQ8" s="723"/>
      <c r="BR8" s="723"/>
      <c r="BS8" s="669" t="s">
        <v>241</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10003025</v>
      </c>
      <c r="CS8" s="664"/>
      <c r="CT8" s="664"/>
      <c r="CU8" s="664"/>
      <c r="CV8" s="664"/>
      <c r="CW8" s="664"/>
      <c r="CX8" s="664"/>
      <c r="CY8" s="665"/>
      <c r="CZ8" s="723">
        <v>42.7</v>
      </c>
      <c r="DA8" s="723"/>
      <c r="DB8" s="723"/>
      <c r="DC8" s="723"/>
      <c r="DD8" s="669">
        <v>337566</v>
      </c>
      <c r="DE8" s="664"/>
      <c r="DF8" s="664"/>
      <c r="DG8" s="664"/>
      <c r="DH8" s="664"/>
      <c r="DI8" s="664"/>
      <c r="DJ8" s="664"/>
      <c r="DK8" s="664"/>
      <c r="DL8" s="664"/>
      <c r="DM8" s="664"/>
      <c r="DN8" s="664"/>
      <c r="DO8" s="664"/>
      <c r="DP8" s="665"/>
      <c r="DQ8" s="669">
        <v>5077836</v>
      </c>
      <c r="DR8" s="664"/>
      <c r="DS8" s="664"/>
      <c r="DT8" s="664"/>
      <c r="DU8" s="664"/>
      <c r="DV8" s="664"/>
      <c r="DW8" s="664"/>
      <c r="DX8" s="664"/>
      <c r="DY8" s="664"/>
      <c r="DZ8" s="664"/>
      <c r="EA8" s="664"/>
      <c r="EB8" s="664"/>
      <c r="EC8" s="704"/>
    </row>
    <row r="9" spans="2:143" ht="11.25" customHeight="1" x14ac:dyDescent="0.2">
      <c r="B9" s="658" t="s">
        <v>243</v>
      </c>
      <c r="C9" s="659"/>
      <c r="D9" s="659"/>
      <c r="E9" s="659"/>
      <c r="F9" s="659"/>
      <c r="G9" s="659"/>
      <c r="H9" s="659"/>
      <c r="I9" s="659"/>
      <c r="J9" s="659"/>
      <c r="K9" s="659"/>
      <c r="L9" s="659"/>
      <c r="M9" s="659"/>
      <c r="N9" s="659"/>
      <c r="O9" s="659"/>
      <c r="P9" s="659"/>
      <c r="Q9" s="660"/>
      <c r="R9" s="661">
        <v>47126</v>
      </c>
      <c r="S9" s="664"/>
      <c r="T9" s="664"/>
      <c r="U9" s="664"/>
      <c r="V9" s="664"/>
      <c r="W9" s="664"/>
      <c r="X9" s="664"/>
      <c r="Y9" s="665"/>
      <c r="Z9" s="723">
        <v>0.2</v>
      </c>
      <c r="AA9" s="723"/>
      <c r="AB9" s="723"/>
      <c r="AC9" s="723"/>
      <c r="AD9" s="724">
        <v>47126</v>
      </c>
      <c r="AE9" s="724"/>
      <c r="AF9" s="724"/>
      <c r="AG9" s="724"/>
      <c r="AH9" s="724"/>
      <c r="AI9" s="724"/>
      <c r="AJ9" s="724"/>
      <c r="AK9" s="724"/>
      <c r="AL9" s="666">
        <v>0.3</v>
      </c>
      <c r="AM9" s="667"/>
      <c r="AN9" s="667"/>
      <c r="AO9" s="725"/>
      <c r="AP9" s="658" t="s">
        <v>244</v>
      </c>
      <c r="AQ9" s="659"/>
      <c r="AR9" s="659"/>
      <c r="AS9" s="659"/>
      <c r="AT9" s="659"/>
      <c r="AU9" s="659"/>
      <c r="AV9" s="659"/>
      <c r="AW9" s="659"/>
      <c r="AX9" s="659"/>
      <c r="AY9" s="659"/>
      <c r="AZ9" s="659"/>
      <c r="BA9" s="659"/>
      <c r="BB9" s="659"/>
      <c r="BC9" s="659"/>
      <c r="BD9" s="659"/>
      <c r="BE9" s="659"/>
      <c r="BF9" s="660"/>
      <c r="BG9" s="661">
        <v>3902577</v>
      </c>
      <c r="BH9" s="664"/>
      <c r="BI9" s="664"/>
      <c r="BJ9" s="664"/>
      <c r="BK9" s="664"/>
      <c r="BL9" s="664"/>
      <c r="BM9" s="664"/>
      <c r="BN9" s="665"/>
      <c r="BO9" s="723">
        <v>36</v>
      </c>
      <c r="BP9" s="723"/>
      <c r="BQ9" s="723"/>
      <c r="BR9" s="723"/>
      <c r="BS9" s="669" t="s">
        <v>138</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1629122</v>
      </c>
      <c r="CS9" s="664"/>
      <c r="CT9" s="664"/>
      <c r="CU9" s="664"/>
      <c r="CV9" s="664"/>
      <c r="CW9" s="664"/>
      <c r="CX9" s="664"/>
      <c r="CY9" s="665"/>
      <c r="CZ9" s="723">
        <v>7</v>
      </c>
      <c r="DA9" s="723"/>
      <c r="DB9" s="723"/>
      <c r="DC9" s="723"/>
      <c r="DD9" s="669">
        <v>61994</v>
      </c>
      <c r="DE9" s="664"/>
      <c r="DF9" s="664"/>
      <c r="DG9" s="664"/>
      <c r="DH9" s="664"/>
      <c r="DI9" s="664"/>
      <c r="DJ9" s="664"/>
      <c r="DK9" s="664"/>
      <c r="DL9" s="664"/>
      <c r="DM9" s="664"/>
      <c r="DN9" s="664"/>
      <c r="DO9" s="664"/>
      <c r="DP9" s="665"/>
      <c r="DQ9" s="669">
        <v>1453126</v>
      </c>
      <c r="DR9" s="664"/>
      <c r="DS9" s="664"/>
      <c r="DT9" s="664"/>
      <c r="DU9" s="664"/>
      <c r="DV9" s="664"/>
      <c r="DW9" s="664"/>
      <c r="DX9" s="664"/>
      <c r="DY9" s="664"/>
      <c r="DZ9" s="664"/>
      <c r="EA9" s="664"/>
      <c r="EB9" s="664"/>
      <c r="EC9" s="704"/>
    </row>
    <row r="10" spans="2:143" ht="11.25" customHeight="1" x14ac:dyDescent="0.2">
      <c r="B10" s="658" t="s">
        <v>246</v>
      </c>
      <c r="C10" s="659"/>
      <c r="D10" s="659"/>
      <c r="E10" s="659"/>
      <c r="F10" s="659"/>
      <c r="G10" s="659"/>
      <c r="H10" s="659"/>
      <c r="I10" s="659"/>
      <c r="J10" s="659"/>
      <c r="K10" s="659"/>
      <c r="L10" s="659"/>
      <c r="M10" s="659"/>
      <c r="N10" s="659"/>
      <c r="O10" s="659"/>
      <c r="P10" s="659"/>
      <c r="Q10" s="660"/>
      <c r="R10" s="661" t="s">
        <v>247</v>
      </c>
      <c r="S10" s="664"/>
      <c r="T10" s="664"/>
      <c r="U10" s="664"/>
      <c r="V10" s="664"/>
      <c r="W10" s="664"/>
      <c r="X10" s="664"/>
      <c r="Y10" s="665"/>
      <c r="Z10" s="723" t="s">
        <v>138</v>
      </c>
      <c r="AA10" s="723"/>
      <c r="AB10" s="723"/>
      <c r="AC10" s="723"/>
      <c r="AD10" s="724" t="s">
        <v>241</v>
      </c>
      <c r="AE10" s="724"/>
      <c r="AF10" s="724"/>
      <c r="AG10" s="724"/>
      <c r="AH10" s="724"/>
      <c r="AI10" s="724"/>
      <c r="AJ10" s="724"/>
      <c r="AK10" s="724"/>
      <c r="AL10" s="666" t="s">
        <v>138</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180167</v>
      </c>
      <c r="BH10" s="664"/>
      <c r="BI10" s="664"/>
      <c r="BJ10" s="664"/>
      <c r="BK10" s="664"/>
      <c r="BL10" s="664"/>
      <c r="BM10" s="664"/>
      <c r="BN10" s="665"/>
      <c r="BO10" s="723">
        <v>1.7</v>
      </c>
      <c r="BP10" s="723"/>
      <c r="BQ10" s="723"/>
      <c r="BR10" s="723"/>
      <c r="BS10" s="669">
        <v>29940</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29427</v>
      </c>
      <c r="CS10" s="664"/>
      <c r="CT10" s="664"/>
      <c r="CU10" s="664"/>
      <c r="CV10" s="664"/>
      <c r="CW10" s="664"/>
      <c r="CX10" s="664"/>
      <c r="CY10" s="665"/>
      <c r="CZ10" s="723">
        <v>0.1</v>
      </c>
      <c r="DA10" s="723"/>
      <c r="DB10" s="723"/>
      <c r="DC10" s="723"/>
      <c r="DD10" s="669" t="s">
        <v>241</v>
      </c>
      <c r="DE10" s="664"/>
      <c r="DF10" s="664"/>
      <c r="DG10" s="664"/>
      <c r="DH10" s="664"/>
      <c r="DI10" s="664"/>
      <c r="DJ10" s="664"/>
      <c r="DK10" s="664"/>
      <c r="DL10" s="664"/>
      <c r="DM10" s="664"/>
      <c r="DN10" s="664"/>
      <c r="DO10" s="664"/>
      <c r="DP10" s="665"/>
      <c r="DQ10" s="669">
        <v>27964</v>
      </c>
      <c r="DR10" s="664"/>
      <c r="DS10" s="664"/>
      <c r="DT10" s="664"/>
      <c r="DU10" s="664"/>
      <c r="DV10" s="664"/>
      <c r="DW10" s="664"/>
      <c r="DX10" s="664"/>
      <c r="DY10" s="664"/>
      <c r="DZ10" s="664"/>
      <c r="EA10" s="664"/>
      <c r="EB10" s="664"/>
      <c r="EC10" s="704"/>
    </row>
    <row r="11" spans="2:143" ht="11.25" customHeight="1" x14ac:dyDescent="0.2">
      <c r="B11" s="658" t="s">
        <v>250</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138</v>
      </c>
      <c r="AA11" s="723"/>
      <c r="AB11" s="723"/>
      <c r="AC11" s="723"/>
      <c r="AD11" s="724" t="s">
        <v>241</v>
      </c>
      <c r="AE11" s="724"/>
      <c r="AF11" s="724"/>
      <c r="AG11" s="724"/>
      <c r="AH11" s="724"/>
      <c r="AI11" s="724"/>
      <c r="AJ11" s="724"/>
      <c r="AK11" s="724"/>
      <c r="AL11" s="666" t="s">
        <v>138</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551500</v>
      </c>
      <c r="BH11" s="664"/>
      <c r="BI11" s="664"/>
      <c r="BJ11" s="664"/>
      <c r="BK11" s="664"/>
      <c r="BL11" s="664"/>
      <c r="BM11" s="664"/>
      <c r="BN11" s="665"/>
      <c r="BO11" s="723">
        <v>5.0999999999999996</v>
      </c>
      <c r="BP11" s="723"/>
      <c r="BQ11" s="723"/>
      <c r="BR11" s="723"/>
      <c r="BS11" s="669">
        <v>109339</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378770</v>
      </c>
      <c r="CS11" s="664"/>
      <c r="CT11" s="664"/>
      <c r="CU11" s="664"/>
      <c r="CV11" s="664"/>
      <c r="CW11" s="664"/>
      <c r="CX11" s="664"/>
      <c r="CY11" s="665"/>
      <c r="CZ11" s="723">
        <v>1.6</v>
      </c>
      <c r="DA11" s="723"/>
      <c r="DB11" s="723"/>
      <c r="DC11" s="723"/>
      <c r="DD11" s="669">
        <v>54385</v>
      </c>
      <c r="DE11" s="664"/>
      <c r="DF11" s="664"/>
      <c r="DG11" s="664"/>
      <c r="DH11" s="664"/>
      <c r="DI11" s="664"/>
      <c r="DJ11" s="664"/>
      <c r="DK11" s="664"/>
      <c r="DL11" s="664"/>
      <c r="DM11" s="664"/>
      <c r="DN11" s="664"/>
      <c r="DO11" s="664"/>
      <c r="DP11" s="665"/>
      <c r="DQ11" s="669">
        <v>284637</v>
      </c>
      <c r="DR11" s="664"/>
      <c r="DS11" s="664"/>
      <c r="DT11" s="664"/>
      <c r="DU11" s="664"/>
      <c r="DV11" s="664"/>
      <c r="DW11" s="664"/>
      <c r="DX11" s="664"/>
      <c r="DY11" s="664"/>
      <c r="DZ11" s="664"/>
      <c r="EA11" s="664"/>
      <c r="EB11" s="664"/>
      <c r="EC11" s="704"/>
    </row>
    <row r="12" spans="2:143" ht="11.25" customHeight="1" x14ac:dyDescent="0.2">
      <c r="B12" s="658" t="s">
        <v>253</v>
      </c>
      <c r="C12" s="659"/>
      <c r="D12" s="659"/>
      <c r="E12" s="659"/>
      <c r="F12" s="659"/>
      <c r="G12" s="659"/>
      <c r="H12" s="659"/>
      <c r="I12" s="659"/>
      <c r="J12" s="659"/>
      <c r="K12" s="659"/>
      <c r="L12" s="659"/>
      <c r="M12" s="659"/>
      <c r="N12" s="659"/>
      <c r="O12" s="659"/>
      <c r="P12" s="659"/>
      <c r="Q12" s="660"/>
      <c r="R12" s="661">
        <v>1185504</v>
      </c>
      <c r="S12" s="664"/>
      <c r="T12" s="664"/>
      <c r="U12" s="664"/>
      <c r="V12" s="664"/>
      <c r="W12" s="664"/>
      <c r="X12" s="664"/>
      <c r="Y12" s="665"/>
      <c r="Z12" s="723">
        <v>4.9000000000000004</v>
      </c>
      <c r="AA12" s="723"/>
      <c r="AB12" s="723"/>
      <c r="AC12" s="723"/>
      <c r="AD12" s="724">
        <v>1185504</v>
      </c>
      <c r="AE12" s="724"/>
      <c r="AF12" s="724"/>
      <c r="AG12" s="724"/>
      <c r="AH12" s="724"/>
      <c r="AI12" s="724"/>
      <c r="AJ12" s="724"/>
      <c r="AK12" s="724"/>
      <c r="AL12" s="666">
        <v>8.4</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4777377</v>
      </c>
      <c r="BH12" s="664"/>
      <c r="BI12" s="664"/>
      <c r="BJ12" s="664"/>
      <c r="BK12" s="664"/>
      <c r="BL12" s="664"/>
      <c r="BM12" s="664"/>
      <c r="BN12" s="665"/>
      <c r="BO12" s="723">
        <v>44.1</v>
      </c>
      <c r="BP12" s="723"/>
      <c r="BQ12" s="723"/>
      <c r="BR12" s="723"/>
      <c r="BS12" s="669" t="s">
        <v>241</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173734</v>
      </c>
      <c r="CS12" s="664"/>
      <c r="CT12" s="664"/>
      <c r="CU12" s="664"/>
      <c r="CV12" s="664"/>
      <c r="CW12" s="664"/>
      <c r="CX12" s="664"/>
      <c r="CY12" s="665"/>
      <c r="CZ12" s="723">
        <v>0.7</v>
      </c>
      <c r="DA12" s="723"/>
      <c r="DB12" s="723"/>
      <c r="DC12" s="723"/>
      <c r="DD12" s="669">
        <v>30000</v>
      </c>
      <c r="DE12" s="664"/>
      <c r="DF12" s="664"/>
      <c r="DG12" s="664"/>
      <c r="DH12" s="664"/>
      <c r="DI12" s="664"/>
      <c r="DJ12" s="664"/>
      <c r="DK12" s="664"/>
      <c r="DL12" s="664"/>
      <c r="DM12" s="664"/>
      <c r="DN12" s="664"/>
      <c r="DO12" s="664"/>
      <c r="DP12" s="665"/>
      <c r="DQ12" s="669">
        <v>147791</v>
      </c>
      <c r="DR12" s="664"/>
      <c r="DS12" s="664"/>
      <c r="DT12" s="664"/>
      <c r="DU12" s="664"/>
      <c r="DV12" s="664"/>
      <c r="DW12" s="664"/>
      <c r="DX12" s="664"/>
      <c r="DY12" s="664"/>
      <c r="DZ12" s="664"/>
      <c r="EA12" s="664"/>
      <c r="EB12" s="664"/>
      <c r="EC12" s="704"/>
    </row>
    <row r="13" spans="2:143" ht="11.25" customHeight="1" x14ac:dyDescent="0.2">
      <c r="B13" s="658" t="s">
        <v>256</v>
      </c>
      <c r="C13" s="659"/>
      <c r="D13" s="659"/>
      <c r="E13" s="659"/>
      <c r="F13" s="659"/>
      <c r="G13" s="659"/>
      <c r="H13" s="659"/>
      <c r="I13" s="659"/>
      <c r="J13" s="659"/>
      <c r="K13" s="659"/>
      <c r="L13" s="659"/>
      <c r="M13" s="659"/>
      <c r="N13" s="659"/>
      <c r="O13" s="659"/>
      <c r="P13" s="659"/>
      <c r="Q13" s="660"/>
      <c r="R13" s="661">
        <v>19209</v>
      </c>
      <c r="S13" s="664"/>
      <c r="T13" s="664"/>
      <c r="U13" s="664"/>
      <c r="V13" s="664"/>
      <c r="W13" s="664"/>
      <c r="X13" s="664"/>
      <c r="Y13" s="665"/>
      <c r="Z13" s="723">
        <v>0.1</v>
      </c>
      <c r="AA13" s="723"/>
      <c r="AB13" s="723"/>
      <c r="AC13" s="723"/>
      <c r="AD13" s="724">
        <v>19209</v>
      </c>
      <c r="AE13" s="724"/>
      <c r="AF13" s="724"/>
      <c r="AG13" s="724"/>
      <c r="AH13" s="724"/>
      <c r="AI13" s="724"/>
      <c r="AJ13" s="724"/>
      <c r="AK13" s="724"/>
      <c r="AL13" s="666">
        <v>0.1</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4753369</v>
      </c>
      <c r="BH13" s="664"/>
      <c r="BI13" s="664"/>
      <c r="BJ13" s="664"/>
      <c r="BK13" s="664"/>
      <c r="BL13" s="664"/>
      <c r="BM13" s="664"/>
      <c r="BN13" s="665"/>
      <c r="BO13" s="723">
        <v>43.9</v>
      </c>
      <c r="BP13" s="723"/>
      <c r="BQ13" s="723"/>
      <c r="BR13" s="723"/>
      <c r="BS13" s="669" t="s">
        <v>241</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2087335</v>
      </c>
      <c r="CS13" s="664"/>
      <c r="CT13" s="664"/>
      <c r="CU13" s="664"/>
      <c r="CV13" s="664"/>
      <c r="CW13" s="664"/>
      <c r="CX13" s="664"/>
      <c r="CY13" s="665"/>
      <c r="CZ13" s="723">
        <v>8.9</v>
      </c>
      <c r="DA13" s="723"/>
      <c r="DB13" s="723"/>
      <c r="DC13" s="723"/>
      <c r="DD13" s="669">
        <v>897644</v>
      </c>
      <c r="DE13" s="664"/>
      <c r="DF13" s="664"/>
      <c r="DG13" s="664"/>
      <c r="DH13" s="664"/>
      <c r="DI13" s="664"/>
      <c r="DJ13" s="664"/>
      <c r="DK13" s="664"/>
      <c r="DL13" s="664"/>
      <c r="DM13" s="664"/>
      <c r="DN13" s="664"/>
      <c r="DO13" s="664"/>
      <c r="DP13" s="665"/>
      <c r="DQ13" s="669">
        <v>1433414</v>
      </c>
      <c r="DR13" s="664"/>
      <c r="DS13" s="664"/>
      <c r="DT13" s="664"/>
      <c r="DU13" s="664"/>
      <c r="DV13" s="664"/>
      <c r="DW13" s="664"/>
      <c r="DX13" s="664"/>
      <c r="DY13" s="664"/>
      <c r="DZ13" s="664"/>
      <c r="EA13" s="664"/>
      <c r="EB13" s="664"/>
      <c r="EC13" s="704"/>
    </row>
    <row r="14" spans="2:143" ht="11.25" customHeight="1" x14ac:dyDescent="0.2">
      <c r="B14" s="658" t="s">
        <v>259</v>
      </c>
      <c r="C14" s="659"/>
      <c r="D14" s="659"/>
      <c r="E14" s="659"/>
      <c r="F14" s="659"/>
      <c r="G14" s="659"/>
      <c r="H14" s="659"/>
      <c r="I14" s="659"/>
      <c r="J14" s="659"/>
      <c r="K14" s="659"/>
      <c r="L14" s="659"/>
      <c r="M14" s="659"/>
      <c r="N14" s="659"/>
      <c r="O14" s="659"/>
      <c r="P14" s="659"/>
      <c r="Q14" s="660"/>
      <c r="R14" s="661" t="s">
        <v>241</v>
      </c>
      <c r="S14" s="664"/>
      <c r="T14" s="664"/>
      <c r="U14" s="664"/>
      <c r="V14" s="664"/>
      <c r="W14" s="664"/>
      <c r="X14" s="664"/>
      <c r="Y14" s="665"/>
      <c r="Z14" s="723" t="s">
        <v>129</v>
      </c>
      <c r="AA14" s="723"/>
      <c r="AB14" s="723"/>
      <c r="AC14" s="723"/>
      <c r="AD14" s="724" t="s">
        <v>129</v>
      </c>
      <c r="AE14" s="724"/>
      <c r="AF14" s="724"/>
      <c r="AG14" s="724"/>
      <c r="AH14" s="724"/>
      <c r="AI14" s="724"/>
      <c r="AJ14" s="724"/>
      <c r="AK14" s="724"/>
      <c r="AL14" s="666" t="s">
        <v>129</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121366</v>
      </c>
      <c r="BH14" s="664"/>
      <c r="BI14" s="664"/>
      <c r="BJ14" s="664"/>
      <c r="BK14" s="664"/>
      <c r="BL14" s="664"/>
      <c r="BM14" s="664"/>
      <c r="BN14" s="665"/>
      <c r="BO14" s="723">
        <v>1.1000000000000001</v>
      </c>
      <c r="BP14" s="723"/>
      <c r="BQ14" s="723"/>
      <c r="BR14" s="723"/>
      <c r="BS14" s="669" t="s">
        <v>138</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1273852</v>
      </c>
      <c r="CS14" s="664"/>
      <c r="CT14" s="664"/>
      <c r="CU14" s="664"/>
      <c r="CV14" s="664"/>
      <c r="CW14" s="664"/>
      <c r="CX14" s="664"/>
      <c r="CY14" s="665"/>
      <c r="CZ14" s="723">
        <v>5.4</v>
      </c>
      <c r="DA14" s="723"/>
      <c r="DB14" s="723"/>
      <c r="DC14" s="723"/>
      <c r="DD14" s="669">
        <v>87983</v>
      </c>
      <c r="DE14" s="664"/>
      <c r="DF14" s="664"/>
      <c r="DG14" s="664"/>
      <c r="DH14" s="664"/>
      <c r="DI14" s="664"/>
      <c r="DJ14" s="664"/>
      <c r="DK14" s="664"/>
      <c r="DL14" s="664"/>
      <c r="DM14" s="664"/>
      <c r="DN14" s="664"/>
      <c r="DO14" s="664"/>
      <c r="DP14" s="665"/>
      <c r="DQ14" s="669">
        <v>845623</v>
      </c>
      <c r="DR14" s="664"/>
      <c r="DS14" s="664"/>
      <c r="DT14" s="664"/>
      <c r="DU14" s="664"/>
      <c r="DV14" s="664"/>
      <c r="DW14" s="664"/>
      <c r="DX14" s="664"/>
      <c r="DY14" s="664"/>
      <c r="DZ14" s="664"/>
      <c r="EA14" s="664"/>
      <c r="EB14" s="664"/>
      <c r="EC14" s="704"/>
    </row>
    <row r="15" spans="2:143" ht="11.25" customHeight="1" x14ac:dyDescent="0.2">
      <c r="B15" s="658" t="s">
        <v>262</v>
      </c>
      <c r="C15" s="659"/>
      <c r="D15" s="659"/>
      <c r="E15" s="659"/>
      <c r="F15" s="659"/>
      <c r="G15" s="659"/>
      <c r="H15" s="659"/>
      <c r="I15" s="659"/>
      <c r="J15" s="659"/>
      <c r="K15" s="659"/>
      <c r="L15" s="659"/>
      <c r="M15" s="659"/>
      <c r="N15" s="659"/>
      <c r="O15" s="659"/>
      <c r="P15" s="659"/>
      <c r="Q15" s="660"/>
      <c r="R15" s="661">
        <v>79305</v>
      </c>
      <c r="S15" s="664"/>
      <c r="T15" s="664"/>
      <c r="U15" s="664"/>
      <c r="V15" s="664"/>
      <c r="W15" s="664"/>
      <c r="X15" s="664"/>
      <c r="Y15" s="665"/>
      <c r="Z15" s="723">
        <v>0.3</v>
      </c>
      <c r="AA15" s="723"/>
      <c r="AB15" s="723"/>
      <c r="AC15" s="723"/>
      <c r="AD15" s="724">
        <v>79305</v>
      </c>
      <c r="AE15" s="724"/>
      <c r="AF15" s="724"/>
      <c r="AG15" s="724"/>
      <c r="AH15" s="724"/>
      <c r="AI15" s="724"/>
      <c r="AJ15" s="724"/>
      <c r="AK15" s="724"/>
      <c r="AL15" s="666">
        <v>0.6</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305484</v>
      </c>
      <c r="BH15" s="664"/>
      <c r="BI15" s="664"/>
      <c r="BJ15" s="664"/>
      <c r="BK15" s="664"/>
      <c r="BL15" s="664"/>
      <c r="BM15" s="664"/>
      <c r="BN15" s="665"/>
      <c r="BO15" s="723">
        <v>2.8</v>
      </c>
      <c r="BP15" s="723"/>
      <c r="BQ15" s="723"/>
      <c r="BR15" s="723"/>
      <c r="BS15" s="669" t="s">
        <v>241</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2876221</v>
      </c>
      <c r="CS15" s="664"/>
      <c r="CT15" s="664"/>
      <c r="CU15" s="664"/>
      <c r="CV15" s="664"/>
      <c r="CW15" s="664"/>
      <c r="CX15" s="664"/>
      <c r="CY15" s="665"/>
      <c r="CZ15" s="723">
        <v>12.3</v>
      </c>
      <c r="DA15" s="723"/>
      <c r="DB15" s="723"/>
      <c r="DC15" s="723"/>
      <c r="DD15" s="669">
        <v>386262</v>
      </c>
      <c r="DE15" s="664"/>
      <c r="DF15" s="664"/>
      <c r="DG15" s="664"/>
      <c r="DH15" s="664"/>
      <c r="DI15" s="664"/>
      <c r="DJ15" s="664"/>
      <c r="DK15" s="664"/>
      <c r="DL15" s="664"/>
      <c r="DM15" s="664"/>
      <c r="DN15" s="664"/>
      <c r="DO15" s="664"/>
      <c r="DP15" s="665"/>
      <c r="DQ15" s="669">
        <v>2286764</v>
      </c>
      <c r="DR15" s="664"/>
      <c r="DS15" s="664"/>
      <c r="DT15" s="664"/>
      <c r="DU15" s="664"/>
      <c r="DV15" s="664"/>
      <c r="DW15" s="664"/>
      <c r="DX15" s="664"/>
      <c r="DY15" s="664"/>
      <c r="DZ15" s="664"/>
      <c r="EA15" s="664"/>
      <c r="EB15" s="664"/>
      <c r="EC15" s="704"/>
    </row>
    <row r="16" spans="2:143" ht="11.25" customHeight="1" x14ac:dyDescent="0.2">
      <c r="B16" s="658" t="s">
        <v>265</v>
      </c>
      <c r="C16" s="659"/>
      <c r="D16" s="659"/>
      <c r="E16" s="659"/>
      <c r="F16" s="659"/>
      <c r="G16" s="659"/>
      <c r="H16" s="659"/>
      <c r="I16" s="659"/>
      <c r="J16" s="659"/>
      <c r="K16" s="659"/>
      <c r="L16" s="659"/>
      <c r="M16" s="659"/>
      <c r="N16" s="659"/>
      <c r="O16" s="659"/>
      <c r="P16" s="659"/>
      <c r="Q16" s="660"/>
      <c r="R16" s="661" t="s">
        <v>138</v>
      </c>
      <c r="S16" s="664"/>
      <c r="T16" s="664"/>
      <c r="U16" s="664"/>
      <c r="V16" s="664"/>
      <c r="W16" s="664"/>
      <c r="X16" s="664"/>
      <c r="Y16" s="665"/>
      <c r="Z16" s="723" t="s">
        <v>129</v>
      </c>
      <c r="AA16" s="723"/>
      <c r="AB16" s="723"/>
      <c r="AC16" s="723"/>
      <c r="AD16" s="724" t="s">
        <v>138</v>
      </c>
      <c r="AE16" s="724"/>
      <c r="AF16" s="724"/>
      <c r="AG16" s="724"/>
      <c r="AH16" s="724"/>
      <c r="AI16" s="724"/>
      <c r="AJ16" s="724"/>
      <c r="AK16" s="724"/>
      <c r="AL16" s="666" t="s">
        <v>129</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241</v>
      </c>
      <c r="BH16" s="664"/>
      <c r="BI16" s="664"/>
      <c r="BJ16" s="664"/>
      <c r="BK16" s="664"/>
      <c r="BL16" s="664"/>
      <c r="BM16" s="664"/>
      <c r="BN16" s="665"/>
      <c r="BO16" s="723" t="s">
        <v>138</v>
      </c>
      <c r="BP16" s="723"/>
      <c r="BQ16" s="723"/>
      <c r="BR16" s="723"/>
      <c r="BS16" s="669" t="s">
        <v>138</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11810</v>
      </c>
      <c r="CS16" s="664"/>
      <c r="CT16" s="664"/>
      <c r="CU16" s="664"/>
      <c r="CV16" s="664"/>
      <c r="CW16" s="664"/>
      <c r="CX16" s="664"/>
      <c r="CY16" s="665"/>
      <c r="CZ16" s="723">
        <v>0.1</v>
      </c>
      <c r="DA16" s="723"/>
      <c r="DB16" s="723"/>
      <c r="DC16" s="723"/>
      <c r="DD16" s="669" t="s">
        <v>138</v>
      </c>
      <c r="DE16" s="664"/>
      <c r="DF16" s="664"/>
      <c r="DG16" s="664"/>
      <c r="DH16" s="664"/>
      <c r="DI16" s="664"/>
      <c r="DJ16" s="664"/>
      <c r="DK16" s="664"/>
      <c r="DL16" s="664"/>
      <c r="DM16" s="664"/>
      <c r="DN16" s="664"/>
      <c r="DO16" s="664"/>
      <c r="DP16" s="665"/>
      <c r="DQ16" s="669" t="s">
        <v>138</v>
      </c>
      <c r="DR16" s="664"/>
      <c r="DS16" s="664"/>
      <c r="DT16" s="664"/>
      <c r="DU16" s="664"/>
      <c r="DV16" s="664"/>
      <c r="DW16" s="664"/>
      <c r="DX16" s="664"/>
      <c r="DY16" s="664"/>
      <c r="DZ16" s="664"/>
      <c r="EA16" s="664"/>
      <c r="EB16" s="664"/>
      <c r="EC16" s="704"/>
    </row>
    <row r="17" spans="2:133" ht="11.25" customHeight="1" x14ac:dyDescent="0.2">
      <c r="B17" s="658" t="s">
        <v>268</v>
      </c>
      <c r="C17" s="659"/>
      <c r="D17" s="659"/>
      <c r="E17" s="659"/>
      <c r="F17" s="659"/>
      <c r="G17" s="659"/>
      <c r="H17" s="659"/>
      <c r="I17" s="659"/>
      <c r="J17" s="659"/>
      <c r="K17" s="659"/>
      <c r="L17" s="659"/>
      <c r="M17" s="659"/>
      <c r="N17" s="659"/>
      <c r="O17" s="659"/>
      <c r="P17" s="659"/>
      <c r="Q17" s="660"/>
      <c r="R17" s="661">
        <v>91966</v>
      </c>
      <c r="S17" s="664"/>
      <c r="T17" s="664"/>
      <c r="U17" s="664"/>
      <c r="V17" s="664"/>
      <c r="W17" s="664"/>
      <c r="X17" s="664"/>
      <c r="Y17" s="665"/>
      <c r="Z17" s="723">
        <v>0.4</v>
      </c>
      <c r="AA17" s="723"/>
      <c r="AB17" s="723"/>
      <c r="AC17" s="723"/>
      <c r="AD17" s="724">
        <v>91966</v>
      </c>
      <c r="AE17" s="724"/>
      <c r="AF17" s="724"/>
      <c r="AG17" s="724"/>
      <c r="AH17" s="724"/>
      <c r="AI17" s="724"/>
      <c r="AJ17" s="724"/>
      <c r="AK17" s="724"/>
      <c r="AL17" s="666">
        <v>0.7</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138</v>
      </c>
      <c r="BH17" s="664"/>
      <c r="BI17" s="664"/>
      <c r="BJ17" s="664"/>
      <c r="BK17" s="664"/>
      <c r="BL17" s="664"/>
      <c r="BM17" s="664"/>
      <c r="BN17" s="665"/>
      <c r="BO17" s="723" t="s">
        <v>138</v>
      </c>
      <c r="BP17" s="723"/>
      <c r="BQ17" s="723"/>
      <c r="BR17" s="723"/>
      <c r="BS17" s="669" t="s">
        <v>138</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2285344</v>
      </c>
      <c r="CS17" s="664"/>
      <c r="CT17" s="664"/>
      <c r="CU17" s="664"/>
      <c r="CV17" s="664"/>
      <c r="CW17" s="664"/>
      <c r="CX17" s="664"/>
      <c r="CY17" s="665"/>
      <c r="CZ17" s="723">
        <v>9.8000000000000007</v>
      </c>
      <c r="DA17" s="723"/>
      <c r="DB17" s="723"/>
      <c r="DC17" s="723"/>
      <c r="DD17" s="669" t="s">
        <v>129</v>
      </c>
      <c r="DE17" s="664"/>
      <c r="DF17" s="664"/>
      <c r="DG17" s="664"/>
      <c r="DH17" s="664"/>
      <c r="DI17" s="664"/>
      <c r="DJ17" s="664"/>
      <c r="DK17" s="664"/>
      <c r="DL17" s="664"/>
      <c r="DM17" s="664"/>
      <c r="DN17" s="664"/>
      <c r="DO17" s="664"/>
      <c r="DP17" s="665"/>
      <c r="DQ17" s="669">
        <v>2265811</v>
      </c>
      <c r="DR17" s="664"/>
      <c r="DS17" s="664"/>
      <c r="DT17" s="664"/>
      <c r="DU17" s="664"/>
      <c r="DV17" s="664"/>
      <c r="DW17" s="664"/>
      <c r="DX17" s="664"/>
      <c r="DY17" s="664"/>
      <c r="DZ17" s="664"/>
      <c r="EA17" s="664"/>
      <c r="EB17" s="664"/>
      <c r="EC17" s="704"/>
    </row>
    <row r="18" spans="2:133" ht="11.25" customHeight="1" x14ac:dyDescent="0.2">
      <c r="B18" s="658" t="s">
        <v>271</v>
      </c>
      <c r="C18" s="659"/>
      <c r="D18" s="659"/>
      <c r="E18" s="659"/>
      <c r="F18" s="659"/>
      <c r="G18" s="659"/>
      <c r="H18" s="659"/>
      <c r="I18" s="659"/>
      <c r="J18" s="659"/>
      <c r="K18" s="659"/>
      <c r="L18" s="659"/>
      <c r="M18" s="659"/>
      <c r="N18" s="659"/>
      <c r="O18" s="659"/>
      <c r="P18" s="659"/>
      <c r="Q18" s="660"/>
      <c r="R18" s="661">
        <v>2595995</v>
      </c>
      <c r="S18" s="664"/>
      <c r="T18" s="664"/>
      <c r="U18" s="664"/>
      <c r="V18" s="664"/>
      <c r="W18" s="664"/>
      <c r="X18" s="664"/>
      <c r="Y18" s="665"/>
      <c r="Z18" s="723">
        <v>10.8</v>
      </c>
      <c r="AA18" s="723"/>
      <c r="AB18" s="723"/>
      <c r="AC18" s="723"/>
      <c r="AD18" s="724">
        <v>2290935</v>
      </c>
      <c r="AE18" s="724"/>
      <c r="AF18" s="724"/>
      <c r="AG18" s="724"/>
      <c r="AH18" s="724"/>
      <c r="AI18" s="724"/>
      <c r="AJ18" s="724"/>
      <c r="AK18" s="724"/>
      <c r="AL18" s="666">
        <v>16.3</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138</v>
      </c>
      <c r="BH18" s="664"/>
      <c r="BI18" s="664"/>
      <c r="BJ18" s="664"/>
      <c r="BK18" s="664"/>
      <c r="BL18" s="664"/>
      <c r="BM18" s="664"/>
      <c r="BN18" s="665"/>
      <c r="BO18" s="723" t="s">
        <v>241</v>
      </c>
      <c r="BP18" s="723"/>
      <c r="BQ18" s="723"/>
      <c r="BR18" s="723"/>
      <c r="BS18" s="669" t="s">
        <v>129</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138</v>
      </c>
      <c r="CS18" s="664"/>
      <c r="CT18" s="664"/>
      <c r="CU18" s="664"/>
      <c r="CV18" s="664"/>
      <c r="CW18" s="664"/>
      <c r="CX18" s="664"/>
      <c r="CY18" s="665"/>
      <c r="CZ18" s="723" t="s">
        <v>247</v>
      </c>
      <c r="DA18" s="723"/>
      <c r="DB18" s="723"/>
      <c r="DC18" s="723"/>
      <c r="DD18" s="669" t="s">
        <v>241</v>
      </c>
      <c r="DE18" s="664"/>
      <c r="DF18" s="664"/>
      <c r="DG18" s="664"/>
      <c r="DH18" s="664"/>
      <c r="DI18" s="664"/>
      <c r="DJ18" s="664"/>
      <c r="DK18" s="664"/>
      <c r="DL18" s="664"/>
      <c r="DM18" s="664"/>
      <c r="DN18" s="664"/>
      <c r="DO18" s="664"/>
      <c r="DP18" s="665"/>
      <c r="DQ18" s="669" t="s">
        <v>138</v>
      </c>
      <c r="DR18" s="664"/>
      <c r="DS18" s="664"/>
      <c r="DT18" s="664"/>
      <c r="DU18" s="664"/>
      <c r="DV18" s="664"/>
      <c r="DW18" s="664"/>
      <c r="DX18" s="664"/>
      <c r="DY18" s="664"/>
      <c r="DZ18" s="664"/>
      <c r="EA18" s="664"/>
      <c r="EB18" s="664"/>
      <c r="EC18" s="704"/>
    </row>
    <row r="19" spans="2:133" ht="11.25" customHeight="1" x14ac:dyDescent="0.2">
      <c r="B19" s="658" t="s">
        <v>274</v>
      </c>
      <c r="C19" s="659"/>
      <c r="D19" s="659"/>
      <c r="E19" s="659"/>
      <c r="F19" s="659"/>
      <c r="G19" s="659"/>
      <c r="H19" s="659"/>
      <c r="I19" s="659"/>
      <c r="J19" s="659"/>
      <c r="K19" s="659"/>
      <c r="L19" s="659"/>
      <c r="M19" s="659"/>
      <c r="N19" s="659"/>
      <c r="O19" s="659"/>
      <c r="P19" s="659"/>
      <c r="Q19" s="660"/>
      <c r="R19" s="661">
        <v>2290935</v>
      </c>
      <c r="S19" s="664"/>
      <c r="T19" s="664"/>
      <c r="U19" s="664"/>
      <c r="V19" s="664"/>
      <c r="W19" s="664"/>
      <c r="X19" s="664"/>
      <c r="Y19" s="665"/>
      <c r="Z19" s="723">
        <v>9.5</v>
      </c>
      <c r="AA19" s="723"/>
      <c r="AB19" s="723"/>
      <c r="AC19" s="723"/>
      <c r="AD19" s="724">
        <v>2290935</v>
      </c>
      <c r="AE19" s="724"/>
      <c r="AF19" s="724"/>
      <c r="AG19" s="724"/>
      <c r="AH19" s="724"/>
      <c r="AI19" s="724"/>
      <c r="AJ19" s="724"/>
      <c r="AK19" s="724"/>
      <c r="AL19" s="666">
        <v>16.3</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876786</v>
      </c>
      <c r="BH19" s="664"/>
      <c r="BI19" s="664"/>
      <c r="BJ19" s="664"/>
      <c r="BK19" s="664"/>
      <c r="BL19" s="664"/>
      <c r="BM19" s="664"/>
      <c r="BN19" s="665"/>
      <c r="BO19" s="723">
        <v>8.1</v>
      </c>
      <c r="BP19" s="723"/>
      <c r="BQ19" s="723"/>
      <c r="BR19" s="723"/>
      <c r="BS19" s="669" t="s">
        <v>129</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138</v>
      </c>
      <c r="CS19" s="664"/>
      <c r="CT19" s="664"/>
      <c r="CU19" s="664"/>
      <c r="CV19" s="664"/>
      <c r="CW19" s="664"/>
      <c r="CX19" s="664"/>
      <c r="CY19" s="665"/>
      <c r="CZ19" s="723" t="s">
        <v>241</v>
      </c>
      <c r="DA19" s="723"/>
      <c r="DB19" s="723"/>
      <c r="DC19" s="723"/>
      <c r="DD19" s="669" t="s">
        <v>129</v>
      </c>
      <c r="DE19" s="664"/>
      <c r="DF19" s="664"/>
      <c r="DG19" s="664"/>
      <c r="DH19" s="664"/>
      <c r="DI19" s="664"/>
      <c r="DJ19" s="664"/>
      <c r="DK19" s="664"/>
      <c r="DL19" s="664"/>
      <c r="DM19" s="664"/>
      <c r="DN19" s="664"/>
      <c r="DO19" s="664"/>
      <c r="DP19" s="665"/>
      <c r="DQ19" s="669" t="s">
        <v>138</v>
      </c>
      <c r="DR19" s="664"/>
      <c r="DS19" s="664"/>
      <c r="DT19" s="664"/>
      <c r="DU19" s="664"/>
      <c r="DV19" s="664"/>
      <c r="DW19" s="664"/>
      <c r="DX19" s="664"/>
      <c r="DY19" s="664"/>
      <c r="DZ19" s="664"/>
      <c r="EA19" s="664"/>
      <c r="EB19" s="664"/>
      <c r="EC19" s="704"/>
    </row>
    <row r="20" spans="2:133" ht="11.25" customHeight="1" x14ac:dyDescent="0.2">
      <c r="B20" s="658" t="s">
        <v>277</v>
      </c>
      <c r="C20" s="659"/>
      <c r="D20" s="659"/>
      <c r="E20" s="659"/>
      <c r="F20" s="659"/>
      <c r="G20" s="659"/>
      <c r="H20" s="659"/>
      <c r="I20" s="659"/>
      <c r="J20" s="659"/>
      <c r="K20" s="659"/>
      <c r="L20" s="659"/>
      <c r="M20" s="659"/>
      <c r="N20" s="659"/>
      <c r="O20" s="659"/>
      <c r="P20" s="659"/>
      <c r="Q20" s="660"/>
      <c r="R20" s="661">
        <v>305060</v>
      </c>
      <c r="S20" s="664"/>
      <c r="T20" s="664"/>
      <c r="U20" s="664"/>
      <c r="V20" s="664"/>
      <c r="W20" s="664"/>
      <c r="X20" s="664"/>
      <c r="Y20" s="665"/>
      <c r="Z20" s="723">
        <v>1.3</v>
      </c>
      <c r="AA20" s="723"/>
      <c r="AB20" s="723"/>
      <c r="AC20" s="723"/>
      <c r="AD20" s="724" t="s">
        <v>241</v>
      </c>
      <c r="AE20" s="724"/>
      <c r="AF20" s="724"/>
      <c r="AG20" s="724"/>
      <c r="AH20" s="724"/>
      <c r="AI20" s="724"/>
      <c r="AJ20" s="724"/>
      <c r="AK20" s="724"/>
      <c r="AL20" s="666" t="s">
        <v>241</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876786</v>
      </c>
      <c r="BH20" s="664"/>
      <c r="BI20" s="664"/>
      <c r="BJ20" s="664"/>
      <c r="BK20" s="664"/>
      <c r="BL20" s="664"/>
      <c r="BM20" s="664"/>
      <c r="BN20" s="665"/>
      <c r="BO20" s="723">
        <v>8.1</v>
      </c>
      <c r="BP20" s="723"/>
      <c r="BQ20" s="723"/>
      <c r="BR20" s="723"/>
      <c r="BS20" s="669" t="s">
        <v>241</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23415912</v>
      </c>
      <c r="CS20" s="664"/>
      <c r="CT20" s="664"/>
      <c r="CU20" s="664"/>
      <c r="CV20" s="664"/>
      <c r="CW20" s="664"/>
      <c r="CX20" s="664"/>
      <c r="CY20" s="665"/>
      <c r="CZ20" s="723">
        <v>100</v>
      </c>
      <c r="DA20" s="723"/>
      <c r="DB20" s="723"/>
      <c r="DC20" s="723"/>
      <c r="DD20" s="669">
        <v>1862223</v>
      </c>
      <c r="DE20" s="664"/>
      <c r="DF20" s="664"/>
      <c r="DG20" s="664"/>
      <c r="DH20" s="664"/>
      <c r="DI20" s="664"/>
      <c r="DJ20" s="664"/>
      <c r="DK20" s="664"/>
      <c r="DL20" s="664"/>
      <c r="DM20" s="664"/>
      <c r="DN20" s="664"/>
      <c r="DO20" s="664"/>
      <c r="DP20" s="665"/>
      <c r="DQ20" s="669">
        <v>16269261</v>
      </c>
      <c r="DR20" s="664"/>
      <c r="DS20" s="664"/>
      <c r="DT20" s="664"/>
      <c r="DU20" s="664"/>
      <c r="DV20" s="664"/>
      <c r="DW20" s="664"/>
      <c r="DX20" s="664"/>
      <c r="DY20" s="664"/>
      <c r="DZ20" s="664"/>
      <c r="EA20" s="664"/>
      <c r="EB20" s="664"/>
      <c r="EC20" s="704"/>
    </row>
    <row r="21" spans="2:133" ht="11.25" customHeight="1" x14ac:dyDescent="0.2">
      <c r="B21" s="658" t="s">
        <v>280</v>
      </c>
      <c r="C21" s="659"/>
      <c r="D21" s="659"/>
      <c r="E21" s="659"/>
      <c r="F21" s="659"/>
      <c r="G21" s="659"/>
      <c r="H21" s="659"/>
      <c r="I21" s="659"/>
      <c r="J21" s="659"/>
      <c r="K21" s="659"/>
      <c r="L21" s="659"/>
      <c r="M21" s="659"/>
      <c r="N21" s="659"/>
      <c r="O21" s="659"/>
      <c r="P21" s="659"/>
      <c r="Q21" s="660"/>
      <c r="R21" s="661" t="s">
        <v>138</v>
      </c>
      <c r="S21" s="664"/>
      <c r="T21" s="664"/>
      <c r="U21" s="664"/>
      <c r="V21" s="664"/>
      <c r="W21" s="664"/>
      <c r="X21" s="664"/>
      <c r="Y21" s="665"/>
      <c r="Z21" s="723" t="s">
        <v>138</v>
      </c>
      <c r="AA21" s="723"/>
      <c r="AB21" s="723"/>
      <c r="AC21" s="723"/>
      <c r="AD21" s="724" t="s">
        <v>241</v>
      </c>
      <c r="AE21" s="724"/>
      <c r="AF21" s="724"/>
      <c r="AG21" s="724"/>
      <c r="AH21" s="724"/>
      <c r="AI21" s="724"/>
      <c r="AJ21" s="724"/>
      <c r="AK21" s="724"/>
      <c r="AL21" s="666" t="s">
        <v>129</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v>736</v>
      </c>
      <c r="BH21" s="664"/>
      <c r="BI21" s="664"/>
      <c r="BJ21" s="664"/>
      <c r="BK21" s="664"/>
      <c r="BL21" s="664"/>
      <c r="BM21" s="664"/>
      <c r="BN21" s="665"/>
      <c r="BO21" s="723">
        <v>0</v>
      </c>
      <c r="BP21" s="723"/>
      <c r="BQ21" s="723"/>
      <c r="BR21" s="723"/>
      <c r="BS21" s="669" t="s">
        <v>241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282</v>
      </c>
      <c r="C22" s="659"/>
      <c r="D22" s="659"/>
      <c r="E22" s="659"/>
      <c r="F22" s="659"/>
      <c r="G22" s="659"/>
      <c r="H22" s="659"/>
      <c r="I22" s="659"/>
      <c r="J22" s="659"/>
      <c r="K22" s="659"/>
      <c r="L22" s="659"/>
      <c r="M22" s="659"/>
      <c r="N22" s="659"/>
      <c r="O22" s="659"/>
      <c r="P22" s="659"/>
      <c r="Q22" s="660"/>
      <c r="R22" s="661">
        <v>15101855</v>
      </c>
      <c r="S22" s="664"/>
      <c r="T22" s="664"/>
      <c r="U22" s="664"/>
      <c r="V22" s="664"/>
      <c r="W22" s="664"/>
      <c r="X22" s="664"/>
      <c r="Y22" s="665"/>
      <c r="Z22" s="723">
        <v>62.8</v>
      </c>
      <c r="AA22" s="723"/>
      <c r="AB22" s="723"/>
      <c r="AC22" s="723"/>
      <c r="AD22" s="724">
        <v>13920009</v>
      </c>
      <c r="AE22" s="724"/>
      <c r="AF22" s="724"/>
      <c r="AG22" s="724"/>
      <c r="AH22" s="724"/>
      <c r="AI22" s="724"/>
      <c r="AJ22" s="724"/>
      <c r="AK22" s="724"/>
      <c r="AL22" s="666">
        <v>98.8</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138</v>
      </c>
      <c r="BH22" s="664"/>
      <c r="BI22" s="664"/>
      <c r="BJ22" s="664"/>
      <c r="BK22" s="664"/>
      <c r="BL22" s="664"/>
      <c r="BM22" s="664"/>
      <c r="BN22" s="665"/>
      <c r="BO22" s="723" t="s">
        <v>241</v>
      </c>
      <c r="BP22" s="723"/>
      <c r="BQ22" s="723"/>
      <c r="BR22" s="723"/>
      <c r="BS22" s="669" t="s">
        <v>241</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285</v>
      </c>
      <c r="C23" s="659"/>
      <c r="D23" s="659"/>
      <c r="E23" s="659"/>
      <c r="F23" s="659"/>
      <c r="G23" s="659"/>
      <c r="H23" s="659"/>
      <c r="I23" s="659"/>
      <c r="J23" s="659"/>
      <c r="K23" s="659"/>
      <c r="L23" s="659"/>
      <c r="M23" s="659"/>
      <c r="N23" s="659"/>
      <c r="O23" s="659"/>
      <c r="P23" s="659"/>
      <c r="Q23" s="660"/>
      <c r="R23" s="661">
        <v>8713</v>
      </c>
      <c r="S23" s="664"/>
      <c r="T23" s="664"/>
      <c r="U23" s="664"/>
      <c r="V23" s="664"/>
      <c r="W23" s="664"/>
      <c r="X23" s="664"/>
      <c r="Y23" s="665"/>
      <c r="Z23" s="723">
        <v>0</v>
      </c>
      <c r="AA23" s="723"/>
      <c r="AB23" s="723"/>
      <c r="AC23" s="723"/>
      <c r="AD23" s="724">
        <v>8713</v>
      </c>
      <c r="AE23" s="724"/>
      <c r="AF23" s="724"/>
      <c r="AG23" s="724"/>
      <c r="AH23" s="724"/>
      <c r="AI23" s="724"/>
      <c r="AJ23" s="724"/>
      <c r="AK23" s="724"/>
      <c r="AL23" s="666">
        <v>0.1</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v>876050</v>
      </c>
      <c r="BH23" s="664"/>
      <c r="BI23" s="664"/>
      <c r="BJ23" s="664"/>
      <c r="BK23" s="664"/>
      <c r="BL23" s="664"/>
      <c r="BM23" s="664"/>
      <c r="BN23" s="665"/>
      <c r="BO23" s="723">
        <v>8.1</v>
      </c>
      <c r="BP23" s="723"/>
      <c r="BQ23" s="723"/>
      <c r="BR23" s="723"/>
      <c r="BS23" s="669" t="s">
        <v>138</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2">
      <c r="B24" s="658" t="s">
        <v>292</v>
      </c>
      <c r="C24" s="659"/>
      <c r="D24" s="659"/>
      <c r="E24" s="659"/>
      <c r="F24" s="659"/>
      <c r="G24" s="659"/>
      <c r="H24" s="659"/>
      <c r="I24" s="659"/>
      <c r="J24" s="659"/>
      <c r="K24" s="659"/>
      <c r="L24" s="659"/>
      <c r="M24" s="659"/>
      <c r="N24" s="659"/>
      <c r="O24" s="659"/>
      <c r="P24" s="659"/>
      <c r="Q24" s="660"/>
      <c r="R24" s="661">
        <v>555977</v>
      </c>
      <c r="S24" s="664"/>
      <c r="T24" s="664"/>
      <c r="U24" s="664"/>
      <c r="V24" s="664"/>
      <c r="W24" s="664"/>
      <c r="X24" s="664"/>
      <c r="Y24" s="665"/>
      <c r="Z24" s="723">
        <v>2.2999999999999998</v>
      </c>
      <c r="AA24" s="723"/>
      <c r="AB24" s="723"/>
      <c r="AC24" s="723"/>
      <c r="AD24" s="724" t="s">
        <v>241</v>
      </c>
      <c r="AE24" s="724"/>
      <c r="AF24" s="724"/>
      <c r="AG24" s="724"/>
      <c r="AH24" s="724"/>
      <c r="AI24" s="724"/>
      <c r="AJ24" s="724"/>
      <c r="AK24" s="724"/>
      <c r="AL24" s="666" t="s">
        <v>241</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138</v>
      </c>
      <c r="BH24" s="664"/>
      <c r="BI24" s="664"/>
      <c r="BJ24" s="664"/>
      <c r="BK24" s="664"/>
      <c r="BL24" s="664"/>
      <c r="BM24" s="664"/>
      <c r="BN24" s="665"/>
      <c r="BO24" s="723" t="s">
        <v>129</v>
      </c>
      <c r="BP24" s="723"/>
      <c r="BQ24" s="723"/>
      <c r="BR24" s="723"/>
      <c r="BS24" s="669" t="s">
        <v>138</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13932220</v>
      </c>
      <c r="CS24" s="727"/>
      <c r="CT24" s="727"/>
      <c r="CU24" s="727"/>
      <c r="CV24" s="727"/>
      <c r="CW24" s="727"/>
      <c r="CX24" s="727"/>
      <c r="CY24" s="773"/>
      <c r="CZ24" s="774">
        <v>59.5</v>
      </c>
      <c r="DA24" s="743"/>
      <c r="DB24" s="743"/>
      <c r="DC24" s="777"/>
      <c r="DD24" s="772">
        <v>9240713</v>
      </c>
      <c r="DE24" s="727"/>
      <c r="DF24" s="727"/>
      <c r="DG24" s="727"/>
      <c r="DH24" s="727"/>
      <c r="DI24" s="727"/>
      <c r="DJ24" s="727"/>
      <c r="DK24" s="773"/>
      <c r="DL24" s="772">
        <v>9210479</v>
      </c>
      <c r="DM24" s="727"/>
      <c r="DN24" s="727"/>
      <c r="DO24" s="727"/>
      <c r="DP24" s="727"/>
      <c r="DQ24" s="727"/>
      <c r="DR24" s="727"/>
      <c r="DS24" s="727"/>
      <c r="DT24" s="727"/>
      <c r="DU24" s="727"/>
      <c r="DV24" s="773"/>
      <c r="DW24" s="774">
        <v>60.9</v>
      </c>
      <c r="DX24" s="743"/>
      <c r="DY24" s="743"/>
      <c r="DZ24" s="743"/>
      <c r="EA24" s="743"/>
      <c r="EB24" s="743"/>
      <c r="EC24" s="775"/>
    </row>
    <row r="25" spans="2:133" ht="11.25" customHeight="1" x14ac:dyDescent="0.2">
      <c r="B25" s="658" t="s">
        <v>295</v>
      </c>
      <c r="C25" s="659"/>
      <c r="D25" s="659"/>
      <c r="E25" s="659"/>
      <c r="F25" s="659"/>
      <c r="G25" s="659"/>
      <c r="H25" s="659"/>
      <c r="I25" s="659"/>
      <c r="J25" s="659"/>
      <c r="K25" s="659"/>
      <c r="L25" s="659"/>
      <c r="M25" s="659"/>
      <c r="N25" s="659"/>
      <c r="O25" s="659"/>
      <c r="P25" s="659"/>
      <c r="Q25" s="660"/>
      <c r="R25" s="661">
        <v>522774</v>
      </c>
      <c r="S25" s="664"/>
      <c r="T25" s="664"/>
      <c r="U25" s="664"/>
      <c r="V25" s="664"/>
      <c r="W25" s="664"/>
      <c r="X25" s="664"/>
      <c r="Y25" s="665"/>
      <c r="Z25" s="723">
        <v>2.2000000000000002</v>
      </c>
      <c r="AA25" s="723"/>
      <c r="AB25" s="723"/>
      <c r="AC25" s="723"/>
      <c r="AD25" s="724">
        <v>152696</v>
      </c>
      <c r="AE25" s="724"/>
      <c r="AF25" s="724"/>
      <c r="AG25" s="724"/>
      <c r="AH25" s="724"/>
      <c r="AI25" s="724"/>
      <c r="AJ25" s="724"/>
      <c r="AK25" s="724"/>
      <c r="AL25" s="666">
        <v>1.1000000000000001</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138</v>
      </c>
      <c r="BH25" s="664"/>
      <c r="BI25" s="664"/>
      <c r="BJ25" s="664"/>
      <c r="BK25" s="664"/>
      <c r="BL25" s="664"/>
      <c r="BM25" s="664"/>
      <c r="BN25" s="665"/>
      <c r="BO25" s="723" t="s">
        <v>138</v>
      </c>
      <c r="BP25" s="723"/>
      <c r="BQ25" s="723"/>
      <c r="BR25" s="723"/>
      <c r="BS25" s="669" t="s">
        <v>129</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5738296</v>
      </c>
      <c r="CS25" s="662"/>
      <c r="CT25" s="662"/>
      <c r="CU25" s="662"/>
      <c r="CV25" s="662"/>
      <c r="CW25" s="662"/>
      <c r="CX25" s="662"/>
      <c r="CY25" s="663"/>
      <c r="CZ25" s="666">
        <v>24.5</v>
      </c>
      <c r="DA25" s="695"/>
      <c r="DB25" s="695"/>
      <c r="DC25" s="696"/>
      <c r="DD25" s="669">
        <v>5092084</v>
      </c>
      <c r="DE25" s="662"/>
      <c r="DF25" s="662"/>
      <c r="DG25" s="662"/>
      <c r="DH25" s="662"/>
      <c r="DI25" s="662"/>
      <c r="DJ25" s="662"/>
      <c r="DK25" s="663"/>
      <c r="DL25" s="669">
        <v>5061918</v>
      </c>
      <c r="DM25" s="662"/>
      <c r="DN25" s="662"/>
      <c r="DO25" s="662"/>
      <c r="DP25" s="662"/>
      <c r="DQ25" s="662"/>
      <c r="DR25" s="662"/>
      <c r="DS25" s="662"/>
      <c r="DT25" s="662"/>
      <c r="DU25" s="662"/>
      <c r="DV25" s="663"/>
      <c r="DW25" s="666">
        <v>33.4</v>
      </c>
      <c r="DX25" s="695"/>
      <c r="DY25" s="695"/>
      <c r="DZ25" s="695"/>
      <c r="EA25" s="695"/>
      <c r="EB25" s="695"/>
      <c r="EC25" s="697"/>
    </row>
    <row r="26" spans="2:133" ht="11.25" customHeight="1" x14ac:dyDescent="0.2">
      <c r="B26" s="658" t="s">
        <v>298</v>
      </c>
      <c r="C26" s="659"/>
      <c r="D26" s="659"/>
      <c r="E26" s="659"/>
      <c r="F26" s="659"/>
      <c r="G26" s="659"/>
      <c r="H26" s="659"/>
      <c r="I26" s="659"/>
      <c r="J26" s="659"/>
      <c r="K26" s="659"/>
      <c r="L26" s="659"/>
      <c r="M26" s="659"/>
      <c r="N26" s="659"/>
      <c r="O26" s="659"/>
      <c r="P26" s="659"/>
      <c r="Q26" s="660"/>
      <c r="R26" s="661">
        <v>112366</v>
      </c>
      <c r="S26" s="664"/>
      <c r="T26" s="664"/>
      <c r="U26" s="664"/>
      <c r="V26" s="664"/>
      <c r="W26" s="664"/>
      <c r="X26" s="664"/>
      <c r="Y26" s="665"/>
      <c r="Z26" s="723">
        <v>0.5</v>
      </c>
      <c r="AA26" s="723"/>
      <c r="AB26" s="723"/>
      <c r="AC26" s="723"/>
      <c r="AD26" s="724" t="s">
        <v>138</v>
      </c>
      <c r="AE26" s="724"/>
      <c r="AF26" s="724"/>
      <c r="AG26" s="724"/>
      <c r="AH26" s="724"/>
      <c r="AI26" s="724"/>
      <c r="AJ26" s="724"/>
      <c r="AK26" s="724"/>
      <c r="AL26" s="666" t="s">
        <v>138</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241</v>
      </c>
      <c r="BH26" s="664"/>
      <c r="BI26" s="664"/>
      <c r="BJ26" s="664"/>
      <c r="BK26" s="664"/>
      <c r="BL26" s="664"/>
      <c r="BM26" s="664"/>
      <c r="BN26" s="665"/>
      <c r="BO26" s="723" t="s">
        <v>129</v>
      </c>
      <c r="BP26" s="723"/>
      <c r="BQ26" s="723"/>
      <c r="BR26" s="723"/>
      <c r="BS26" s="669" t="s">
        <v>129</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3866441</v>
      </c>
      <c r="CS26" s="664"/>
      <c r="CT26" s="664"/>
      <c r="CU26" s="664"/>
      <c r="CV26" s="664"/>
      <c r="CW26" s="664"/>
      <c r="CX26" s="664"/>
      <c r="CY26" s="665"/>
      <c r="CZ26" s="666">
        <v>16.5</v>
      </c>
      <c r="DA26" s="695"/>
      <c r="DB26" s="695"/>
      <c r="DC26" s="696"/>
      <c r="DD26" s="669">
        <v>3360550</v>
      </c>
      <c r="DE26" s="664"/>
      <c r="DF26" s="664"/>
      <c r="DG26" s="664"/>
      <c r="DH26" s="664"/>
      <c r="DI26" s="664"/>
      <c r="DJ26" s="664"/>
      <c r="DK26" s="665"/>
      <c r="DL26" s="669" t="s">
        <v>138</v>
      </c>
      <c r="DM26" s="664"/>
      <c r="DN26" s="664"/>
      <c r="DO26" s="664"/>
      <c r="DP26" s="664"/>
      <c r="DQ26" s="664"/>
      <c r="DR26" s="664"/>
      <c r="DS26" s="664"/>
      <c r="DT26" s="664"/>
      <c r="DU26" s="664"/>
      <c r="DV26" s="665"/>
      <c r="DW26" s="666" t="s">
        <v>241</v>
      </c>
      <c r="DX26" s="695"/>
      <c r="DY26" s="695"/>
      <c r="DZ26" s="695"/>
      <c r="EA26" s="695"/>
      <c r="EB26" s="695"/>
      <c r="EC26" s="697"/>
    </row>
    <row r="27" spans="2:133" ht="11.25" customHeight="1" x14ac:dyDescent="0.2">
      <c r="B27" s="658" t="s">
        <v>301</v>
      </c>
      <c r="C27" s="659"/>
      <c r="D27" s="659"/>
      <c r="E27" s="659"/>
      <c r="F27" s="659"/>
      <c r="G27" s="659"/>
      <c r="H27" s="659"/>
      <c r="I27" s="659"/>
      <c r="J27" s="659"/>
      <c r="K27" s="659"/>
      <c r="L27" s="659"/>
      <c r="M27" s="659"/>
      <c r="N27" s="659"/>
      <c r="O27" s="659"/>
      <c r="P27" s="659"/>
      <c r="Q27" s="660"/>
      <c r="R27" s="661">
        <v>3619797</v>
      </c>
      <c r="S27" s="664"/>
      <c r="T27" s="664"/>
      <c r="U27" s="664"/>
      <c r="V27" s="664"/>
      <c r="W27" s="664"/>
      <c r="X27" s="664"/>
      <c r="Y27" s="665"/>
      <c r="Z27" s="723">
        <v>15</v>
      </c>
      <c r="AA27" s="723"/>
      <c r="AB27" s="723"/>
      <c r="AC27" s="723"/>
      <c r="AD27" s="724" t="s">
        <v>138</v>
      </c>
      <c r="AE27" s="724"/>
      <c r="AF27" s="724"/>
      <c r="AG27" s="724"/>
      <c r="AH27" s="724"/>
      <c r="AI27" s="724"/>
      <c r="AJ27" s="724"/>
      <c r="AK27" s="724"/>
      <c r="AL27" s="666" t="s">
        <v>241</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10826781</v>
      </c>
      <c r="BH27" s="664"/>
      <c r="BI27" s="664"/>
      <c r="BJ27" s="664"/>
      <c r="BK27" s="664"/>
      <c r="BL27" s="664"/>
      <c r="BM27" s="664"/>
      <c r="BN27" s="665"/>
      <c r="BO27" s="723">
        <v>100</v>
      </c>
      <c r="BP27" s="723"/>
      <c r="BQ27" s="723"/>
      <c r="BR27" s="723"/>
      <c r="BS27" s="669">
        <v>139279</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5908580</v>
      </c>
      <c r="CS27" s="662"/>
      <c r="CT27" s="662"/>
      <c r="CU27" s="662"/>
      <c r="CV27" s="662"/>
      <c r="CW27" s="662"/>
      <c r="CX27" s="662"/>
      <c r="CY27" s="663"/>
      <c r="CZ27" s="666">
        <v>25.2</v>
      </c>
      <c r="DA27" s="695"/>
      <c r="DB27" s="695"/>
      <c r="DC27" s="696"/>
      <c r="DD27" s="669">
        <v>1882818</v>
      </c>
      <c r="DE27" s="662"/>
      <c r="DF27" s="662"/>
      <c r="DG27" s="662"/>
      <c r="DH27" s="662"/>
      <c r="DI27" s="662"/>
      <c r="DJ27" s="662"/>
      <c r="DK27" s="663"/>
      <c r="DL27" s="669">
        <v>1882750</v>
      </c>
      <c r="DM27" s="662"/>
      <c r="DN27" s="662"/>
      <c r="DO27" s="662"/>
      <c r="DP27" s="662"/>
      <c r="DQ27" s="662"/>
      <c r="DR27" s="662"/>
      <c r="DS27" s="662"/>
      <c r="DT27" s="662"/>
      <c r="DU27" s="662"/>
      <c r="DV27" s="663"/>
      <c r="DW27" s="666">
        <v>12.4</v>
      </c>
      <c r="DX27" s="695"/>
      <c r="DY27" s="695"/>
      <c r="DZ27" s="695"/>
      <c r="EA27" s="695"/>
      <c r="EB27" s="695"/>
      <c r="EC27" s="697"/>
    </row>
    <row r="28" spans="2:133" ht="11.25" customHeight="1" x14ac:dyDescent="0.2">
      <c r="B28" s="766" t="s">
        <v>304</v>
      </c>
      <c r="C28" s="767"/>
      <c r="D28" s="767"/>
      <c r="E28" s="767"/>
      <c r="F28" s="767"/>
      <c r="G28" s="767"/>
      <c r="H28" s="767"/>
      <c r="I28" s="767"/>
      <c r="J28" s="767"/>
      <c r="K28" s="767"/>
      <c r="L28" s="767"/>
      <c r="M28" s="767"/>
      <c r="N28" s="767"/>
      <c r="O28" s="767"/>
      <c r="P28" s="767"/>
      <c r="Q28" s="768"/>
      <c r="R28" s="661">
        <v>12388</v>
      </c>
      <c r="S28" s="664"/>
      <c r="T28" s="664"/>
      <c r="U28" s="664"/>
      <c r="V28" s="664"/>
      <c r="W28" s="664"/>
      <c r="X28" s="664"/>
      <c r="Y28" s="665"/>
      <c r="Z28" s="723">
        <v>0.1</v>
      </c>
      <c r="AA28" s="723"/>
      <c r="AB28" s="723"/>
      <c r="AC28" s="723"/>
      <c r="AD28" s="724">
        <v>12388</v>
      </c>
      <c r="AE28" s="724"/>
      <c r="AF28" s="724"/>
      <c r="AG28" s="724"/>
      <c r="AH28" s="724"/>
      <c r="AI28" s="724"/>
      <c r="AJ28" s="724"/>
      <c r="AK28" s="724"/>
      <c r="AL28" s="666">
        <v>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2285344</v>
      </c>
      <c r="CS28" s="664"/>
      <c r="CT28" s="664"/>
      <c r="CU28" s="664"/>
      <c r="CV28" s="664"/>
      <c r="CW28" s="664"/>
      <c r="CX28" s="664"/>
      <c r="CY28" s="665"/>
      <c r="CZ28" s="666">
        <v>9.8000000000000007</v>
      </c>
      <c r="DA28" s="695"/>
      <c r="DB28" s="695"/>
      <c r="DC28" s="696"/>
      <c r="DD28" s="669">
        <v>2265811</v>
      </c>
      <c r="DE28" s="664"/>
      <c r="DF28" s="664"/>
      <c r="DG28" s="664"/>
      <c r="DH28" s="664"/>
      <c r="DI28" s="664"/>
      <c r="DJ28" s="664"/>
      <c r="DK28" s="665"/>
      <c r="DL28" s="669">
        <v>2265811</v>
      </c>
      <c r="DM28" s="664"/>
      <c r="DN28" s="664"/>
      <c r="DO28" s="664"/>
      <c r="DP28" s="664"/>
      <c r="DQ28" s="664"/>
      <c r="DR28" s="664"/>
      <c r="DS28" s="664"/>
      <c r="DT28" s="664"/>
      <c r="DU28" s="664"/>
      <c r="DV28" s="665"/>
      <c r="DW28" s="666">
        <v>15</v>
      </c>
      <c r="DX28" s="695"/>
      <c r="DY28" s="695"/>
      <c r="DZ28" s="695"/>
      <c r="EA28" s="695"/>
      <c r="EB28" s="695"/>
      <c r="EC28" s="697"/>
    </row>
    <row r="29" spans="2:133" ht="11.25" customHeight="1" x14ac:dyDescent="0.2">
      <c r="B29" s="658" t="s">
        <v>306</v>
      </c>
      <c r="C29" s="659"/>
      <c r="D29" s="659"/>
      <c r="E29" s="659"/>
      <c r="F29" s="659"/>
      <c r="G29" s="659"/>
      <c r="H29" s="659"/>
      <c r="I29" s="659"/>
      <c r="J29" s="659"/>
      <c r="K29" s="659"/>
      <c r="L29" s="659"/>
      <c r="M29" s="659"/>
      <c r="N29" s="659"/>
      <c r="O29" s="659"/>
      <c r="P29" s="659"/>
      <c r="Q29" s="660"/>
      <c r="R29" s="661">
        <v>1658764</v>
      </c>
      <c r="S29" s="664"/>
      <c r="T29" s="664"/>
      <c r="U29" s="664"/>
      <c r="V29" s="664"/>
      <c r="W29" s="664"/>
      <c r="X29" s="664"/>
      <c r="Y29" s="665"/>
      <c r="Z29" s="723">
        <v>6.9</v>
      </c>
      <c r="AA29" s="723"/>
      <c r="AB29" s="723"/>
      <c r="AC29" s="723"/>
      <c r="AD29" s="724" t="s">
        <v>138</v>
      </c>
      <c r="AE29" s="724"/>
      <c r="AF29" s="724"/>
      <c r="AG29" s="724"/>
      <c r="AH29" s="724"/>
      <c r="AI29" s="724"/>
      <c r="AJ29" s="724"/>
      <c r="AK29" s="724"/>
      <c r="AL29" s="666" t="s">
        <v>247</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2285329</v>
      </c>
      <c r="CS29" s="662"/>
      <c r="CT29" s="662"/>
      <c r="CU29" s="662"/>
      <c r="CV29" s="662"/>
      <c r="CW29" s="662"/>
      <c r="CX29" s="662"/>
      <c r="CY29" s="663"/>
      <c r="CZ29" s="666">
        <v>9.8000000000000007</v>
      </c>
      <c r="DA29" s="695"/>
      <c r="DB29" s="695"/>
      <c r="DC29" s="696"/>
      <c r="DD29" s="669">
        <v>2265796</v>
      </c>
      <c r="DE29" s="662"/>
      <c r="DF29" s="662"/>
      <c r="DG29" s="662"/>
      <c r="DH29" s="662"/>
      <c r="DI29" s="662"/>
      <c r="DJ29" s="662"/>
      <c r="DK29" s="663"/>
      <c r="DL29" s="669">
        <v>2265796</v>
      </c>
      <c r="DM29" s="662"/>
      <c r="DN29" s="662"/>
      <c r="DO29" s="662"/>
      <c r="DP29" s="662"/>
      <c r="DQ29" s="662"/>
      <c r="DR29" s="662"/>
      <c r="DS29" s="662"/>
      <c r="DT29" s="662"/>
      <c r="DU29" s="662"/>
      <c r="DV29" s="663"/>
      <c r="DW29" s="666">
        <v>15</v>
      </c>
      <c r="DX29" s="695"/>
      <c r="DY29" s="695"/>
      <c r="DZ29" s="695"/>
      <c r="EA29" s="695"/>
      <c r="EB29" s="695"/>
      <c r="EC29" s="697"/>
    </row>
    <row r="30" spans="2:133" ht="11.25" customHeight="1" x14ac:dyDescent="0.2">
      <c r="B30" s="658" t="s">
        <v>311</v>
      </c>
      <c r="C30" s="659"/>
      <c r="D30" s="659"/>
      <c r="E30" s="659"/>
      <c r="F30" s="659"/>
      <c r="G30" s="659"/>
      <c r="H30" s="659"/>
      <c r="I30" s="659"/>
      <c r="J30" s="659"/>
      <c r="K30" s="659"/>
      <c r="L30" s="659"/>
      <c r="M30" s="659"/>
      <c r="N30" s="659"/>
      <c r="O30" s="659"/>
      <c r="P30" s="659"/>
      <c r="Q30" s="660"/>
      <c r="R30" s="661">
        <v>21426</v>
      </c>
      <c r="S30" s="664"/>
      <c r="T30" s="664"/>
      <c r="U30" s="664"/>
      <c r="V30" s="664"/>
      <c r="W30" s="664"/>
      <c r="X30" s="664"/>
      <c r="Y30" s="665"/>
      <c r="Z30" s="723">
        <v>0.1</v>
      </c>
      <c r="AA30" s="723"/>
      <c r="AB30" s="723"/>
      <c r="AC30" s="723"/>
      <c r="AD30" s="724" t="s">
        <v>129</v>
      </c>
      <c r="AE30" s="724"/>
      <c r="AF30" s="724"/>
      <c r="AG30" s="724"/>
      <c r="AH30" s="724"/>
      <c r="AI30" s="724"/>
      <c r="AJ30" s="724"/>
      <c r="AK30" s="724"/>
      <c r="AL30" s="666" t="s">
        <v>129</v>
      </c>
      <c r="AM30" s="667"/>
      <c r="AN30" s="667"/>
      <c r="AO30" s="725"/>
      <c r="AP30" s="751" t="s">
        <v>312</v>
      </c>
      <c r="AQ30" s="752"/>
      <c r="AR30" s="752"/>
      <c r="AS30" s="752"/>
      <c r="AT30" s="757" t="s">
        <v>313</v>
      </c>
      <c r="AU30" s="230"/>
      <c r="AV30" s="230"/>
      <c r="AW30" s="230"/>
      <c r="AX30" s="760" t="s">
        <v>188</v>
      </c>
      <c r="AY30" s="761"/>
      <c r="AZ30" s="761"/>
      <c r="BA30" s="761"/>
      <c r="BB30" s="761"/>
      <c r="BC30" s="761"/>
      <c r="BD30" s="761"/>
      <c r="BE30" s="761"/>
      <c r="BF30" s="762"/>
      <c r="BG30" s="741">
        <v>99.4</v>
      </c>
      <c r="BH30" s="742"/>
      <c r="BI30" s="742"/>
      <c r="BJ30" s="742"/>
      <c r="BK30" s="742"/>
      <c r="BL30" s="742"/>
      <c r="BM30" s="743">
        <v>98.4</v>
      </c>
      <c r="BN30" s="742"/>
      <c r="BO30" s="742"/>
      <c r="BP30" s="742"/>
      <c r="BQ30" s="744"/>
      <c r="BR30" s="741">
        <v>99.4</v>
      </c>
      <c r="BS30" s="742"/>
      <c r="BT30" s="742"/>
      <c r="BU30" s="742"/>
      <c r="BV30" s="742"/>
      <c r="BW30" s="742"/>
      <c r="BX30" s="743">
        <v>98.2</v>
      </c>
      <c r="BY30" s="742"/>
      <c r="BZ30" s="742"/>
      <c r="CA30" s="742"/>
      <c r="CB30" s="744"/>
      <c r="CD30" s="747"/>
      <c r="CE30" s="748"/>
      <c r="CF30" s="705" t="s">
        <v>314</v>
      </c>
      <c r="CG30" s="702"/>
      <c r="CH30" s="702"/>
      <c r="CI30" s="702"/>
      <c r="CJ30" s="702"/>
      <c r="CK30" s="702"/>
      <c r="CL30" s="702"/>
      <c r="CM30" s="702"/>
      <c r="CN30" s="702"/>
      <c r="CO30" s="702"/>
      <c r="CP30" s="702"/>
      <c r="CQ30" s="703"/>
      <c r="CR30" s="661">
        <v>2156148</v>
      </c>
      <c r="CS30" s="664"/>
      <c r="CT30" s="664"/>
      <c r="CU30" s="664"/>
      <c r="CV30" s="664"/>
      <c r="CW30" s="664"/>
      <c r="CX30" s="664"/>
      <c r="CY30" s="665"/>
      <c r="CZ30" s="666">
        <v>9.1999999999999993</v>
      </c>
      <c r="DA30" s="695"/>
      <c r="DB30" s="695"/>
      <c r="DC30" s="696"/>
      <c r="DD30" s="669">
        <v>2136615</v>
      </c>
      <c r="DE30" s="664"/>
      <c r="DF30" s="664"/>
      <c r="DG30" s="664"/>
      <c r="DH30" s="664"/>
      <c r="DI30" s="664"/>
      <c r="DJ30" s="664"/>
      <c r="DK30" s="665"/>
      <c r="DL30" s="669">
        <v>2136615</v>
      </c>
      <c r="DM30" s="664"/>
      <c r="DN30" s="664"/>
      <c r="DO30" s="664"/>
      <c r="DP30" s="664"/>
      <c r="DQ30" s="664"/>
      <c r="DR30" s="664"/>
      <c r="DS30" s="664"/>
      <c r="DT30" s="664"/>
      <c r="DU30" s="664"/>
      <c r="DV30" s="665"/>
      <c r="DW30" s="666">
        <v>14.1</v>
      </c>
      <c r="DX30" s="695"/>
      <c r="DY30" s="695"/>
      <c r="DZ30" s="695"/>
      <c r="EA30" s="695"/>
      <c r="EB30" s="695"/>
      <c r="EC30" s="697"/>
    </row>
    <row r="31" spans="2:133" ht="11.25" customHeight="1" x14ac:dyDescent="0.2">
      <c r="B31" s="658" t="s">
        <v>315</v>
      </c>
      <c r="C31" s="659"/>
      <c r="D31" s="659"/>
      <c r="E31" s="659"/>
      <c r="F31" s="659"/>
      <c r="G31" s="659"/>
      <c r="H31" s="659"/>
      <c r="I31" s="659"/>
      <c r="J31" s="659"/>
      <c r="K31" s="659"/>
      <c r="L31" s="659"/>
      <c r="M31" s="659"/>
      <c r="N31" s="659"/>
      <c r="O31" s="659"/>
      <c r="P31" s="659"/>
      <c r="Q31" s="660"/>
      <c r="R31" s="661">
        <v>16845</v>
      </c>
      <c r="S31" s="664"/>
      <c r="T31" s="664"/>
      <c r="U31" s="664"/>
      <c r="V31" s="664"/>
      <c r="W31" s="664"/>
      <c r="X31" s="664"/>
      <c r="Y31" s="665"/>
      <c r="Z31" s="723">
        <v>0.1</v>
      </c>
      <c r="AA31" s="723"/>
      <c r="AB31" s="723"/>
      <c r="AC31" s="723"/>
      <c r="AD31" s="724" t="s">
        <v>138</v>
      </c>
      <c r="AE31" s="724"/>
      <c r="AF31" s="724"/>
      <c r="AG31" s="724"/>
      <c r="AH31" s="724"/>
      <c r="AI31" s="724"/>
      <c r="AJ31" s="724"/>
      <c r="AK31" s="724"/>
      <c r="AL31" s="666" t="s">
        <v>241</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99.4</v>
      </c>
      <c r="BH31" s="662"/>
      <c r="BI31" s="662"/>
      <c r="BJ31" s="662"/>
      <c r="BK31" s="662"/>
      <c r="BL31" s="662"/>
      <c r="BM31" s="667">
        <v>98.3</v>
      </c>
      <c r="BN31" s="740"/>
      <c r="BO31" s="740"/>
      <c r="BP31" s="740"/>
      <c r="BQ31" s="701"/>
      <c r="BR31" s="739">
        <v>99.4</v>
      </c>
      <c r="BS31" s="662"/>
      <c r="BT31" s="662"/>
      <c r="BU31" s="662"/>
      <c r="BV31" s="662"/>
      <c r="BW31" s="662"/>
      <c r="BX31" s="667">
        <v>98.1</v>
      </c>
      <c r="BY31" s="740"/>
      <c r="BZ31" s="740"/>
      <c r="CA31" s="740"/>
      <c r="CB31" s="701"/>
      <c r="CD31" s="747"/>
      <c r="CE31" s="748"/>
      <c r="CF31" s="705" t="s">
        <v>318</v>
      </c>
      <c r="CG31" s="702"/>
      <c r="CH31" s="702"/>
      <c r="CI31" s="702"/>
      <c r="CJ31" s="702"/>
      <c r="CK31" s="702"/>
      <c r="CL31" s="702"/>
      <c r="CM31" s="702"/>
      <c r="CN31" s="702"/>
      <c r="CO31" s="702"/>
      <c r="CP31" s="702"/>
      <c r="CQ31" s="703"/>
      <c r="CR31" s="661">
        <v>129181</v>
      </c>
      <c r="CS31" s="662"/>
      <c r="CT31" s="662"/>
      <c r="CU31" s="662"/>
      <c r="CV31" s="662"/>
      <c r="CW31" s="662"/>
      <c r="CX31" s="662"/>
      <c r="CY31" s="663"/>
      <c r="CZ31" s="666">
        <v>0.6</v>
      </c>
      <c r="DA31" s="695"/>
      <c r="DB31" s="695"/>
      <c r="DC31" s="696"/>
      <c r="DD31" s="669">
        <v>129181</v>
      </c>
      <c r="DE31" s="662"/>
      <c r="DF31" s="662"/>
      <c r="DG31" s="662"/>
      <c r="DH31" s="662"/>
      <c r="DI31" s="662"/>
      <c r="DJ31" s="662"/>
      <c r="DK31" s="663"/>
      <c r="DL31" s="669">
        <v>129181</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2">
      <c r="B32" s="658" t="s">
        <v>319</v>
      </c>
      <c r="C32" s="659"/>
      <c r="D32" s="659"/>
      <c r="E32" s="659"/>
      <c r="F32" s="659"/>
      <c r="G32" s="659"/>
      <c r="H32" s="659"/>
      <c r="I32" s="659"/>
      <c r="J32" s="659"/>
      <c r="K32" s="659"/>
      <c r="L32" s="659"/>
      <c r="M32" s="659"/>
      <c r="N32" s="659"/>
      <c r="O32" s="659"/>
      <c r="P32" s="659"/>
      <c r="Q32" s="660"/>
      <c r="R32" s="661">
        <v>29646</v>
      </c>
      <c r="S32" s="664"/>
      <c r="T32" s="664"/>
      <c r="U32" s="664"/>
      <c r="V32" s="664"/>
      <c r="W32" s="664"/>
      <c r="X32" s="664"/>
      <c r="Y32" s="665"/>
      <c r="Z32" s="723">
        <v>0.1</v>
      </c>
      <c r="AA32" s="723"/>
      <c r="AB32" s="723"/>
      <c r="AC32" s="723"/>
      <c r="AD32" s="724" t="s">
        <v>129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99.5</v>
      </c>
      <c r="BH32" s="677"/>
      <c r="BI32" s="677"/>
      <c r="BJ32" s="677"/>
      <c r="BK32" s="677"/>
      <c r="BL32" s="677"/>
      <c r="BM32" s="721">
        <v>98.5</v>
      </c>
      <c r="BN32" s="677"/>
      <c r="BO32" s="677"/>
      <c r="BP32" s="677"/>
      <c r="BQ32" s="714"/>
      <c r="BR32" s="738">
        <v>99.4</v>
      </c>
      <c r="BS32" s="677"/>
      <c r="BT32" s="677"/>
      <c r="BU32" s="677"/>
      <c r="BV32" s="677"/>
      <c r="BW32" s="677"/>
      <c r="BX32" s="721">
        <v>98.4</v>
      </c>
      <c r="BY32" s="677"/>
      <c r="BZ32" s="677"/>
      <c r="CA32" s="677"/>
      <c r="CB32" s="714"/>
      <c r="CD32" s="749"/>
      <c r="CE32" s="750"/>
      <c r="CF32" s="705" t="s">
        <v>321</v>
      </c>
      <c r="CG32" s="702"/>
      <c r="CH32" s="702"/>
      <c r="CI32" s="702"/>
      <c r="CJ32" s="702"/>
      <c r="CK32" s="702"/>
      <c r="CL32" s="702"/>
      <c r="CM32" s="702"/>
      <c r="CN32" s="702"/>
      <c r="CO32" s="702"/>
      <c r="CP32" s="702"/>
      <c r="CQ32" s="703"/>
      <c r="CR32" s="661">
        <v>15</v>
      </c>
      <c r="CS32" s="664"/>
      <c r="CT32" s="664"/>
      <c r="CU32" s="664"/>
      <c r="CV32" s="664"/>
      <c r="CW32" s="664"/>
      <c r="CX32" s="664"/>
      <c r="CY32" s="665"/>
      <c r="CZ32" s="666">
        <v>0</v>
      </c>
      <c r="DA32" s="695"/>
      <c r="DB32" s="695"/>
      <c r="DC32" s="696"/>
      <c r="DD32" s="669">
        <v>15</v>
      </c>
      <c r="DE32" s="664"/>
      <c r="DF32" s="664"/>
      <c r="DG32" s="664"/>
      <c r="DH32" s="664"/>
      <c r="DI32" s="664"/>
      <c r="DJ32" s="664"/>
      <c r="DK32" s="665"/>
      <c r="DL32" s="669">
        <v>15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322</v>
      </c>
      <c r="C33" s="659"/>
      <c r="D33" s="659"/>
      <c r="E33" s="659"/>
      <c r="F33" s="659"/>
      <c r="G33" s="659"/>
      <c r="H33" s="659"/>
      <c r="I33" s="659"/>
      <c r="J33" s="659"/>
      <c r="K33" s="659"/>
      <c r="L33" s="659"/>
      <c r="M33" s="659"/>
      <c r="N33" s="659"/>
      <c r="O33" s="659"/>
      <c r="P33" s="659"/>
      <c r="Q33" s="660"/>
      <c r="R33" s="661">
        <v>474621</v>
      </c>
      <c r="S33" s="664"/>
      <c r="T33" s="664"/>
      <c r="U33" s="664"/>
      <c r="V33" s="664"/>
      <c r="W33" s="664"/>
      <c r="X33" s="664"/>
      <c r="Y33" s="665"/>
      <c r="Z33" s="723">
        <v>2</v>
      </c>
      <c r="AA33" s="723"/>
      <c r="AB33" s="723"/>
      <c r="AC33" s="723"/>
      <c r="AD33" s="724" t="s">
        <v>129</v>
      </c>
      <c r="AE33" s="724"/>
      <c r="AF33" s="724"/>
      <c r="AG33" s="724"/>
      <c r="AH33" s="724"/>
      <c r="AI33" s="724"/>
      <c r="AJ33" s="724"/>
      <c r="AK33" s="724"/>
      <c r="AL33" s="666" t="s">
        <v>241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7609659</v>
      </c>
      <c r="CS33" s="662"/>
      <c r="CT33" s="662"/>
      <c r="CU33" s="662"/>
      <c r="CV33" s="662"/>
      <c r="CW33" s="662"/>
      <c r="CX33" s="662"/>
      <c r="CY33" s="663"/>
      <c r="CZ33" s="666">
        <v>32.5</v>
      </c>
      <c r="DA33" s="695"/>
      <c r="DB33" s="695"/>
      <c r="DC33" s="696"/>
      <c r="DD33" s="669">
        <v>6506543</v>
      </c>
      <c r="DE33" s="662"/>
      <c r="DF33" s="662"/>
      <c r="DG33" s="662"/>
      <c r="DH33" s="662"/>
      <c r="DI33" s="662"/>
      <c r="DJ33" s="662"/>
      <c r="DK33" s="663"/>
      <c r="DL33" s="669">
        <v>5038724</v>
      </c>
      <c r="DM33" s="662"/>
      <c r="DN33" s="662"/>
      <c r="DO33" s="662"/>
      <c r="DP33" s="662"/>
      <c r="DQ33" s="662"/>
      <c r="DR33" s="662"/>
      <c r="DS33" s="662"/>
      <c r="DT33" s="662"/>
      <c r="DU33" s="662"/>
      <c r="DV33" s="663"/>
      <c r="DW33" s="666">
        <v>33.299999999999997</v>
      </c>
      <c r="DX33" s="695"/>
      <c r="DY33" s="695"/>
      <c r="DZ33" s="695"/>
      <c r="EA33" s="695"/>
      <c r="EB33" s="695"/>
      <c r="EC33" s="697"/>
    </row>
    <row r="34" spans="2:133" ht="11.25" customHeight="1" x14ac:dyDescent="0.2">
      <c r="B34" s="658" t="s">
        <v>324</v>
      </c>
      <c r="C34" s="659"/>
      <c r="D34" s="659"/>
      <c r="E34" s="659"/>
      <c r="F34" s="659"/>
      <c r="G34" s="659"/>
      <c r="H34" s="659"/>
      <c r="I34" s="659"/>
      <c r="J34" s="659"/>
      <c r="K34" s="659"/>
      <c r="L34" s="659"/>
      <c r="M34" s="659"/>
      <c r="N34" s="659"/>
      <c r="O34" s="659"/>
      <c r="P34" s="659"/>
      <c r="Q34" s="660"/>
      <c r="R34" s="661">
        <v>272751</v>
      </c>
      <c r="S34" s="664"/>
      <c r="T34" s="664"/>
      <c r="U34" s="664"/>
      <c r="V34" s="664"/>
      <c r="W34" s="664"/>
      <c r="X34" s="664"/>
      <c r="Y34" s="665"/>
      <c r="Z34" s="723">
        <v>1.1000000000000001</v>
      </c>
      <c r="AA34" s="723"/>
      <c r="AB34" s="723"/>
      <c r="AC34" s="723"/>
      <c r="AD34" s="724">
        <v>308</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3453843</v>
      </c>
      <c r="CS34" s="664"/>
      <c r="CT34" s="664"/>
      <c r="CU34" s="664"/>
      <c r="CV34" s="664"/>
      <c r="CW34" s="664"/>
      <c r="CX34" s="664"/>
      <c r="CY34" s="665"/>
      <c r="CZ34" s="666">
        <v>14.7</v>
      </c>
      <c r="DA34" s="695"/>
      <c r="DB34" s="695"/>
      <c r="DC34" s="696"/>
      <c r="DD34" s="669">
        <v>2843964</v>
      </c>
      <c r="DE34" s="664"/>
      <c r="DF34" s="664"/>
      <c r="DG34" s="664"/>
      <c r="DH34" s="664"/>
      <c r="DI34" s="664"/>
      <c r="DJ34" s="664"/>
      <c r="DK34" s="665"/>
      <c r="DL34" s="669">
        <v>2509016</v>
      </c>
      <c r="DM34" s="664"/>
      <c r="DN34" s="664"/>
      <c r="DO34" s="664"/>
      <c r="DP34" s="664"/>
      <c r="DQ34" s="664"/>
      <c r="DR34" s="664"/>
      <c r="DS34" s="664"/>
      <c r="DT34" s="664"/>
      <c r="DU34" s="664"/>
      <c r="DV34" s="665"/>
      <c r="DW34" s="666">
        <v>16.600000000000001</v>
      </c>
      <c r="DX34" s="695"/>
      <c r="DY34" s="695"/>
      <c r="DZ34" s="695"/>
      <c r="EA34" s="695"/>
      <c r="EB34" s="695"/>
      <c r="EC34" s="697"/>
    </row>
    <row r="35" spans="2:133" ht="11.25" customHeight="1" x14ac:dyDescent="0.2">
      <c r="B35" s="658" t="s">
        <v>328</v>
      </c>
      <c r="C35" s="659"/>
      <c r="D35" s="659"/>
      <c r="E35" s="659"/>
      <c r="F35" s="659"/>
      <c r="G35" s="659"/>
      <c r="H35" s="659"/>
      <c r="I35" s="659"/>
      <c r="J35" s="659"/>
      <c r="K35" s="659"/>
      <c r="L35" s="659"/>
      <c r="M35" s="659"/>
      <c r="N35" s="659"/>
      <c r="O35" s="659"/>
      <c r="P35" s="659"/>
      <c r="Q35" s="660"/>
      <c r="R35" s="661">
        <v>1656300</v>
      </c>
      <c r="S35" s="664"/>
      <c r="T35" s="664"/>
      <c r="U35" s="664"/>
      <c r="V35" s="664"/>
      <c r="W35" s="664"/>
      <c r="X35" s="664"/>
      <c r="Y35" s="665"/>
      <c r="Z35" s="723">
        <v>6.9</v>
      </c>
      <c r="AA35" s="723"/>
      <c r="AB35" s="723"/>
      <c r="AC35" s="723"/>
      <c r="AD35" s="724" t="s">
        <v>138</v>
      </c>
      <c r="AE35" s="724"/>
      <c r="AF35" s="724"/>
      <c r="AG35" s="724"/>
      <c r="AH35" s="724"/>
      <c r="AI35" s="724"/>
      <c r="AJ35" s="724"/>
      <c r="AK35" s="724"/>
      <c r="AL35" s="666" t="s">
        <v>129</v>
      </c>
      <c r="AM35" s="667"/>
      <c r="AN35" s="667"/>
      <c r="AO35" s="725"/>
      <c r="AP35" s="234"/>
      <c r="AQ35" s="729" t="s">
        <v>329</v>
      </c>
      <c r="AR35" s="730"/>
      <c r="AS35" s="730"/>
      <c r="AT35" s="730"/>
      <c r="AU35" s="730"/>
      <c r="AV35" s="730"/>
      <c r="AW35" s="730"/>
      <c r="AX35" s="730"/>
      <c r="AY35" s="731"/>
      <c r="AZ35" s="726">
        <v>2556539</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39393</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333308</v>
      </c>
      <c r="CS35" s="662"/>
      <c r="CT35" s="662"/>
      <c r="CU35" s="662"/>
      <c r="CV35" s="662"/>
      <c r="CW35" s="662"/>
      <c r="CX35" s="662"/>
      <c r="CY35" s="663"/>
      <c r="CZ35" s="666">
        <v>1.4</v>
      </c>
      <c r="DA35" s="695"/>
      <c r="DB35" s="695"/>
      <c r="DC35" s="696"/>
      <c r="DD35" s="669">
        <v>320477</v>
      </c>
      <c r="DE35" s="662"/>
      <c r="DF35" s="662"/>
      <c r="DG35" s="662"/>
      <c r="DH35" s="662"/>
      <c r="DI35" s="662"/>
      <c r="DJ35" s="662"/>
      <c r="DK35" s="663"/>
      <c r="DL35" s="669">
        <v>320477</v>
      </c>
      <c r="DM35" s="662"/>
      <c r="DN35" s="662"/>
      <c r="DO35" s="662"/>
      <c r="DP35" s="662"/>
      <c r="DQ35" s="662"/>
      <c r="DR35" s="662"/>
      <c r="DS35" s="662"/>
      <c r="DT35" s="662"/>
      <c r="DU35" s="662"/>
      <c r="DV35" s="663"/>
      <c r="DW35" s="666">
        <v>2.1</v>
      </c>
      <c r="DX35" s="695"/>
      <c r="DY35" s="695"/>
      <c r="DZ35" s="695"/>
      <c r="EA35" s="695"/>
      <c r="EB35" s="695"/>
      <c r="EC35" s="697"/>
    </row>
    <row r="36" spans="2:133" ht="11.25" customHeight="1" x14ac:dyDescent="0.2">
      <c r="B36" s="658" t="s">
        <v>332</v>
      </c>
      <c r="C36" s="659"/>
      <c r="D36" s="659"/>
      <c r="E36" s="659"/>
      <c r="F36" s="659"/>
      <c r="G36" s="659"/>
      <c r="H36" s="659"/>
      <c r="I36" s="659"/>
      <c r="J36" s="659"/>
      <c r="K36" s="659"/>
      <c r="L36" s="659"/>
      <c r="M36" s="659"/>
      <c r="N36" s="659"/>
      <c r="O36" s="659"/>
      <c r="P36" s="659"/>
      <c r="Q36" s="660"/>
      <c r="R36" s="661" t="s">
        <v>241</v>
      </c>
      <c r="S36" s="664"/>
      <c r="T36" s="664"/>
      <c r="U36" s="664"/>
      <c r="V36" s="664"/>
      <c r="W36" s="664"/>
      <c r="X36" s="664"/>
      <c r="Y36" s="665"/>
      <c r="Z36" s="723" t="s">
        <v>241</v>
      </c>
      <c r="AA36" s="723"/>
      <c r="AB36" s="723"/>
      <c r="AC36" s="723"/>
      <c r="AD36" s="724" t="s">
        <v>129</v>
      </c>
      <c r="AE36" s="724"/>
      <c r="AF36" s="724"/>
      <c r="AG36" s="724"/>
      <c r="AH36" s="724"/>
      <c r="AI36" s="724"/>
      <c r="AJ36" s="724"/>
      <c r="AK36" s="724"/>
      <c r="AL36" s="666" t="s">
        <v>138</v>
      </c>
      <c r="AM36" s="667"/>
      <c r="AN36" s="667"/>
      <c r="AO36" s="725"/>
      <c r="AQ36" s="698" t="s">
        <v>333</v>
      </c>
      <c r="AR36" s="699"/>
      <c r="AS36" s="699"/>
      <c r="AT36" s="699"/>
      <c r="AU36" s="699"/>
      <c r="AV36" s="699"/>
      <c r="AW36" s="699"/>
      <c r="AX36" s="699"/>
      <c r="AY36" s="700"/>
      <c r="AZ36" s="661">
        <v>482896</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-88874</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1552856</v>
      </c>
      <c r="CS36" s="664"/>
      <c r="CT36" s="664"/>
      <c r="CU36" s="664"/>
      <c r="CV36" s="664"/>
      <c r="CW36" s="664"/>
      <c r="CX36" s="664"/>
      <c r="CY36" s="665"/>
      <c r="CZ36" s="666">
        <v>6.6</v>
      </c>
      <c r="DA36" s="695"/>
      <c r="DB36" s="695"/>
      <c r="DC36" s="696"/>
      <c r="DD36" s="669">
        <v>1425302</v>
      </c>
      <c r="DE36" s="664"/>
      <c r="DF36" s="664"/>
      <c r="DG36" s="664"/>
      <c r="DH36" s="664"/>
      <c r="DI36" s="664"/>
      <c r="DJ36" s="664"/>
      <c r="DK36" s="665"/>
      <c r="DL36" s="669">
        <v>806255</v>
      </c>
      <c r="DM36" s="664"/>
      <c r="DN36" s="664"/>
      <c r="DO36" s="664"/>
      <c r="DP36" s="664"/>
      <c r="DQ36" s="664"/>
      <c r="DR36" s="664"/>
      <c r="DS36" s="664"/>
      <c r="DT36" s="664"/>
      <c r="DU36" s="664"/>
      <c r="DV36" s="665"/>
      <c r="DW36" s="666">
        <v>5.3</v>
      </c>
      <c r="DX36" s="695"/>
      <c r="DY36" s="695"/>
      <c r="DZ36" s="695"/>
      <c r="EA36" s="695"/>
      <c r="EB36" s="695"/>
      <c r="EC36" s="697"/>
    </row>
    <row r="37" spans="2:133" ht="11.25" customHeight="1" x14ac:dyDescent="0.2">
      <c r="B37" s="658" t="s">
        <v>336</v>
      </c>
      <c r="C37" s="659"/>
      <c r="D37" s="659"/>
      <c r="E37" s="659"/>
      <c r="F37" s="659"/>
      <c r="G37" s="659"/>
      <c r="H37" s="659"/>
      <c r="I37" s="659"/>
      <c r="J37" s="659"/>
      <c r="K37" s="659"/>
      <c r="L37" s="659"/>
      <c r="M37" s="659"/>
      <c r="N37" s="659"/>
      <c r="O37" s="659"/>
      <c r="P37" s="659"/>
      <c r="Q37" s="660"/>
      <c r="R37" s="661">
        <v>1041900</v>
      </c>
      <c r="S37" s="664"/>
      <c r="T37" s="664"/>
      <c r="U37" s="664"/>
      <c r="V37" s="664"/>
      <c r="W37" s="664"/>
      <c r="X37" s="664"/>
      <c r="Y37" s="665"/>
      <c r="Z37" s="723">
        <v>4.3</v>
      </c>
      <c r="AA37" s="723"/>
      <c r="AB37" s="723"/>
      <c r="AC37" s="723"/>
      <c r="AD37" s="724" t="s">
        <v>138</v>
      </c>
      <c r="AE37" s="724"/>
      <c r="AF37" s="724"/>
      <c r="AG37" s="724"/>
      <c r="AH37" s="724"/>
      <c r="AI37" s="724"/>
      <c r="AJ37" s="724"/>
      <c r="AK37" s="724"/>
      <c r="AL37" s="666" t="s">
        <v>138</v>
      </c>
      <c r="AM37" s="667"/>
      <c r="AN37" s="667"/>
      <c r="AO37" s="725"/>
      <c r="AQ37" s="698" t="s">
        <v>337</v>
      </c>
      <c r="AR37" s="699"/>
      <c r="AS37" s="699"/>
      <c r="AT37" s="699"/>
      <c r="AU37" s="699"/>
      <c r="AV37" s="699"/>
      <c r="AW37" s="699"/>
      <c r="AX37" s="699"/>
      <c r="AY37" s="700"/>
      <c r="AZ37" s="661">
        <v>11218</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8104</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133059</v>
      </c>
      <c r="CS37" s="662"/>
      <c r="CT37" s="662"/>
      <c r="CU37" s="662"/>
      <c r="CV37" s="662"/>
      <c r="CW37" s="662"/>
      <c r="CX37" s="662"/>
      <c r="CY37" s="663"/>
      <c r="CZ37" s="666">
        <v>0.6</v>
      </c>
      <c r="DA37" s="695"/>
      <c r="DB37" s="695"/>
      <c r="DC37" s="696"/>
      <c r="DD37" s="669">
        <v>124059</v>
      </c>
      <c r="DE37" s="662"/>
      <c r="DF37" s="662"/>
      <c r="DG37" s="662"/>
      <c r="DH37" s="662"/>
      <c r="DI37" s="662"/>
      <c r="DJ37" s="662"/>
      <c r="DK37" s="663"/>
      <c r="DL37" s="669">
        <v>108802</v>
      </c>
      <c r="DM37" s="662"/>
      <c r="DN37" s="662"/>
      <c r="DO37" s="662"/>
      <c r="DP37" s="662"/>
      <c r="DQ37" s="662"/>
      <c r="DR37" s="662"/>
      <c r="DS37" s="662"/>
      <c r="DT37" s="662"/>
      <c r="DU37" s="662"/>
      <c r="DV37" s="663"/>
      <c r="DW37" s="666">
        <v>0.7</v>
      </c>
      <c r="DX37" s="695"/>
      <c r="DY37" s="695"/>
      <c r="DZ37" s="695"/>
      <c r="EA37" s="695"/>
      <c r="EB37" s="695"/>
      <c r="EC37" s="697"/>
    </row>
    <row r="38" spans="2:133" ht="11.25" customHeight="1" x14ac:dyDescent="0.2">
      <c r="B38" s="673" t="s">
        <v>340</v>
      </c>
      <c r="C38" s="674"/>
      <c r="D38" s="674"/>
      <c r="E38" s="674"/>
      <c r="F38" s="674"/>
      <c r="G38" s="674"/>
      <c r="H38" s="674"/>
      <c r="I38" s="674"/>
      <c r="J38" s="674"/>
      <c r="K38" s="674"/>
      <c r="L38" s="674"/>
      <c r="M38" s="674"/>
      <c r="N38" s="674"/>
      <c r="O38" s="674"/>
      <c r="P38" s="674"/>
      <c r="Q38" s="675"/>
      <c r="R38" s="676">
        <v>24064223</v>
      </c>
      <c r="S38" s="713"/>
      <c r="T38" s="713"/>
      <c r="U38" s="713"/>
      <c r="V38" s="713"/>
      <c r="W38" s="713"/>
      <c r="X38" s="713"/>
      <c r="Y38" s="718"/>
      <c r="Z38" s="719">
        <v>100</v>
      </c>
      <c r="AA38" s="719"/>
      <c r="AB38" s="719"/>
      <c r="AC38" s="719"/>
      <c r="AD38" s="720">
        <v>14094114</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t="s">
        <v>241</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13159</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2062425</v>
      </c>
      <c r="CS38" s="664"/>
      <c r="CT38" s="664"/>
      <c r="CU38" s="664"/>
      <c r="CV38" s="664"/>
      <c r="CW38" s="664"/>
      <c r="CX38" s="664"/>
      <c r="CY38" s="665"/>
      <c r="CZ38" s="666">
        <v>8.8000000000000007</v>
      </c>
      <c r="DA38" s="695"/>
      <c r="DB38" s="695"/>
      <c r="DC38" s="696"/>
      <c r="DD38" s="669">
        <v>1737099</v>
      </c>
      <c r="DE38" s="664"/>
      <c r="DF38" s="664"/>
      <c r="DG38" s="664"/>
      <c r="DH38" s="664"/>
      <c r="DI38" s="664"/>
      <c r="DJ38" s="664"/>
      <c r="DK38" s="665"/>
      <c r="DL38" s="669">
        <v>1402976</v>
      </c>
      <c r="DM38" s="664"/>
      <c r="DN38" s="664"/>
      <c r="DO38" s="664"/>
      <c r="DP38" s="664"/>
      <c r="DQ38" s="664"/>
      <c r="DR38" s="664"/>
      <c r="DS38" s="664"/>
      <c r="DT38" s="664"/>
      <c r="DU38" s="664"/>
      <c r="DV38" s="665"/>
      <c r="DW38" s="666">
        <v>9.3000000000000007</v>
      </c>
      <c r="DX38" s="695"/>
      <c r="DY38" s="695"/>
      <c r="DZ38" s="695"/>
      <c r="EA38" s="695"/>
      <c r="EB38" s="695"/>
      <c r="EC38" s="697"/>
    </row>
    <row r="39" spans="2:133" ht="11.25" customHeight="1" x14ac:dyDescent="0.2">
      <c r="AQ39" s="698" t="s">
        <v>344</v>
      </c>
      <c r="AR39" s="699"/>
      <c r="AS39" s="699"/>
      <c r="AT39" s="699"/>
      <c r="AU39" s="699"/>
      <c r="AV39" s="699"/>
      <c r="AW39" s="699"/>
      <c r="AX39" s="699"/>
      <c r="AY39" s="700"/>
      <c r="AZ39" s="661" t="s">
        <v>129</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88</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207227</v>
      </c>
      <c r="CS39" s="662"/>
      <c r="CT39" s="662"/>
      <c r="CU39" s="662"/>
      <c r="CV39" s="662"/>
      <c r="CW39" s="662"/>
      <c r="CX39" s="662"/>
      <c r="CY39" s="663"/>
      <c r="CZ39" s="666">
        <v>0.9</v>
      </c>
      <c r="DA39" s="695"/>
      <c r="DB39" s="695"/>
      <c r="DC39" s="696"/>
      <c r="DD39" s="669">
        <v>179701</v>
      </c>
      <c r="DE39" s="662"/>
      <c r="DF39" s="662"/>
      <c r="DG39" s="662"/>
      <c r="DH39" s="662"/>
      <c r="DI39" s="662"/>
      <c r="DJ39" s="662"/>
      <c r="DK39" s="663"/>
      <c r="DL39" s="669" t="s">
        <v>241</v>
      </c>
      <c r="DM39" s="662"/>
      <c r="DN39" s="662"/>
      <c r="DO39" s="662"/>
      <c r="DP39" s="662"/>
      <c r="DQ39" s="662"/>
      <c r="DR39" s="662"/>
      <c r="DS39" s="662"/>
      <c r="DT39" s="662"/>
      <c r="DU39" s="662"/>
      <c r="DV39" s="663"/>
      <c r="DW39" s="666" t="s">
        <v>241</v>
      </c>
      <c r="DX39" s="695"/>
      <c r="DY39" s="695"/>
      <c r="DZ39" s="695"/>
      <c r="EA39" s="695"/>
      <c r="EB39" s="695"/>
      <c r="EC39" s="697"/>
    </row>
    <row r="40" spans="2:133" ht="11.25" customHeight="1" x14ac:dyDescent="0.2">
      <c r="AQ40" s="698" t="s">
        <v>348</v>
      </c>
      <c r="AR40" s="699"/>
      <c r="AS40" s="699"/>
      <c r="AT40" s="699"/>
      <c r="AU40" s="699"/>
      <c r="AV40" s="699"/>
      <c r="AW40" s="699"/>
      <c r="AX40" s="699"/>
      <c r="AY40" s="700"/>
      <c r="AZ40" s="661">
        <v>637089</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129</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t="s">
        <v>241</v>
      </c>
      <c r="CS40" s="664"/>
      <c r="CT40" s="664"/>
      <c r="CU40" s="664"/>
      <c r="CV40" s="664"/>
      <c r="CW40" s="664"/>
      <c r="CX40" s="664"/>
      <c r="CY40" s="665"/>
      <c r="CZ40" s="666" t="s">
        <v>241</v>
      </c>
      <c r="DA40" s="695"/>
      <c r="DB40" s="695"/>
      <c r="DC40" s="696"/>
      <c r="DD40" s="669" t="s">
        <v>241</v>
      </c>
      <c r="DE40" s="664"/>
      <c r="DF40" s="664"/>
      <c r="DG40" s="664"/>
      <c r="DH40" s="664"/>
      <c r="DI40" s="664"/>
      <c r="DJ40" s="664"/>
      <c r="DK40" s="665"/>
      <c r="DL40" s="669" t="s">
        <v>241</v>
      </c>
      <c r="DM40" s="664"/>
      <c r="DN40" s="664"/>
      <c r="DO40" s="664"/>
      <c r="DP40" s="664"/>
      <c r="DQ40" s="664"/>
      <c r="DR40" s="664"/>
      <c r="DS40" s="664"/>
      <c r="DT40" s="664"/>
      <c r="DU40" s="664"/>
      <c r="DV40" s="665"/>
      <c r="DW40" s="666" t="s">
        <v>129</v>
      </c>
      <c r="DX40" s="695"/>
      <c r="DY40" s="695"/>
      <c r="DZ40" s="695"/>
      <c r="EA40" s="695"/>
      <c r="EB40" s="695"/>
      <c r="EC40" s="697"/>
    </row>
    <row r="41" spans="2:133" ht="11.25" customHeight="1" x14ac:dyDescent="0.2">
      <c r="AQ41" s="710" t="s">
        <v>351</v>
      </c>
      <c r="AR41" s="711"/>
      <c r="AS41" s="711"/>
      <c r="AT41" s="711"/>
      <c r="AU41" s="711"/>
      <c r="AV41" s="711"/>
      <c r="AW41" s="711"/>
      <c r="AX41" s="711"/>
      <c r="AY41" s="712"/>
      <c r="AZ41" s="676">
        <v>1425336</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341</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1874033</v>
      </c>
      <c r="CS42" s="664"/>
      <c r="CT42" s="664"/>
      <c r="CU42" s="664"/>
      <c r="CV42" s="664"/>
      <c r="CW42" s="664"/>
      <c r="CX42" s="664"/>
      <c r="CY42" s="665"/>
      <c r="CZ42" s="666">
        <v>8</v>
      </c>
      <c r="DA42" s="667"/>
      <c r="DB42" s="667"/>
      <c r="DC42" s="668"/>
      <c r="DD42" s="669">
        <v>522005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44958</v>
      </c>
      <c r="CS43" s="662"/>
      <c r="CT43" s="662"/>
      <c r="CU43" s="662"/>
      <c r="CV43" s="662"/>
      <c r="CW43" s="662"/>
      <c r="CX43" s="662"/>
      <c r="CY43" s="663"/>
      <c r="CZ43" s="666">
        <v>0.2</v>
      </c>
      <c r="DA43" s="695"/>
      <c r="DB43" s="695"/>
      <c r="DC43" s="696"/>
      <c r="DD43" s="669">
        <v>44958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358</v>
      </c>
      <c r="CD44" s="689" t="s">
        <v>309</v>
      </c>
      <c r="CE44" s="690"/>
      <c r="CF44" s="658" t="s">
        <v>359</v>
      </c>
      <c r="CG44" s="659"/>
      <c r="CH44" s="659"/>
      <c r="CI44" s="659"/>
      <c r="CJ44" s="659"/>
      <c r="CK44" s="659"/>
      <c r="CL44" s="659"/>
      <c r="CM44" s="659"/>
      <c r="CN44" s="659"/>
      <c r="CO44" s="659"/>
      <c r="CP44" s="659"/>
      <c r="CQ44" s="660"/>
      <c r="CR44" s="661">
        <v>1862223</v>
      </c>
      <c r="CS44" s="664"/>
      <c r="CT44" s="664"/>
      <c r="CU44" s="664"/>
      <c r="CV44" s="664"/>
      <c r="CW44" s="664"/>
      <c r="CX44" s="664"/>
      <c r="CY44" s="665"/>
      <c r="CZ44" s="666">
        <v>8</v>
      </c>
      <c r="DA44" s="667"/>
      <c r="DB44" s="667"/>
      <c r="DC44" s="668"/>
      <c r="DD44" s="669">
        <v>522005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360</v>
      </c>
      <c r="CG45" s="659"/>
      <c r="CH45" s="659"/>
      <c r="CI45" s="659"/>
      <c r="CJ45" s="659"/>
      <c r="CK45" s="659"/>
      <c r="CL45" s="659"/>
      <c r="CM45" s="659"/>
      <c r="CN45" s="659"/>
      <c r="CO45" s="659"/>
      <c r="CP45" s="659"/>
      <c r="CQ45" s="660"/>
      <c r="CR45" s="661">
        <v>886896</v>
      </c>
      <c r="CS45" s="662"/>
      <c r="CT45" s="662"/>
      <c r="CU45" s="662"/>
      <c r="CV45" s="662"/>
      <c r="CW45" s="662"/>
      <c r="CX45" s="662"/>
      <c r="CY45" s="663"/>
      <c r="CZ45" s="666">
        <v>3.8</v>
      </c>
      <c r="DA45" s="695"/>
      <c r="DB45" s="695"/>
      <c r="DC45" s="696"/>
      <c r="DD45" s="669">
        <v>53274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361</v>
      </c>
      <c r="CG46" s="659"/>
      <c r="CH46" s="659"/>
      <c r="CI46" s="659"/>
      <c r="CJ46" s="659"/>
      <c r="CK46" s="659"/>
      <c r="CL46" s="659"/>
      <c r="CM46" s="659"/>
      <c r="CN46" s="659"/>
      <c r="CO46" s="659"/>
      <c r="CP46" s="659"/>
      <c r="CQ46" s="660"/>
      <c r="CR46" s="661">
        <v>974123</v>
      </c>
      <c r="CS46" s="664"/>
      <c r="CT46" s="664"/>
      <c r="CU46" s="664"/>
      <c r="CV46" s="664"/>
      <c r="CW46" s="664"/>
      <c r="CX46" s="664"/>
      <c r="CY46" s="665"/>
      <c r="CZ46" s="666">
        <v>4.2</v>
      </c>
      <c r="DA46" s="667"/>
      <c r="DB46" s="667"/>
      <c r="DC46" s="668"/>
      <c r="DD46" s="669">
        <v>467527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362</v>
      </c>
      <c r="CG47" s="659"/>
      <c r="CH47" s="659"/>
      <c r="CI47" s="659"/>
      <c r="CJ47" s="659"/>
      <c r="CK47" s="659"/>
      <c r="CL47" s="659"/>
      <c r="CM47" s="659"/>
      <c r="CN47" s="659"/>
      <c r="CO47" s="659"/>
      <c r="CP47" s="659"/>
      <c r="CQ47" s="660"/>
      <c r="CR47" s="661">
        <v>11810</v>
      </c>
      <c r="CS47" s="662"/>
      <c r="CT47" s="662"/>
      <c r="CU47" s="662"/>
      <c r="CV47" s="662"/>
      <c r="CW47" s="662"/>
      <c r="CX47" s="662"/>
      <c r="CY47" s="663"/>
      <c r="CZ47" s="666">
        <v>0.1</v>
      </c>
      <c r="DA47" s="695"/>
      <c r="DB47" s="695"/>
      <c r="DC47" s="696"/>
      <c r="DD47" s="669" t="s">
        <v>129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1" x14ac:dyDescent="0.2">
      <c r="CD48" s="693"/>
      <c r="CE48" s="694"/>
      <c r="CF48" s="658" t="s">
        <v>363</v>
      </c>
      <c r="CG48" s="659"/>
      <c r="CH48" s="659"/>
      <c r="CI48" s="659"/>
      <c r="CJ48" s="659"/>
      <c r="CK48" s="659"/>
      <c r="CL48" s="659"/>
      <c r="CM48" s="659"/>
      <c r="CN48" s="659"/>
      <c r="CO48" s="659"/>
      <c r="CP48" s="659"/>
      <c r="CQ48" s="660"/>
      <c r="CR48" s="661" t="s">
        <v>129</v>
      </c>
      <c r="CS48" s="664"/>
      <c r="CT48" s="664"/>
      <c r="CU48" s="664"/>
      <c r="CV48" s="664"/>
      <c r="CW48" s="664"/>
      <c r="CX48" s="664"/>
      <c r="CY48" s="665"/>
      <c r="CZ48" s="666" t="s">
        <v>241</v>
      </c>
      <c r="DA48" s="667"/>
      <c r="DB48" s="667"/>
      <c r="DC48" s="668"/>
      <c r="DD48" s="669" t="s">
        <v>241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364</v>
      </c>
      <c r="CE49" s="674"/>
      <c r="CF49" s="674"/>
      <c r="CG49" s="674"/>
      <c r="CH49" s="674"/>
      <c r="CI49" s="674"/>
      <c r="CJ49" s="674"/>
      <c r="CK49" s="674"/>
      <c r="CL49" s="674"/>
      <c r="CM49" s="674"/>
      <c r="CN49" s="674"/>
      <c r="CO49" s="674"/>
      <c r="CP49" s="674"/>
      <c r="CQ49" s="675"/>
      <c r="CR49" s="676">
        <v>23415912</v>
      </c>
      <c r="CS49" s="677"/>
      <c r="CT49" s="677"/>
      <c r="CU49" s="677"/>
      <c r="CV49" s="677"/>
      <c r="CW49" s="677"/>
      <c r="CX49" s="677"/>
      <c r="CY49" s="678"/>
      <c r="CZ49" s="679">
        <v>100</v>
      </c>
      <c r="DA49" s="680"/>
      <c r="DB49" s="680"/>
      <c r="DC49" s="681"/>
      <c r="DD49" s="682">
        <v>16269261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1" hidden="1" x14ac:dyDescent="0.2"/>
    <row r="51" spans="82:133" ht="11" hidden="1" x14ac:dyDescent="0.2"/>
    <row r="52" spans="82:133" ht="11" hidden="1" x14ac:dyDescent="0.2"/>
    <row r="53" spans="82:133" ht="11" hidden="1" x14ac:dyDescent="0.2"/>
  </sheetData>
  <sheetProtection algorithmName="SHA-512" hashValue="7S/8h8aQssdKRc7jmlPNLt8q4kJp1SBQt++j90x4j8AdVwAyrUIixsIbkwDpNXeVe0HdrCq+z3DDqB5SVjf3+g==" saltValue="m0yOsWl+DY616PMI4fEaU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387</v>
      </c>
      <c r="C7" s="1140"/>
      <c r="D7" s="1140"/>
      <c r="E7" s="1140"/>
      <c r="F7" s="1140"/>
      <c r="G7" s="1140"/>
      <c r="H7" s="1140"/>
      <c r="I7" s="1140"/>
      <c r="J7" s="1140"/>
      <c r="K7" s="1140"/>
      <c r="L7" s="1140"/>
      <c r="M7" s="1140"/>
      <c r="N7" s="1140"/>
      <c r="O7" s="1140"/>
      <c r="P7" s="1141"/>
      <c r="Q7" s="1193">
        <v>24065</v>
      </c>
      <c r="R7" s="1194"/>
      <c r="S7" s="1194"/>
      <c r="T7" s="1194"/>
      <c r="U7" s="1194"/>
      <c r="V7" s="1194">
        <v>23417</v>
      </c>
      <c r="W7" s="1194"/>
      <c r="X7" s="1194"/>
      <c r="Y7" s="1194"/>
      <c r="Z7" s="1194"/>
      <c r="AA7" s="1194">
        <v>648</v>
      </c>
      <c r="AB7" s="1194"/>
      <c r="AC7" s="1194"/>
      <c r="AD7" s="1194"/>
      <c r="AE7" s="1195"/>
      <c r="AF7" s="1196">
        <v>508</v>
      </c>
      <c r="AG7" s="1197"/>
      <c r="AH7" s="1197"/>
      <c r="AI7" s="1197"/>
      <c r="AJ7" s="1198"/>
      <c r="AK7" s="1180">
        <v>30</v>
      </c>
      <c r="AL7" s="1181"/>
      <c r="AM7" s="1181"/>
      <c r="AN7" s="1181"/>
      <c r="AO7" s="1181"/>
      <c r="AP7" s="1181">
        <v>19783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580</v>
      </c>
      <c r="BT7" s="1185" t="s">
        <v>580</v>
      </c>
      <c r="BU7" s="1185" t="s">
        <v>580</v>
      </c>
      <c r="BV7" s="1185" t="s">
        <v>580</v>
      </c>
      <c r="BW7" s="1185" t="s">
        <v>580</v>
      </c>
      <c r="BX7" s="1185" t="s">
        <v>580</v>
      </c>
      <c r="BY7" s="1185" t="s">
        <v>580</v>
      </c>
      <c r="BZ7" s="1185" t="s">
        <v>580</v>
      </c>
      <c r="CA7" s="1185" t="s">
        <v>580</v>
      </c>
      <c r="CB7" s="1185" t="s">
        <v>580</v>
      </c>
      <c r="CC7" s="1185" t="s">
        <v>580</v>
      </c>
      <c r="CD7" s="1185" t="s">
        <v>580</v>
      </c>
      <c r="CE7" s="1185" t="s">
        <v>580</v>
      </c>
      <c r="CF7" s="1185" t="s">
        <v>580</v>
      </c>
      <c r="CG7" s="1186" t="s">
        <v>580</v>
      </c>
      <c r="CH7" s="1177">
        <v>7</v>
      </c>
      <c r="CI7" s="1178"/>
      <c r="CJ7" s="1178"/>
      <c r="CK7" s="1178"/>
      <c r="CL7" s="1179"/>
      <c r="CM7" s="1177">
        <v>294</v>
      </c>
      <c r="CN7" s="1178"/>
      <c r="CO7" s="1178"/>
      <c r="CP7" s="1178"/>
      <c r="CQ7" s="1179"/>
      <c r="CR7" s="1177">
        <v>12</v>
      </c>
      <c r="CS7" s="1178"/>
      <c r="CT7" s="1178"/>
      <c r="CU7" s="1178"/>
      <c r="CV7" s="1179"/>
      <c r="CW7" s="1177">
        <v>1</v>
      </c>
      <c r="CX7" s="1178"/>
      <c r="CY7" s="1178"/>
      <c r="CZ7" s="1178"/>
      <c r="DA7" s="1179"/>
      <c r="DB7" s="1177" t="s">
        <v>583</v>
      </c>
      <c r="DC7" s="1178"/>
      <c r="DD7" s="1178"/>
      <c r="DE7" s="1178"/>
      <c r="DF7" s="1179"/>
      <c r="DG7" s="1177" t="s">
        <v>582</v>
      </c>
      <c r="DH7" s="1178"/>
      <c r="DI7" s="1178"/>
      <c r="DJ7" s="1178"/>
      <c r="DK7" s="1179"/>
      <c r="DL7" s="1177" t="s">
        <v>582</v>
      </c>
      <c r="DM7" s="1178"/>
      <c r="DN7" s="1178"/>
      <c r="DO7" s="1178"/>
      <c r="DP7" s="1179"/>
      <c r="DQ7" s="1177" t="s">
        <v>586</v>
      </c>
      <c r="DR7" s="1178"/>
      <c r="DS7" s="1178"/>
      <c r="DT7" s="1178"/>
      <c r="DU7" s="1179"/>
      <c r="DV7" s="1204"/>
      <c r="DW7" s="1205"/>
      <c r="DX7" s="1205"/>
      <c r="DY7" s="1205"/>
      <c r="DZ7" s="1206"/>
      <c r="EA7" s="254"/>
    </row>
    <row r="8" spans="1:131" s="255" customFormat="1" ht="26.25" customHeight="1" x14ac:dyDescent="0.2">
      <c r="A8" s="261">
        <v>2</v>
      </c>
      <c r="B8" s="1126" t="s">
        <v>388</v>
      </c>
      <c r="C8" s="1127"/>
      <c r="D8" s="1127"/>
      <c r="E8" s="1127"/>
      <c r="F8" s="1127"/>
      <c r="G8" s="1127"/>
      <c r="H8" s="1127"/>
      <c r="I8" s="1127"/>
      <c r="J8" s="1127"/>
      <c r="K8" s="1127"/>
      <c r="L8" s="1127"/>
      <c r="M8" s="1127"/>
      <c r="N8" s="1127"/>
      <c r="O8" s="1127"/>
      <c r="P8" s="1128"/>
      <c r="Q8" s="1132">
        <v>23</v>
      </c>
      <c r="R8" s="1133"/>
      <c r="S8" s="1133"/>
      <c r="T8" s="1133"/>
      <c r="U8" s="1133"/>
      <c r="V8" s="1133">
        <v>23</v>
      </c>
      <c r="W8" s="1133"/>
      <c r="X8" s="1133"/>
      <c r="Y8" s="1133"/>
      <c r="Z8" s="1133"/>
      <c r="AA8" s="1133">
        <v>0</v>
      </c>
      <c r="AB8" s="1133"/>
      <c r="AC8" s="1133"/>
      <c r="AD8" s="1133"/>
      <c r="AE8" s="1134"/>
      <c r="AF8" s="1108">
        <v>0</v>
      </c>
      <c r="AG8" s="1109"/>
      <c r="AH8" s="1109"/>
      <c r="AI8" s="1109"/>
      <c r="AJ8" s="1110"/>
      <c r="AK8" s="1175">
        <v>15</v>
      </c>
      <c r="AL8" s="1176"/>
      <c r="AM8" s="1176"/>
      <c r="AN8" s="1176"/>
      <c r="AO8" s="1176"/>
      <c r="AP8" s="1176" t="s">
        <v>582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581</v>
      </c>
      <c r="BT8" s="1104" t="s">
        <v>581</v>
      </c>
      <c r="BU8" s="1104" t="s">
        <v>581</v>
      </c>
      <c r="BV8" s="1104" t="s">
        <v>581</v>
      </c>
      <c r="BW8" s="1104" t="s">
        <v>581</v>
      </c>
      <c r="BX8" s="1104" t="s">
        <v>581</v>
      </c>
      <c r="BY8" s="1104" t="s">
        <v>581</v>
      </c>
      <c r="BZ8" s="1104" t="s">
        <v>581</v>
      </c>
      <c r="CA8" s="1104" t="s">
        <v>581</v>
      </c>
      <c r="CB8" s="1104" t="s">
        <v>581</v>
      </c>
      <c r="CC8" s="1104" t="s">
        <v>581</v>
      </c>
      <c r="CD8" s="1104" t="s">
        <v>581</v>
      </c>
      <c r="CE8" s="1104" t="s">
        <v>581</v>
      </c>
      <c r="CF8" s="1104" t="s">
        <v>581</v>
      </c>
      <c r="CG8" s="1105" t="s">
        <v>581</v>
      </c>
      <c r="CH8" s="1078">
        <v>-3</v>
      </c>
      <c r="CI8" s="1079"/>
      <c r="CJ8" s="1079"/>
      <c r="CK8" s="1079"/>
      <c r="CL8" s="1080"/>
      <c r="CM8" s="1078">
        <v>47</v>
      </c>
      <c r="CN8" s="1079"/>
      <c r="CO8" s="1079"/>
      <c r="CP8" s="1079"/>
      <c r="CQ8" s="1080"/>
      <c r="CR8" s="1078">
        <v>3</v>
      </c>
      <c r="CS8" s="1079"/>
      <c r="CT8" s="1079"/>
      <c r="CU8" s="1079"/>
      <c r="CV8" s="1080"/>
      <c r="CW8" s="1078" t="s">
        <v>583</v>
      </c>
      <c r="CX8" s="1079"/>
      <c r="CY8" s="1079"/>
      <c r="CZ8" s="1079"/>
      <c r="DA8" s="1080"/>
      <c r="DB8" s="1078">
        <v>71</v>
      </c>
      <c r="DC8" s="1079"/>
      <c r="DD8" s="1079"/>
      <c r="DE8" s="1079"/>
      <c r="DF8" s="1080"/>
      <c r="DG8" s="1078">
        <v>486</v>
      </c>
      <c r="DH8" s="1079"/>
      <c r="DI8" s="1079"/>
      <c r="DJ8" s="1079"/>
      <c r="DK8" s="1080"/>
      <c r="DL8" s="1078" t="s">
        <v>585</v>
      </c>
      <c r="DM8" s="1079"/>
      <c r="DN8" s="1079"/>
      <c r="DO8" s="1079"/>
      <c r="DP8" s="1080"/>
      <c r="DQ8" s="1078" t="s">
        <v>583</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390</v>
      </c>
      <c r="B23" s="1033" t="s">
        <v>391</v>
      </c>
      <c r="C23" s="1034"/>
      <c r="D23" s="1034"/>
      <c r="E23" s="1034"/>
      <c r="F23" s="1034"/>
      <c r="G23" s="1034"/>
      <c r="H23" s="1034"/>
      <c r="I23" s="1034"/>
      <c r="J23" s="1034"/>
      <c r="K23" s="1034"/>
      <c r="L23" s="1034"/>
      <c r="M23" s="1034"/>
      <c r="N23" s="1034"/>
      <c r="O23" s="1034"/>
      <c r="P23" s="1035"/>
      <c r="Q23" s="1157">
        <v>24089</v>
      </c>
      <c r="R23" s="1158"/>
      <c r="S23" s="1158"/>
      <c r="T23" s="1158"/>
      <c r="U23" s="1158"/>
      <c r="V23" s="1158">
        <v>23440</v>
      </c>
      <c r="W23" s="1158"/>
      <c r="X23" s="1158"/>
      <c r="Y23" s="1158"/>
      <c r="Z23" s="1158"/>
      <c r="AA23" s="1158">
        <v>648</v>
      </c>
      <c r="AB23" s="1158"/>
      <c r="AC23" s="1158"/>
      <c r="AD23" s="1158"/>
      <c r="AE23" s="1159"/>
      <c r="AF23" s="1160">
        <v>509</v>
      </c>
      <c r="AG23" s="1158"/>
      <c r="AH23" s="1158"/>
      <c r="AI23" s="1158"/>
      <c r="AJ23" s="1161"/>
      <c r="AK23" s="1162"/>
      <c r="AL23" s="1163"/>
      <c r="AM23" s="1163"/>
      <c r="AN23" s="1163"/>
      <c r="AO23" s="1163"/>
      <c r="AP23" s="1158">
        <v>19783</v>
      </c>
      <c r="AQ23" s="1158"/>
      <c r="AR23" s="1158"/>
      <c r="AS23" s="1158"/>
      <c r="AT23" s="1158"/>
      <c r="AU23" s="1164"/>
      <c r="AV23" s="1164"/>
      <c r="AW23" s="1164"/>
      <c r="AX23" s="1164"/>
      <c r="AY23" s="1165"/>
      <c r="AZ23" s="1154" t="s">
        <v>392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370</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403</v>
      </c>
      <c r="C28" s="1140"/>
      <c r="D28" s="1140"/>
      <c r="E28" s="1140"/>
      <c r="F28" s="1140"/>
      <c r="G28" s="1140"/>
      <c r="H28" s="1140"/>
      <c r="I28" s="1140"/>
      <c r="J28" s="1140"/>
      <c r="K28" s="1140"/>
      <c r="L28" s="1140"/>
      <c r="M28" s="1140"/>
      <c r="N28" s="1140"/>
      <c r="O28" s="1140"/>
      <c r="P28" s="1141"/>
      <c r="Q28" s="1142">
        <v>6453</v>
      </c>
      <c r="R28" s="1143"/>
      <c r="S28" s="1143"/>
      <c r="T28" s="1143"/>
      <c r="U28" s="1143"/>
      <c r="V28" s="1143">
        <v>6414</v>
      </c>
      <c r="W28" s="1143"/>
      <c r="X28" s="1143"/>
      <c r="Y28" s="1143"/>
      <c r="Z28" s="1143"/>
      <c r="AA28" s="1143">
        <v>39</v>
      </c>
      <c r="AB28" s="1143"/>
      <c r="AC28" s="1143"/>
      <c r="AD28" s="1143"/>
      <c r="AE28" s="1144"/>
      <c r="AF28" s="1145">
        <v>39</v>
      </c>
      <c r="AG28" s="1143"/>
      <c r="AH28" s="1143"/>
      <c r="AI28" s="1143"/>
      <c r="AJ28" s="1146"/>
      <c r="AK28" s="1147">
        <v>633</v>
      </c>
      <c r="AL28" s="1135"/>
      <c r="AM28" s="1135"/>
      <c r="AN28" s="1135"/>
      <c r="AO28" s="1135"/>
      <c r="AP28" s="1135" t="s">
        <v>582</v>
      </c>
      <c r="AQ28" s="1135"/>
      <c r="AR28" s="1135"/>
      <c r="AS28" s="1135"/>
      <c r="AT28" s="1135"/>
      <c r="AU28" s="1135" t="s">
        <v>582</v>
      </c>
      <c r="AV28" s="1135"/>
      <c r="AW28" s="1135"/>
      <c r="AX28" s="1135"/>
      <c r="AY28" s="1135"/>
      <c r="AZ28" s="1136" t="s">
        <v>582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404</v>
      </c>
      <c r="C29" s="1127"/>
      <c r="D29" s="1127"/>
      <c r="E29" s="1127"/>
      <c r="F29" s="1127"/>
      <c r="G29" s="1127"/>
      <c r="H29" s="1127"/>
      <c r="I29" s="1127"/>
      <c r="J29" s="1127"/>
      <c r="K29" s="1127"/>
      <c r="L29" s="1127"/>
      <c r="M29" s="1127"/>
      <c r="N29" s="1127"/>
      <c r="O29" s="1127"/>
      <c r="P29" s="1128"/>
      <c r="Q29" s="1132">
        <v>4490</v>
      </c>
      <c r="R29" s="1133"/>
      <c r="S29" s="1133"/>
      <c r="T29" s="1133"/>
      <c r="U29" s="1133"/>
      <c r="V29" s="1133">
        <v>4388</v>
      </c>
      <c r="W29" s="1133"/>
      <c r="X29" s="1133"/>
      <c r="Y29" s="1133"/>
      <c r="Z29" s="1133"/>
      <c r="AA29" s="1133">
        <v>102</v>
      </c>
      <c r="AB29" s="1133"/>
      <c r="AC29" s="1133"/>
      <c r="AD29" s="1133"/>
      <c r="AE29" s="1134"/>
      <c r="AF29" s="1108">
        <v>102</v>
      </c>
      <c r="AG29" s="1109"/>
      <c r="AH29" s="1109"/>
      <c r="AI29" s="1109"/>
      <c r="AJ29" s="1110"/>
      <c r="AK29" s="1069">
        <v>613</v>
      </c>
      <c r="AL29" s="1060"/>
      <c r="AM29" s="1060"/>
      <c r="AN29" s="1060"/>
      <c r="AO29" s="1060"/>
      <c r="AP29" s="1060" t="s">
        <v>582</v>
      </c>
      <c r="AQ29" s="1060"/>
      <c r="AR29" s="1060"/>
      <c r="AS29" s="1060"/>
      <c r="AT29" s="1060"/>
      <c r="AU29" s="1060" t="s">
        <v>583</v>
      </c>
      <c r="AV29" s="1060"/>
      <c r="AW29" s="1060"/>
      <c r="AX29" s="1060"/>
      <c r="AY29" s="1060"/>
      <c r="AZ29" s="1131" t="s">
        <v>583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405</v>
      </c>
      <c r="C30" s="1127"/>
      <c r="D30" s="1127"/>
      <c r="E30" s="1127"/>
      <c r="F30" s="1127"/>
      <c r="G30" s="1127"/>
      <c r="H30" s="1127"/>
      <c r="I30" s="1127"/>
      <c r="J30" s="1127"/>
      <c r="K30" s="1127"/>
      <c r="L30" s="1127"/>
      <c r="M30" s="1127"/>
      <c r="N30" s="1127"/>
      <c r="O30" s="1127"/>
      <c r="P30" s="1128"/>
      <c r="Q30" s="1132">
        <v>863</v>
      </c>
      <c r="R30" s="1133"/>
      <c r="S30" s="1133"/>
      <c r="T30" s="1133"/>
      <c r="U30" s="1133"/>
      <c r="V30" s="1133">
        <v>861</v>
      </c>
      <c r="W30" s="1133"/>
      <c r="X30" s="1133"/>
      <c r="Y30" s="1133"/>
      <c r="Z30" s="1133"/>
      <c r="AA30" s="1133">
        <v>1</v>
      </c>
      <c r="AB30" s="1133"/>
      <c r="AC30" s="1133"/>
      <c r="AD30" s="1133"/>
      <c r="AE30" s="1134"/>
      <c r="AF30" s="1108">
        <v>1</v>
      </c>
      <c r="AG30" s="1109"/>
      <c r="AH30" s="1109"/>
      <c r="AI30" s="1109"/>
      <c r="AJ30" s="1110"/>
      <c r="AK30" s="1069">
        <v>156</v>
      </c>
      <c r="AL30" s="1060"/>
      <c r="AM30" s="1060"/>
      <c r="AN30" s="1060"/>
      <c r="AO30" s="1060"/>
      <c r="AP30" s="1060" t="s">
        <v>582</v>
      </c>
      <c r="AQ30" s="1060"/>
      <c r="AR30" s="1060"/>
      <c r="AS30" s="1060"/>
      <c r="AT30" s="1060"/>
      <c r="AU30" s="1060" t="s">
        <v>582</v>
      </c>
      <c r="AV30" s="1060"/>
      <c r="AW30" s="1060"/>
      <c r="AX30" s="1060"/>
      <c r="AY30" s="1060"/>
      <c r="AZ30" s="1131" t="s">
        <v>582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406</v>
      </c>
      <c r="C31" s="1127"/>
      <c r="D31" s="1127"/>
      <c r="E31" s="1127"/>
      <c r="F31" s="1127"/>
      <c r="G31" s="1127"/>
      <c r="H31" s="1127"/>
      <c r="I31" s="1127"/>
      <c r="J31" s="1127"/>
      <c r="K31" s="1127"/>
      <c r="L31" s="1127"/>
      <c r="M31" s="1127"/>
      <c r="N31" s="1127"/>
      <c r="O31" s="1127"/>
      <c r="P31" s="1128"/>
      <c r="Q31" s="1132">
        <v>1480</v>
      </c>
      <c r="R31" s="1133"/>
      <c r="S31" s="1133"/>
      <c r="T31" s="1133"/>
      <c r="U31" s="1133"/>
      <c r="V31" s="1133">
        <v>1472</v>
      </c>
      <c r="W31" s="1133"/>
      <c r="X31" s="1133"/>
      <c r="Y31" s="1133"/>
      <c r="Z31" s="1133"/>
      <c r="AA31" s="1133">
        <v>8</v>
      </c>
      <c r="AB31" s="1133"/>
      <c r="AC31" s="1133"/>
      <c r="AD31" s="1133"/>
      <c r="AE31" s="1134"/>
      <c r="AF31" s="1108">
        <v>3910</v>
      </c>
      <c r="AG31" s="1109"/>
      <c r="AH31" s="1109"/>
      <c r="AI31" s="1109"/>
      <c r="AJ31" s="1110"/>
      <c r="AK31" s="1069">
        <v>11</v>
      </c>
      <c r="AL31" s="1060"/>
      <c r="AM31" s="1060"/>
      <c r="AN31" s="1060"/>
      <c r="AO31" s="1060"/>
      <c r="AP31" s="1060">
        <v>139</v>
      </c>
      <c r="AQ31" s="1060"/>
      <c r="AR31" s="1060"/>
      <c r="AS31" s="1060"/>
      <c r="AT31" s="1060"/>
      <c r="AU31" s="1060" t="s">
        <v>582</v>
      </c>
      <c r="AV31" s="1060"/>
      <c r="AW31" s="1060"/>
      <c r="AX31" s="1060"/>
      <c r="AY31" s="1060"/>
      <c r="AZ31" s="1131" t="s">
        <v>582</v>
      </c>
      <c r="BA31" s="1131"/>
      <c r="BB31" s="1131"/>
      <c r="BC31" s="1131"/>
      <c r="BD31" s="1131"/>
      <c r="BE31" s="1121" t="s">
        <v>407</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408</v>
      </c>
      <c r="C32" s="1127"/>
      <c r="D32" s="1127"/>
      <c r="E32" s="1127"/>
      <c r="F32" s="1127"/>
      <c r="G32" s="1127"/>
      <c r="H32" s="1127"/>
      <c r="I32" s="1127"/>
      <c r="J32" s="1127"/>
      <c r="K32" s="1127"/>
      <c r="L32" s="1127"/>
      <c r="M32" s="1127"/>
      <c r="N32" s="1127"/>
      <c r="O32" s="1127"/>
      <c r="P32" s="1128"/>
      <c r="Q32" s="1132">
        <v>1782</v>
      </c>
      <c r="R32" s="1133"/>
      <c r="S32" s="1133"/>
      <c r="T32" s="1133"/>
      <c r="U32" s="1133"/>
      <c r="V32" s="1133">
        <v>1760</v>
      </c>
      <c r="W32" s="1133"/>
      <c r="X32" s="1133"/>
      <c r="Y32" s="1133"/>
      <c r="Z32" s="1133"/>
      <c r="AA32" s="1133">
        <v>22</v>
      </c>
      <c r="AB32" s="1133"/>
      <c r="AC32" s="1133"/>
      <c r="AD32" s="1133"/>
      <c r="AE32" s="1134"/>
      <c r="AF32" s="1108">
        <v>70</v>
      </c>
      <c r="AG32" s="1109"/>
      <c r="AH32" s="1109"/>
      <c r="AI32" s="1109"/>
      <c r="AJ32" s="1110"/>
      <c r="AK32" s="1069">
        <v>735</v>
      </c>
      <c r="AL32" s="1060"/>
      <c r="AM32" s="1060"/>
      <c r="AN32" s="1060"/>
      <c r="AO32" s="1060"/>
      <c r="AP32" s="1060">
        <v>9901</v>
      </c>
      <c r="AQ32" s="1060"/>
      <c r="AR32" s="1060"/>
      <c r="AS32" s="1060"/>
      <c r="AT32" s="1060"/>
      <c r="AU32" s="1060">
        <v>5129</v>
      </c>
      <c r="AV32" s="1060"/>
      <c r="AW32" s="1060"/>
      <c r="AX32" s="1060"/>
      <c r="AY32" s="1060"/>
      <c r="AZ32" s="1131" t="s">
        <v>583</v>
      </c>
      <c r="BA32" s="1131"/>
      <c r="BB32" s="1131"/>
      <c r="BC32" s="1131"/>
      <c r="BD32" s="1131"/>
      <c r="BE32" s="1121" t="s">
        <v>409</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410</v>
      </c>
      <c r="C33" s="1127"/>
      <c r="D33" s="1127"/>
      <c r="E33" s="1127"/>
      <c r="F33" s="1127"/>
      <c r="G33" s="1127"/>
      <c r="H33" s="1127"/>
      <c r="I33" s="1127"/>
      <c r="J33" s="1127"/>
      <c r="K33" s="1127"/>
      <c r="L33" s="1127"/>
      <c r="M33" s="1127"/>
      <c r="N33" s="1127"/>
      <c r="O33" s="1127"/>
      <c r="P33" s="1128"/>
      <c r="Q33" s="1132">
        <v>84</v>
      </c>
      <c r="R33" s="1133"/>
      <c r="S33" s="1133"/>
      <c r="T33" s="1133"/>
      <c r="U33" s="1133"/>
      <c r="V33" s="1133">
        <v>82</v>
      </c>
      <c r="W33" s="1133"/>
      <c r="X33" s="1133"/>
      <c r="Y33" s="1133"/>
      <c r="Z33" s="1133"/>
      <c r="AA33" s="1133">
        <v>2</v>
      </c>
      <c r="AB33" s="1133"/>
      <c r="AC33" s="1133"/>
      <c r="AD33" s="1133"/>
      <c r="AE33" s="1134"/>
      <c r="AF33" s="1108">
        <v>7</v>
      </c>
      <c r="AG33" s="1109"/>
      <c r="AH33" s="1109"/>
      <c r="AI33" s="1109"/>
      <c r="AJ33" s="1110"/>
      <c r="AK33" s="1069">
        <v>42</v>
      </c>
      <c r="AL33" s="1060"/>
      <c r="AM33" s="1060"/>
      <c r="AN33" s="1060"/>
      <c r="AO33" s="1060"/>
      <c r="AP33" s="1060">
        <v>267</v>
      </c>
      <c r="AQ33" s="1060"/>
      <c r="AR33" s="1060"/>
      <c r="AS33" s="1060"/>
      <c r="AT33" s="1060"/>
      <c r="AU33" s="1060">
        <v>237</v>
      </c>
      <c r="AV33" s="1060"/>
      <c r="AW33" s="1060"/>
      <c r="AX33" s="1060"/>
      <c r="AY33" s="1060"/>
      <c r="AZ33" s="1131" t="s">
        <v>584</v>
      </c>
      <c r="BA33" s="1131"/>
      <c r="BB33" s="1131"/>
      <c r="BC33" s="1131"/>
      <c r="BD33" s="1131"/>
      <c r="BE33" s="1121" t="s">
        <v>411</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390</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4130</v>
      </c>
      <c r="AG63" s="1048"/>
      <c r="AH63" s="1048"/>
      <c r="AI63" s="1048"/>
      <c r="AJ63" s="1119"/>
      <c r="AK63" s="1120"/>
      <c r="AL63" s="1052"/>
      <c r="AM63" s="1052"/>
      <c r="AN63" s="1052"/>
      <c r="AO63" s="1052"/>
      <c r="AP63" s="1048">
        <v>10306</v>
      </c>
      <c r="AQ63" s="1048"/>
      <c r="AR63" s="1048"/>
      <c r="AS63" s="1048"/>
      <c r="AT63" s="1048"/>
      <c r="AU63" s="1048">
        <v>5366</v>
      </c>
      <c r="AV63" s="1048"/>
      <c r="AW63" s="1048"/>
      <c r="AX63" s="1048"/>
      <c r="AY63" s="1048"/>
      <c r="AZ63" s="1114"/>
      <c r="BA63" s="1114"/>
      <c r="BB63" s="1114"/>
      <c r="BC63" s="1114"/>
      <c r="BD63" s="1114"/>
      <c r="BE63" s="1049"/>
      <c r="BF63" s="1049"/>
      <c r="BG63" s="1049"/>
      <c r="BH63" s="1049"/>
      <c r="BI63" s="1050"/>
      <c r="BJ63" s="1115" t="s">
        <v>414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416</v>
      </c>
      <c r="B66" s="1085"/>
      <c r="C66" s="1085"/>
      <c r="D66" s="1085"/>
      <c r="E66" s="1085"/>
      <c r="F66" s="1085"/>
      <c r="G66" s="1085"/>
      <c r="H66" s="1085"/>
      <c r="I66" s="1085"/>
      <c r="J66" s="1085"/>
      <c r="K66" s="1085"/>
      <c r="L66" s="1085"/>
      <c r="M66" s="1085"/>
      <c r="N66" s="1085"/>
      <c r="O66" s="1085"/>
      <c r="P66" s="1086"/>
      <c r="Q66" s="1090" t="s">
        <v>395</v>
      </c>
      <c r="R66" s="1091"/>
      <c r="S66" s="1091"/>
      <c r="T66" s="1091"/>
      <c r="U66" s="1092"/>
      <c r="V66" s="1090" t="s">
        <v>417</v>
      </c>
      <c r="W66" s="1091"/>
      <c r="X66" s="1091"/>
      <c r="Y66" s="1091"/>
      <c r="Z66" s="1092"/>
      <c r="AA66" s="1090" t="s">
        <v>397</v>
      </c>
      <c r="AB66" s="1091"/>
      <c r="AC66" s="1091"/>
      <c r="AD66" s="1091"/>
      <c r="AE66" s="1092"/>
      <c r="AF66" s="1096" t="s">
        <v>418</v>
      </c>
      <c r="AG66" s="1097"/>
      <c r="AH66" s="1097"/>
      <c r="AI66" s="1097"/>
      <c r="AJ66" s="1098"/>
      <c r="AK66" s="1090" t="s">
        <v>419</v>
      </c>
      <c r="AL66" s="1085"/>
      <c r="AM66" s="1085"/>
      <c r="AN66" s="1085"/>
      <c r="AO66" s="1086"/>
      <c r="AP66" s="1090" t="s">
        <v>420</v>
      </c>
      <c r="AQ66" s="1091"/>
      <c r="AR66" s="1091"/>
      <c r="AS66" s="1091"/>
      <c r="AT66" s="1092"/>
      <c r="AU66" s="1090" t="s">
        <v>421</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573</v>
      </c>
      <c r="C68" s="1075"/>
      <c r="D68" s="1075"/>
      <c r="E68" s="1075"/>
      <c r="F68" s="1075"/>
      <c r="G68" s="1075"/>
      <c r="H68" s="1075"/>
      <c r="I68" s="1075"/>
      <c r="J68" s="1075"/>
      <c r="K68" s="1075"/>
      <c r="L68" s="1075"/>
      <c r="M68" s="1075"/>
      <c r="N68" s="1075"/>
      <c r="O68" s="1075"/>
      <c r="P68" s="1076"/>
      <c r="Q68" s="1077">
        <v>4799</v>
      </c>
      <c r="R68" s="1071"/>
      <c r="S68" s="1071"/>
      <c r="T68" s="1071"/>
      <c r="U68" s="1071"/>
      <c r="V68" s="1071">
        <v>3871</v>
      </c>
      <c r="W68" s="1071"/>
      <c r="X68" s="1071"/>
      <c r="Y68" s="1071"/>
      <c r="Z68" s="1071"/>
      <c r="AA68" s="1071">
        <v>927</v>
      </c>
      <c r="AB68" s="1071"/>
      <c r="AC68" s="1071"/>
      <c r="AD68" s="1071"/>
      <c r="AE68" s="1071"/>
      <c r="AF68" s="1071">
        <v>927</v>
      </c>
      <c r="AG68" s="1071"/>
      <c r="AH68" s="1071"/>
      <c r="AI68" s="1071"/>
      <c r="AJ68" s="1071"/>
      <c r="AK68" s="1071" t="s">
        <v>582</v>
      </c>
      <c r="AL68" s="1071"/>
      <c r="AM68" s="1071"/>
      <c r="AN68" s="1071"/>
      <c r="AO68" s="1071"/>
      <c r="AP68" s="1071" t="s">
        <v>582</v>
      </c>
      <c r="AQ68" s="1071"/>
      <c r="AR68" s="1071"/>
      <c r="AS68" s="1071"/>
      <c r="AT68" s="1071"/>
      <c r="AU68" s="1071" t="s">
        <v>582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574</v>
      </c>
      <c r="C69" s="1064"/>
      <c r="D69" s="1064"/>
      <c r="E69" s="1064"/>
      <c r="F69" s="1064"/>
      <c r="G69" s="1064"/>
      <c r="H69" s="1064"/>
      <c r="I69" s="1064"/>
      <c r="J69" s="1064"/>
      <c r="K69" s="1064"/>
      <c r="L69" s="1064"/>
      <c r="M69" s="1064"/>
      <c r="N69" s="1064"/>
      <c r="O69" s="1064"/>
      <c r="P69" s="1065"/>
      <c r="Q69" s="1066">
        <v>111</v>
      </c>
      <c r="R69" s="1060"/>
      <c r="S69" s="1060"/>
      <c r="T69" s="1060"/>
      <c r="U69" s="1060"/>
      <c r="V69" s="1060">
        <v>103</v>
      </c>
      <c r="W69" s="1060"/>
      <c r="X69" s="1060"/>
      <c r="Y69" s="1060"/>
      <c r="Z69" s="1060"/>
      <c r="AA69" s="1060">
        <v>8</v>
      </c>
      <c r="AB69" s="1060"/>
      <c r="AC69" s="1060"/>
      <c r="AD69" s="1060"/>
      <c r="AE69" s="1060"/>
      <c r="AF69" s="1060">
        <v>8</v>
      </c>
      <c r="AG69" s="1060"/>
      <c r="AH69" s="1060"/>
      <c r="AI69" s="1060"/>
      <c r="AJ69" s="1060"/>
      <c r="AK69" s="1060" t="s">
        <v>582</v>
      </c>
      <c r="AL69" s="1060"/>
      <c r="AM69" s="1060"/>
      <c r="AN69" s="1060"/>
      <c r="AO69" s="1060"/>
      <c r="AP69" s="1060" t="s">
        <v>583</v>
      </c>
      <c r="AQ69" s="1060"/>
      <c r="AR69" s="1060"/>
      <c r="AS69" s="1060"/>
      <c r="AT69" s="1060"/>
      <c r="AU69" s="1060" t="s">
        <v>585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575</v>
      </c>
      <c r="C70" s="1064"/>
      <c r="D70" s="1064"/>
      <c r="E70" s="1064"/>
      <c r="F70" s="1064"/>
      <c r="G70" s="1064"/>
      <c r="H70" s="1064"/>
      <c r="I70" s="1064"/>
      <c r="J70" s="1064"/>
      <c r="K70" s="1064"/>
      <c r="L70" s="1064"/>
      <c r="M70" s="1064"/>
      <c r="N70" s="1064"/>
      <c r="O70" s="1064"/>
      <c r="P70" s="1065"/>
      <c r="Q70" s="1066">
        <v>9</v>
      </c>
      <c r="R70" s="1060"/>
      <c r="S70" s="1060"/>
      <c r="T70" s="1060"/>
      <c r="U70" s="1060"/>
      <c r="V70" s="1060">
        <v>50</v>
      </c>
      <c r="W70" s="1060"/>
      <c r="X70" s="1060"/>
      <c r="Y70" s="1060"/>
      <c r="Z70" s="1060"/>
      <c r="AA70" s="1060">
        <v>-41</v>
      </c>
      <c r="AB70" s="1060"/>
      <c r="AC70" s="1060"/>
      <c r="AD70" s="1060"/>
      <c r="AE70" s="1060"/>
      <c r="AF70" s="1060">
        <v>1</v>
      </c>
      <c r="AG70" s="1060"/>
      <c r="AH70" s="1060"/>
      <c r="AI70" s="1060"/>
      <c r="AJ70" s="1060"/>
      <c r="AK70" s="1060" t="s">
        <v>582</v>
      </c>
      <c r="AL70" s="1060"/>
      <c r="AM70" s="1060"/>
      <c r="AN70" s="1060"/>
      <c r="AO70" s="1060"/>
      <c r="AP70" s="1060" t="s">
        <v>582</v>
      </c>
      <c r="AQ70" s="1060"/>
      <c r="AR70" s="1060"/>
      <c r="AS70" s="1060"/>
      <c r="AT70" s="1060"/>
      <c r="AU70" s="1060" t="s">
        <v>582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576</v>
      </c>
      <c r="C71" s="1064"/>
      <c r="D71" s="1064"/>
      <c r="E71" s="1064"/>
      <c r="F71" s="1064"/>
      <c r="G71" s="1064"/>
      <c r="H71" s="1064"/>
      <c r="I71" s="1064"/>
      <c r="J71" s="1064"/>
      <c r="K71" s="1064"/>
      <c r="L71" s="1064"/>
      <c r="M71" s="1064"/>
      <c r="N71" s="1064"/>
      <c r="O71" s="1064"/>
      <c r="P71" s="1065"/>
      <c r="Q71" s="1066">
        <v>1100</v>
      </c>
      <c r="R71" s="1060"/>
      <c r="S71" s="1060"/>
      <c r="T71" s="1060"/>
      <c r="U71" s="1060"/>
      <c r="V71" s="1060">
        <v>96</v>
      </c>
      <c r="W71" s="1060"/>
      <c r="X71" s="1060"/>
      <c r="Y71" s="1060"/>
      <c r="Z71" s="1060"/>
      <c r="AA71" s="1060">
        <v>1004</v>
      </c>
      <c r="AB71" s="1060"/>
      <c r="AC71" s="1060"/>
      <c r="AD71" s="1060"/>
      <c r="AE71" s="1060"/>
      <c r="AF71" s="1060">
        <v>961</v>
      </c>
      <c r="AG71" s="1060"/>
      <c r="AH71" s="1060"/>
      <c r="AI71" s="1060"/>
      <c r="AJ71" s="1060"/>
      <c r="AK71" s="1060">
        <v>26</v>
      </c>
      <c r="AL71" s="1060"/>
      <c r="AM71" s="1060"/>
      <c r="AN71" s="1060"/>
      <c r="AO71" s="1060"/>
      <c r="AP71" s="1060">
        <v>44</v>
      </c>
      <c r="AQ71" s="1060"/>
      <c r="AR71" s="1060"/>
      <c r="AS71" s="1060"/>
      <c r="AT71" s="1060"/>
      <c r="AU71" s="1060">
        <v>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577</v>
      </c>
      <c r="C72" s="1064"/>
      <c r="D72" s="1064"/>
      <c r="E72" s="1064"/>
      <c r="F72" s="1064"/>
      <c r="G72" s="1064"/>
      <c r="H72" s="1064"/>
      <c r="I72" s="1064"/>
      <c r="J72" s="1064"/>
      <c r="K72" s="1064"/>
      <c r="L72" s="1064"/>
      <c r="M72" s="1064"/>
      <c r="N72" s="1064"/>
      <c r="O72" s="1064"/>
      <c r="P72" s="1065"/>
      <c r="Q72" s="1066">
        <v>1074</v>
      </c>
      <c r="R72" s="1060"/>
      <c r="S72" s="1060"/>
      <c r="T72" s="1060"/>
      <c r="U72" s="1060"/>
      <c r="V72" s="1060">
        <v>826</v>
      </c>
      <c r="W72" s="1060"/>
      <c r="X72" s="1060"/>
      <c r="Y72" s="1060"/>
      <c r="Z72" s="1060"/>
      <c r="AA72" s="1060">
        <v>249</v>
      </c>
      <c r="AB72" s="1060"/>
      <c r="AC72" s="1060"/>
      <c r="AD72" s="1060"/>
      <c r="AE72" s="1060"/>
      <c r="AF72" s="1060">
        <v>249</v>
      </c>
      <c r="AG72" s="1060"/>
      <c r="AH72" s="1060"/>
      <c r="AI72" s="1060"/>
      <c r="AJ72" s="1060"/>
      <c r="AK72" s="1060">
        <v>183</v>
      </c>
      <c r="AL72" s="1060"/>
      <c r="AM72" s="1060"/>
      <c r="AN72" s="1060"/>
      <c r="AO72" s="1060"/>
      <c r="AP72" s="1060" t="s">
        <v>582</v>
      </c>
      <c r="AQ72" s="1060"/>
      <c r="AR72" s="1060"/>
      <c r="AS72" s="1060"/>
      <c r="AT72" s="1060"/>
      <c r="AU72" s="1060" t="s">
        <v>582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578</v>
      </c>
      <c r="C73" s="1064"/>
      <c r="D73" s="1064"/>
      <c r="E73" s="1064"/>
      <c r="F73" s="1064"/>
      <c r="G73" s="1064"/>
      <c r="H73" s="1064"/>
      <c r="I73" s="1064"/>
      <c r="J73" s="1064"/>
      <c r="K73" s="1064"/>
      <c r="L73" s="1064"/>
      <c r="M73" s="1064"/>
      <c r="N73" s="1064"/>
      <c r="O73" s="1064"/>
      <c r="P73" s="1065"/>
      <c r="Q73" s="1066">
        <v>357945</v>
      </c>
      <c r="R73" s="1060"/>
      <c r="S73" s="1060"/>
      <c r="T73" s="1060"/>
      <c r="U73" s="1060"/>
      <c r="V73" s="1060">
        <v>348354</v>
      </c>
      <c r="W73" s="1060"/>
      <c r="X73" s="1060"/>
      <c r="Y73" s="1060"/>
      <c r="Z73" s="1060"/>
      <c r="AA73" s="1060">
        <v>9591</v>
      </c>
      <c r="AB73" s="1060"/>
      <c r="AC73" s="1060"/>
      <c r="AD73" s="1060"/>
      <c r="AE73" s="1060"/>
      <c r="AF73" s="1060">
        <v>9591</v>
      </c>
      <c r="AG73" s="1060"/>
      <c r="AH73" s="1060"/>
      <c r="AI73" s="1060"/>
      <c r="AJ73" s="1060"/>
      <c r="AK73" s="1060">
        <v>0</v>
      </c>
      <c r="AL73" s="1060"/>
      <c r="AM73" s="1060"/>
      <c r="AN73" s="1060"/>
      <c r="AO73" s="1060"/>
      <c r="AP73" s="1060" t="s">
        <v>583</v>
      </c>
      <c r="AQ73" s="1060"/>
      <c r="AR73" s="1060"/>
      <c r="AS73" s="1060"/>
      <c r="AT73" s="1060"/>
      <c r="AU73" s="1060" t="s">
        <v>582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579</v>
      </c>
      <c r="C74" s="1064"/>
      <c r="D74" s="1064"/>
      <c r="E74" s="1064"/>
      <c r="F74" s="1064"/>
      <c r="G74" s="1064"/>
      <c r="H74" s="1064"/>
      <c r="I74" s="1064"/>
      <c r="J74" s="1064"/>
      <c r="K74" s="1064"/>
      <c r="L74" s="1064"/>
      <c r="M74" s="1064"/>
      <c r="N74" s="1064"/>
      <c r="O74" s="1064"/>
      <c r="P74" s="1065"/>
      <c r="Q74" s="1066">
        <v>2490</v>
      </c>
      <c r="R74" s="1060"/>
      <c r="S74" s="1060"/>
      <c r="T74" s="1060"/>
      <c r="U74" s="1060"/>
      <c r="V74" s="1060">
        <v>2489</v>
      </c>
      <c r="W74" s="1060"/>
      <c r="X74" s="1060"/>
      <c r="Y74" s="1060"/>
      <c r="Z74" s="1060"/>
      <c r="AA74" s="1060">
        <v>2</v>
      </c>
      <c r="AB74" s="1060"/>
      <c r="AC74" s="1060"/>
      <c r="AD74" s="1060"/>
      <c r="AE74" s="1060"/>
      <c r="AF74" s="1060">
        <v>2</v>
      </c>
      <c r="AG74" s="1060"/>
      <c r="AH74" s="1060"/>
      <c r="AI74" s="1060"/>
      <c r="AJ74" s="1060"/>
      <c r="AK74" s="1060" t="s">
        <v>582</v>
      </c>
      <c r="AL74" s="1060"/>
      <c r="AM74" s="1060"/>
      <c r="AN74" s="1060"/>
      <c r="AO74" s="1060"/>
      <c r="AP74" s="1060" t="s">
        <v>582</v>
      </c>
      <c r="AQ74" s="1060"/>
      <c r="AR74" s="1060"/>
      <c r="AS74" s="1060"/>
      <c r="AT74" s="1060"/>
      <c r="AU74" s="1060" t="s">
        <v>582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390</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11739</v>
      </c>
      <c r="AG88" s="1048"/>
      <c r="AH88" s="1048"/>
      <c r="AI88" s="1048"/>
      <c r="AJ88" s="1048"/>
      <c r="AK88" s="1052"/>
      <c r="AL88" s="1052"/>
      <c r="AM88" s="1052"/>
      <c r="AN88" s="1052"/>
      <c r="AO88" s="1052"/>
      <c r="AP88" s="1048">
        <v>44</v>
      </c>
      <c r="AQ88" s="1048"/>
      <c r="AR88" s="1048"/>
      <c r="AS88" s="1048"/>
      <c r="AT88" s="1048"/>
      <c r="AU88" s="1048">
        <v>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15</v>
      </c>
      <c r="CS102" s="1040"/>
      <c r="CT102" s="1040"/>
      <c r="CU102" s="1040"/>
      <c r="CV102" s="1041"/>
      <c r="CW102" s="1039">
        <v>1</v>
      </c>
      <c r="CX102" s="1040"/>
      <c r="CY102" s="1040"/>
      <c r="CZ102" s="1040"/>
      <c r="DA102" s="1041"/>
      <c r="DB102" s="1039">
        <v>71</v>
      </c>
      <c r="DC102" s="1040"/>
      <c r="DD102" s="1040"/>
      <c r="DE102" s="1040"/>
      <c r="DF102" s="1041"/>
      <c r="DG102" s="1039">
        <v>486</v>
      </c>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308</v>
      </c>
      <c r="AG109" s="983"/>
      <c r="AH109" s="983"/>
      <c r="AI109" s="983"/>
      <c r="AJ109" s="984"/>
      <c r="AK109" s="985" t="s">
        <v>307</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308</v>
      </c>
      <c r="BW109" s="983"/>
      <c r="BX109" s="983"/>
      <c r="BY109" s="983"/>
      <c r="BZ109" s="984"/>
      <c r="CA109" s="985" t="s">
        <v>307</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308</v>
      </c>
      <c r="DM109" s="983"/>
      <c r="DN109" s="983"/>
      <c r="DO109" s="983"/>
      <c r="DP109" s="984"/>
      <c r="DQ109" s="985" t="s">
        <v>307</v>
      </c>
      <c r="DR109" s="983"/>
      <c r="DS109" s="983"/>
      <c r="DT109" s="983"/>
      <c r="DU109" s="984"/>
      <c r="DV109" s="985" t="s">
        <v>432</v>
      </c>
      <c r="DW109" s="983"/>
      <c r="DX109" s="983"/>
      <c r="DY109" s="983"/>
      <c r="DZ109" s="1014"/>
    </row>
    <row r="110" spans="1:131" s="246" customFormat="1" ht="26.25" customHeight="1" x14ac:dyDescent="0.2">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2560029</v>
      </c>
      <c r="AB110" s="976"/>
      <c r="AC110" s="976"/>
      <c r="AD110" s="976"/>
      <c r="AE110" s="977"/>
      <c r="AF110" s="978">
        <v>2513373</v>
      </c>
      <c r="AG110" s="976"/>
      <c r="AH110" s="976"/>
      <c r="AI110" s="976"/>
      <c r="AJ110" s="977"/>
      <c r="AK110" s="978">
        <v>2285344</v>
      </c>
      <c r="AL110" s="976"/>
      <c r="AM110" s="976"/>
      <c r="AN110" s="976"/>
      <c r="AO110" s="977"/>
      <c r="AP110" s="979">
        <v>17.8</v>
      </c>
      <c r="AQ110" s="980"/>
      <c r="AR110" s="980"/>
      <c r="AS110" s="980"/>
      <c r="AT110" s="981"/>
      <c r="AU110" s="1015" t="s">
        <v>73</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20603474</v>
      </c>
      <c r="BR110" s="923"/>
      <c r="BS110" s="923"/>
      <c r="BT110" s="923"/>
      <c r="BU110" s="923"/>
      <c r="BV110" s="923">
        <v>20282651</v>
      </c>
      <c r="BW110" s="923"/>
      <c r="BX110" s="923"/>
      <c r="BY110" s="923"/>
      <c r="BZ110" s="923"/>
      <c r="CA110" s="923">
        <v>19782803</v>
      </c>
      <c r="CB110" s="923"/>
      <c r="CC110" s="923"/>
      <c r="CD110" s="923"/>
      <c r="CE110" s="923"/>
      <c r="CF110" s="947">
        <v>153.80000000000001</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129</v>
      </c>
      <c r="DH110" s="923"/>
      <c r="DI110" s="923"/>
      <c r="DJ110" s="923"/>
      <c r="DK110" s="923"/>
      <c r="DL110" s="923" t="s">
        <v>129</v>
      </c>
      <c r="DM110" s="923"/>
      <c r="DN110" s="923"/>
      <c r="DO110" s="923"/>
      <c r="DP110" s="923"/>
      <c r="DQ110" s="923" t="s">
        <v>414</v>
      </c>
      <c r="DR110" s="923"/>
      <c r="DS110" s="923"/>
      <c r="DT110" s="923"/>
      <c r="DU110" s="923"/>
      <c r="DV110" s="924" t="s">
        <v>129</v>
      </c>
      <c r="DW110" s="924"/>
      <c r="DX110" s="924"/>
      <c r="DY110" s="924"/>
      <c r="DZ110" s="925"/>
    </row>
    <row r="111" spans="1:131" s="246" customFormat="1" ht="26.25" customHeight="1" x14ac:dyDescent="0.2">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129</v>
      </c>
      <c r="AG111" s="1004"/>
      <c r="AH111" s="1004"/>
      <c r="AI111" s="1004"/>
      <c r="AJ111" s="1005"/>
      <c r="AK111" s="1006" t="s">
        <v>129</v>
      </c>
      <c r="AL111" s="1004"/>
      <c r="AM111" s="1004"/>
      <c r="AN111" s="1004"/>
      <c r="AO111" s="1005"/>
      <c r="AP111" s="1007" t="s">
        <v>414</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213054</v>
      </c>
      <c r="BR111" s="895"/>
      <c r="BS111" s="895"/>
      <c r="BT111" s="895"/>
      <c r="BU111" s="895"/>
      <c r="BV111" s="895">
        <v>382419</v>
      </c>
      <c r="BW111" s="895"/>
      <c r="BX111" s="895"/>
      <c r="BY111" s="895"/>
      <c r="BZ111" s="895"/>
      <c r="CA111" s="895">
        <v>573285</v>
      </c>
      <c r="CB111" s="895"/>
      <c r="CC111" s="895"/>
      <c r="CD111" s="895"/>
      <c r="CE111" s="895"/>
      <c r="CF111" s="956">
        <v>4.5</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129</v>
      </c>
      <c r="DM111" s="895"/>
      <c r="DN111" s="895"/>
      <c r="DO111" s="895"/>
      <c r="DP111" s="895"/>
      <c r="DQ111" s="895" t="s">
        <v>129</v>
      </c>
      <c r="DR111" s="895"/>
      <c r="DS111" s="895"/>
      <c r="DT111" s="895"/>
      <c r="DU111" s="895"/>
      <c r="DV111" s="872" t="s">
        <v>129</v>
      </c>
      <c r="DW111" s="872"/>
      <c r="DX111" s="872"/>
      <c r="DY111" s="872"/>
      <c r="DZ111" s="873"/>
    </row>
    <row r="112" spans="1:131" s="246" customFormat="1" ht="26.25" customHeight="1" x14ac:dyDescent="0.2">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129</v>
      </c>
      <c r="AB112" s="858"/>
      <c r="AC112" s="858"/>
      <c r="AD112" s="858"/>
      <c r="AE112" s="859"/>
      <c r="AF112" s="860" t="s">
        <v>129</v>
      </c>
      <c r="AG112" s="858"/>
      <c r="AH112" s="858"/>
      <c r="AI112" s="858"/>
      <c r="AJ112" s="859"/>
      <c r="AK112" s="860" t="s">
        <v>129</v>
      </c>
      <c r="AL112" s="858"/>
      <c r="AM112" s="858"/>
      <c r="AN112" s="858"/>
      <c r="AO112" s="859"/>
      <c r="AP112" s="905" t="s">
        <v>129</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7646102</v>
      </c>
      <c r="BR112" s="895"/>
      <c r="BS112" s="895"/>
      <c r="BT112" s="895"/>
      <c r="BU112" s="895"/>
      <c r="BV112" s="895">
        <v>7164323</v>
      </c>
      <c r="BW112" s="895"/>
      <c r="BX112" s="895"/>
      <c r="BY112" s="895"/>
      <c r="BZ112" s="895"/>
      <c r="CA112" s="895">
        <v>5365557</v>
      </c>
      <c r="CB112" s="895"/>
      <c r="CC112" s="895"/>
      <c r="CD112" s="895"/>
      <c r="CE112" s="895"/>
      <c r="CF112" s="956">
        <v>41.7</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129</v>
      </c>
      <c r="DM112" s="895"/>
      <c r="DN112" s="895"/>
      <c r="DO112" s="895"/>
      <c r="DP112" s="895"/>
      <c r="DQ112" s="895" t="s">
        <v>129</v>
      </c>
      <c r="DR112" s="895"/>
      <c r="DS112" s="895"/>
      <c r="DT112" s="895"/>
      <c r="DU112" s="895"/>
      <c r="DV112" s="872" t="s">
        <v>129</v>
      </c>
      <c r="DW112" s="872"/>
      <c r="DX112" s="872"/>
      <c r="DY112" s="872"/>
      <c r="DZ112" s="873"/>
    </row>
    <row r="113" spans="1:130" s="246" customFormat="1" ht="26.25" customHeight="1" x14ac:dyDescent="0.2">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614636</v>
      </c>
      <c r="AB113" s="1004"/>
      <c r="AC113" s="1004"/>
      <c r="AD113" s="1004"/>
      <c r="AE113" s="1005"/>
      <c r="AF113" s="1006">
        <v>572318</v>
      </c>
      <c r="AG113" s="1004"/>
      <c r="AH113" s="1004"/>
      <c r="AI113" s="1004"/>
      <c r="AJ113" s="1005"/>
      <c r="AK113" s="1006">
        <v>317563</v>
      </c>
      <c r="AL113" s="1004"/>
      <c r="AM113" s="1004"/>
      <c r="AN113" s="1004"/>
      <c r="AO113" s="1005"/>
      <c r="AP113" s="1007">
        <v>2.5</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2481</v>
      </c>
      <c r="BR113" s="895"/>
      <c r="BS113" s="895"/>
      <c r="BT113" s="895"/>
      <c r="BU113" s="895"/>
      <c r="BV113" s="895">
        <v>959</v>
      </c>
      <c r="BW113" s="895"/>
      <c r="BX113" s="895"/>
      <c r="BY113" s="895"/>
      <c r="BZ113" s="895"/>
      <c r="CA113" s="895">
        <v>353</v>
      </c>
      <c r="CB113" s="895"/>
      <c r="CC113" s="895"/>
      <c r="CD113" s="895"/>
      <c r="CE113" s="895"/>
      <c r="CF113" s="956">
        <v>0</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129</v>
      </c>
      <c r="DH113" s="858"/>
      <c r="DI113" s="858"/>
      <c r="DJ113" s="858"/>
      <c r="DK113" s="859"/>
      <c r="DL113" s="860" t="s">
        <v>129</v>
      </c>
      <c r="DM113" s="858"/>
      <c r="DN113" s="858"/>
      <c r="DO113" s="858"/>
      <c r="DP113" s="859"/>
      <c r="DQ113" s="860" t="s">
        <v>129</v>
      </c>
      <c r="DR113" s="858"/>
      <c r="DS113" s="858"/>
      <c r="DT113" s="858"/>
      <c r="DU113" s="859"/>
      <c r="DV113" s="905" t="s">
        <v>129</v>
      </c>
      <c r="DW113" s="906"/>
      <c r="DX113" s="906"/>
      <c r="DY113" s="906"/>
      <c r="DZ113" s="907"/>
    </row>
    <row r="114" spans="1:130" s="246" customFormat="1" ht="26.25" customHeight="1" x14ac:dyDescent="0.2">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129</v>
      </c>
      <c r="AB114" s="858"/>
      <c r="AC114" s="858"/>
      <c r="AD114" s="858"/>
      <c r="AE114" s="859"/>
      <c r="AF114" s="860" t="s">
        <v>414</v>
      </c>
      <c r="AG114" s="858"/>
      <c r="AH114" s="858"/>
      <c r="AI114" s="858"/>
      <c r="AJ114" s="859"/>
      <c r="AK114" s="860" t="s">
        <v>129</v>
      </c>
      <c r="AL114" s="858"/>
      <c r="AM114" s="858"/>
      <c r="AN114" s="858"/>
      <c r="AO114" s="859"/>
      <c r="AP114" s="905" t="s">
        <v>129</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3088820</v>
      </c>
      <c r="BR114" s="895"/>
      <c r="BS114" s="895"/>
      <c r="BT114" s="895"/>
      <c r="BU114" s="895"/>
      <c r="BV114" s="895">
        <v>3012176</v>
      </c>
      <c r="BW114" s="895"/>
      <c r="BX114" s="895"/>
      <c r="BY114" s="895"/>
      <c r="BZ114" s="895"/>
      <c r="CA114" s="895">
        <v>2817769</v>
      </c>
      <c r="CB114" s="895"/>
      <c r="CC114" s="895"/>
      <c r="CD114" s="895"/>
      <c r="CE114" s="895"/>
      <c r="CF114" s="956">
        <v>21.9</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414</v>
      </c>
      <c r="DH114" s="858"/>
      <c r="DI114" s="858"/>
      <c r="DJ114" s="858"/>
      <c r="DK114" s="859"/>
      <c r="DL114" s="860" t="s">
        <v>129</v>
      </c>
      <c r="DM114" s="858"/>
      <c r="DN114" s="858"/>
      <c r="DO114" s="858"/>
      <c r="DP114" s="859"/>
      <c r="DQ114" s="860" t="s">
        <v>129</v>
      </c>
      <c r="DR114" s="858"/>
      <c r="DS114" s="858"/>
      <c r="DT114" s="858"/>
      <c r="DU114" s="859"/>
      <c r="DV114" s="905" t="s">
        <v>129</v>
      </c>
      <c r="DW114" s="906"/>
      <c r="DX114" s="906"/>
      <c r="DY114" s="906"/>
      <c r="DZ114" s="907"/>
    </row>
    <row r="115" spans="1:130" s="246" customFormat="1" ht="26.25" customHeight="1" x14ac:dyDescent="0.2">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6620</v>
      </c>
      <c r="AB115" s="1004"/>
      <c r="AC115" s="1004"/>
      <c r="AD115" s="1004"/>
      <c r="AE115" s="1005"/>
      <c r="AF115" s="1006">
        <v>6536</v>
      </c>
      <c r="AG115" s="1004"/>
      <c r="AH115" s="1004"/>
      <c r="AI115" s="1004"/>
      <c r="AJ115" s="1005"/>
      <c r="AK115" s="1006">
        <v>22300</v>
      </c>
      <c r="AL115" s="1004"/>
      <c r="AM115" s="1004"/>
      <c r="AN115" s="1004"/>
      <c r="AO115" s="1005"/>
      <c r="AP115" s="1007">
        <v>0.2</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t="s">
        <v>129</v>
      </c>
      <c r="BR115" s="895"/>
      <c r="BS115" s="895"/>
      <c r="BT115" s="895"/>
      <c r="BU115" s="895"/>
      <c r="BV115" s="895" t="s">
        <v>129</v>
      </c>
      <c r="BW115" s="895"/>
      <c r="BX115" s="895"/>
      <c r="BY115" s="895"/>
      <c r="BZ115" s="895"/>
      <c r="CA115" s="895" t="s">
        <v>129</v>
      </c>
      <c r="CB115" s="895"/>
      <c r="CC115" s="895"/>
      <c r="CD115" s="895"/>
      <c r="CE115" s="895"/>
      <c r="CF115" s="956" t="s">
        <v>129</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170824</v>
      </c>
      <c r="DH115" s="858"/>
      <c r="DI115" s="858"/>
      <c r="DJ115" s="858"/>
      <c r="DK115" s="859"/>
      <c r="DL115" s="860">
        <v>353559</v>
      </c>
      <c r="DM115" s="858"/>
      <c r="DN115" s="858"/>
      <c r="DO115" s="858"/>
      <c r="DP115" s="859"/>
      <c r="DQ115" s="860">
        <v>557795</v>
      </c>
      <c r="DR115" s="858"/>
      <c r="DS115" s="858"/>
      <c r="DT115" s="858"/>
      <c r="DU115" s="859"/>
      <c r="DV115" s="905">
        <v>4.3</v>
      </c>
      <c r="DW115" s="906"/>
      <c r="DX115" s="906"/>
      <c r="DY115" s="906"/>
      <c r="DZ115" s="907"/>
    </row>
    <row r="116" spans="1:130" s="246" customFormat="1" ht="26.25" customHeight="1" x14ac:dyDescent="0.2">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414</v>
      </c>
      <c r="AB116" s="858"/>
      <c r="AC116" s="858"/>
      <c r="AD116" s="858"/>
      <c r="AE116" s="859"/>
      <c r="AF116" s="860" t="s">
        <v>414</v>
      </c>
      <c r="AG116" s="858"/>
      <c r="AH116" s="858"/>
      <c r="AI116" s="858"/>
      <c r="AJ116" s="859"/>
      <c r="AK116" s="860" t="s">
        <v>129</v>
      </c>
      <c r="AL116" s="858"/>
      <c r="AM116" s="858"/>
      <c r="AN116" s="858"/>
      <c r="AO116" s="859"/>
      <c r="AP116" s="905" t="s">
        <v>129</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129</v>
      </c>
      <c r="BW116" s="895"/>
      <c r="BX116" s="895"/>
      <c r="BY116" s="895"/>
      <c r="BZ116" s="895"/>
      <c r="CA116" s="895" t="s">
        <v>414</v>
      </c>
      <c r="CB116" s="895"/>
      <c r="CC116" s="895"/>
      <c r="CD116" s="895"/>
      <c r="CE116" s="895"/>
      <c r="CF116" s="956" t="s">
        <v>129</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42230</v>
      </c>
      <c r="DH116" s="858"/>
      <c r="DI116" s="858"/>
      <c r="DJ116" s="858"/>
      <c r="DK116" s="859"/>
      <c r="DL116" s="860">
        <v>28860</v>
      </c>
      <c r="DM116" s="858"/>
      <c r="DN116" s="858"/>
      <c r="DO116" s="858"/>
      <c r="DP116" s="859"/>
      <c r="DQ116" s="860">
        <v>15490</v>
      </c>
      <c r="DR116" s="858"/>
      <c r="DS116" s="858"/>
      <c r="DT116" s="858"/>
      <c r="DU116" s="859"/>
      <c r="DV116" s="905">
        <v>0.1</v>
      </c>
      <c r="DW116" s="906"/>
      <c r="DX116" s="906"/>
      <c r="DY116" s="906"/>
      <c r="DZ116" s="907"/>
    </row>
    <row r="117" spans="1:130" s="246" customFormat="1" ht="26.25" customHeight="1" x14ac:dyDescent="0.2">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3181285</v>
      </c>
      <c r="AB117" s="990"/>
      <c r="AC117" s="990"/>
      <c r="AD117" s="990"/>
      <c r="AE117" s="991"/>
      <c r="AF117" s="992">
        <v>3092227</v>
      </c>
      <c r="AG117" s="990"/>
      <c r="AH117" s="990"/>
      <c r="AI117" s="990"/>
      <c r="AJ117" s="991"/>
      <c r="AK117" s="992">
        <v>2625207</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129</v>
      </c>
      <c r="BW117" s="895"/>
      <c r="BX117" s="895"/>
      <c r="BY117" s="895"/>
      <c r="BZ117" s="895"/>
      <c r="CA117" s="895" t="s">
        <v>129</v>
      </c>
      <c r="CB117" s="895"/>
      <c r="CC117" s="895"/>
      <c r="CD117" s="895"/>
      <c r="CE117" s="895"/>
      <c r="CF117" s="956" t="s">
        <v>414</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129</v>
      </c>
      <c r="DM117" s="858"/>
      <c r="DN117" s="858"/>
      <c r="DO117" s="858"/>
      <c r="DP117" s="859"/>
      <c r="DQ117" s="860" t="s">
        <v>414</v>
      </c>
      <c r="DR117" s="858"/>
      <c r="DS117" s="858"/>
      <c r="DT117" s="858"/>
      <c r="DU117" s="859"/>
      <c r="DV117" s="905" t="s">
        <v>129</v>
      </c>
      <c r="DW117" s="906"/>
      <c r="DX117" s="906"/>
      <c r="DY117" s="906"/>
      <c r="DZ117" s="907"/>
    </row>
    <row r="118" spans="1:130" s="246" customFormat="1" ht="26.25" customHeight="1" x14ac:dyDescent="0.2">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308</v>
      </c>
      <c r="AG118" s="983"/>
      <c r="AH118" s="983"/>
      <c r="AI118" s="983"/>
      <c r="AJ118" s="984"/>
      <c r="AK118" s="985" t="s">
        <v>307</v>
      </c>
      <c r="AL118" s="983"/>
      <c r="AM118" s="983"/>
      <c r="AN118" s="983"/>
      <c r="AO118" s="984"/>
      <c r="AP118" s="986" t="s">
        <v>432</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129</v>
      </c>
      <c r="BW118" s="926"/>
      <c r="BX118" s="926"/>
      <c r="BY118" s="926"/>
      <c r="BZ118" s="926"/>
      <c r="CA118" s="926" t="s">
        <v>129</v>
      </c>
      <c r="CB118" s="926"/>
      <c r="CC118" s="926"/>
      <c r="CD118" s="926"/>
      <c r="CE118" s="926"/>
      <c r="CF118" s="956" t="s">
        <v>129</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414</v>
      </c>
      <c r="DH118" s="858"/>
      <c r="DI118" s="858"/>
      <c r="DJ118" s="858"/>
      <c r="DK118" s="859"/>
      <c r="DL118" s="860" t="s">
        <v>129</v>
      </c>
      <c r="DM118" s="858"/>
      <c r="DN118" s="858"/>
      <c r="DO118" s="858"/>
      <c r="DP118" s="859"/>
      <c r="DQ118" s="860" t="s">
        <v>129</v>
      </c>
      <c r="DR118" s="858"/>
      <c r="DS118" s="858"/>
      <c r="DT118" s="858"/>
      <c r="DU118" s="859"/>
      <c r="DV118" s="905" t="s">
        <v>414</v>
      </c>
      <c r="DW118" s="906"/>
      <c r="DX118" s="906"/>
      <c r="DY118" s="906"/>
      <c r="DZ118" s="907"/>
    </row>
    <row r="119" spans="1:130" s="246" customFormat="1" ht="26.25" customHeight="1" x14ac:dyDescent="0.2">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414</v>
      </c>
      <c r="AB119" s="976"/>
      <c r="AC119" s="976"/>
      <c r="AD119" s="976"/>
      <c r="AE119" s="977"/>
      <c r="AF119" s="978" t="s">
        <v>129</v>
      </c>
      <c r="AG119" s="976"/>
      <c r="AH119" s="976"/>
      <c r="AI119" s="976"/>
      <c r="AJ119" s="977"/>
      <c r="AK119" s="978" t="s">
        <v>129</v>
      </c>
      <c r="AL119" s="976"/>
      <c r="AM119" s="976"/>
      <c r="AN119" s="976"/>
      <c r="AO119" s="977"/>
      <c r="AP119" s="979" t="s">
        <v>414</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462</v>
      </c>
      <c r="BP119" s="959"/>
      <c r="BQ119" s="963">
        <v>31553931</v>
      </c>
      <c r="BR119" s="926"/>
      <c r="BS119" s="926"/>
      <c r="BT119" s="926"/>
      <c r="BU119" s="926"/>
      <c r="BV119" s="926">
        <v>30842528</v>
      </c>
      <c r="BW119" s="926"/>
      <c r="BX119" s="926"/>
      <c r="BY119" s="926"/>
      <c r="BZ119" s="926"/>
      <c r="CA119" s="926">
        <v>28539767</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t="s">
        <v>129</v>
      </c>
      <c r="DM119" s="841"/>
      <c r="DN119" s="841"/>
      <c r="DO119" s="841"/>
      <c r="DP119" s="842"/>
      <c r="DQ119" s="843" t="s">
        <v>414</v>
      </c>
      <c r="DR119" s="841"/>
      <c r="DS119" s="841"/>
      <c r="DT119" s="841"/>
      <c r="DU119" s="842"/>
      <c r="DV119" s="929" t="s">
        <v>129</v>
      </c>
      <c r="DW119" s="930"/>
      <c r="DX119" s="930"/>
      <c r="DY119" s="930"/>
      <c r="DZ119" s="931"/>
    </row>
    <row r="120" spans="1:130" s="246" customFormat="1" ht="26.25" customHeight="1" x14ac:dyDescent="0.2">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414</v>
      </c>
      <c r="AG120" s="858"/>
      <c r="AH120" s="858"/>
      <c r="AI120" s="858"/>
      <c r="AJ120" s="859"/>
      <c r="AK120" s="860" t="s">
        <v>414</v>
      </c>
      <c r="AL120" s="858"/>
      <c r="AM120" s="858"/>
      <c r="AN120" s="858"/>
      <c r="AO120" s="859"/>
      <c r="AP120" s="905" t="s">
        <v>129</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7005714</v>
      </c>
      <c r="BR120" s="923"/>
      <c r="BS120" s="923"/>
      <c r="BT120" s="923"/>
      <c r="BU120" s="923"/>
      <c r="BV120" s="923">
        <v>6817432</v>
      </c>
      <c r="BW120" s="923"/>
      <c r="BX120" s="923"/>
      <c r="BY120" s="923"/>
      <c r="BZ120" s="923"/>
      <c r="CA120" s="923">
        <v>7034746</v>
      </c>
      <c r="CB120" s="923"/>
      <c r="CC120" s="923"/>
      <c r="CD120" s="923"/>
      <c r="CE120" s="923"/>
      <c r="CF120" s="947">
        <v>54.7</v>
      </c>
      <c r="CG120" s="948"/>
      <c r="CH120" s="948"/>
      <c r="CI120" s="948"/>
      <c r="CJ120" s="948"/>
      <c r="CK120" s="949" t="s">
        <v>466</v>
      </c>
      <c r="CL120" s="933"/>
      <c r="CM120" s="933"/>
      <c r="CN120" s="933"/>
      <c r="CO120" s="934"/>
      <c r="CP120" s="953" t="s">
        <v>408</v>
      </c>
      <c r="CQ120" s="954"/>
      <c r="CR120" s="954"/>
      <c r="CS120" s="954"/>
      <c r="CT120" s="954"/>
      <c r="CU120" s="954"/>
      <c r="CV120" s="954"/>
      <c r="CW120" s="954"/>
      <c r="CX120" s="954"/>
      <c r="CY120" s="954"/>
      <c r="CZ120" s="954"/>
      <c r="DA120" s="954"/>
      <c r="DB120" s="954"/>
      <c r="DC120" s="954"/>
      <c r="DD120" s="954"/>
      <c r="DE120" s="954"/>
      <c r="DF120" s="955"/>
      <c r="DG120" s="942" t="s">
        <v>129</v>
      </c>
      <c r="DH120" s="923"/>
      <c r="DI120" s="923"/>
      <c r="DJ120" s="923"/>
      <c r="DK120" s="923"/>
      <c r="DL120" s="923" t="s">
        <v>129</v>
      </c>
      <c r="DM120" s="923"/>
      <c r="DN120" s="923"/>
      <c r="DO120" s="923"/>
      <c r="DP120" s="923"/>
      <c r="DQ120" s="923">
        <v>5128661</v>
      </c>
      <c r="DR120" s="923"/>
      <c r="DS120" s="923"/>
      <c r="DT120" s="923"/>
      <c r="DU120" s="923"/>
      <c r="DV120" s="924">
        <v>39.9</v>
      </c>
      <c r="DW120" s="924"/>
      <c r="DX120" s="924"/>
      <c r="DY120" s="924"/>
      <c r="DZ120" s="925"/>
    </row>
    <row r="121" spans="1:130" s="246" customFormat="1" ht="26.25" customHeight="1" x14ac:dyDescent="0.2">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129</v>
      </c>
      <c r="AG121" s="858"/>
      <c r="AH121" s="858"/>
      <c r="AI121" s="858"/>
      <c r="AJ121" s="859"/>
      <c r="AK121" s="860" t="s">
        <v>129</v>
      </c>
      <c r="AL121" s="858"/>
      <c r="AM121" s="858"/>
      <c r="AN121" s="858"/>
      <c r="AO121" s="859"/>
      <c r="AP121" s="905" t="s">
        <v>129</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5034682</v>
      </c>
      <c r="BR121" s="895"/>
      <c r="BS121" s="895"/>
      <c r="BT121" s="895"/>
      <c r="BU121" s="895"/>
      <c r="BV121" s="895">
        <v>4893207</v>
      </c>
      <c r="BW121" s="895"/>
      <c r="BX121" s="895"/>
      <c r="BY121" s="895"/>
      <c r="BZ121" s="895"/>
      <c r="CA121" s="895">
        <v>4824091</v>
      </c>
      <c r="CB121" s="895"/>
      <c r="CC121" s="895"/>
      <c r="CD121" s="895"/>
      <c r="CE121" s="895"/>
      <c r="CF121" s="956">
        <v>37.5</v>
      </c>
      <c r="CG121" s="957"/>
      <c r="CH121" s="957"/>
      <c r="CI121" s="957"/>
      <c r="CJ121" s="957"/>
      <c r="CK121" s="950"/>
      <c r="CL121" s="936"/>
      <c r="CM121" s="936"/>
      <c r="CN121" s="936"/>
      <c r="CO121" s="937"/>
      <c r="CP121" s="916" t="s">
        <v>410</v>
      </c>
      <c r="CQ121" s="917"/>
      <c r="CR121" s="917"/>
      <c r="CS121" s="917"/>
      <c r="CT121" s="917"/>
      <c r="CU121" s="917"/>
      <c r="CV121" s="917"/>
      <c r="CW121" s="917"/>
      <c r="CX121" s="917"/>
      <c r="CY121" s="917"/>
      <c r="CZ121" s="917"/>
      <c r="DA121" s="917"/>
      <c r="DB121" s="917"/>
      <c r="DC121" s="917"/>
      <c r="DD121" s="917"/>
      <c r="DE121" s="917"/>
      <c r="DF121" s="918"/>
      <c r="DG121" s="894" t="s">
        <v>129</v>
      </c>
      <c r="DH121" s="895"/>
      <c r="DI121" s="895"/>
      <c r="DJ121" s="895"/>
      <c r="DK121" s="895"/>
      <c r="DL121" s="895" t="s">
        <v>129</v>
      </c>
      <c r="DM121" s="895"/>
      <c r="DN121" s="895"/>
      <c r="DO121" s="895"/>
      <c r="DP121" s="895"/>
      <c r="DQ121" s="895">
        <v>236896</v>
      </c>
      <c r="DR121" s="895"/>
      <c r="DS121" s="895"/>
      <c r="DT121" s="895"/>
      <c r="DU121" s="895"/>
      <c r="DV121" s="872">
        <v>1.8</v>
      </c>
      <c r="DW121" s="872"/>
      <c r="DX121" s="872"/>
      <c r="DY121" s="872"/>
      <c r="DZ121" s="873"/>
    </row>
    <row r="122" spans="1:130" s="246" customFormat="1" ht="26.25" customHeight="1" x14ac:dyDescent="0.2">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414</v>
      </c>
      <c r="AB122" s="858"/>
      <c r="AC122" s="858"/>
      <c r="AD122" s="858"/>
      <c r="AE122" s="859"/>
      <c r="AF122" s="860" t="s">
        <v>129</v>
      </c>
      <c r="AG122" s="858"/>
      <c r="AH122" s="858"/>
      <c r="AI122" s="858"/>
      <c r="AJ122" s="859"/>
      <c r="AK122" s="860" t="s">
        <v>414</v>
      </c>
      <c r="AL122" s="858"/>
      <c r="AM122" s="858"/>
      <c r="AN122" s="858"/>
      <c r="AO122" s="859"/>
      <c r="AP122" s="905" t="s">
        <v>129</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21930036</v>
      </c>
      <c r="BR122" s="926"/>
      <c r="BS122" s="926"/>
      <c r="BT122" s="926"/>
      <c r="BU122" s="926"/>
      <c r="BV122" s="926">
        <v>21576645</v>
      </c>
      <c r="BW122" s="926"/>
      <c r="BX122" s="926"/>
      <c r="BY122" s="926"/>
      <c r="BZ122" s="926"/>
      <c r="CA122" s="926">
        <v>21107485</v>
      </c>
      <c r="CB122" s="926"/>
      <c r="CC122" s="926"/>
      <c r="CD122" s="926"/>
      <c r="CE122" s="926"/>
      <c r="CF122" s="927">
        <v>164.1</v>
      </c>
      <c r="CG122" s="928"/>
      <c r="CH122" s="928"/>
      <c r="CI122" s="928"/>
      <c r="CJ122" s="928"/>
      <c r="CK122" s="950"/>
      <c r="CL122" s="936"/>
      <c r="CM122" s="936"/>
      <c r="CN122" s="936"/>
      <c r="CO122" s="937"/>
      <c r="CP122" s="916" t="s">
        <v>406</v>
      </c>
      <c r="CQ122" s="917"/>
      <c r="CR122" s="917"/>
      <c r="CS122" s="917"/>
      <c r="CT122" s="917"/>
      <c r="CU122" s="917"/>
      <c r="CV122" s="917"/>
      <c r="CW122" s="917"/>
      <c r="CX122" s="917"/>
      <c r="CY122" s="917"/>
      <c r="CZ122" s="917"/>
      <c r="DA122" s="917"/>
      <c r="DB122" s="917"/>
      <c r="DC122" s="917"/>
      <c r="DD122" s="917"/>
      <c r="DE122" s="917"/>
      <c r="DF122" s="918"/>
      <c r="DG122" s="894" t="s">
        <v>129</v>
      </c>
      <c r="DH122" s="895"/>
      <c r="DI122" s="895"/>
      <c r="DJ122" s="895"/>
      <c r="DK122" s="895"/>
      <c r="DL122" s="895" t="s">
        <v>129</v>
      </c>
      <c r="DM122" s="895"/>
      <c r="DN122" s="895"/>
      <c r="DO122" s="895"/>
      <c r="DP122" s="895"/>
      <c r="DQ122" s="895" t="s">
        <v>414</v>
      </c>
      <c r="DR122" s="895"/>
      <c r="DS122" s="895"/>
      <c r="DT122" s="895"/>
      <c r="DU122" s="895"/>
      <c r="DV122" s="872" t="s">
        <v>129</v>
      </c>
      <c r="DW122" s="872"/>
      <c r="DX122" s="872"/>
      <c r="DY122" s="872"/>
      <c r="DZ122" s="873"/>
    </row>
    <row r="123" spans="1:130" s="246" customFormat="1" ht="26.25" customHeight="1" x14ac:dyDescent="0.2">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4370</v>
      </c>
      <c r="AB123" s="858"/>
      <c r="AC123" s="858"/>
      <c r="AD123" s="858"/>
      <c r="AE123" s="859"/>
      <c r="AF123" s="860">
        <v>4370</v>
      </c>
      <c r="AG123" s="858"/>
      <c r="AH123" s="858"/>
      <c r="AI123" s="858"/>
      <c r="AJ123" s="859"/>
      <c r="AK123" s="860">
        <v>13370</v>
      </c>
      <c r="AL123" s="858"/>
      <c r="AM123" s="858"/>
      <c r="AN123" s="858"/>
      <c r="AO123" s="859"/>
      <c r="AP123" s="905">
        <v>0.1</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470</v>
      </c>
      <c r="BP123" s="959"/>
      <c r="BQ123" s="913">
        <v>33970432</v>
      </c>
      <c r="BR123" s="914"/>
      <c r="BS123" s="914"/>
      <c r="BT123" s="914"/>
      <c r="BU123" s="914"/>
      <c r="BV123" s="914">
        <v>33287284</v>
      </c>
      <c r="BW123" s="914"/>
      <c r="BX123" s="914"/>
      <c r="BY123" s="914"/>
      <c r="BZ123" s="914"/>
      <c r="CA123" s="914">
        <v>32966322</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414</v>
      </c>
      <c r="AB124" s="858"/>
      <c r="AC124" s="858"/>
      <c r="AD124" s="858"/>
      <c r="AE124" s="859"/>
      <c r="AF124" s="860" t="s">
        <v>129</v>
      </c>
      <c r="AG124" s="858"/>
      <c r="AH124" s="858"/>
      <c r="AI124" s="858"/>
      <c r="AJ124" s="859"/>
      <c r="AK124" s="860" t="s">
        <v>414</v>
      </c>
      <c r="AL124" s="858"/>
      <c r="AM124" s="858"/>
      <c r="AN124" s="858"/>
      <c r="AO124" s="859"/>
      <c r="AP124" s="905" t="s">
        <v>129</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414</v>
      </c>
      <c r="BR124" s="912"/>
      <c r="BS124" s="912"/>
      <c r="BT124" s="912"/>
      <c r="BU124" s="912"/>
      <c r="BV124" s="912" t="s">
        <v>129</v>
      </c>
      <c r="BW124" s="912"/>
      <c r="BX124" s="912"/>
      <c r="BY124" s="912"/>
      <c r="BZ124" s="912"/>
      <c r="CA124" s="912" t="s">
        <v>414</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v>7646102</v>
      </c>
      <c r="DH124" s="841"/>
      <c r="DI124" s="841"/>
      <c r="DJ124" s="841"/>
      <c r="DK124" s="842"/>
      <c r="DL124" s="843">
        <v>7140352</v>
      </c>
      <c r="DM124" s="841"/>
      <c r="DN124" s="841"/>
      <c r="DO124" s="841"/>
      <c r="DP124" s="842"/>
      <c r="DQ124" s="843" t="s">
        <v>414</v>
      </c>
      <c r="DR124" s="841"/>
      <c r="DS124" s="841"/>
      <c r="DT124" s="841"/>
      <c r="DU124" s="842"/>
      <c r="DV124" s="929" t="s">
        <v>414</v>
      </c>
      <c r="DW124" s="930"/>
      <c r="DX124" s="930"/>
      <c r="DY124" s="930"/>
      <c r="DZ124" s="931"/>
    </row>
    <row r="125" spans="1:130" s="246" customFormat="1" ht="26.25" customHeight="1" x14ac:dyDescent="0.2">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414</v>
      </c>
      <c r="AB125" s="858"/>
      <c r="AC125" s="858"/>
      <c r="AD125" s="858"/>
      <c r="AE125" s="859"/>
      <c r="AF125" s="860" t="s">
        <v>414</v>
      </c>
      <c r="AG125" s="858"/>
      <c r="AH125" s="858"/>
      <c r="AI125" s="858"/>
      <c r="AJ125" s="859"/>
      <c r="AK125" s="860" t="s">
        <v>414</v>
      </c>
      <c r="AL125" s="858"/>
      <c r="AM125" s="858"/>
      <c r="AN125" s="858"/>
      <c r="AO125" s="859"/>
      <c r="AP125" s="905" t="s">
        <v>414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414</v>
      </c>
      <c r="DH125" s="923"/>
      <c r="DI125" s="923"/>
      <c r="DJ125" s="923"/>
      <c r="DK125" s="923"/>
      <c r="DL125" s="923" t="s">
        <v>414</v>
      </c>
      <c r="DM125" s="923"/>
      <c r="DN125" s="923"/>
      <c r="DO125" s="923"/>
      <c r="DP125" s="923"/>
      <c r="DQ125" s="923" t="s">
        <v>414</v>
      </c>
      <c r="DR125" s="923"/>
      <c r="DS125" s="923"/>
      <c r="DT125" s="923"/>
      <c r="DU125" s="923"/>
      <c r="DV125" s="924" t="s">
        <v>414</v>
      </c>
      <c r="DW125" s="924"/>
      <c r="DX125" s="924"/>
      <c r="DY125" s="924"/>
      <c r="DZ125" s="925"/>
    </row>
    <row r="126" spans="1:130" s="246" customFormat="1" ht="26.25" customHeight="1" thickBot="1" x14ac:dyDescent="0.25">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414</v>
      </c>
      <c r="AB126" s="858"/>
      <c r="AC126" s="858"/>
      <c r="AD126" s="858"/>
      <c r="AE126" s="859"/>
      <c r="AF126" s="860" t="s">
        <v>414</v>
      </c>
      <c r="AG126" s="858"/>
      <c r="AH126" s="858"/>
      <c r="AI126" s="858"/>
      <c r="AJ126" s="859"/>
      <c r="AK126" s="860">
        <v>6647</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414</v>
      </c>
      <c r="DH126" s="895"/>
      <c r="DI126" s="895"/>
      <c r="DJ126" s="895"/>
      <c r="DK126" s="895"/>
      <c r="DL126" s="895" t="s">
        <v>129</v>
      </c>
      <c r="DM126" s="895"/>
      <c r="DN126" s="895"/>
      <c r="DO126" s="895"/>
      <c r="DP126" s="895"/>
      <c r="DQ126" s="895" t="s">
        <v>414</v>
      </c>
      <c r="DR126" s="895"/>
      <c r="DS126" s="895"/>
      <c r="DT126" s="895"/>
      <c r="DU126" s="895"/>
      <c r="DV126" s="872" t="s">
        <v>129</v>
      </c>
      <c r="DW126" s="872"/>
      <c r="DX126" s="872"/>
      <c r="DY126" s="872"/>
      <c r="DZ126" s="873"/>
    </row>
    <row r="127" spans="1:130" s="246" customFormat="1" ht="26.25" customHeight="1" x14ac:dyDescent="0.2">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2250</v>
      </c>
      <c r="AB127" s="858"/>
      <c r="AC127" s="858"/>
      <c r="AD127" s="858"/>
      <c r="AE127" s="859"/>
      <c r="AF127" s="860">
        <v>2166</v>
      </c>
      <c r="AG127" s="858"/>
      <c r="AH127" s="858"/>
      <c r="AI127" s="858"/>
      <c r="AJ127" s="859"/>
      <c r="AK127" s="860">
        <v>2283</v>
      </c>
      <c r="AL127" s="858"/>
      <c r="AM127" s="858"/>
      <c r="AN127" s="858"/>
      <c r="AO127" s="859"/>
      <c r="AP127" s="905">
        <v>0</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414</v>
      </c>
      <c r="DH127" s="895"/>
      <c r="DI127" s="895"/>
      <c r="DJ127" s="895"/>
      <c r="DK127" s="895"/>
      <c r="DL127" s="895" t="s">
        <v>129</v>
      </c>
      <c r="DM127" s="895"/>
      <c r="DN127" s="895"/>
      <c r="DO127" s="895"/>
      <c r="DP127" s="895"/>
      <c r="DQ127" s="895" t="s">
        <v>414</v>
      </c>
      <c r="DR127" s="895"/>
      <c r="DS127" s="895"/>
      <c r="DT127" s="895"/>
      <c r="DU127" s="895"/>
      <c r="DV127" s="872" t="s">
        <v>414</v>
      </c>
      <c r="DW127" s="872"/>
      <c r="DX127" s="872"/>
      <c r="DY127" s="872"/>
      <c r="DZ127" s="873"/>
    </row>
    <row r="128" spans="1:130" s="246" customFormat="1" ht="26.25" customHeight="1" thickBot="1" x14ac:dyDescent="0.25">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627881</v>
      </c>
      <c r="AB128" s="879"/>
      <c r="AC128" s="879"/>
      <c r="AD128" s="879"/>
      <c r="AE128" s="880"/>
      <c r="AF128" s="881">
        <v>696492</v>
      </c>
      <c r="AG128" s="879"/>
      <c r="AH128" s="879"/>
      <c r="AI128" s="879"/>
      <c r="AJ128" s="880"/>
      <c r="AK128" s="881">
        <v>659349</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414</v>
      </c>
      <c r="BG128" s="865"/>
      <c r="BH128" s="865"/>
      <c r="BI128" s="865"/>
      <c r="BJ128" s="865"/>
      <c r="BK128" s="865"/>
      <c r="BL128" s="888"/>
      <c r="BM128" s="864">
        <v>12.8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129</v>
      </c>
      <c r="DM128" s="869"/>
      <c r="DN128" s="869"/>
      <c r="DO128" s="869"/>
      <c r="DP128" s="869"/>
      <c r="DQ128" s="869" t="s">
        <v>414</v>
      </c>
      <c r="DR128" s="869"/>
      <c r="DS128" s="869"/>
      <c r="DT128" s="869"/>
      <c r="DU128" s="869"/>
      <c r="DV128" s="870" t="s">
        <v>129</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486</v>
      </c>
      <c r="X129" s="855"/>
      <c r="Y129" s="855"/>
      <c r="Z129" s="856"/>
      <c r="AA129" s="857">
        <v>14460217</v>
      </c>
      <c r="AB129" s="858"/>
      <c r="AC129" s="858"/>
      <c r="AD129" s="858"/>
      <c r="AE129" s="859"/>
      <c r="AF129" s="860">
        <v>14430326</v>
      </c>
      <c r="AG129" s="858"/>
      <c r="AH129" s="858"/>
      <c r="AI129" s="858"/>
      <c r="AJ129" s="859"/>
      <c r="AK129" s="860">
        <v>14739896</v>
      </c>
      <c r="AL129" s="858"/>
      <c r="AM129" s="858"/>
      <c r="AN129" s="858"/>
      <c r="AO129" s="859"/>
      <c r="AP129" s="861"/>
      <c r="AQ129" s="862"/>
      <c r="AR129" s="862"/>
      <c r="AS129" s="862"/>
      <c r="AT129" s="863"/>
      <c r="AU129" s="284"/>
      <c r="AV129" s="284"/>
      <c r="AW129" s="284"/>
      <c r="AX129" s="827" t="s">
        <v>487</v>
      </c>
      <c r="AY129" s="828"/>
      <c r="AZ129" s="828"/>
      <c r="BA129" s="828"/>
      <c r="BB129" s="828"/>
      <c r="BC129" s="828"/>
      <c r="BD129" s="828"/>
      <c r="BE129" s="829"/>
      <c r="BF129" s="847" t="s">
        <v>129</v>
      </c>
      <c r="BG129" s="848"/>
      <c r="BH129" s="848"/>
      <c r="BI129" s="848"/>
      <c r="BJ129" s="848"/>
      <c r="BK129" s="848"/>
      <c r="BL129" s="849"/>
      <c r="BM129" s="847">
        <v>17.8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488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489</v>
      </c>
      <c r="X130" s="855"/>
      <c r="Y130" s="855"/>
      <c r="Z130" s="856"/>
      <c r="AA130" s="857">
        <v>1963138</v>
      </c>
      <c r="AB130" s="858"/>
      <c r="AC130" s="858"/>
      <c r="AD130" s="858"/>
      <c r="AE130" s="859"/>
      <c r="AF130" s="860">
        <v>1939528</v>
      </c>
      <c r="AG130" s="858"/>
      <c r="AH130" s="858"/>
      <c r="AI130" s="858"/>
      <c r="AJ130" s="859"/>
      <c r="AK130" s="860">
        <v>1880938</v>
      </c>
      <c r="AL130" s="858"/>
      <c r="AM130" s="858"/>
      <c r="AN130" s="858"/>
      <c r="AO130" s="859"/>
      <c r="AP130" s="861"/>
      <c r="AQ130" s="862"/>
      <c r="AR130" s="862"/>
      <c r="AS130" s="862"/>
      <c r="AT130" s="863"/>
      <c r="AU130" s="284"/>
      <c r="AV130" s="284"/>
      <c r="AW130" s="284"/>
      <c r="AX130" s="827" t="s">
        <v>490</v>
      </c>
      <c r="AY130" s="828"/>
      <c r="AZ130" s="828"/>
      <c r="BA130" s="828"/>
      <c r="BB130" s="828"/>
      <c r="BC130" s="828"/>
      <c r="BD130" s="828"/>
      <c r="BE130" s="829"/>
      <c r="BF130" s="830">
        <v>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491</v>
      </c>
      <c r="X131" s="838"/>
      <c r="Y131" s="838"/>
      <c r="Z131" s="839"/>
      <c r="AA131" s="840">
        <v>12497079</v>
      </c>
      <c r="AB131" s="841"/>
      <c r="AC131" s="841"/>
      <c r="AD131" s="841"/>
      <c r="AE131" s="842"/>
      <c r="AF131" s="843">
        <v>12490798</v>
      </c>
      <c r="AG131" s="841"/>
      <c r="AH131" s="841"/>
      <c r="AI131" s="841"/>
      <c r="AJ131" s="842"/>
      <c r="AK131" s="843">
        <v>12858958</v>
      </c>
      <c r="AL131" s="841"/>
      <c r="AM131" s="841"/>
      <c r="AN131" s="841"/>
      <c r="AO131" s="842"/>
      <c r="AP131" s="844"/>
      <c r="AQ131" s="845"/>
      <c r="AR131" s="845"/>
      <c r="AS131" s="845"/>
      <c r="AT131" s="846"/>
      <c r="AU131" s="284"/>
      <c r="AV131" s="284"/>
      <c r="AW131" s="284"/>
      <c r="AX131" s="805" t="s">
        <v>492</v>
      </c>
      <c r="AY131" s="806"/>
      <c r="AZ131" s="806"/>
      <c r="BA131" s="806"/>
      <c r="BB131" s="806"/>
      <c r="BC131" s="806"/>
      <c r="BD131" s="806"/>
      <c r="BE131" s="807"/>
      <c r="BF131" s="808" t="s">
        <v>129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494</v>
      </c>
      <c r="W132" s="818"/>
      <c r="X132" s="818"/>
      <c r="Y132" s="818"/>
      <c r="Z132" s="819"/>
      <c r="AA132" s="820">
        <v>4.7232317249999998</v>
      </c>
      <c r="AB132" s="821"/>
      <c r="AC132" s="821"/>
      <c r="AD132" s="821"/>
      <c r="AE132" s="822"/>
      <c r="AF132" s="823">
        <v>3.6523447099999999</v>
      </c>
      <c r="AG132" s="821"/>
      <c r="AH132" s="821"/>
      <c r="AI132" s="821"/>
      <c r="AJ132" s="822"/>
      <c r="AK132" s="823">
        <v>0.66039565600000005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495</v>
      </c>
      <c r="W133" s="797"/>
      <c r="X133" s="797"/>
      <c r="Y133" s="797"/>
      <c r="Z133" s="798"/>
      <c r="AA133" s="799">
        <v>4.5999999999999996</v>
      </c>
      <c r="AB133" s="800"/>
      <c r="AC133" s="800"/>
      <c r="AD133" s="800"/>
      <c r="AE133" s="801"/>
      <c r="AF133" s="799">
        <v>4.0999999999999996</v>
      </c>
      <c r="AG133" s="800"/>
      <c r="AH133" s="800"/>
      <c r="AI133" s="800"/>
      <c r="AJ133" s="801"/>
      <c r="AK133" s="799">
        <v>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h9uHfuavlGsju24n/Q7OIMb0U/lYWEC9txrVLg6e3Ei/UUMM7GqnxCa0scUayoVmgurB5JYyRCpLnS2UhF4GdQ==" saltValue="CYqm68ID7SWfpeMhNI3A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496</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4YzNb7Wk9Zocw3C0S0JSHb9JN+vgxYgRQHwdTfLEYQX4EyV/QDUj+AVAbQ/zdOprgX7ucHwAaJrmsw0RcSlBLg==" saltValue="cEz0aNcJUv0jjzKw22bVA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c7ekoiNiuz6udhlAuYDmlt23QgZZlSYPgL3RPm2g9mUnRUMKNt860e7ZCTuA0lRiafZbO2VmZDW1YoUTiZvNDQ==" saltValue="Dr9sxiSEnorNpG7zTDUS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499</v>
      </c>
      <c r="AP7" s="303"/>
      <c r="AQ7" s="304" t="s">
        <v>500</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501</v>
      </c>
      <c r="AQ8" s="310" t="s">
        <v>502</v>
      </c>
      <c r="AR8" s="311" t="s">
        <v>503</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504</v>
      </c>
      <c r="AL9" s="1227"/>
      <c r="AM9" s="1227"/>
      <c r="AN9" s="1228"/>
      <c r="AO9" s="312">
        <v>5738296</v>
      </c>
      <c r="AP9" s="312">
        <v>82206</v>
      </c>
      <c r="AQ9" s="313">
        <v>57145</v>
      </c>
      <c r="AR9" s="314">
        <v>43.9</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505</v>
      </c>
      <c r="AL10" s="1227"/>
      <c r="AM10" s="1227"/>
      <c r="AN10" s="1228"/>
      <c r="AO10" s="315">
        <v>590739</v>
      </c>
      <c r="AP10" s="315">
        <v>8463</v>
      </c>
      <c r="AQ10" s="316">
        <v>3801</v>
      </c>
      <c r="AR10" s="317">
        <v>122.7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506</v>
      </c>
      <c r="AL11" s="1227"/>
      <c r="AM11" s="1227"/>
      <c r="AN11" s="1228"/>
      <c r="AO11" s="315">
        <v>125</v>
      </c>
      <c r="AP11" s="315">
        <v>2</v>
      </c>
      <c r="AQ11" s="316">
        <v>6723</v>
      </c>
      <c r="AR11" s="317">
        <v>-100</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507</v>
      </c>
      <c r="AL12" s="1227"/>
      <c r="AM12" s="1227"/>
      <c r="AN12" s="1228"/>
      <c r="AO12" s="315">
        <v>6484</v>
      </c>
      <c r="AP12" s="315">
        <v>93</v>
      </c>
      <c r="AQ12" s="316">
        <v>959</v>
      </c>
      <c r="AR12" s="317">
        <v>-90.3</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508</v>
      </c>
      <c r="AL13" s="1227"/>
      <c r="AM13" s="1227"/>
      <c r="AN13" s="1228"/>
      <c r="AO13" s="315" t="s">
        <v>509</v>
      </c>
      <c r="AP13" s="315" t="s">
        <v>509</v>
      </c>
      <c r="AQ13" s="316">
        <v>1</v>
      </c>
      <c r="AR13" s="317" t="s">
        <v>509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510</v>
      </c>
      <c r="AL14" s="1227"/>
      <c r="AM14" s="1227"/>
      <c r="AN14" s="1228"/>
      <c r="AO14" s="315">
        <v>191083</v>
      </c>
      <c r="AP14" s="315">
        <v>2737</v>
      </c>
      <c r="AQ14" s="316">
        <v>2728</v>
      </c>
      <c r="AR14" s="317">
        <v>0.3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511</v>
      </c>
      <c r="AL15" s="1227"/>
      <c r="AM15" s="1227"/>
      <c r="AN15" s="1228"/>
      <c r="AO15" s="315">
        <v>44958</v>
      </c>
      <c r="AP15" s="315">
        <v>644</v>
      </c>
      <c r="AQ15" s="316">
        <v>1349</v>
      </c>
      <c r="AR15" s="317">
        <v>-52.3</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512</v>
      </c>
      <c r="AL16" s="1230"/>
      <c r="AM16" s="1230"/>
      <c r="AN16" s="1231"/>
      <c r="AO16" s="315">
        <v>-389222</v>
      </c>
      <c r="AP16" s="315">
        <v>-5576</v>
      </c>
      <c r="AQ16" s="316">
        <v>-4270</v>
      </c>
      <c r="AR16" s="317">
        <v>30.6</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6182463</v>
      </c>
      <c r="AP17" s="315">
        <v>88569</v>
      </c>
      <c r="AQ17" s="316">
        <v>68438</v>
      </c>
      <c r="AR17" s="317">
        <v>29.4</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517</v>
      </c>
      <c r="AL21" s="1224"/>
      <c r="AM21" s="1224"/>
      <c r="AN21" s="1225"/>
      <c r="AO21" s="327">
        <v>8.68</v>
      </c>
      <c r="AP21" s="328">
        <v>6.23</v>
      </c>
      <c r="AQ21" s="329">
        <v>2.4500000000000002</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518</v>
      </c>
      <c r="AL22" s="1224"/>
      <c r="AM22" s="1224"/>
      <c r="AN22" s="1225"/>
      <c r="AO22" s="332">
        <v>99.5</v>
      </c>
      <c r="AP22" s="333">
        <v>98.5</v>
      </c>
      <c r="AQ22" s="334">
        <v>1</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499</v>
      </c>
      <c r="AP30" s="303"/>
      <c r="AQ30" s="304" t="s">
        <v>500</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501</v>
      </c>
      <c r="AQ31" s="310" t="s">
        <v>502</v>
      </c>
      <c r="AR31" s="311" t="s">
        <v>503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522</v>
      </c>
      <c r="AL32" s="1215"/>
      <c r="AM32" s="1215"/>
      <c r="AN32" s="1216"/>
      <c r="AO32" s="342">
        <v>2285344</v>
      </c>
      <c r="AP32" s="342">
        <v>32739</v>
      </c>
      <c r="AQ32" s="343">
        <v>33979</v>
      </c>
      <c r="AR32" s="344">
        <v>-3.6</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523</v>
      </c>
      <c r="AL33" s="1215"/>
      <c r="AM33" s="1215"/>
      <c r="AN33" s="1216"/>
      <c r="AO33" s="342" t="s">
        <v>509</v>
      </c>
      <c r="AP33" s="342" t="s">
        <v>509</v>
      </c>
      <c r="AQ33" s="343" t="s">
        <v>509</v>
      </c>
      <c r="AR33" s="344" t="s">
        <v>509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524</v>
      </c>
      <c r="AL34" s="1215"/>
      <c r="AM34" s="1215"/>
      <c r="AN34" s="1216"/>
      <c r="AO34" s="342" t="s">
        <v>509</v>
      </c>
      <c r="AP34" s="342" t="s">
        <v>509</v>
      </c>
      <c r="AQ34" s="343">
        <v>15</v>
      </c>
      <c r="AR34" s="344" t="s">
        <v>509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525</v>
      </c>
      <c r="AL35" s="1215"/>
      <c r="AM35" s="1215"/>
      <c r="AN35" s="1216"/>
      <c r="AO35" s="342">
        <v>317563</v>
      </c>
      <c r="AP35" s="342">
        <v>4549</v>
      </c>
      <c r="AQ35" s="343">
        <v>9031</v>
      </c>
      <c r="AR35" s="344">
        <v>-49.6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526</v>
      </c>
      <c r="AL36" s="1215"/>
      <c r="AM36" s="1215"/>
      <c r="AN36" s="1216"/>
      <c r="AO36" s="342" t="s">
        <v>509</v>
      </c>
      <c r="AP36" s="342" t="s">
        <v>509</v>
      </c>
      <c r="AQ36" s="343">
        <v>1893</v>
      </c>
      <c r="AR36" s="344" t="s">
        <v>509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527</v>
      </c>
      <c r="AL37" s="1215"/>
      <c r="AM37" s="1215"/>
      <c r="AN37" s="1216"/>
      <c r="AO37" s="342">
        <v>22300</v>
      </c>
      <c r="AP37" s="342">
        <v>319</v>
      </c>
      <c r="AQ37" s="343">
        <v>1352</v>
      </c>
      <c r="AR37" s="344">
        <v>-76.400000000000006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528</v>
      </c>
      <c r="AL38" s="1218"/>
      <c r="AM38" s="1218"/>
      <c r="AN38" s="1219"/>
      <c r="AO38" s="345" t="s">
        <v>509</v>
      </c>
      <c r="AP38" s="345" t="s">
        <v>509</v>
      </c>
      <c r="AQ38" s="346">
        <v>1</v>
      </c>
      <c r="AR38" s="334" t="s">
        <v>509</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529</v>
      </c>
      <c r="AL39" s="1218"/>
      <c r="AM39" s="1218"/>
      <c r="AN39" s="1219"/>
      <c r="AO39" s="342">
        <v>-659349</v>
      </c>
      <c r="AP39" s="342">
        <v>-9446</v>
      </c>
      <c r="AQ39" s="343">
        <v>-6634</v>
      </c>
      <c r="AR39" s="344">
        <v>42.4</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530</v>
      </c>
      <c r="AL40" s="1215"/>
      <c r="AM40" s="1215"/>
      <c r="AN40" s="1216"/>
      <c r="AO40" s="342">
        <v>-1880938</v>
      </c>
      <c r="AP40" s="342">
        <v>-26946</v>
      </c>
      <c r="AQ40" s="343">
        <v>-28305</v>
      </c>
      <c r="AR40" s="344">
        <v>-4.8</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84920</v>
      </c>
      <c r="AP41" s="342">
        <v>1217</v>
      </c>
      <c r="AQ41" s="343">
        <v>11332</v>
      </c>
      <c r="AR41" s="344">
        <v>-89.3</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499</v>
      </c>
      <c r="AN49" s="1209" t="s">
        <v>534</v>
      </c>
      <c r="AO49" s="1210"/>
      <c r="AP49" s="1210"/>
      <c r="AQ49" s="1210"/>
      <c r="AR49" s="1211"/>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535</v>
      </c>
      <c r="AO50" s="359" t="s">
        <v>536</v>
      </c>
      <c r="AP50" s="360" t="s">
        <v>537</v>
      </c>
      <c r="AQ50" s="361" t="s">
        <v>538</v>
      </c>
      <c r="AR50" s="362" t="s">
        <v>539</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3961413</v>
      </c>
      <c r="AN51" s="364">
        <v>59394</v>
      </c>
      <c r="AO51" s="365">
        <v>14.9</v>
      </c>
      <c r="AP51" s="366">
        <v>66255</v>
      </c>
      <c r="AQ51" s="367">
        <v>3.6</v>
      </c>
      <c r="AR51" s="368">
        <v>11.3</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1653462</v>
      </c>
      <c r="AN52" s="372">
        <v>24791</v>
      </c>
      <c r="AO52" s="373">
        <v>-28.8</v>
      </c>
      <c r="AP52" s="374">
        <v>31822</v>
      </c>
      <c r="AQ52" s="375">
        <v>8.8000000000000007</v>
      </c>
      <c r="AR52" s="376">
        <v>-37.6</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2830136</v>
      </c>
      <c r="AN53" s="364">
        <v>41980</v>
      </c>
      <c r="AO53" s="365">
        <v>-29.3</v>
      </c>
      <c r="AP53" s="366">
        <v>47278</v>
      </c>
      <c r="AQ53" s="367">
        <v>-28.6</v>
      </c>
      <c r="AR53" s="368">
        <v>-0.7</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1477565</v>
      </c>
      <c r="AN54" s="372">
        <v>21917</v>
      </c>
      <c r="AO54" s="373">
        <v>-11.6</v>
      </c>
      <c r="AP54" s="374">
        <v>24096</v>
      </c>
      <c r="AQ54" s="375">
        <v>-24.3</v>
      </c>
      <c r="AR54" s="376">
        <v>12.7</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2243364</v>
      </c>
      <c r="AN55" s="364">
        <v>32893</v>
      </c>
      <c r="AO55" s="365">
        <v>-21.6</v>
      </c>
      <c r="AP55" s="366">
        <v>44504</v>
      </c>
      <c r="AQ55" s="367">
        <v>-5.9</v>
      </c>
      <c r="AR55" s="368">
        <v>-15.7</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1790765</v>
      </c>
      <c r="AN56" s="372">
        <v>26257</v>
      </c>
      <c r="AO56" s="373">
        <v>19.8</v>
      </c>
      <c r="AP56" s="374">
        <v>25876</v>
      </c>
      <c r="AQ56" s="375">
        <v>7.4</v>
      </c>
      <c r="AR56" s="376">
        <v>12.4</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2899775</v>
      </c>
      <c r="AN57" s="364">
        <v>41981</v>
      </c>
      <c r="AO57" s="365">
        <v>27.6</v>
      </c>
      <c r="AP57" s="366">
        <v>47820</v>
      </c>
      <c r="AQ57" s="367">
        <v>7.5</v>
      </c>
      <c r="AR57" s="368">
        <v>20.100000000000001</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2490057</v>
      </c>
      <c r="AN58" s="372">
        <v>36049</v>
      </c>
      <c r="AO58" s="373">
        <v>37.299999999999997</v>
      </c>
      <c r="AP58" s="374">
        <v>25855</v>
      </c>
      <c r="AQ58" s="375">
        <v>-0.1</v>
      </c>
      <c r="AR58" s="376">
        <v>37.4</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1862223</v>
      </c>
      <c r="AN59" s="364">
        <v>26678</v>
      </c>
      <c r="AO59" s="365">
        <v>-36.5</v>
      </c>
      <c r="AP59" s="366">
        <v>41934</v>
      </c>
      <c r="AQ59" s="367">
        <v>-12.3</v>
      </c>
      <c r="AR59" s="368">
        <v>-24.2</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974123</v>
      </c>
      <c r="AN60" s="372">
        <v>13955</v>
      </c>
      <c r="AO60" s="373">
        <v>-61.3</v>
      </c>
      <c r="AP60" s="374">
        <v>23352</v>
      </c>
      <c r="AQ60" s="375">
        <v>-9.6999999999999993</v>
      </c>
      <c r="AR60" s="376">
        <v>-51.6</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2759382</v>
      </c>
      <c r="AN61" s="379">
        <v>40585</v>
      </c>
      <c r="AO61" s="380">
        <v>-9</v>
      </c>
      <c r="AP61" s="381">
        <v>49558</v>
      </c>
      <c r="AQ61" s="382">
        <v>-7.1</v>
      </c>
      <c r="AR61" s="368">
        <v>-1.9</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1677194</v>
      </c>
      <c r="AN62" s="372">
        <v>24594</v>
      </c>
      <c r="AO62" s="373">
        <v>-8.9</v>
      </c>
      <c r="AP62" s="374">
        <v>26200</v>
      </c>
      <c r="AQ62" s="375">
        <v>-3.6</v>
      </c>
      <c r="AR62" s="376">
        <v>-5.3</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PFqRteysd+Un/Go91Lbpu6REJZ6qKQ6zK9PlYjOsPJ/Eb3BUgr38VqW/HofPTPEARSmw8kkXdto481zQ4QyTPw==" saltValue="wjcCD2Oijeo0x1IhngNW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zwsqIq+6uc7ZEQ2uoB/y3xAmtP84Fmr2t/yXGXONvWBw7CuGW8kQmheLADsUSGSX4pB+iUMG/EP/3y/tEof0w==" saltValue="LlIm+i/KEEzYB5VHRGcv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vY/oUhPKwUFqOno0dZaU51CwFmHRQ9LABiPMpcS0Wim3EbSTta314y7W6+WB8vMSuDV2HG+N/sT+jYQd2Puw==" saltValue="EAVBdhwPns7i4YB5B2J4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550</v>
      </c>
      <c r="G46" s="8" t="s">
        <v>551</v>
      </c>
      <c r="H46" s="8" t="s">
        <v>552</v>
      </c>
      <c r="I46" s="8" t="s">
        <v>553</v>
      </c>
      <c r="J46" s="9" t="s">
        <v>554</v>
      </c>
    </row>
    <row r="47" spans="2:10" ht="57.75" customHeight="1" x14ac:dyDescent="0.2">
      <c r="B47" s="10"/>
      <c r="C47" s="1232" t="s">
        <v>3</v>
      </c>
      <c r="D47" s="1232"/>
      <c r="E47" s="1233"/>
      <c r="F47" s="11">
        <v>11.6</v>
      </c>
      <c r="G47" s="12">
        <v>11.92</v>
      </c>
      <c r="H47" s="12">
        <v>10.37</v>
      </c>
      <c r="I47" s="12">
        <v>9.07</v>
      </c>
      <c r="J47" s="13">
        <v>10.1</v>
      </c>
    </row>
    <row r="48" spans="2:10" ht="57.75" customHeight="1" x14ac:dyDescent="0.2">
      <c r="B48" s="14"/>
      <c r="C48" s="1234" t="s">
        <v>4</v>
      </c>
      <c r="D48" s="1234"/>
      <c r="E48" s="1235"/>
      <c r="F48" s="15">
        <v>2.63</v>
      </c>
      <c r="G48" s="16">
        <v>3.63</v>
      </c>
      <c r="H48" s="16">
        <v>1.51</v>
      </c>
      <c r="I48" s="16">
        <v>2.4900000000000002</v>
      </c>
      <c r="J48" s="17">
        <v>3.45</v>
      </c>
    </row>
    <row r="49" spans="2:10" ht="57.75" customHeight="1" thickBot="1" x14ac:dyDescent="0.25">
      <c r="B49" s="18"/>
      <c r="C49" s="1236" t="s">
        <v>5</v>
      </c>
      <c r="D49" s="1236"/>
      <c r="E49" s="1237"/>
      <c r="F49" s="19" t="s">
        <v>555</v>
      </c>
      <c r="G49" s="20">
        <v>1.67</v>
      </c>
      <c r="H49" s="20" t="s">
        <v>556</v>
      </c>
      <c r="I49" s="20" t="s">
        <v>557</v>
      </c>
      <c r="J49" s="21">
        <v>2.23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NQDEUxsU5GkIbmTZjrmbuaWHgqhp4RZnIbOcEpd3ptQzGWrdvdFeRMB91O7YvGmxxFQu8oiUSB4Q516Vc78o0A==" saltValue="RQP/D3++0Ulk7sparI9y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栢木　大輔</dc:creator>
  <cp:lastModifiedBy> </cp:lastModifiedBy>
  <cp:lastPrinted>2020-03-19T01:50:10Z</cp:lastPrinted>
  <dcterms:created xsi:type="dcterms:W3CDTF">2020-03-16T05:18:03Z</dcterms:created>
  <dcterms:modified xsi:type="dcterms:W3CDTF">2020-10-26T04:43:04Z</dcterms:modified>
</cp:coreProperties>
</file>