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１年度決算\04 ②10月公表分（追加分）\05 最終版【ＨＰアップ】\"/>
    </mc:Choice>
  </mc:AlternateContent>
  <xr:revisionPtr revIDLastSave="0" documentId="13_ncr:1_{B68FD3F9-8831-4157-ABAF-A1B868879866}" xr6:coauthVersionLast="36" xr6:coauthVersionMax="36" xr10:uidLastSave="{00000000-0000-0000-0000-000000000000}"/>
  <bookViews>
    <workbookView xWindow="0" yWindow="0" windowWidth="28800" windowHeight="1213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BE35" i="10"/>
  <c r="BE34" i="10"/>
  <c r="C34" i="10"/>
  <c r="C35" i="10" s="1"/>
  <c r="U34" i="10" s="1"/>
  <c r="U35" i="10" l="1"/>
  <c r="U36"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CO34" i="10" l="1"/>
  <c r="CO35" i="10" s="1"/>
</calcChain>
</file>

<file path=xl/sharedStrings.xml><?xml version="1.0" encoding="utf-8"?>
<sst xmlns="http://schemas.openxmlformats.org/spreadsheetml/2006/main" count="1135" uniqueCount="613">
  <si>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</si>
  <si>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</si>
  <si>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</si>
  <si>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</si>
  <si>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</si>
  <si>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</si>
  <si>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</si>
  <si>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</si>
  <si>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</si>
  <si>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</si>
  <si>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</si>
  <si>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</si>
  <si>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</si>
  <si>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</si>
  <si>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</si>
  <si>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</si>
  <si>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</si>
  <si>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</si>
  <si>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</si>
  <si>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</si>
  <si>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</si>
  <si>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</si>
  <si>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</si>
  <si>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</si>
  <si>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</si>
  <si>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</si>
  <si>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</si>
  <si>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</si>
  <si>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</si>
  <si>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</si>
  <si>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</si>
  <si>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</si>
  <si>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</si>
  <si>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</si>
  <si>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</si>
  <si>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</si>
  <si>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</si>
  <si>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</si>
  <si>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</si>
  <si>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</si>
  <si>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</si>
  <si>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</si>
  <si>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</si>
  <si>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</si>
  <si>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</si>
  <si>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</si>
  <si>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</si>
  <si>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</si>
  <si>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</si>
  <si>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</si>
  <si>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</si>
  <si>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</si>
  <si>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</si>
  <si>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</si>
  <si>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</si>
  <si>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</si>
  <si>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</si>
  <si>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</si>
  <si>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</si>
  <si>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</si>
  <si>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</si>
  <si>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</si>
  <si>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</si>
  <si>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</si>
  <si>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</si>
  <si>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</si>
  <si>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</si>
  <si>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</si>
  <si>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</si>
  <si>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</si>
  <si>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</si>
  <si>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</si>
  <si>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</si>
  <si>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</si>
  <si>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</si>
  <si>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</si>
  <si>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</si>
  <si>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</si>
  <si>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</si>
  <si>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</si>
  <si>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</si>
  <si>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</si>
  <si>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</si>
  <si>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</si>
  <si>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</si>
  <si>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</si>
  <si>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</si>
  <si>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</si>
  <si>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</si>
  <si>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</si>
  <si>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</si>
  <si>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</si>
  <si>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</si>
  <si>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</si>
  <si>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</si>
  <si>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</si>
  <si>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</si>
  <si>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</si>
  <si>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京田辺市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</si>
  <si>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</si>
  <si>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</si>
  <si>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</si>
  <si>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</si>
  <si>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</si>
  <si>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</si>
  <si>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</si>
  <si>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</si>
  <si>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</si>
  <si>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</si>
  <si>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</si>
  <si>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</si>
  <si>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</si>
  <si>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</si>
  <si>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</si>
  <si>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</si>
  <si>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</si>
  <si>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</si>
  <si>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</si>
  <si>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</si>
  <si>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</si>
  <si>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</si>
  <si>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</si>
  <si>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</si>
  <si>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</si>
  <si>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</si>
  <si>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</si>
  <si>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</si>
  <si>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</si>
  <si>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</si>
  <si>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</si>
  <si>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</si>
  <si>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</si>
  <si>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</si>
  <si>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</si>
  <si>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</si>
  <si>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</si>
  <si>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</si>
  <si>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</si>
  <si>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</si>
  <si>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</si>
  <si>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</si>
  <si>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</si>
  <si>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</si>
  <si>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</si>
  <si>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</si>
  <si>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</si>
  <si>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</si>
  <si>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</si>
  <si>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</si>
  <si>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</si>
  <si>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</si>
  <si>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</si>
  <si>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</si>
  <si>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</si>
  <si>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</si>
  <si>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</si>
  <si>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</si>
  <si>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</si>
  <si>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</si>
  <si>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</si>
  <si>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</si>
  <si>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</si>
  <si>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</si>
  <si>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</si>
  <si>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</si>
  <si>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</si>
  <si>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</si>
  <si>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</si>
  <si>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</si>
  <si>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</si>
  <si>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</si>
  <si>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</si>
  <si>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</si>
  <si>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</si>
  <si>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</si>
  <si>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</si>
  <si>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</si>
  <si>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</si>
  <si>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</si>
  <si>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</si>
  <si>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</si>
  <si>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</si>
  <si>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</si>
  <si>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</si>
  <si>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</si>
  <si>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</si>
  <si>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</si>
  <si>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</si>
  <si>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</si>
  <si>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</si>
  <si>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</si>
  <si>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</si>
  <si>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</si>
  <si>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</si>
  <si>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</si>
  <si>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</si>
  <si>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</si>
  <si>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</si>
  <si>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</si>
  <si>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</si>
  <si>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</si>
  <si>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</si>
  <si>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</si>
  <si>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</si>
  <si>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</si>
  <si>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</si>
  <si>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</si>
  <si>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</si>
  <si>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</si>
  <si>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</si>
  <si>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</si>
  <si>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京都府京田辺市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</si>
  <si>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</si>
  <si>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</si>
  <si>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</si>
  <si>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</si>
  <si>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</si>
  <si>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</si>
  <si>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</si>
  <si>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</si>
  <si>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</si>
  <si>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</si>
  <si>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</si>
  <si>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</si>
  <si>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</si>
  <si>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</si>
  <si>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</si>
  <si>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</si>
  <si>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</si>
  <si>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</si>
  <si>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</si>
  <si>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</si>
  <si>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</si>
  <si>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</si>
  <si>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</si>
  <si>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</si>
  <si>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</si>
  <si>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</si>
  <si>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</si>
  <si>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</si>
  <si>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</si>
  <si>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</si>
  <si>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</si>
  <si>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</si>
  <si>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</si>
  <si>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</si>
  <si>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</si>
  <si>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</si>
  <si>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</si>
  <si>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</si>
  <si>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</si>
  <si>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</si>
  <si>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</si>
  <si>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</si>
  <si>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</si>
  <si>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</si>
  <si>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</si>
  <si>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</si>
  <si>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</si>
  <si>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</si>
  <si>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</si>
  <si>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</si>
  <si>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</si>
  <si>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</si>
  <si>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</si>
  <si>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</si>
  <si>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</si>
  <si>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</si>
  <si>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</si>
  <si>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</si>
  <si>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</si>
  <si>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</si>
  <si>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</si>
  <si>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</si>
  <si>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</si>
  <si>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</si>
  <si>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</si>
  <si>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</si>
  <si>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</si>
  <si>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</si>
  <si>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</si>
  <si>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</si>
  <si>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</si>
  <si>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</si>
  <si>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</si>
  <si>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</si>
  <si>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</si>
  <si>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</si>
  <si>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</si>
  <si>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</si>
  <si>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</si>
  <si>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</si>
  <si>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</si>
  <si>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</si>
  <si>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</si>
  <si>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</si>
  <si>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</si>
  <si>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</si>
  <si>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</si>
  <si>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</si>
  <si>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</si>
  <si>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</si>
  <si>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</si>
  <si>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</si>
  <si>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</si>
  <si>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</si>
  <si>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</si>
  <si>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</si>
  <si>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</si>
  <si>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</si>
  <si>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</si>
  <si>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</si>
  <si>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</si>
  <si>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</si>
  <si>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</si>
  <si>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</si>
  <si>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</si>
  <si>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</si>
  <si>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</si>
  <si>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</si>
  <si>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</si>
  <si>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</si>
  <si>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</si>
  <si>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</si>
  <si>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</si>
  <si>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</si>
  <si>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</si>
  <si>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</si>
  <si>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</si>
  <si>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</si>
  <si>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</si>
  <si>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</si>
  <si>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</si>
  <si>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</si>
  <si>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</si>
  <si>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</si>
  <si>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</si>
  <si>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</si>
  <si>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</si>
  <si>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</si>
  <si>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</si>
  <si>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</si>
  <si>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</si>
  <si>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</si>
  <si>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</si>
  <si>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</si>
  <si>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</si>
  <si>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</si>
  <si>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</si>
  <si>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</si>
  <si>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</si>
  <si>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</si>
  <si>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</si>
  <si>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</si>
  <si>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</si>
  <si>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</si>
  <si>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</si>
  <si>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</si>
  <si>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</si>
  <si>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</si>
  <si>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</si>
  <si>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</si>
  <si>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</si>
  <si>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</si>
  <si>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</si>
  <si>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京都府京田辺市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</si>
  <si>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</si>
  <si>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</si>
  <si>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</si>
  <si>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</si>
  <si>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</si>
  <si>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</si>
  <si>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</si>
  <si>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</si>
  <si>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</si>
  <si>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</si>
  <si>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</si>
  <si>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</si>
  <si>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</si>
  <si>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</si>
  <si>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</si>
  <si>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</si>
  <si>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</si>
  <si>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</si>
  <si>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</si>
  <si>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</si>
  <si>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</si>
  <si>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</si>
  <si>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</si>
  <si>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</si>
  <si>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</si>
  <si>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</si>
  <si>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</si>
  <si>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</si>
  <si>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</si>
  <si>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</si>
  <si>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</si>
  <si>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</si>
  <si>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</si>
  <si>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</si>
  <si>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</si>
  <si>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</si>
  <si>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</si>
  <si>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</si>
  <si>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</si>
  <si>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</si>
  <si>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</si>
  <si>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</si>
  <si>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</si>
  <si>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</si>
  <si>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</si>
  <si>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</si>
  <si>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</si>
  <si>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</si>
  <si>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</si>
  <si>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</si>
  <si>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</si>
  <si>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</si>
  <si>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</si>
  <si>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</si>
  <si>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</si>
  <si>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</si>
  <si>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</si>
  <si>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</si>
  <si>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</si>
  <si>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</si>
  <si>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</si>
  <si>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</si>
  <si>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</si>
  <si>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</si>
  <si>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</si>
  <si>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</si>
  <si>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</si>
  <si>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</si>
  <si>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</si>
  <si>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</si>
  <si>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</si>
  <si>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</si>
  <si>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</si>
  <si>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</si>
  <si>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</si>
  <si>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</si>
  <si>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</si>
  <si>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</si>
  <si>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</si>
  <si>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</si>
  <si>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</si>
  <si>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</si>
  <si>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</si>
  <si>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</si>
  <si>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</si>
  <si>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</si>
  <si>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</si>
  <si>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</si>
  <si>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</si>
  <si>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</si>
  <si>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</si>
  <si>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</si>
  <si>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</si>
  <si>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</si>
  <si>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</si>
  <si>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</si>
  <si>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</si>
  <si>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</si>
  <si>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</si>
  <si>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</si>
  <si>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</si>
  <si>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</si>
  <si>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</si>
  <si>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</si>
  <si>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</si>
  <si>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</si>
  <si>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</si>
  <si>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</si>
  <si>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</si>
  <si>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</si>
  <si>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</si>
  <si>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</si>
  <si>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</si>
  <si>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</si>
  <si>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</si>
  <si>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</si>
  <si>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</si>
  <si>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</si>
  <si>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</si>
  <si>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</si>
  <si>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</si>
  <si>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</si>
  <si>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</si>
  <si>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</si>
  <si>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</si>
  <si>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</si>
  <si>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</si>
  <si>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</si>
  <si>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</si>
  <si>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</si>
  <si>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</si>
  <si>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</si>
  <si>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</si>
  <si>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</si>
  <si>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</si>
  <si>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</si>
  <si>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</si>
  <si>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</si>
  <si>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</si>
  <si>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</si>
  <si>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</si>
  <si>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</si>
  <si>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</si>
  <si>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</si>
  <si>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</si>
  <si>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</si>
  <si>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</si>
  <si>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</si>
  <si>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</si>
  <si>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</si>
  <si>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</si>
  <si>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</si>
  <si>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</si>
  <si>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</si>
  <si>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</si>
  <si>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</si>
  <si>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</si>
  <si>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</si>
  <si>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</si>
  <si>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</si>
  <si>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</si>
  <si>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</si>
  <si>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</si>
  <si>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</si>
  <si>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</si>
  <si>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</si>
  <si>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</si>
  <si>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</si>
  <si>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</si>
  <si>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</si>
  <si>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</si>
  <si>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</si>
  <si>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</si>
  <si>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</si>
  <si>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</si>
  <si>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</si>
  <si>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</si>
  <si>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</si>
  <si>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</si>
  <si>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</si>
  <si>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</si>
  <si>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</si>
  <si>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</si>
  <si>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</si>
  <si>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</si>
  <si>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</si>
  <si>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</si>
  <si>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</si>
  <si>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</si>
  <si>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</si>
  <si>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</si>
  <si>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</si>
  <si>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</si>
  <si>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</si>
  <si>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</si>
  <si>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3.38</t>
  </si>
  <si>
    <t>▲ 0.34</t>
  </si>
  <si>
    <t>▲ 0.69</t>
  </si>
  <si>
    <t>水道事業会計</t>
  </si>
  <si>
    <t>一般会計</t>
  </si>
  <si>
    <t>介護保険特別会計</t>
  </si>
  <si>
    <t>公共下水道事業会計</t>
  </si>
  <si>
    <t>農業集落排水事業会計</t>
  </si>
  <si>
    <t>国民健康保険特別会計</t>
  </si>
  <si>
    <t>後期高齢者医療特別会計</t>
  </si>
  <si>
    <t>休日応急診療所特別会計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</si>
  <si>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</si>
  <si>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</si>
  <si>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</si>
  <si>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</si>
  <si>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</si>
  <si>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</si>
  <si>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</si>
  <si>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</si>
  <si>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京田辺市都市緑化協会</t>
  </si>
  <si>
    <t>学研都市京都土地開発公社</t>
  </si>
  <si>
    <t>京都府市町村職員退職手当組合</t>
  </si>
  <si>
    <t>京都府自治会館管理組合</t>
  </si>
  <si>
    <t>京都府住宅新築資金等貸付事業管理組合（一般会計）</t>
  </si>
  <si>
    <t>京都府住宅新築資金等貸付事業管理組合（特別会計）</t>
  </si>
  <si>
    <t>京都府後期高齢者医療広域組合（一般会計）</t>
  </si>
  <si>
    <t>京都府後期高齢者医療広域組合（特別会計）</t>
  </si>
  <si>
    <t>京都地方税機構（一般会計）</t>
  </si>
  <si>
    <t>-</t>
    <phoneticPr fontId="2"/>
  </si>
  <si>
    <t>-</t>
    <phoneticPr fontId="2"/>
  </si>
  <si>
    <t>-</t>
    <phoneticPr fontId="2"/>
  </si>
  <si>
    <t>-</t>
    <phoneticPr fontId="2"/>
  </si>
  <si>
    <t>-</t>
    <phoneticPr fontId="2"/>
  </si>
  <si>
    <t>-</t>
    <phoneticPr fontId="2"/>
  </si>
  <si>
    <t>開発関連公共施設整備基金</t>
    <phoneticPr fontId="5"/>
  </si>
  <si>
    <t>文化施設整備基金</t>
    <phoneticPr fontId="5"/>
  </si>
  <si>
    <t>環境衛生センター基金</t>
    <phoneticPr fontId="5"/>
  </si>
  <si>
    <t>土地開発基金</t>
    <rPh sb="0" eb="2">
      <t>トチ</t>
    </rPh>
    <rPh sb="2" eb="4">
      <t>カイハツ</t>
    </rPh>
    <phoneticPr fontId="5"/>
  </si>
  <si>
    <t>（介護）介護給付費準備基金</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</si>
  <si>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</si>
  <si>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</si>
  <si>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</si>
  <si>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</si>
  <si>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の普通建設事業の減少により地方債の新規発行や現在高が減少し将来負担比率は類似団体平均と比較し低い水準にある一方、有形固定資産減価償却率は類似団体よりも高く、上昇傾向にあるが、主な要因として、昭和50年代に建築された学校教育施設や昭和60年代初期に建築され稼働開始から30年以上経過した一般廃棄物処理施設において、有形固定資産減価償却率が70％以上になっていることなどが挙げられる。公共施設等総合管理計画に基づき、各施設の長寿命化計画や更新計画を策定し、老朽化対策に積極的に取り組んでいく。</t>
    <rPh sb="0" eb="2">
      <t>キンネン</t>
    </rPh>
    <rPh sb="3" eb="5">
      <t>フツウ</t>
    </rPh>
    <rPh sb="5" eb="7">
      <t>ケンセツ</t>
    </rPh>
    <rPh sb="7" eb="9">
      <t>ジギョウ</t>
    </rPh>
    <rPh sb="10" eb="12">
      <t>ゲンショウ</t>
    </rPh>
    <rPh sb="15" eb="18">
      <t>チホウサイ</t>
    </rPh>
    <rPh sb="19" eb="21">
      <t>シンキ</t>
    </rPh>
    <rPh sb="21" eb="23">
      <t>ハッコウ</t>
    </rPh>
    <rPh sb="24" eb="27">
      <t>ゲンザイダカ</t>
    </rPh>
    <rPh sb="28" eb="30">
      <t>ゲンショウ</t>
    </rPh>
    <rPh sb="31" eb="33">
      <t>ショウライ</t>
    </rPh>
    <rPh sb="33" eb="35">
      <t>フタン</t>
    </rPh>
    <rPh sb="35" eb="37">
      <t>ヒリツ</t>
    </rPh>
    <rPh sb="38" eb="40">
      <t>ルイジ</t>
    </rPh>
    <rPh sb="40" eb="42">
      <t>ダンタイ</t>
    </rPh>
    <rPh sb="42" eb="44">
      <t>ヘイキン</t>
    </rPh>
    <rPh sb="45" eb="47">
      <t>ヒカク</t>
    </rPh>
    <rPh sb="48" eb="49">
      <t>ヒク</t>
    </rPh>
    <rPh sb="50" eb="52">
      <t>スイジュン</t>
    </rPh>
    <rPh sb="55" eb="57">
      <t>イッポウ</t>
    </rPh>
    <rPh sb="58" eb="60">
      <t>ユウケイ</t>
    </rPh>
    <rPh sb="60" eb="64">
      <t>コテイシサン</t>
    </rPh>
    <rPh sb="64" eb="66">
      <t>ゲンカ</t>
    </rPh>
    <rPh sb="66" eb="69">
      <t>ショウキャクリツ</t>
    </rPh>
    <rPh sb="70" eb="72">
      <t>ルイジ</t>
    </rPh>
    <rPh sb="72" eb="74">
      <t>ダンタイ</t>
    </rPh>
    <rPh sb="77" eb="78">
      <t>タカ</t>
    </rPh>
    <rPh sb="80" eb="82">
      <t>ジョウショウ</t>
    </rPh>
    <rPh sb="82" eb="84">
      <t>ケイコウ</t>
    </rPh>
    <rPh sb="89" eb="90">
      <t>オモ</t>
    </rPh>
    <rPh sb="91" eb="93">
      <t>ヨウイン</t>
    </rPh>
    <rPh sb="97" eb="99">
      <t>ショウワ</t>
    </rPh>
    <rPh sb="101" eb="103">
      <t>ネンダイ</t>
    </rPh>
    <rPh sb="104" eb="106">
      <t>ケンチク</t>
    </rPh>
    <rPh sb="109" eb="111">
      <t>ガッコウ</t>
    </rPh>
    <rPh sb="111" eb="113">
      <t>キョウイク</t>
    </rPh>
    <rPh sb="113" eb="115">
      <t>シセツ</t>
    </rPh>
    <rPh sb="116" eb="118">
      <t>ショウワ</t>
    </rPh>
    <rPh sb="120" eb="122">
      <t>ネンダイ</t>
    </rPh>
    <rPh sb="122" eb="124">
      <t>ショキ</t>
    </rPh>
    <rPh sb="125" eb="127">
      <t>ケンチク</t>
    </rPh>
    <rPh sb="129" eb="131">
      <t>カドウ</t>
    </rPh>
    <rPh sb="131" eb="133">
      <t>カイシ</t>
    </rPh>
    <rPh sb="137" eb="138">
      <t>ネン</t>
    </rPh>
    <rPh sb="138" eb="140">
      <t>イジョウ</t>
    </rPh>
    <rPh sb="140" eb="142">
      <t>ケイカ</t>
    </rPh>
    <rPh sb="144" eb="146">
      <t>イッパン</t>
    </rPh>
    <rPh sb="146" eb="149">
      <t>ハイキブツ</t>
    </rPh>
    <rPh sb="149" eb="151">
      <t>ショリ</t>
    </rPh>
    <rPh sb="151" eb="153">
      <t>シセツ</t>
    </rPh>
    <rPh sb="158" eb="169">
      <t>ユウケイコテイシサンゲンカショウキャクリツ</t>
    </rPh>
    <rPh sb="173" eb="175">
      <t>イジョウ</t>
    </rPh>
    <rPh sb="186" eb="187">
      <t>ア</t>
    </rPh>
    <rPh sb="192" eb="194">
      <t>コウキョウ</t>
    </rPh>
    <rPh sb="194" eb="196">
      <t>シセツ</t>
    </rPh>
    <rPh sb="196" eb="197">
      <t>トウ</t>
    </rPh>
    <rPh sb="197" eb="199">
      <t>ソウゴウ</t>
    </rPh>
    <rPh sb="199" eb="201">
      <t>カンリ</t>
    </rPh>
    <rPh sb="201" eb="203">
      <t>ケイカク</t>
    </rPh>
    <rPh sb="204" eb="205">
      <t>モト</t>
    </rPh>
    <rPh sb="208" eb="209">
      <t>カク</t>
    </rPh>
    <rPh sb="209" eb="211">
      <t>シセツ</t>
    </rPh>
    <rPh sb="212" eb="216">
      <t>チョウジュミョウカ</t>
    </rPh>
    <rPh sb="216" eb="218">
      <t>ケイカク</t>
    </rPh>
    <rPh sb="219" eb="221">
      <t>コウシン</t>
    </rPh>
    <rPh sb="221" eb="223">
      <t>ケイカク</t>
    </rPh>
    <rPh sb="224" eb="226">
      <t>サクテイ</t>
    </rPh>
    <rPh sb="228" eb="231">
      <t>ロウキュウカ</t>
    </rPh>
    <rPh sb="231" eb="233">
      <t>タイサク</t>
    </rPh>
    <rPh sb="234" eb="237">
      <t>セッキョクテキ</t>
    </rPh>
    <rPh sb="238" eb="239">
      <t>ト</t>
    </rPh>
    <rPh sb="240" eb="241">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</si>
  <si>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</si>
  <si>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</si>
  <si>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</si>
  <si>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</si>
  <si>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</si>
  <si>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</si>
  <si>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将来負担比率、実質公債費比率ともに類似団体と比較して低い水準にあるが、今後迎える老朽化した施設の更新等による上昇も考えられるため、これまで以上に公債費の適正化に取り組んでいく必要がある。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ヒク</t>
    </rPh>
    <rPh sb="28" eb="30">
      <t>スイジュン</t>
    </rPh>
    <rPh sb="35" eb="37">
      <t>コンゴ</t>
    </rPh>
    <rPh sb="37" eb="38">
      <t>ムカ</t>
    </rPh>
    <rPh sb="40" eb="43">
      <t>ロウキュウカ</t>
    </rPh>
    <rPh sb="45" eb="47">
      <t>シセツ</t>
    </rPh>
    <rPh sb="48" eb="50">
      <t>コウシン</t>
    </rPh>
    <rPh sb="50" eb="51">
      <t>トウ</t>
    </rPh>
    <rPh sb="54" eb="56">
      <t>ジョウショウ</t>
    </rPh>
    <rPh sb="57" eb="58">
      <t>カンガ</t>
    </rPh>
    <rPh sb="69" eb="71">
      <t>イジョウ</t>
    </rPh>
    <rPh sb="72" eb="75">
      <t>コウサイヒ</t>
    </rPh>
    <rPh sb="76" eb="79">
      <t>テキセイカ</t>
    </rPh>
    <rPh sb="80" eb="81">
      <t>ト</t>
    </rPh>
    <rPh sb="82" eb="83">
      <t>ク</t>
    </rPh>
    <rPh sb="87" eb="89">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</si>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</sst>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5892A19-6CAD-4728-AB07-A7241AAE23E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CD09-42EF-A431-E2319FCBFB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41980</c:v>
                </c:pt>
                <c:pt idx="1">
                  <c:v>32893</c:v>
                </c:pt>
                <c:pt idx="2">
                  <c:v>41981</c:v>
                </c:pt>
                <c:pt idx="3">
                  <c:v>26678</c:v>
                </c:pt>
                <c:pt idx="4">
                  <c:v>24751</c:v>
                </c:pt>
              </c:numCache>
            </c:numRef>
          </c:val>
          <c:smooth val="0"/>
          <c:extLst>
            <c:ext xmlns:c16="http://schemas.microsoft.com/office/drawing/2014/chart" uri="{C3380CC4-5D6E-409C-BE32-E72D297353CC}">
              <c16:uniqueId val="{00000001-CD09-42EF-A431-E2319FCBFBE9}"/>
            </c:ext>
          </c:extLst>
        </c:ser>
        <c:dLbls>
          <c:showLegendKey val="0"/>
          <c:showVal val="0"/>
          <c:showCatName val="0"/>
          <c:showSerName val="0"/>
          <c:showPercent val="0"/>
          <c:showBubbleSize val="0"/>
        </c:dLbls>
        <c:marker val="1"/>
        <c:smooth val="0"/>
        <c:axId val="126567584"/>
        <c:axId val="163827072"/>
      </c:lineChart>
      <c:catAx>
        <c:axId val="126567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827072"/>
        <c:crosses val="autoZero"/>
        <c:auto val="1"/>
        <c:lblAlgn val="ctr"/>
        <c:lblOffset val="100"/>
        <c:tickLblSkip val="1"/>
        <c:tickMarkSkip val="1"/>
        <c:noMultiLvlLbl val="0"/>
      </c:catAx>
      <c:valAx>
        <c:axId val="163827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567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3.63</c:v>
                </c:pt>
                <c:pt idx="1">
                  <c:v>1.51</c:v>
                </c:pt>
                <c:pt idx="2">
                  <c:v>2.4900000000000002</c:v>
                </c:pt>
                <c:pt idx="3">
                  <c:v>3.45</c:v>
                </c:pt>
                <c:pt idx="4">
                  <c:v>2.36</c:v>
                </c:pt>
              </c:numCache>
            </c:numRef>
          </c:val>
          <c:extLst>
            <c:ext xmlns:c16="http://schemas.microsoft.com/office/drawing/2014/chart" uri="{C3380CC4-5D6E-409C-BE32-E72D297353CC}">
              <c16:uniqueId val="{00000000-8299-4DE3-B492-9A76712634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11.92</c:v>
                </c:pt>
                <c:pt idx="1">
                  <c:v>10.37</c:v>
                </c:pt>
                <c:pt idx="2">
                  <c:v>9.07</c:v>
                </c:pt>
                <c:pt idx="3">
                  <c:v>10.1</c:v>
                </c:pt>
                <c:pt idx="4">
                  <c:v>10.37</c:v>
                </c:pt>
              </c:numCache>
            </c:numRef>
          </c:val>
          <c:extLst>
            <c:ext xmlns:c16="http://schemas.microsoft.com/office/drawing/2014/chart" uri="{C3380CC4-5D6E-409C-BE32-E72D297353CC}">
              <c16:uniqueId val="{00000001-8299-4DE3-B492-9A767126349A}"/>
            </c:ext>
          </c:extLst>
        </c:ser>
        <c:dLbls>
          <c:showLegendKey val="0"/>
          <c:showVal val="0"/>
          <c:showCatName val="0"/>
          <c:showSerName val="0"/>
          <c:showPercent val="0"/>
          <c:showBubbleSize val="0"/>
        </c:dLbls>
        <c:gapWidth val="250"/>
        <c:overlap val="100"/>
        <c:axId val="163829032"/>
        <c:axId val="163826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1.67</c:v>
                </c:pt>
                <c:pt idx="1">
                  <c:v>-3.38</c:v>
                </c:pt>
                <c:pt idx="2">
                  <c:v>-0.34</c:v>
                </c:pt>
                <c:pt idx="3">
                  <c:v>2.23</c:v>
                </c:pt>
                <c:pt idx="4">
                  <c:v>-0.69</c:v>
                </c:pt>
              </c:numCache>
            </c:numRef>
          </c:val>
          <c:smooth val="0"/>
          <c:extLst>
            <c:ext xmlns:c16="http://schemas.microsoft.com/office/drawing/2014/chart" uri="{C3380CC4-5D6E-409C-BE32-E72D297353CC}">
              <c16:uniqueId val="{00000002-8299-4DE3-B492-9A767126349A}"/>
            </c:ext>
          </c:extLst>
        </c:ser>
        <c:dLbls>
          <c:showLegendKey val="0"/>
          <c:showVal val="0"/>
          <c:showCatName val="0"/>
          <c:showSerName val="0"/>
          <c:showPercent val="0"/>
          <c:showBubbleSize val="0"/>
        </c:dLbls>
        <c:marker val="1"/>
        <c:smooth val="0"/>
        <c:axId val="163829032"/>
        <c:axId val="163826680"/>
      </c:lineChart>
      <c:catAx>
        <c:axId val="16382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3826680"/>
        <c:crosses val="autoZero"/>
        <c:auto val="1"/>
        <c:lblAlgn val="ctr"/>
        <c:lblOffset val="100"/>
        <c:tickLblSkip val="1"/>
        <c:tickMarkSkip val="1"/>
        <c:noMultiLvlLbl val="0"/>
      </c:catAx>
      <c:valAx>
        <c:axId val="163826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29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1.34</c:v>
                </c:pt>
                <c:pt idx="6">
                  <c:v>0</c:v>
                </c:pt>
                <c:pt idx="7">
                  <c:v>0</c:v>
                </c:pt>
                <c:pt idx="8">
                  <c:v>0</c:v>
                </c:pt>
                <c:pt idx="9">
                  <c:v>0</c:v>
                </c:pt>
              </c:numCache>
            </c:numRef>
          </c:val>
          <c:extLst>
            <c:ext xmlns:c16="http://schemas.microsoft.com/office/drawing/2014/chart" uri="{C3380CC4-5D6E-409C-BE32-E72D297353CC}">
              <c16:uniqueId val="{00000000-5AA2-4E46-898C-3E5655CD823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AA2-4E46-898C-3E5655CD823F}"/>
            </c:ext>
          </c:extLst>
        </c:ser>
        <c:ser>
          <c:idx val="2"/>
          <c:order val="2"/>
          <c:tx>
            <c:strRef>
              <c:f>データシート!$A$29</c:f>
              <c:strCache>
                <c:ptCount val="1"/>
                <c:pt idx="0">
                  <c:v>休日応急診療所特別会計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AA2-4E46-898C-3E5655CD823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AA2-4E46-898C-3E5655CD823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0.83</c:v>
                </c:pt>
                <c:pt idx="2">
                  <c:v>#N/A</c:v>
                </c:pt>
                <c:pt idx="3">
                  <c:v>0.82</c:v>
                </c:pt>
                <c:pt idx="4">
                  <c:v>#N/A</c:v>
                </c:pt>
                <c:pt idx="5">
                  <c:v>0.88</c:v>
                </c:pt>
                <c:pt idx="6">
                  <c:v>#N/A</c:v>
                </c:pt>
                <c:pt idx="7">
                  <c:v>0.26</c:v>
                </c:pt>
                <c:pt idx="8">
                  <c:v>#N/A</c:v>
                </c:pt>
                <c:pt idx="9">
                  <c:v>0.03</c:v>
                </c:pt>
              </c:numCache>
            </c:numRef>
          </c:val>
          <c:extLst>
            <c:ext xmlns:c16="http://schemas.microsoft.com/office/drawing/2014/chart" uri="{C3380CC4-5D6E-409C-BE32-E72D297353CC}">
              <c16:uniqueId val="{00000004-5AA2-4E46-898C-3E5655CD823F}"/>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0.04</c:v>
                </c:pt>
                <c:pt idx="8">
                  <c:v>#N/A</c:v>
                </c:pt>
                <c:pt idx="9">
                  <c:v>0.11</c:v>
                </c:pt>
              </c:numCache>
            </c:numRef>
          </c:val>
          <c:extLst>
            <c:ext xmlns:c16="http://schemas.microsoft.com/office/drawing/2014/chart" uri="{C3380CC4-5D6E-409C-BE32-E72D297353CC}">
              <c16:uniqueId val="{00000005-5AA2-4E46-898C-3E5655CD823F}"/>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0.47</c:v>
                </c:pt>
                <c:pt idx="8">
                  <c:v>#N/A</c:v>
                </c:pt>
                <c:pt idx="9">
                  <c:v>0.49</c:v>
                </c:pt>
              </c:numCache>
            </c:numRef>
          </c:val>
          <c:extLst>
            <c:ext xmlns:c16="http://schemas.microsoft.com/office/drawing/2014/chart" uri="{C3380CC4-5D6E-409C-BE32-E72D297353CC}">
              <c16:uniqueId val="{00000006-5AA2-4E46-898C-3E5655CD823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1.31</c:v>
                </c:pt>
                <c:pt idx="2">
                  <c:v>#N/A</c:v>
                </c:pt>
                <c:pt idx="3">
                  <c:v>1.78</c:v>
                </c:pt>
                <c:pt idx="4">
                  <c:v>#N/A</c:v>
                </c:pt>
                <c:pt idx="5">
                  <c:v>2.02</c:v>
                </c:pt>
                <c:pt idx="6">
                  <c:v>#N/A</c:v>
                </c:pt>
                <c:pt idx="7">
                  <c:v>0.69</c:v>
                </c:pt>
                <c:pt idx="8">
                  <c:v>#N/A</c:v>
                </c:pt>
                <c:pt idx="9">
                  <c:v>0.59</c:v>
                </c:pt>
              </c:numCache>
            </c:numRef>
          </c:val>
          <c:extLst>
            <c:ext xmlns:c16="http://schemas.microsoft.com/office/drawing/2014/chart" uri="{C3380CC4-5D6E-409C-BE32-E72D297353CC}">
              <c16:uniqueId val="{00000007-5AA2-4E46-898C-3E5655CD823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3.62</c:v>
                </c:pt>
                <c:pt idx="2">
                  <c:v>#N/A</c:v>
                </c:pt>
                <c:pt idx="3">
                  <c:v>1.5</c:v>
                </c:pt>
                <c:pt idx="4">
                  <c:v>#N/A</c:v>
                </c:pt>
                <c:pt idx="5">
                  <c:v>2.4900000000000002</c:v>
                </c:pt>
                <c:pt idx="6">
                  <c:v>#N/A</c:v>
                </c:pt>
                <c:pt idx="7">
                  <c:v>3.44</c:v>
                </c:pt>
                <c:pt idx="8">
                  <c:v>#N/A</c:v>
                </c:pt>
                <c:pt idx="9">
                  <c:v>2.35</c:v>
                </c:pt>
              </c:numCache>
            </c:numRef>
          </c:val>
          <c:extLst>
            <c:ext xmlns:c16="http://schemas.microsoft.com/office/drawing/2014/chart" uri="{C3380CC4-5D6E-409C-BE32-E72D297353CC}">
              <c16:uniqueId val="{00000008-5AA2-4E46-898C-3E5655CD823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31.27</c:v>
                </c:pt>
                <c:pt idx="2">
                  <c:v>#N/A</c:v>
                </c:pt>
                <c:pt idx="3">
                  <c:v>31.58</c:v>
                </c:pt>
                <c:pt idx="4">
                  <c:v>#N/A</c:v>
                </c:pt>
                <c:pt idx="5">
                  <c:v>29.63</c:v>
                </c:pt>
                <c:pt idx="6">
                  <c:v>#N/A</c:v>
                </c:pt>
                <c:pt idx="7">
                  <c:v>26.52</c:v>
                </c:pt>
                <c:pt idx="8">
                  <c:v>#N/A</c:v>
                </c:pt>
                <c:pt idx="9">
                  <c:v>25.11</c:v>
                </c:pt>
              </c:numCache>
            </c:numRef>
          </c:val>
          <c:extLst>
            <c:ext xmlns:c16="http://schemas.microsoft.com/office/drawing/2014/chart" uri="{C3380CC4-5D6E-409C-BE32-E72D297353CC}">
              <c16:uniqueId val="{00000009-5AA2-4E46-898C-3E5655CD823F}"/>
            </c:ext>
          </c:extLst>
        </c:ser>
        <c:dLbls>
          <c:showLegendKey val="0"/>
          <c:showVal val="0"/>
          <c:showCatName val="0"/>
          <c:showSerName val="0"/>
          <c:showPercent val="0"/>
          <c:showBubbleSize val="0"/>
        </c:dLbls>
        <c:gapWidth val="150"/>
        <c:overlap val="100"/>
        <c:axId val="163829424"/>
        <c:axId val="163827856"/>
      </c:barChart>
      <c:catAx>
        <c:axId val="16382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27856"/>
        <c:crosses val="autoZero"/>
        <c:auto val="1"/>
        <c:lblAlgn val="ctr"/>
        <c:lblOffset val="100"/>
        <c:tickLblSkip val="1"/>
        <c:tickMarkSkip val="1"/>
        <c:noMultiLvlLbl val="0"/>
      </c:catAx>
      <c:valAx>
        <c:axId val="16382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294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2623</c:v>
                </c:pt>
                <c:pt idx="5">
                  <c:v>2591</c:v>
                </c:pt>
                <c:pt idx="8">
                  <c:v>2635</c:v>
                </c:pt>
                <c:pt idx="11">
                  <c:v>2540</c:v>
                </c:pt>
                <c:pt idx="14">
                  <c:v>2541</c:v>
                </c:pt>
              </c:numCache>
            </c:numRef>
          </c:val>
          <c:extLst>
            <c:ext xmlns:c16="http://schemas.microsoft.com/office/drawing/2014/chart" uri="{C3380CC4-5D6E-409C-BE32-E72D297353CC}">
              <c16:uniqueId val="{00000000-CB0F-476E-AD74-27B83D92B5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0F-476E-AD74-27B83D92B5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7</c:v>
                </c:pt>
                <c:pt idx="6">
                  <c:v>7</c:v>
                </c:pt>
                <c:pt idx="9">
                  <c:v>22</c:v>
                </c:pt>
                <c:pt idx="12">
                  <c:v>27</c:v>
                </c:pt>
              </c:numCache>
            </c:numRef>
          </c:val>
          <c:extLst>
            <c:ext xmlns:c16="http://schemas.microsoft.com/office/drawing/2014/chart" uri="{C3380CC4-5D6E-409C-BE32-E72D297353CC}">
              <c16:uniqueId val="{00000002-CB0F-476E-AD74-27B83D92B5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0F-476E-AD74-27B83D92B5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614</c:v>
                </c:pt>
                <c:pt idx="3">
                  <c:v>615</c:v>
                </c:pt>
                <c:pt idx="6">
                  <c:v>572</c:v>
                </c:pt>
                <c:pt idx="9">
                  <c:v>318</c:v>
                </c:pt>
                <c:pt idx="12">
                  <c:v>374</c:v>
                </c:pt>
              </c:numCache>
            </c:numRef>
          </c:val>
          <c:extLst>
            <c:ext xmlns:c16="http://schemas.microsoft.com/office/drawing/2014/chart" uri="{C3380CC4-5D6E-409C-BE32-E72D297353CC}">
              <c16:uniqueId val="{00000004-CB0F-476E-AD74-27B83D92B5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0F-476E-AD74-27B83D92B5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0F-476E-AD74-27B83D92B5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2518</c:v>
                </c:pt>
                <c:pt idx="3">
                  <c:v>2560</c:v>
                </c:pt>
                <c:pt idx="6">
                  <c:v>2513</c:v>
                </c:pt>
                <c:pt idx="9">
                  <c:v>2285</c:v>
                </c:pt>
                <c:pt idx="12">
                  <c:v>2231</c:v>
                </c:pt>
              </c:numCache>
            </c:numRef>
          </c:val>
          <c:extLst>
            <c:ext xmlns:c16="http://schemas.microsoft.com/office/drawing/2014/chart" uri="{C3380CC4-5D6E-409C-BE32-E72D297353CC}">
              <c16:uniqueId val="{00000007-CB0F-476E-AD74-27B83D92B592}"/>
            </c:ext>
          </c:extLst>
        </c:ser>
        <c:dLbls>
          <c:showLegendKey val="0"/>
          <c:showVal val="0"/>
          <c:showCatName val="0"/>
          <c:showSerName val="0"/>
          <c:showPercent val="0"/>
          <c:showBubbleSize val="0"/>
        </c:dLbls>
        <c:gapWidth val="100"/>
        <c:overlap val="100"/>
        <c:axId val="163825896"/>
        <c:axId val="163828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516</c:v>
                </c:pt>
                <c:pt idx="2">
                  <c:v>#N/A</c:v>
                </c:pt>
                <c:pt idx="3">
                  <c:v>#N/A</c:v>
                </c:pt>
                <c:pt idx="4">
                  <c:v>591</c:v>
                </c:pt>
                <c:pt idx="5">
                  <c:v>#N/A</c:v>
                </c:pt>
                <c:pt idx="6">
                  <c:v>#N/A</c:v>
                </c:pt>
                <c:pt idx="7">
                  <c:v>457</c:v>
                </c:pt>
                <c:pt idx="8">
                  <c:v>#N/A</c:v>
                </c:pt>
                <c:pt idx="9">
                  <c:v>#N/A</c:v>
                </c:pt>
                <c:pt idx="10">
                  <c:v>85</c:v>
                </c:pt>
                <c:pt idx="11">
                  <c:v>#N/A</c:v>
                </c:pt>
                <c:pt idx="12">
                  <c:v>#N/A</c:v>
                </c:pt>
                <c:pt idx="13">
                  <c:v>91</c:v>
                </c:pt>
                <c:pt idx="14">
                  <c:v>#N/A</c:v>
                </c:pt>
              </c:numCache>
            </c:numRef>
          </c:val>
          <c:smooth val="0"/>
          <c:extLst>
            <c:ext xmlns:c16="http://schemas.microsoft.com/office/drawing/2014/chart" uri="{C3380CC4-5D6E-409C-BE32-E72D297353CC}">
              <c16:uniqueId val="{00000008-CB0F-476E-AD74-27B83D92B592}"/>
            </c:ext>
          </c:extLst>
        </c:ser>
        <c:dLbls>
          <c:showLegendKey val="0"/>
          <c:showVal val="0"/>
          <c:showCatName val="0"/>
          <c:showSerName val="0"/>
          <c:showPercent val="0"/>
          <c:showBubbleSize val="0"/>
        </c:dLbls>
        <c:marker val="1"/>
        <c:smooth val="0"/>
        <c:axId val="163825896"/>
        <c:axId val="163828640"/>
      </c:lineChart>
      <c:catAx>
        <c:axId val="16382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828640"/>
        <c:crosses val="autoZero"/>
        <c:auto val="1"/>
        <c:lblAlgn val="ctr"/>
        <c:lblOffset val="100"/>
        <c:tickLblSkip val="1"/>
        <c:tickMarkSkip val="1"/>
        <c:noMultiLvlLbl val="0"/>
      </c:catAx>
      <c:valAx>
        <c:axId val="163828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2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22709</c:v>
                </c:pt>
                <c:pt idx="5">
                  <c:v>21930</c:v>
                </c:pt>
                <c:pt idx="8">
                  <c:v>21577</c:v>
                </c:pt>
                <c:pt idx="11">
                  <c:v>21107</c:v>
                </c:pt>
                <c:pt idx="14">
                  <c:v>20422</c:v>
                </c:pt>
              </c:numCache>
            </c:numRef>
          </c:val>
          <c:extLst>
            <c:ext xmlns:c16="http://schemas.microsoft.com/office/drawing/2014/chart" uri="{C3380CC4-5D6E-409C-BE32-E72D297353CC}">
              <c16:uniqueId val="{00000000-D629-4526-8822-8AF3C430944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5358</c:v>
                </c:pt>
                <c:pt idx="5">
                  <c:v>5035</c:v>
                </c:pt>
                <c:pt idx="8">
                  <c:v>4893</c:v>
                </c:pt>
                <c:pt idx="11">
                  <c:v>4824</c:v>
                </c:pt>
                <c:pt idx="14">
                  <c:v>4568</c:v>
                </c:pt>
              </c:numCache>
            </c:numRef>
          </c:val>
          <c:extLst>
            <c:ext xmlns:c16="http://schemas.microsoft.com/office/drawing/2014/chart" uri="{C3380CC4-5D6E-409C-BE32-E72D297353CC}">
              <c16:uniqueId val="{00000001-D629-4526-8822-8AF3C430944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7130</c:v>
                </c:pt>
                <c:pt idx="5">
                  <c:v>7006</c:v>
                </c:pt>
                <c:pt idx="8">
                  <c:v>6817</c:v>
                </c:pt>
                <c:pt idx="11">
                  <c:v>7035</c:v>
                </c:pt>
                <c:pt idx="14">
                  <c:v>7209</c:v>
                </c:pt>
              </c:numCache>
            </c:numRef>
          </c:val>
          <c:extLst>
            <c:ext xmlns:c16="http://schemas.microsoft.com/office/drawing/2014/chart" uri="{C3380CC4-5D6E-409C-BE32-E72D297353CC}">
              <c16:uniqueId val="{00000002-D629-4526-8822-8AF3C430944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29-4526-8822-8AF3C430944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29-4526-8822-8AF3C430944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629-4526-8822-8AF3C430944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3121</c:v>
                </c:pt>
                <c:pt idx="3">
                  <c:v>3089</c:v>
                </c:pt>
                <c:pt idx="6">
                  <c:v>3012</c:v>
                </c:pt>
                <c:pt idx="9">
                  <c:v>2818</c:v>
                </c:pt>
                <c:pt idx="12">
                  <c:v>2874</c:v>
                </c:pt>
              </c:numCache>
            </c:numRef>
          </c:val>
          <c:extLst>
            <c:ext xmlns:c16="http://schemas.microsoft.com/office/drawing/2014/chart" uri="{C3380CC4-5D6E-409C-BE32-E72D297353CC}">
              <c16:uniqueId val="{00000006-D629-4526-8822-8AF3C430944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c:v>
                </c:pt>
                <c:pt idx="3">
                  <c:v>2</c:v>
                </c:pt>
                <c:pt idx="6">
                  <c:v>1</c:v>
                </c:pt>
                <c:pt idx="9">
                  <c:v>0</c:v>
                </c:pt>
                <c:pt idx="12">
                  <c:v>0</c:v>
                </c:pt>
              </c:numCache>
            </c:numRef>
          </c:val>
          <c:extLst>
            <c:ext xmlns:c16="http://schemas.microsoft.com/office/drawing/2014/chart" uri="{C3380CC4-5D6E-409C-BE32-E72D297353CC}">
              <c16:uniqueId val="{00000007-D629-4526-8822-8AF3C430944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7816</c:v>
                </c:pt>
                <c:pt idx="3">
                  <c:v>7646</c:v>
                </c:pt>
                <c:pt idx="6">
                  <c:v>7164</c:v>
                </c:pt>
                <c:pt idx="9">
                  <c:v>5366</c:v>
                </c:pt>
                <c:pt idx="12">
                  <c:v>4009</c:v>
                </c:pt>
              </c:numCache>
            </c:numRef>
          </c:val>
          <c:extLst>
            <c:ext xmlns:c16="http://schemas.microsoft.com/office/drawing/2014/chart" uri="{C3380CC4-5D6E-409C-BE32-E72D297353CC}">
              <c16:uniqueId val="{00000008-D629-4526-8822-8AF3C430944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510</c:v>
                </c:pt>
                <c:pt idx="3">
                  <c:v>213</c:v>
                </c:pt>
                <c:pt idx="6">
                  <c:v>382</c:v>
                </c:pt>
                <c:pt idx="9">
                  <c:v>573</c:v>
                </c:pt>
                <c:pt idx="12">
                  <c:v>482</c:v>
                </c:pt>
              </c:numCache>
            </c:numRef>
          </c:val>
          <c:extLst>
            <c:ext xmlns:c16="http://schemas.microsoft.com/office/drawing/2014/chart" uri="{C3380CC4-5D6E-409C-BE32-E72D297353CC}">
              <c16:uniqueId val="{00000009-D629-4526-8822-8AF3C430944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21321</c:v>
                </c:pt>
                <c:pt idx="3">
                  <c:v>20603</c:v>
                </c:pt>
                <c:pt idx="6">
                  <c:v>20283</c:v>
                </c:pt>
                <c:pt idx="9">
                  <c:v>19783</c:v>
                </c:pt>
                <c:pt idx="12">
                  <c:v>19143</c:v>
                </c:pt>
              </c:numCache>
            </c:numRef>
          </c:val>
          <c:extLst>
            <c:ext xmlns:c16="http://schemas.microsoft.com/office/drawing/2014/chart" uri="{C3380CC4-5D6E-409C-BE32-E72D297353CC}">
              <c16:uniqueId val="{0000000A-D629-4526-8822-8AF3C4309440}"/>
            </c:ext>
          </c:extLst>
        </c:ser>
        <c:dLbls>
          <c:showLegendKey val="0"/>
          <c:showVal val="0"/>
          <c:showCatName val="0"/>
          <c:showSerName val="0"/>
          <c:showPercent val="0"/>
          <c:showBubbleSize val="0"/>
        </c:dLbls>
        <c:gapWidth val="100"/>
        <c:overlap val="100"/>
        <c:axId val="260860568"/>
        <c:axId val="260861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29-4526-8822-8AF3C4309440}"/>
            </c:ext>
          </c:extLst>
        </c:ser>
        <c:dLbls>
          <c:showLegendKey val="0"/>
          <c:showVal val="0"/>
          <c:showCatName val="0"/>
          <c:showSerName val="0"/>
          <c:showPercent val="0"/>
          <c:showBubbleSize val="0"/>
        </c:dLbls>
        <c:marker val="1"/>
        <c:smooth val="0"/>
        <c:axId val="260860568"/>
        <c:axId val="260861744"/>
      </c:lineChart>
      <c:catAx>
        <c:axId val="260860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0861744"/>
        <c:crosses val="autoZero"/>
        <c:auto val="1"/>
        <c:lblAlgn val="ctr"/>
        <c:lblOffset val="100"/>
        <c:tickLblSkip val="1"/>
        <c:tickMarkSkip val="1"/>
        <c:noMultiLvlLbl val="0"/>
      </c:catAx>
      <c:valAx>
        <c:axId val="260861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0860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1309</c:v>
                </c:pt>
                <c:pt idx="1">
                  <c:v>1489</c:v>
                </c:pt>
                <c:pt idx="2">
                  <c:v>1543</c:v>
                </c:pt>
              </c:numCache>
            </c:numRef>
          </c:val>
          <c:extLst>
            <c:ext xmlns:c16="http://schemas.microsoft.com/office/drawing/2014/chart" uri="{C3380CC4-5D6E-409C-BE32-E72D297353CC}">
              <c16:uniqueId val="{00000000-FED7-4228-82B2-2C8332C254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241</c:v>
                </c:pt>
                <c:pt idx="1">
                  <c:v>241</c:v>
                </c:pt>
                <c:pt idx="2">
                  <c:v>241</c:v>
                </c:pt>
              </c:numCache>
            </c:numRef>
          </c:val>
          <c:extLst>
            <c:ext xmlns:c16="http://schemas.microsoft.com/office/drawing/2014/chart" uri="{C3380CC4-5D6E-409C-BE32-E72D297353CC}">
              <c16:uniqueId val="{00000001-FED7-4228-82B2-2C8332C254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4447</c:v>
                </c:pt>
                <c:pt idx="1">
                  <c:v>4445</c:v>
                </c:pt>
                <c:pt idx="2">
                  <c:v>4408</c:v>
                </c:pt>
              </c:numCache>
            </c:numRef>
          </c:val>
          <c:extLst>
            <c:ext xmlns:c16="http://schemas.microsoft.com/office/drawing/2014/chart" uri="{C3380CC4-5D6E-409C-BE32-E72D297353CC}">
              <c16:uniqueId val="{00000002-FED7-4228-82B2-2C8332C25427}"/>
            </c:ext>
          </c:extLst>
        </c:ser>
        <c:dLbls>
          <c:showLegendKey val="0"/>
          <c:showVal val="0"/>
          <c:showCatName val="0"/>
          <c:showSerName val="0"/>
          <c:showPercent val="0"/>
          <c:showBubbleSize val="0"/>
        </c:dLbls>
        <c:gapWidth val="120"/>
        <c:overlap val="100"/>
        <c:axId val="260865272"/>
        <c:axId val="260863312"/>
      </c:barChart>
      <c:catAx>
        <c:axId val="260865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60863312"/>
        <c:crosses val="autoZero"/>
        <c:auto val="1"/>
        <c:lblAlgn val="ctr"/>
        <c:lblOffset val="100"/>
        <c:tickLblSkip val="1"/>
        <c:tickMarkSkip val="1"/>
        <c:noMultiLvlLbl val="0"/>
      </c:catAx>
      <c:valAx>
        <c:axId val="2608633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60865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{34585E24-D197-4194-8DAC-59D768891CBD}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B35-468B-B80B-B7C8405871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{95ED982E-B28E-4FD0-BB0A-F9D8CE256B87}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35-468B-B80B-B7C8405871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{CB54F2C7-CD4F-4478-AA54-31F2608B46B5}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35-468B-B80B-B7C8405871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{D7DA5C07-CB98-4D9C-8607-941BD0104AE8}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35-468B-B80B-B7C8405871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{8B7D25A8-6F5A-4F17-842C-98A87A7F3A89}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35-468B-B80B-B7C8405871B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{1E219A4B-F9A3-40B1-BF9D-6778E303EB6E}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B35-468B-B80B-B7C8405871B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{6870676D-F6BC-48DE-8E3D-279FD5B20A4B}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B35-468B-B80B-B7C8405871B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{354C71A5-F6C2-4EFF-806C-ED2E808560E7}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B35-468B-B80B-B7C8405871B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{FA792B45-9970-47F0-A3C7-D6F8D601410E}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B35-468B-B80B-B7C8405871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62.4</c:v>
                </c:pt>
                <c:pt idx="8">
                  <c:v>63.7</c:v>
                </c:pt>
                <c:pt idx="16">
                  <c:v>64.7</c:v>
                </c:pt>
                <c:pt idx="24">
                  <c:v>65.900000000000006</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B35-468B-B80B-B7C8405871B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{B6F9E9EA-1E0F-4E14-A5EA-D6212C433441}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B35-468B-B80B-B7C8405871B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{7B9C9AE2-34CF-4E94-9F83-B5BA5240019F}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35-468B-B80B-B7C8405871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{FAB75019-0854-42DB-BD48-40ECC8E3174E}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35-468B-B80B-B7C8405871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{3B722E76-B70E-4FFD-B277-9FB41DCB2A40}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35-468B-B80B-B7C8405871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{CC565922-E291-4D39-845C-AEB4FC5C5CD3}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35-468B-B80B-B7C8405871B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{A3F60934-DAE2-4543-A25C-B0B5E262677E}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B35-468B-B80B-B7C8405871B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{10E9EE55-5B19-415B-BCA0-B38619C5785A}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B35-468B-B80B-B7C8405871B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{7B71C5D4-1687-480B-994E-658EC1881D30}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B35-468B-B80B-B7C8405871B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{249F8F08-D103-4C1A-82A9-77F511E1F11D}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B35-468B-B80B-B7C8405871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4B35-468B-B80B-B7C8405871BA}"/>
            </c:ext>
          </c:extLst>
        </c:ser>
        <c:dLbls>
          <c:showLegendKey val="0"/>
          <c:showVal val="1"/>
          <c:showCatName val="0"/>
          <c:showSerName val="0"/>
          <c:showPercent val="0"/>
          <c:showBubbleSize val="0"/>
        </c:dLbls>
        <c:axId val="225383792"/>
        <c:axId val="225386144"/>
      </c:scatterChart>
      <c:valAx>
        <c:axId val="225383792"/>
        <c:scaling>
          <c:orientation val="minMax"/>
          <c:max val="61.9"/>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386144"/>
        <c:crosses val="autoZero"/>
        <c:crossBetween val="midCat"/>
      </c:valAx>
      <c:valAx>
        <c:axId val="225386144"/>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3837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{896AC693-0D63-423F-8219-37ADF517F132}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DD8-4E1D-896F-EE2687ABA89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{C690F03A-DC28-46CF-9EAA-BA9B7786B49D}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D8-4E1D-896F-EE2687ABA89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{54BC3EEB-7951-431A-ACC4-31DA37788589}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D8-4E1D-896F-EE2687ABA89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{EE330E10-171A-4F0D-9E28-BA0C13394ADE}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D8-4E1D-896F-EE2687ABA89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{CA1CDC42-3266-48E8-8A0D-51048B3A99D8}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D8-4E1D-896F-EE2687ABA89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{73AE99D9-59E6-4F19-ABB8-5E7067168DE6}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DD8-4E1D-896F-EE2687ABA89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{92DEC89A-8FEA-4021-B6BF-675583332B3C}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DD8-4E1D-896F-EE2687ABA89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{C2EB7C18-DF1D-49CC-8848-012AB40019E5}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DD8-4E1D-896F-EE2687ABA89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{5E168245-11A0-4F4B-922A-A4D517FFD739}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DD8-4E1D-896F-EE2687ABA89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4.5999999999999996</c:v>
                </c:pt>
                <c:pt idx="16">
                  <c:v>4.0999999999999996</c:v>
                </c:pt>
                <c:pt idx="24">
                  <c:v>3</c:v>
                </c:pt>
                <c:pt idx="32">
                  <c:v>1.6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DD8-4E1D-896F-EE2687ABA89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{BB6270FD-95E6-428F-9AA2-92A0922E645B}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DD8-4E1D-896F-EE2687ABA89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{587D3043-9C70-48D8-A9C4-A60F617ABBA4}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D8-4E1D-896F-EE2687ABA89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{51C23A3D-340A-4A2C-9CBD-A17201BB7FA0}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D8-4E1D-896F-EE2687ABA89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{B70B41F2-570B-4D35-BD43-3F8BABF4066B}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D8-4E1D-896F-EE2687ABA89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{5CDB48F0-F679-45DC-B079-663267BFDE59}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D8-4E1D-896F-EE2687ABA89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{56600FBA-4CCF-4C77-AD21-97477FF7C10B}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DD8-4E1D-896F-EE2687ABA89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{66DD96BE-7BA4-4084-9F2F-B1817D47C922}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DD8-4E1D-896F-EE2687ABA89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{75E87ACA-4C22-4AF6-BBA6-8EA3F72F9AB7}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DD8-4E1D-896F-EE2687ABA89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{8B78082F-20B4-428C-8A91-141265FF026A}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DD8-4E1D-896F-EE2687ABA89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2DD8-4E1D-896F-EE2687ABA89E}"/>
            </c:ext>
          </c:extLst>
        </c:ser>
        <c:dLbls>
          <c:showLegendKey val="0"/>
          <c:showVal val="1"/>
          <c:showCatName val="0"/>
          <c:showSerName val="0"/>
          <c:showPercent val="0"/>
          <c:showBubbleSize val="0"/>
        </c:dLbls>
        <c:axId val="225389672"/>
        <c:axId val="225382616"/>
      </c:scatterChart>
      <c:valAx>
        <c:axId val="225389672"/>
        <c:scaling>
          <c:orientation val="minMax"/>
          <c:max val="7.1"/>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5382616"/>
        <c:crosses val="autoZero"/>
        <c:crossBetween val="midCat"/>
      </c:valAx>
      <c:valAx>
        <c:axId val="225382616"/>
        <c:scaling>
          <c:orientation val="minMax"/>
          <c:max val="38"/>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5389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普通建設事業の計画的な実施により、近年概ね減少傾向となっている。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近年、普通建設事業債は減少しているものの、臨時財政対策債の増があり、算入公債費等については概ね横ばいとなっている。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〇実質公債費比率の分子</a:t>
          </a:r>
          <a:endParaRPr kumimoji="1" lang="en-US" altLang="ja-JP" sz="1200">
            <a:latin typeface="ＭＳ ゴシック" pitchFamily="49" charset="-128"/>
            <a:ea typeface="ＭＳ ゴシック" pitchFamily="49" charset="-128"/>
          </a:endParaRPr>
        </a:p>
        <a:p>
          <a:r>
            <a:rPr kumimoji="1" lang="ja-JP" altLang="en-US" sz="1200">
              <a:solidFill>
                <a:srgbClr val="FF0000"/>
              </a:solidFill>
              <a:latin typeface="ＭＳ ゴシック" pitchFamily="49" charset="-128"/>
              <a:ea typeface="ＭＳ ゴシック" pitchFamily="49" charset="-128"/>
            </a:rPr>
            <a:t>　</a:t>
          </a:r>
          <a:r>
            <a:rPr kumimoji="1" lang="ja-JP" altLang="en-US" sz="1200">
              <a:solidFill>
                <a:schemeClr val="tx1"/>
              </a:solidFill>
              <a:latin typeface="ＭＳ ゴシック" pitchFamily="49" charset="-128"/>
              <a:ea typeface="ＭＳ ゴシック" pitchFamily="49" charset="-128"/>
            </a:rPr>
            <a:t>公営企業債の元利償還金に対する繰入金が増加しているため、実質公債費比率の分子は増加した。</a:t>
          </a:r>
          <a:endParaRPr kumimoji="1" lang="en-US" altLang="ja-JP" sz="1200">
            <a:solidFill>
              <a:schemeClr val="tx1"/>
            </a:solidFill>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実質公債費比率は１．６％で早期健全化判断基準を大きく下回っているが、今後も普通建設事業の計画的な実施により、比率の抑制に努める。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対象外</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普通建設事業の計画的な実施により概ね減少傾向となっており、</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400" b="0" i="0" baseline="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千万円減少した。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○将来負担比率の分子</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分子の控除要因となる充当可能財源等のうち、基準財政需要額算入見込額等が減少したものの、将来負担額のうち一般会計等に係る地方債現在高や公営企業債等繰入見込額が減少したこと等により、将来負担比率の分子は微減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○今後の対応</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b="0" i="0" baseline="0">
              <a:solidFill>
                <a:schemeClr val="dk1"/>
              </a:solidFill>
              <a:effectLst/>
              <a:latin typeface="ＭＳ ゴシック" panose="020B0609070205080204" pitchFamily="49" charset="-128"/>
              <a:ea typeface="ＭＳ ゴシック" panose="020B0609070205080204" pitchFamily="49" charset="-128"/>
              <a:cs typeface="+mn-cs"/>
            </a:rPr>
            <a:t>　将来負担比率はマイナスとなっているが、今後も将来世代への負担の先送りがないよう、計画的な普通建設事業の実施に努める。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京都府京田辺市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に伴う開発関連公共施設整備基金残高の減少等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があったものの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財政調整基金や</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環境衛生センター基金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の新規積立等により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0"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財政調整基金については、年度間の財源調整のため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一定規模を確保する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とともに、特定目的基金については、それぞれの目的に応じて積み立てや取り崩しを行っていく。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公共施設等の整備充実を図るための積立金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文化施設の整備を図るための積立金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環境衛生センター基金：環境衛生センター施設の整備改善を図るための積立金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a:t>
          </a:r>
          <a:r>
            <a:rPr lang="ja-JP" altLang="en-US" sz="1300">
              <a:latin typeface="ＭＳ ゴシック" panose="020B0609070205080204" pitchFamily="49" charset="-128"/>
              <a:ea typeface="ＭＳ ゴシック" panose="020B0609070205080204" pitchFamily="49" charset="-128"/>
            </a:rPr>
            <a:t>土地又は公共の利益のために取得する必要のある土地をあらかじめ取得することにより、事業の円滑な執行を図るための積  </a:t>
          </a:r>
          <a:endParaRPr lang="en-US" altLang="ja-JP" sz="1300">
            <a:latin typeface="ＭＳ ゴシック" panose="020B0609070205080204" pitchFamily="49" charset="-128"/>
            <a:ea typeface="ＭＳ ゴシック" panose="020B0609070205080204" pitchFamily="49" charset="-128"/>
          </a:endParaRPr>
        </a:p>
        <a:p>
          <a:r>
            <a:rPr lang="en-US" altLang="ja-JP" sz="1300">
              <a:latin typeface="ＭＳ ゴシック" panose="020B0609070205080204" pitchFamily="49" charset="-128"/>
              <a:ea typeface="ＭＳ ゴシック" panose="020B0609070205080204" pitchFamily="49" charset="-128"/>
            </a:rPr>
            <a:t>                </a:t>
          </a:r>
          <a:r>
            <a:rPr lang="ja-JP" altLang="en-US" sz="1300">
              <a:latin typeface="ＭＳ ゴシック" panose="020B0609070205080204" pitchFamily="49" charset="-128"/>
              <a:ea typeface="ＭＳ ゴシック" panose="020B0609070205080204" pitchFamily="49" charset="-128"/>
            </a:rPr>
            <a:t>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a:t>
          </a:r>
          <a:r>
            <a:rPr lang="ja-JP" altLang="en-US" sz="1300">
              <a:latin typeface="ＭＳ ゴシック" panose="020B0609070205080204" pitchFamily="49" charset="-128"/>
              <a:ea typeface="ＭＳ ゴシック" panose="020B0609070205080204" pitchFamily="49" charset="-128"/>
            </a:rPr>
            <a:t>介護保険事業財政の健全な運営を図ることを目的とした積立金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施設整備に順次繰入を行っており、基金残高は減少傾向となっている。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文化施設整備基金：文化施設整備にあわせて繰入れ予定となっており、基金残高は横ばいで推移している。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環境衛生センター基金：環境衛生センターの改修等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に充当するための新規積立を行っており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、基金残高は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傾向となっている。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介護給付費準備基金：介護保険事業の歳入が歳出を上回ったことにより、増加となっている。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開発関連公共施設整備基金：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施設整備に順次繰入れを行う。</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文化施設整備基金：文化施設整備にあわせて、順次繰入れ予定である。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環境衛生センター基金：環境衛生センター甘南備園の改修とともに、建設予定の可燃ごみ広域処理施設建設のため順次繰入れ予定である。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土地開発基金：今後の公共事業等の整備に合わせ、一定額の確保を行う予定である。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介護給付費準備基金：今後増加が見込まれる介護保険事業費の健全な運営を図るため、一定額の基金の確保を行う予定である。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新規積立を行ったことにより、財政調整基金は増加した。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経済状況の変動などによる年度間の財源調整を行うため、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近年、減債基金については積み立てや取り崩しを行っておらず、横ばいの状況が続いている。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基金の設置趣旨を鑑み、今後も引き続き地方債償還額の増減を適切に見込み、計画的に積み立てや取り崩しを行う。</a:t>
          </a:r>
          <a:endParaRPr lang="ja-JP" altLang="ja-JP" sz="1300">
            <a:effectLst/>
            <a:latin typeface="ＭＳ ゴシック" panose="020B0609070205080204" pitchFamily="49" charset="-128"/>
            <a:ea typeface="ＭＳ ゴシック" panose="020B0609070205080204" pitchFamily="49" charset="-128"/>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BC4C94-BB40-4EA8-9393-CD67D13B76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97E92A-310C-436E-A385-AEB9283C8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BB69E532-F6A0-4960-9D04-DBACA6256C5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5DDA21C3-D7CA-432D-A5A9-85565EB7946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6A6D8B-9AEB-49A4-981C-606A4E53324D}"/>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E13A392A-3F59-43FF-B611-2375BA0AE48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43D0453D-D8EA-4BD5-8115-060938BFAF8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3DCA4632-D2E6-4FC9-A8FE-D3246AFE4E8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434DFE26-0DC9-49A1-ABB4-94F17D47F3BA}"/>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7E4EA357-3B1E-4D60-9404-8114EC689684}"/>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6392D0B9-2B7D-4B94-A3EF-3137DD9A8493}"/>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94EF073-FD5C-488F-BCF1-760822CB525C}"/>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E5FB74C2-A4B6-482F-9768-DFB1F0CDF07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A407818E-61FE-4ADB-8C01-C4E20A81E48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556E4F3-CE4C-40D6-B19A-BA2F4798915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78974065-99E1-4D83-B7EC-F9AD7D1A742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621399A9-1F9F-4CBA-AA78-34A85DBFE9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9D84A43-766B-4E19-9F97-6229B58B4A3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C378D964-5065-49C1-9013-4A2940B17F0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8194741-4618-49EC-B6F5-61DFCA371B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9E8A9AB4-4237-4FEC-8CEB-83186C9FE59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3552377F-BBE6-4097-9C70-F4DAD303527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44C1C84-EDCD-45A5-905B-833EA5EC388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6CBFEAE-3440-49AB-8C15-0DDB6152C90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EBC40E63-6D71-4B98-B6B6-6977234A102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550E96F2-E347-4CFC-9E37-71D3FD94873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EA84EF4-0403-4469-B85A-B8F9FBC50C9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951BB61-5B80-469B-AB04-608802D454A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3D42A13A-DA26-44A4-ADE5-6AC4F23A15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DA6F6FB-42B0-48BC-AFD0-1D115D6461E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563BD85-1997-44FF-89E8-A1B1052D31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2E001D9-54F0-488B-85E7-A7D7BF469A0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FE5ADEF-3185-4600-997B-D3475F2AC06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EEC8C363-22A6-44F5-B9B3-41A1781DFBF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644F35E5-1E54-4A80-8D2C-0D7E4EC34AB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5DDC970-971D-47C2-B176-25D8904A58E8}"/>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70DE431-163B-4BF5-9E7F-770A8ECD7C1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D5C5C18-19A6-40B8-9328-E2F44DBCECF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00A6787-5F26-47D6-9A74-E38BE9FEEF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CB9A2386-8369-4E19-BCA6-3467736869BC}"/>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F458D975-F491-4CF8-8911-5BFA3E88854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85DC0E35-66D8-4139-9864-C5A645E830C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DDB4CD93-1540-4E7B-B815-3CE22950E4F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6BA2FEF-7E4A-4D10-BF32-B4361840301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50D69547-081F-4E9C-9DD2-5BF3486BC91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3E618AC4-9D59-448C-A99E-C3772A4D22D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D545B7B5-F52F-4B10-BDCB-A6D6FEA6DAF5}"/>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F57878F-56FB-4E90-8C70-D34B2F74155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0F9D075-6710-482B-A1BC-F41821EE6B8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F9443D5A-A174-4E90-8441-11FB067477E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9619E8A3-65B6-4080-A470-EAB47272F73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516E4150-BA4A-4BFC-A242-9C647DF223F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9B2F4AE-C76A-4F90-A7C3-CDCCEE4A4EE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19943C3-7DFB-4B1E-8EB4-552C8A018AA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1B748C5-8C29-41C8-8BB8-C4F47367BF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FC9259B-1D2F-4A8C-9A85-E641E835A27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2E1422D2-C4D7-4C96-8CF9-2FA45E336C03}"/>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有形固定資産減価償却率は類似団体より高い水準にあるが、本市が保有する建築物施設は、昭和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年代までは主に学校教育施設、昭和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年代からは官公署や保険・福祉・社会教育等施設などを整備し、築</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以上の棟が半数以上を占め、また、インフラ施設についても同様に施設の老朽化が進行しており、今後、施設更新時期を迎える。それぞれの公共施設等についての個別施設計画を順次作成し、計画的な保全と長寿命化を進め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E3C748F-4D47-493B-B3EC-C91F89EFFB4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8EF0DCFD-6243-4DAB-ADC9-E306F54F2FE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8024F870-F9A2-4BC6-8134-1165D2AB723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A047D621-87D4-443E-A05E-A8934A42C6F4}"/>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6624E99C-3133-4138-B46C-48DE0B573B5F}"/>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2123066C-A268-4EA6-9D8F-EFB7B91588D8}"/>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933D7CAE-BB32-4BB5-B3B8-7A0F00A45AF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12A5C30B-7392-42E3-A0D0-F1BB9E611BEE}"/>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4C6FCEF9-9099-4E2D-BAC8-198B5514EABC}"/>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C76C463B-E01F-4A87-917E-057831E1D63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73BE53A4-B04B-49A5-B20C-AD0CA3029DEC}"/>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16F5CFB8-57E2-461E-8689-3419FDFA88A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9CC3978-29EE-4212-A58B-C7C8B2A5021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23288D8-1A89-414B-932A-79E9649E2AC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1BBB0281-B4AC-4FDB-BF60-D39F784B302C}"/>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6B75C58F-02FB-4CC7-96FF-AD44EC156A7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D9130A4-C565-421E-B173-A32FF49511C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A1F14A40-BF89-4DC4-8AA3-976B3238B34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a:extLst>
            <a:ext uri="{FF2B5EF4-FFF2-40B4-BE49-F238E27FC236}">
              <a16:creationId xmlns:a16="http://schemas.microsoft.com/office/drawing/2014/main" id="{183EA533-1E42-4462-A7A6-D84B43117529}"/>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a:extLst>
            <a:ext uri="{FF2B5EF4-FFF2-40B4-BE49-F238E27FC236}">
              <a16:creationId xmlns:a16="http://schemas.microsoft.com/office/drawing/2014/main" id="{48549ADD-8A26-41EE-A47E-710E03C0DEA4}"/>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a:extLst>
            <a:ext uri="{FF2B5EF4-FFF2-40B4-BE49-F238E27FC236}">
              <a16:creationId xmlns:a16="http://schemas.microsoft.com/office/drawing/2014/main" id="{49EAAB80-7ACD-4D41-B209-4FDF3099019D}"/>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a:extLst>
            <a:ext uri="{FF2B5EF4-FFF2-40B4-BE49-F238E27FC236}">
              <a16:creationId xmlns:a16="http://schemas.microsoft.com/office/drawing/2014/main" id="{EC7CEAE3-974D-4CC3-BCA3-D47461C776B5}"/>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a:extLst>
            <a:ext uri="{FF2B5EF4-FFF2-40B4-BE49-F238E27FC236}">
              <a16:creationId xmlns:a16="http://schemas.microsoft.com/office/drawing/2014/main" id="{7786F9D5-501A-4D5D-98D6-B73592594A39}"/>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2" name="有形固定資産減価償却率平均値テキスト">
          <a:extLst>
            <a:ext uri="{FF2B5EF4-FFF2-40B4-BE49-F238E27FC236}">
              <a16:creationId xmlns:a16="http://schemas.microsoft.com/office/drawing/2014/main" id="{FCBBCB1E-B4E7-4CC4-BD3B-6FE4EB348F1D}"/>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a:extLst>
            <a:ext uri="{FF2B5EF4-FFF2-40B4-BE49-F238E27FC236}">
              <a16:creationId xmlns:a16="http://schemas.microsoft.com/office/drawing/2014/main" id="{4634A415-44A3-49DF-A0DB-E473A457057C}"/>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a:extLst>
            <a:ext uri="{FF2B5EF4-FFF2-40B4-BE49-F238E27FC236}">
              <a16:creationId xmlns:a16="http://schemas.microsoft.com/office/drawing/2014/main" id="{4B288544-79B4-4D88-8C8A-BC9BC1FBA29C}"/>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a:extLst>
            <a:ext uri="{FF2B5EF4-FFF2-40B4-BE49-F238E27FC236}">
              <a16:creationId xmlns:a16="http://schemas.microsoft.com/office/drawing/2014/main" id="{50916872-FE99-42F4-81F9-9D40055CCAD1}"/>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a:extLst>
            <a:ext uri="{FF2B5EF4-FFF2-40B4-BE49-F238E27FC236}">
              <a16:creationId xmlns:a16="http://schemas.microsoft.com/office/drawing/2014/main" id="{07C1387D-6372-4FBF-99DA-30D8433807FB}"/>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87" name="フローチャート: 判断 86">
          <a:extLst>
            <a:ext uri="{FF2B5EF4-FFF2-40B4-BE49-F238E27FC236}">
              <a16:creationId xmlns:a16="http://schemas.microsoft.com/office/drawing/2014/main" id="{DC7A7059-56C8-4A85-9677-600C96A50693}"/>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5B0FDBB-56B1-4C44-BB01-2EE418E3019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9B679E1-591E-4F5E-982A-3143E6225AF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47095F6A-EA10-40FE-AF5D-0363CFC092D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2CF8165F-AA4C-4CBC-B998-C8CAF995029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29778F4C-1578-412C-A1B1-01696A8CB4F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103142</xdr:rowOff>
    </xdr:from>
    <xdr:to>
      <xdr:col>23</xdr:col>
      <xdr:colOff>136525</xdr:colOff>
      <xdr:row>33</xdr:row>
      <xdr:rowOff>33292</xdr:rowOff>
    </xdr:to>
    <xdr:sp macro="" textlink="">
      <xdr:nvSpPr>
        <xdr:cNvPr id="93" name="楕円 92">
          <a:extLst>
            <a:ext uri="{FF2B5EF4-FFF2-40B4-BE49-F238E27FC236}">
              <a16:creationId xmlns:a16="http://schemas.microsoft.com/office/drawing/2014/main" id="{952BB25A-00A5-4401-8371-9F1DAFF392DA}"/>
            </a:ext>
          </a:extLst>
        </xdr:cNvPr>
        <xdr:cNvSpPr/>
      </xdr:nvSpPr>
      <xdr:spPr>
        <a:xfrm>
          <a:off x="47117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81569</xdr:rowOff>
    </xdr:from>
    <xdr:ext cx="405111" cy="259045"/>
    <xdr:sp macro="" textlink="">
      <xdr:nvSpPr>
        <xdr:cNvPr id="94" name="有形固定資産減価償却率該当値テキスト">
          <a:extLst>
            <a:ext uri="{FF2B5EF4-FFF2-40B4-BE49-F238E27FC236}">
              <a16:creationId xmlns:a16="http://schemas.microsoft.com/office/drawing/2014/main" id="{D557BC93-0597-4668-98A3-184F9794ACD9}"/>
            </a:ext>
          </a:extLst>
        </xdr:cNvPr>
        <xdr:cNvSpPr txBox="1"/>
      </xdr:nvSpPr>
      <xdr:spPr>
        <a:xfrm>
          <a:off x="4813300" y="6339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59962</xdr:rowOff>
    </xdr:from>
    <xdr:to>
      <xdr:col>19</xdr:col>
      <xdr:colOff>187325</xdr:colOff>
      <xdr:row>32</xdr:row>
      <xdr:rowOff>161562</xdr:rowOff>
    </xdr:to>
    <xdr:sp macro="" textlink="">
      <xdr:nvSpPr>
        <xdr:cNvPr id="95" name="楕円 94">
          <a:extLst>
            <a:ext uri="{FF2B5EF4-FFF2-40B4-BE49-F238E27FC236}">
              <a16:creationId xmlns:a16="http://schemas.microsoft.com/office/drawing/2014/main" id="{4739A2D0-9B64-41A7-AFA6-A4C16B7F2ADE}"/>
            </a:ext>
          </a:extLst>
        </xdr:cNvPr>
        <xdr:cNvSpPr/>
      </xdr:nvSpPr>
      <xdr:spPr>
        <a:xfrm>
          <a:off x="4000500" y="631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110762</xdr:rowOff>
    </xdr:from>
    <xdr:to>
      <xdr:col>23</xdr:col>
      <xdr:colOff>85725</xdr:colOff>
      <xdr:row>32</xdr:row>
      <xdr:rowOff>153942</xdr:rowOff>
    </xdr:to>
    <xdr:cxnSp macro="">
      <xdr:nvCxnSpPr>
        <xdr:cNvPr id="96" name="直線コネクタ 95">
          <a:extLst>
            <a:ext uri="{FF2B5EF4-FFF2-40B4-BE49-F238E27FC236}">
              <a16:creationId xmlns:a16="http://schemas.microsoft.com/office/drawing/2014/main" id="{3193F077-A1D8-4C67-875B-3EE383215E54}"/>
            </a:ext>
          </a:extLst>
        </xdr:cNvPr>
        <xdr:cNvCxnSpPr/>
      </xdr:nvCxnSpPr>
      <xdr:spPr>
        <a:xfrm>
          <a:off x="4051300" y="636868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22951</xdr:rowOff>
    </xdr:from>
    <xdr:to>
      <xdr:col>15</xdr:col>
      <xdr:colOff>187325</xdr:colOff>
      <xdr:row>32</xdr:row>
      <xdr:rowOff>124551</xdr:rowOff>
    </xdr:to>
    <xdr:sp macro="" textlink="">
      <xdr:nvSpPr>
        <xdr:cNvPr id="97" name="楕円 96">
          <a:extLst>
            <a:ext uri="{FF2B5EF4-FFF2-40B4-BE49-F238E27FC236}">
              <a16:creationId xmlns:a16="http://schemas.microsoft.com/office/drawing/2014/main" id="{130D4280-6290-4C90-AB1F-91BAA7269E48}"/>
            </a:ext>
          </a:extLst>
        </xdr:cNvPr>
        <xdr:cNvSpPr/>
      </xdr:nvSpPr>
      <xdr:spPr>
        <a:xfrm>
          <a:off x="323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73751</xdr:rowOff>
    </xdr:from>
    <xdr:to>
      <xdr:col>19</xdr:col>
      <xdr:colOff>136525</xdr:colOff>
      <xdr:row>32</xdr:row>
      <xdr:rowOff>110762</xdr:rowOff>
    </xdr:to>
    <xdr:cxnSp macro="">
      <xdr:nvCxnSpPr>
        <xdr:cNvPr id="98" name="直線コネクタ 97">
          <a:extLst>
            <a:ext uri="{FF2B5EF4-FFF2-40B4-BE49-F238E27FC236}">
              <a16:creationId xmlns:a16="http://schemas.microsoft.com/office/drawing/2014/main" id="{385AD19F-E0BF-4C57-A415-23CEF9812E14}"/>
            </a:ext>
          </a:extLst>
        </xdr:cNvPr>
        <xdr:cNvCxnSpPr/>
      </xdr:nvCxnSpPr>
      <xdr:spPr>
        <a:xfrm>
          <a:off x="3289300" y="633167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163558</xdr:rowOff>
    </xdr:from>
    <xdr:to>
      <xdr:col>11</xdr:col>
      <xdr:colOff>187325</xdr:colOff>
      <xdr:row>32</xdr:row>
      <xdr:rowOff>93708</xdr:rowOff>
    </xdr:to>
    <xdr:sp macro="" textlink="">
      <xdr:nvSpPr>
        <xdr:cNvPr id="99" name="楕円 98">
          <a:extLst>
            <a:ext uri="{FF2B5EF4-FFF2-40B4-BE49-F238E27FC236}">
              <a16:creationId xmlns:a16="http://schemas.microsoft.com/office/drawing/2014/main" id="{93D8C307-4FEE-4117-9F27-2334BB18DED3}"/>
            </a:ext>
          </a:extLst>
        </xdr:cNvPr>
        <xdr:cNvSpPr/>
      </xdr:nvSpPr>
      <xdr:spPr>
        <a:xfrm>
          <a:off x="2476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42908</xdr:rowOff>
    </xdr:from>
    <xdr:to>
      <xdr:col>15</xdr:col>
      <xdr:colOff>136525</xdr:colOff>
      <xdr:row>32</xdr:row>
      <xdr:rowOff>73751</xdr:rowOff>
    </xdr:to>
    <xdr:cxnSp macro="">
      <xdr:nvCxnSpPr>
        <xdr:cNvPr id="100" name="直線コネクタ 99">
          <a:extLst>
            <a:ext uri="{FF2B5EF4-FFF2-40B4-BE49-F238E27FC236}">
              <a16:creationId xmlns:a16="http://schemas.microsoft.com/office/drawing/2014/main" id="{07C09CCA-A7F9-4658-A960-1859F319A008}"/>
            </a:ext>
          </a:extLst>
        </xdr:cNvPr>
        <xdr:cNvCxnSpPr/>
      </xdr:nvCxnSpPr>
      <xdr:spPr>
        <a:xfrm>
          <a:off x="2527300" y="630083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123462</xdr:rowOff>
    </xdr:from>
    <xdr:to>
      <xdr:col>7</xdr:col>
      <xdr:colOff>187325</xdr:colOff>
      <xdr:row>32</xdr:row>
      <xdr:rowOff>53612</xdr:rowOff>
    </xdr:to>
    <xdr:sp macro="" textlink="">
      <xdr:nvSpPr>
        <xdr:cNvPr id="101" name="楕円 100">
          <a:extLst>
            <a:ext uri="{FF2B5EF4-FFF2-40B4-BE49-F238E27FC236}">
              <a16:creationId xmlns:a16="http://schemas.microsoft.com/office/drawing/2014/main" id="{446BDE34-4F49-4675-8DBB-9C66D16546C7}"/>
            </a:ext>
          </a:extLst>
        </xdr:cNvPr>
        <xdr:cNvSpPr/>
      </xdr:nvSpPr>
      <xdr:spPr>
        <a:xfrm>
          <a:off x="1714500" y="620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2812</xdr:rowOff>
    </xdr:from>
    <xdr:to>
      <xdr:col>11</xdr:col>
      <xdr:colOff>136525</xdr:colOff>
      <xdr:row>32</xdr:row>
      <xdr:rowOff>42908</xdr:rowOff>
    </xdr:to>
    <xdr:cxnSp macro="">
      <xdr:nvCxnSpPr>
        <xdr:cNvPr id="102" name="直線コネクタ 101">
          <a:extLst>
            <a:ext uri="{FF2B5EF4-FFF2-40B4-BE49-F238E27FC236}">
              <a16:creationId xmlns:a16="http://schemas.microsoft.com/office/drawing/2014/main" id="{60A0B6E1-087F-4D3D-9947-D958D227E32E}"/>
            </a:ext>
          </a:extLst>
        </xdr:cNvPr>
        <xdr:cNvCxnSpPr/>
      </xdr:nvCxnSpPr>
      <xdr:spPr>
        <a:xfrm>
          <a:off x="1765300" y="6260737"/>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a:extLst>
            <a:ext uri="{FF2B5EF4-FFF2-40B4-BE49-F238E27FC236}">
              <a16:creationId xmlns:a16="http://schemas.microsoft.com/office/drawing/2014/main" id="{D45BED2F-A73C-46EF-A47D-883464BC7197}"/>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a:extLst>
            <a:ext uri="{FF2B5EF4-FFF2-40B4-BE49-F238E27FC236}">
              <a16:creationId xmlns:a16="http://schemas.microsoft.com/office/drawing/2014/main" id="{2C78ACA5-C6C8-43B5-AA7A-E3F8E14216FD}"/>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a:extLst>
            <a:ext uri="{FF2B5EF4-FFF2-40B4-BE49-F238E27FC236}">
              <a16:creationId xmlns:a16="http://schemas.microsoft.com/office/drawing/2014/main" id="{20E53554-B7CC-42D5-BAA1-789E55A8247D}"/>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106" name="n_4aveValue有形固定資産減価償却率">
          <a:extLst>
            <a:ext uri="{FF2B5EF4-FFF2-40B4-BE49-F238E27FC236}">
              <a16:creationId xmlns:a16="http://schemas.microsoft.com/office/drawing/2014/main" id="{DB07F49E-1E3C-4BBB-BA91-9BC0D40879ED}"/>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152689</xdr:rowOff>
    </xdr:from>
    <xdr:ext cx="405111" cy="259045"/>
    <xdr:sp macro="" textlink="">
      <xdr:nvSpPr>
        <xdr:cNvPr id="107" name="n_1mainValue有形固定資産減価償却率">
          <a:extLst>
            <a:ext uri="{FF2B5EF4-FFF2-40B4-BE49-F238E27FC236}">
              <a16:creationId xmlns:a16="http://schemas.microsoft.com/office/drawing/2014/main" id="{AEBC585A-4501-409A-B285-A85CE0CD4704}"/>
            </a:ext>
          </a:extLst>
        </xdr:cNvPr>
        <xdr:cNvSpPr txBox="1"/>
      </xdr:nvSpPr>
      <xdr:spPr>
        <a:xfrm>
          <a:off x="3836044" y="6410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115678</xdr:rowOff>
    </xdr:from>
    <xdr:ext cx="405111" cy="259045"/>
    <xdr:sp macro="" textlink="">
      <xdr:nvSpPr>
        <xdr:cNvPr id="108" name="n_2mainValue有形固定資産減価償却率">
          <a:extLst>
            <a:ext uri="{FF2B5EF4-FFF2-40B4-BE49-F238E27FC236}">
              <a16:creationId xmlns:a16="http://schemas.microsoft.com/office/drawing/2014/main" id="{9F87DD57-B820-42CE-A361-73FE505C2D20}"/>
            </a:ext>
          </a:extLst>
        </xdr:cNvPr>
        <xdr:cNvSpPr txBox="1"/>
      </xdr:nvSpPr>
      <xdr:spPr>
        <a:xfrm>
          <a:off x="308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84835</xdr:rowOff>
    </xdr:from>
    <xdr:ext cx="405111" cy="259045"/>
    <xdr:sp macro="" textlink="">
      <xdr:nvSpPr>
        <xdr:cNvPr id="109" name="n_3mainValue有形固定資産減価償却率">
          <a:extLst>
            <a:ext uri="{FF2B5EF4-FFF2-40B4-BE49-F238E27FC236}">
              <a16:creationId xmlns:a16="http://schemas.microsoft.com/office/drawing/2014/main" id="{2AE7CABF-5CAF-48E0-966A-3785C5A737B6}"/>
            </a:ext>
          </a:extLst>
        </xdr:cNvPr>
        <xdr:cNvSpPr txBox="1"/>
      </xdr:nvSpPr>
      <xdr:spPr>
        <a:xfrm>
          <a:off x="2324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44739</xdr:rowOff>
    </xdr:from>
    <xdr:ext cx="405111" cy="259045"/>
    <xdr:sp macro="" textlink="">
      <xdr:nvSpPr>
        <xdr:cNvPr id="110" name="n_4mainValue有形固定資産減価償却率">
          <a:extLst>
            <a:ext uri="{FF2B5EF4-FFF2-40B4-BE49-F238E27FC236}">
              <a16:creationId xmlns:a16="http://schemas.microsoft.com/office/drawing/2014/main" id="{C79F0BC1-AFF7-4732-966B-4EB250DD41B4}"/>
            </a:ext>
          </a:extLst>
        </xdr:cNvPr>
        <xdr:cNvSpPr txBox="1"/>
      </xdr:nvSpPr>
      <xdr:spPr>
        <a:xfrm>
          <a:off x="1562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C4F574CE-D9C2-4690-8823-0C700E254EBD}"/>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58343E5-779E-4617-ABA9-D86CB44BD98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33E5DF52-D863-4E6C-A286-505B6957BD7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9A2036B2-5703-4634-BDBE-58008BCD294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A91B0A85-019B-4F6B-B80B-5E09ACB1008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0274F0C-121F-4973-B762-A9FFD10F52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435324D5-760F-4753-B9DD-F1998202AF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86C70EF1-C91B-4D1E-8B94-7500CB423A1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A83233BB-99BD-42A8-8AEE-4CEECF4FF2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5AE76CF7-30C5-4F98-B8C2-5985FDC3ED27}"/>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684283B-3370-476B-B226-82CBAE2ADC9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431B898-066B-4205-B2C8-AFDF74DCB68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2D23C4E5-060A-446B-9B59-A9668D35F82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本市の人件費は、ごみ収集業務や幼稚園などの直営施設を多く保有していることや、近隣</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の消防分署を受託していることにより類似団体平均と比べて高くなっているが、近年の普通建設事業の減少により公債費残高は年々減少しているため、債務償還比率は類似団体平均より低くなっている。しかし、今後迎える老朽化した施設の更新等の大型事業の実施によって、将来負担の増加が考えられ、公共施設等総合管理計画に基づいた計画的な更新と長寿命化を進めて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99D6CDF5-7038-4A27-A84D-AAEDEB3BCC4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E5E7F211-2958-46FA-A16A-B80943FEE9B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305352A-0795-419C-935C-40A5E5FC702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97611AC-0B68-4DAE-852A-EFBAB22877D8}"/>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CE945A02-1EE0-4986-AE00-CA35F89D227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BCA1174D-76F2-43E7-8A39-CB61C5FCD83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B1C47547-9F6B-416B-BBBC-3F579BCE29B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9B0AC1A-2BD2-4C04-9A73-77BAEDEBEA3C}"/>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3835CE09-0191-48D1-8205-6937A2C7961B}"/>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F4FB0784-11E3-4031-A965-93B3CDAEA9AD}"/>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175D4DA9-ED1D-4E59-9AF8-C30856F979EA}"/>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BD57AB72-C1D3-4B35-81EF-DA3D25EA3C27}"/>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85AEF6CF-FC14-48AF-9C4D-04CFD02CA05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D9509357-3A25-466E-85A1-D92B509218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8EC517A9-F41A-464C-B898-A08836187F2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a:extLst>
            <a:ext uri="{FF2B5EF4-FFF2-40B4-BE49-F238E27FC236}">
              <a16:creationId xmlns:a16="http://schemas.microsoft.com/office/drawing/2014/main" id="{EB94B8A1-A5B0-42FE-A47E-647EA74C610B}"/>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a:extLst>
            <a:ext uri="{FF2B5EF4-FFF2-40B4-BE49-F238E27FC236}">
              <a16:creationId xmlns:a16="http://schemas.microsoft.com/office/drawing/2014/main" id="{959ABDE8-27EA-46E5-947B-451F306DF82C}"/>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a:extLst>
            <a:ext uri="{FF2B5EF4-FFF2-40B4-BE49-F238E27FC236}">
              <a16:creationId xmlns:a16="http://schemas.microsoft.com/office/drawing/2014/main" id="{DB5F85B8-25E1-4256-BD8C-538675C1F9A1}"/>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B34326A3-F79D-468E-9464-2E4361E353CB}"/>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73F076D1-F181-4F6A-87BE-A51475998626}"/>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a:extLst>
            <a:ext uri="{FF2B5EF4-FFF2-40B4-BE49-F238E27FC236}">
              <a16:creationId xmlns:a16="http://schemas.microsoft.com/office/drawing/2014/main" id="{B4C4B9B4-DB62-42CA-A4E0-AFF7D927EC6D}"/>
            </a:ext>
          </a:extLst>
        </xdr:cNvPr>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a:extLst>
            <a:ext uri="{FF2B5EF4-FFF2-40B4-BE49-F238E27FC236}">
              <a16:creationId xmlns:a16="http://schemas.microsoft.com/office/drawing/2014/main" id="{C2E85792-7612-4203-95DD-9B222C66477E}"/>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a:extLst>
            <a:ext uri="{FF2B5EF4-FFF2-40B4-BE49-F238E27FC236}">
              <a16:creationId xmlns:a16="http://schemas.microsoft.com/office/drawing/2014/main" id="{FECD9246-63A2-4378-B5C4-9CBB9590E9D7}"/>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a:extLst>
            <a:ext uri="{FF2B5EF4-FFF2-40B4-BE49-F238E27FC236}">
              <a16:creationId xmlns:a16="http://schemas.microsoft.com/office/drawing/2014/main" id="{DCE3D462-42AC-4480-BEFC-724C1ECC8E4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a:extLst>
            <a:ext uri="{FF2B5EF4-FFF2-40B4-BE49-F238E27FC236}">
              <a16:creationId xmlns:a16="http://schemas.microsoft.com/office/drawing/2014/main" id="{E65659E3-399A-4B75-95BF-A6229E0FE19F}"/>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49" name="フローチャート: 判断 148">
          <a:extLst>
            <a:ext uri="{FF2B5EF4-FFF2-40B4-BE49-F238E27FC236}">
              <a16:creationId xmlns:a16="http://schemas.microsoft.com/office/drawing/2014/main" id="{2A6F7D09-D1DC-4267-99D7-127351F96F5C}"/>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176CFD4-9B27-4951-A053-39C050772519}"/>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2EE750E6-9022-4757-8639-388ACC09FC7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4861D13-0673-4A55-93D4-5ACAA04CFA46}"/>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10C838BB-FFC2-4B21-8881-75D0F259E99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6C553BA-9CB2-4310-8E3E-F4BD5B45E6A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40696</xdr:rowOff>
    </xdr:from>
    <xdr:to>
      <xdr:col>76</xdr:col>
      <xdr:colOff>73025</xdr:colOff>
      <xdr:row>29</xdr:row>
      <xdr:rowOff>142296</xdr:rowOff>
    </xdr:to>
    <xdr:sp macro="" textlink="">
      <xdr:nvSpPr>
        <xdr:cNvPr id="155" name="楕円 154">
          <a:extLst>
            <a:ext uri="{FF2B5EF4-FFF2-40B4-BE49-F238E27FC236}">
              <a16:creationId xmlns:a16="http://schemas.microsoft.com/office/drawing/2014/main" id="{B48AFD79-A238-4083-A44D-74B944A3A8D0}"/>
            </a:ext>
          </a:extLst>
        </xdr:cNvPr>
        <xdr:cNvSpPr/>
      </xdr:nvSpPr>
      <xdr:spPr>
        <a:xfrm>
          <a:off x="14744700" y="578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63573</xdr:rowOff>
    </xdr:from>
    <xdr:ext cx="469744" cy="259045"/>
    <xdr:sp macro="" textlink="">
      <xdr:nvSpPr>
        <xdr:cNvPr id="156" name="債務償還比率該当値テキスト">
          <a:extLst>
            <a:ext uri="{FF2B5EF4-FFF2-40B4-BE49-F238E27FC236}">
              <a16:creationId xmlns:a16="http://schemas.microsoft.com/office/drawing/2014/main" id="{16F910E7-46DD-42EF-9632-4516EF441299}"/>
            </a:ext>
          </a:extLst>
        </xdr:cNvPr>
        <xdr:cNvSpPr txBox="1"/>
      </xdr:nvSpPr>
      <xdr:spPr>
        <a:xfrm>
          <a:off x="14846300" y="563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113383</xdr:rowOff>
    </xdr:from>
    <xdr:to>
      <xdr:col>72</xdr:col>
      <xdr:colOff>123825</xdr:colOff>
      <xdr:row>30</xdr:row>
      <xdr:rowOff>43533</xdr:rowOff>
    </xdr:to>
    <xdr:sp macro="" textlink="">
      <xdr:nvSpPr>
        <xdr:cNvPr id="157" name="楕円 156">
          <a:extLst>
            <a:ext uri="{FF2B5EF4-FFF2-40B4-BE49-F238E27FC236}">
              <a16:creationId xmlns:a16="http://schemas.microsoft.com/office/drawing/2014/main" id="{6171C462-84E7-4AEE-BC3B-C9817D61C99D}"/>
            </a:ext>
          </a:extLst>
        </xdr:cNvPr>
        <xdr:cNvSpPr/>
      </xdr:nvSpPr>
      <xdr:spPr>
        <a:xfrm>
          <a:off x="14033500" y="585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91496</xdr:rowOff>
    </xdr:from>
    <xdr:to>
      <xdr:col>76</xdr:col>
      <xdr:colOff>22225</xdr:colOff>
      <xdr:row>29</xdr:row>
      <xdr:rowOff>164183</xdr:rowOff>
    </xdr:to>
    <xdr:cxnSp macro="">
      <xdr:nvCxnSpPr>
        <xdr:cNvPr id="158" name="直線コネクタ 157">
          <a:extLst>
            <a:ext uri="{FF2B5EF4-FFF2-40B4-BE49-F238E27FC236}">
              <a16:creationId xmlns:a16="http://schemas.microsoft.com/office/drawing/2014/main" id="{22A607FF-501E-4B42-A5B7-05FB72A9CDBD}"/>
            </a:ext>
          </a:extLst>
        </xdr:cNvPr>
        <xdr:cNvCxnSpPr/>
      </xdr:nvCxnSpPr>
      <xdr:spPr>
        <a:xfrm flipV="1">
          <a:off x="14084300" y="5835071"/>
          <a:ext cx="711200" cy="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5503</xdr:rowOff>
    </xdr:from>
    <xdr:to>
      <xdr:col>68</xdr:col>
      <xdr:colOff>123825</xdr:colOff>
      <xdr:row>30</xdr:row>
      <xdr:rowOff>107103</xdr:rowOff>
    </xdr:to>
    <xdr:sp macro="" textlink="">
      <xdr:nvSpPr>
        <xdr:cNvPr id="159" name="楕円 158">
          <a:extLst>
            <a:ext uri="{FF2B5EF4-FFF2-40B4-BE49-F238E27FC236}">
              <a16:creationId xmlns:a16="http://schemas.microsoft.com/office/drawing/2014/main" id="{B14F145C-0E84-410B-8B7F-8A17FDBD5E60}"/>
            </a:ext>
          </a:extLst>
        </xdr:cNvPr>
        <xdr:cNvSpPr/>
      </xdr:nvSpPr>
      <xdr:spPr>
        <a:xfrm>
          <a:off x="13271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164183</xdr:rowOff>
    </xdr:from>
    <xdr:to>
      <xdr:col>72</xdr:col>
      <xdr:colOff>73025</xdr:colOff>
      <xdr:row>30</xdr:row>
      <xdr:rowOff>56303</xdr:rowOff>
    </xdr:to>
    <xdr:cxnSp macro="">
      <xdr:nvCxnSpPr>
        <xdr:cNvPr id="160" name="直線コネクタ 159">
          <a:extLst>
            <a:ext uri="{FF2B5EF4-FFF2-40B4-BE49-F238E27FC236}">
              <a16:creationId xmlns:a16="http://schemas.microsoft.com/office/drawing/2014/main" id="{0A81C892-687B-4799-BE06-76FC96177551}"/>
            </a:ext>
          </a:extLst>
        </xdr:cNvPr>
        <xdr:cNvCxnSpPr/>
      </xdr:nvCxnSpPr>
      <xdr:spPr>
        <a:xfrm flipV="1">
          <a:off x="13322300" y="5907758"/>
          <a:ext cx="762000" cy="6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38848</xdr:rowOff>
    </xdr:from>
    <xdr:to>
      <xdr:col>64</xdr:col>
      <xdr:colOff>123825</xdr:colOff>
      <xdr:row>30</xdr:row>
      <xdr:rowOff>140448</xdr:rowOff>
    </xdr:to>
    <xdr:sp macro="" textlink="">
      <xdr:nvSpPr>
        <xdr:cNvPr id="161" name="楕円 160">
          <a:extLst>
            <a:ext uri="{FF2B5EF4-FFF2-40B4-BE49-F238E27FC236}">
              <a16:creationId xmlns:a16="http://schemas.microsoft.com/office/drawing/2014/main" id="{502C0816-09D6-4758-B8D1-8210066E6583}"/>
            </a:ext>
          </a:extLst>
        </xdr:cNvPr>
        <xdr:cNvSpPr/>
      </xdr:nvSpPr>
      <xdr:spPr>
        <a:xfrm>
          <a:off x="12509500" y="59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56303</xdr:rowOff>
    </xdr:from>
    <xdr:to>
      <xdr:col>68</xdr:col>
      <xdr:colOff>73025</xdr:colOff>
      <xdr:row>30</xdr:row>
      <xdr:rowOff>89648</xdr:rowOff>
    </xdr:to>
    <xdr:cxnSp macro="">
      <xdr:nvCxnSpPr>
        <xdr:cNvPr id="162" name="直線コネクタ 161">
          <a:extLst>
            <a:ext uri="{FF2B5EF4-FFF2-40B4-BE49-F238E27FC236}">
              <a16:creationId xmlns:a16="http://schemas.microsoft.com/office/drawing/2014/main" id="{644F3392-3D1B-4EA0-95F1-13EA7F5D5D4B}"/>
            </a:ext>
          </a:extLst>
        </xdr:cNvPr>
        <xdr:cNvCxnSpPr/>
      </xdr:nvCxnSpPr>
      <xdr:spPr>
        <a:xfrm flipV="1">
          <a:off x="12560300" y="5971328"/>
          <a:ext cx="762000" cy="3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118540</xdr:rowOff>
    </xdr:from>
    <xdr:to>
      <xdr:col>60</xdr:col>
      <xdr:colOff>123825</xdr:colOff>
      <xdr:row>30</xdr:row>
      <xdr:rowOff>48690</xdr:rowOff>
    </xdr:to>
    <xdr:sp macro="" textlink="">
      <xdr:nvSpPr>
        <xdr:cNvPr id="163" name="楕円 162">
          <a:extLst>
            <a:ext uri="{FF2B5EF4-FFF2-40B4-BE49-F238E27FC236}">
              <a16:creationId xmlns:a16="http://schemas.microsoft.com/office/drawing/2014/main" id="{515EF35B-0302-46D4-87C1-D2DA33317E86}"/>
            </a:ext>
          </a:extLst>
        </xdr:cNvPr>
        <xdr:cNvSpPr/>
      </xdr:nvSpPr>
      <xdr:spPr>
        <a:xfrm>
          <a:off x="11747500" y="586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169340</xdr:rowOff>
    </xdr:from>
    <xdr:to>
      <xdr:col>64</xdr:col>
      <xdr:colOff>73025</xdr:colOff>
      <xdr:row>30</xdr:row>
      <xdr:rowOff>89648</xdr:rowOff>
    </xdr:to>
    <xdr:cxnSp macro="">
      <xdr:nvCxnSpPr>
        <xdr:cNvPr id="164" name="直線コネクタ 163">
          <a:extLst>
            <a:ext uri="{FF2B5EF4-FFF2-40B4-BE49-F238E27FC236}">
              <a16:creationId xmlns:a16="http://schemas.microsoft.com/office/drawing/2014/main" id="{7F7ADE17-A17D-413F-A7F9-BE29E0E9D460}"/>
            </a:ext>
          </a:extLst>
        </xdr:cNvPr>
        <xdr:cNvCxnSpPr/>
      </xdr:nvCxnSpPr>
      <xdr:spPr>
        <a:xfrm>
          <a:off x="11798300" y="5912915"/>
          <a:ext cx="762000" cy="9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a:extLst>
            <a:ext uri="{FF2B5EF4-FFF2-40B4-BE49-F238E27FC236}">
              <a16:creationId xmlns:a16="http://schemas.microsoft.com/office/drawing/2014/main" id="{AC0186B8-1738-4294-9186-2B3E0452744E}"/>
            </a:ext>
          </a:extLst>
        </xdr:cNvPr>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a:extLst>
            <a:ext uri="{FF2B5EF4-FFF2-40B4-BE49-F238E27FC236}">
              <a16:creationId xmlns:a16="http://schemas.microsoft.com/office/drawing/2014/main" id="{59921AE9-6E56-4E8A-9EAF-8D8374F92468}"/>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a:extLst>
            <a:ext uri="{FF2B5EF4-FFF2-40B4-BE49-F238E27FC236}">
              <a16:creationId xmlns:a16="http://schemas.microsoft.com/office/drawing/2014/main" id="{A6774076-7933-407F-939E-2F0F606FB37A}"/>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68" name="n_4aveValue債務償還比率">
          <a:extLst>
            <a:ext uri="{FF2B5EF4-FFF2-40B4-BE49-F238E27FC236}">
              <a16:creationId xmlns:a16="http://schemas.microsoft.com/office/drawing/2014/main" id="{D3D9FF10-61D2-43B8-A4C9-CAAFDFBB09CF}"/>
            </a:ext>
          </a:extLst>
        </xdr:cNvPr>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60060</xdr:rowOff>
    </xdr:from>
    <xdr:ext cx="469744" cy="259045"/>
    <xdr:sp macro="" textlink="">
      <xdr:nvSpPr>
        <xdr:cNvPr id="169" name="n_1mainValue債務償還比率">
          <a:extLst>
            <a:ext uri="{FF2B5EF4-FFF2-40B4-BE49-F238E27FC236}">
              <a16:creationId xmlns:a16="http://schemas.microsoft.com/office/drawing/2014/main" id="{DA7471D8-E03B-4005-BCF8-BF5227A274C5}"/>
            </a:ext>
          </a:extLst>
        </xdr:cNvPr>
        <xdr:cNvSpPr txBox="1"/>
      </xdr:nvSpPr>
      <xdr:spPr>
        <a:xfrm>
          <a:off x="13836727" y="563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123630</xdr:rowOff>
    </xdr:from>
    <xdr:ext cx="469744" cy="259045"/>
    <xdr:sp macro="" textlink="">
      <xdr:nvSpPr>
        <xdr:cNvPr id="170" name="n_2mainValue債務償還比率">
          <a:extLst>
            <a:ext uri="{FF2B5EF4-FFF2-40B4-BE49-F238E27FC236}">
              <a16:creationId xmlns:a16="http://schemas.microsoft.com/office/drawing/2014/main" id="{BF988621-E59E-47D2-8CEB-E45483E004D5}"/>
            </a:ext>
          </a:extLst>
        </xdr:cNvPr>
        <xdr:cNvSpPr txBox="1"/>
      </xdr:nvSpPr>
      <xdr:spPr>
        <a:xfrm>
          <a:off x="13087427" y="569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156975</xdr:rowOff>
    </xdr:from>
    <xdr:ext cx="469744" cy="259045"/>
    <xdr:sp macro="" textlink="">
      <xdr:nvSpPr>
        <xdr:cNvPr id="171" name="n_3mainValue債務償還比率">
          <a:extLst>
            <a:ext uri="{FF2B5EF4-FFF2-40B4-BE49-F238E27FC236}">
              <a16:creationId xmlns:a16="http://schemas.microsoft.com/office/drawing/2014/main" id="{8656E19C-77CD-4F5D-B116-8F13F2710111}"/>
            </a:ext>
          </a:extLst>
        </xdr:cNvPr>
        <xdr:cNvSpPr txBox="1"/>
      </xdr:nvSpPr>
      <xdr:spPr>
        <a:xfrm>
          <a:off x="12325427" y="5729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65217</xdr:rowOff>
    </xdr:from>
    <xdr:ext cx="469744" cy="259045"/>
    <xdr:sp macro="" textlink="">
      <xdr:nvSpPr>
        <xdr:cNvPr id="172" name="n_4mainValue債務償還比率">
          <a:extLst>
            <a:ext uri="{FF2B5EF4-FFF2-40B4-BE49-F238E27FC236}">
              <a16:creationId xmlns:a16="http://schemas.microsoft.com/office/drawing/2014/main" id="{BDB22664-BEEE-49CF-BFDD-4A8C44814959}"/>
            </a:ext>
          </a:extLst>
        </xdr:cNvPr>
        <xdr:cNvSpPr txBox="1"/>
      </xdr:nvSpPr>
      <xdr:spPr>
        <a:xfrm>
          <a:off x="11563427" y="56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EA68EAC3-CAC5-4F30-B542-901855D5C518}"/>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A36C4C58-68AE-47EC-9D7B-23DA6885F14E}"/>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970A8BD-0763-4FB2-9CA1-7198BF83EF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783FA08C-107A-4B78-A461-E0B8637B79E1}"/>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F583342-7076-43F9-A01A-F75D53D5B6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AA56F24-81FC-4D75-AB47-A744DC43A13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0291B0C-CA0F-4508-90D8-4032C8145F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A4000B6-987D-40AA-A943-8A3ED8CB305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85E99B3-97E7-4CAC-82FE-7E758CAA79C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3DAC11C-9D6D-4FF9-9433-F922012C00E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77C96E-176D-43B4-98C4-F148403D31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BAF7AE3-BB00-4EAF-9807-77E412C9976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E4A3D8D-80FD-4F51-A312-DB13D538FDC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94DE43C-103F-4F86-8014-CCF5707BAD1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E512B2-BB2D-464A-9AB8-C607BB3F96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DCF0A84-D74B-4E0E-A1A6-8B8804FCEE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F9D63D-12CA-42B7-A7DC-471367AEFC9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9E23EF0-741F-4435-B4F6-1CB52978F86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3DD78D7-2CB9-40DB-8CFC-011816C3BD5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E988BCE-5622-4471-BA81-A57B33E8672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E5A23D-DFEF-4E0D-90AA-A0FA0AEE990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D77A5EA-8D85-4FEF-81B4-6A115A5A2CD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B22E351-70BF-4C3C-87E3-89CC109983C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8910234-6081-4D78-B742-68587AA82B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0F8B97B-2A02-4355-AFB8-5D41DA2A982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59337FE-BE9D-4E38-A29F-61C3371915C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26A5973-70F7-4746-8D15-E2040A2D2D9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673008D-EB6F-409A-ACEC-22D3ABE86A2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7505C55-6D00-489D-AD2B-8CE90B5B86A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B67554A-74E7-4436-A2AE-2743EC33DCB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60FD36-0939-445E-A867-FF8E9B0B0A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D230103-B6F2-42AB-B344-19D1B423E91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824CEE2-BF60-4047-A071-9B71DD4D9EE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54D18CC-E4DA-4F70-9984-67270F45370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F89B67E-0FC7-4EC4-87AC-28B190C31A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8C1CCFB-DF74-4207-92B5-35E38DBE8BF1}"/>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8259D1A-FB6C-4E34-8C40-4C3A558F49E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1837A17-A7A2-4AE7-8C10-D2D8904717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CD558A9-80B9-4717-B9B5-39EDDD6E26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7681BB-551B-41CF-A6EB-7731FE0EA3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F4601C-A689-4602-8B94-588D5DC363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69536C1-34C9-434B-890D-6E3A17D629D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AEFE9A8-F805-4C6C-A76E-A4E853FD2C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82FFD67-B309-482D-8146-964C2386A5C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717F9A1-0209-4942-B85F-C804E293EBB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F4AAC47-6B44-421B-B434-013A7A7AB40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8650456-1021-4BD7-B6E0-C66AC0706C6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3DC7AB8-93C8-4325-ABBF-52E79931011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770DFDD-8101-431E-8D99-BF87D9C8FFD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87A1FA4-6CF0-4DD1-8D60-1177B2BD271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5735BAC-FB9A-4569-B69C-904D642B6E3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F1CD0FD9-7084-44D4-A29B-E7E18C0403B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0676580-7704-4C86-B53F-8971B93AD73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05B2CD5-F990-4C89-B504-70079C8DF44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D2457A1-1E90-4876-8843-CECF0254C3B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3FB20F8-C608-47EC-A3BC-CA841EEFF2E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07E41EA-4CD2-4756-9C0A-8336D25EC7E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9E14E4B-3F2F-4512-A454-015B6B131D4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259D8B1-025E-4DD8-A8D0-FEE1003B50D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306D755-2AB9-4EA3-A3B7-1DE278DD11C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0BF4F4C-3AC4-4846-8A55-A494A1AEFDA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C08C98BB-F1CA-48D8-92D4-8B55D9C222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DC399291-BFB0-488B-975E-1C74AC9FC4B2}"/>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AC972944-C0EF-437A-A202-B4AD66A96A6C}"/>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9C8D2EA-76AF-4259-A102-F7BD3780156D}"/>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EBFF86CC-F82E-4F6C-9A3F-7440A59C207B}"/>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B41F41A-4E24-43FE-BEE7-E91FEBFA2EA3}"/>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a:extLst>
            <a:ext uri="{FF2B5EF4-FFF2-40B4-BE49-F238E27FC236}">
              <a16:creationId xmlns:a16="http://schemas.microsoft.com/office/drawing/2014/main" id="{95CF16E1-578C-415E-982E-C30DC7845629}"/>
            </a:ext>
          </a:extLst>
        </xdr:cNvPr>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774AF4BD-976B-4078-8977-4AB7C037039F}"/>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2D201D86-6DC5-43BA-B073-7BFA8FC4F733}"/>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21843371-BB2E-45E0-894E-C2E68348B247}"/>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4576D713-BAB1-4C7E-AC35-E55A2DA53249}"/>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B61E0438-332A-4CCF-981E-F6AA2C98591B}"/>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DE75313-AC37-461F-9F7C-C880232F504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F2712E8-8A58-4639-97A9-7D419AC4469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99C311E-7D9C-45CE-9381-9FA1D78EDB9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E133FE7-1984-40DA-B5A3-D52830A1540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4F02FAA-8076-4833-BE7A-A6A4F12CB20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123372</xdr:rowOff>
    </xdr:from>
    <xdr:to>
      <xdr:col>24</xdr:col>
      <xdr:colOff>114300</xdr:colOff>
      <xdr:row>40</xdr:row>
      <xdr:rowOff>53522</xdr:rowOff>
    </xdr:to>
    <xdr:sp macro="" textlink="">
      <xdr:nvSpPr>
        <xdr:cNvPr id="74" name="楕円 73">
          <a:extLst>
            <a:ext uri="{FF2B5EF4-FFF2-40B4-BE49-F238E27FC236}">
              <a16:creationId xmlns:a16="http://schemas.microsoft.com/office/drawing/2014/main" id="{E1049B2C-19E7-4EBD-82F0-DEEAE3F0EE68}"/>
            </a:ext>
          </a:extLst>
        </xdr:cNvPr>
        <xdr:cNvSpPr/>
      </xdr:nvSpPr>
      <xdr:spPr>
        <a:xfrm>
          <a:off x="45847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101799</xdr:rowOff>
    </xdr:from>
    <xdr:ext cx="405111" cy="259045"/>
    <xdr:sp macro="" textlink="">
      <xdr:nvSpPr>
        <xdr:cNvPr id="75" name="【道路】&#10;有形固定資産減価償却率該当値テキスト">
          <a:extLst>
            <a:ext uri="{FF2B5EF4-FFF2-40B4-BE49-F238E27FC236}">
              <a16:creationId xmlns:a16="http://schemas.microsoft.com/office/drawing/2014/main" id="{B89DF5B7-3107-4AA5-B133-368863C15061}"/>
            </a:ext>
          </a:extLst>
        </xdr:cNvPr>
        <xdr:cNvSpPr txBox="1"/>
      </xdr:nvSpPr>
      <xdr:spPr>
        <a:xfrm>
          <a:off x="4673600" y="6788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108676</xdr:rowOff>
    </xdr:from>
    <xdr:to>
      <xdr:col>20</xdr:col>
      <xdr:colOff>38100</xdr:colOff>
      <xdr:row>40</xdr:row>
      <xdr:rowOff>38826</xdr:rowOff>
    </xdr:to>
    <xdr:sp macro="" textlink="">
      <xdr:nvSpPr>
        <xdr:cNvPr id="76" name="楕円 75">
          <a:extLst>
            <a:ext uri="{FF2B5EF4-FFF2-40B4-BE49-F238E27FC236}">
              <a16:creationId xmlns:a16="http://schemas.microsoft.com/office/drawing/2014/main" id="{E0451A57-D39A-4ECE-9D82-7402A4A08C2E}"/>
            </a:ext>
          </a:extLst>
        </xdr:cNvPr>
        <xdr:cNvSpPr/>
      </xdr:nvSpPr>
      <xdr:spPr>
        <a:xfrm>
          <a:off x="3746500" y="679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159476</xdr:rowOff>
    </xdr:from>
    <xdr:to>
      <xdr:col>24</xdr:col>
      <xdr:colOff>63500</xdr:colOff>
      <xdr:row>40</xdr:row>
      <xdr:rowOff>2722</xdr:rowOff>
    </xdr:to>
    <xdr:cxnSp macro="">
      <xdr:nvCxnSpPr>
        <xdr:cNvPr id="77" name="直線コネクタ 76">
          <a:extLst>
            <a:ext uri="{FF2B5EF4-FFF2-40B4-BE49-F238E27FC236}">
              <a16:creationId xmlns:a16="http://schemas.microsoft.com/office/drawing/2014/main" id="{FFA0B0DB-1310-4775-B254-78909B2F37C4}"/>
            </a:ext>
          </a:extLst>
        </xdr:cNvPr>
        <xdr:cNvCxnSpPr/>
      </xdr:nvCxnSpPr>
      <xdr:spPr>
        <a:xfrm>
          <a:off x="3797300" y="68460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90715</xdr:rowOff>
    </xdr:from>
    <xdr:to>
      <xdr:col>15</xdr:col>
      <xdr:colOff>101600</xdr:colOff>
      <xdr:row>40</xdr:row>
      <xdr:rowOff>20865</xdr:rowOff>
    </xdr:to>
    <xdr:sp macro="" textlink="">
      <xdr:nvSpPr>
        <xdr:cNvPr id="78" name="楕円 77">
          <a:extLst>
            <a:ext uri="{FF2B5EF4-FFF2-40B4-BE49-F238E27FC236}">
              <a16:creationId xmlns:a16="http://schemas.microsoft.com/office/drawing/2014/main" id="{FD4699D5-A3BC-4CD6-BE4B-AAD5DE9A5FE5}"/>
            </a:ext>
          </a:extLst>
        </xdr:cNvPr>
        <xdr:cNvSpPr/>
      </xdr:nvSpPr>
      <xdr:spPr>
        <a:xfrm>
          <a:off x="28575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141515</xdr:rowOff>
    </xdr:from>
    <xdr:to>
      <xdr:col>19</xdr:col>
      <xdr:colOff>177800</xdr:colOff>
      <xdr:row>39</xdr:row>
      <xdr:rowOff>159476</xdr:rowOff>
    </xdr:to>
    <xdr:cxnSp macro="">
      <xdr:nvCxnSpPr>
        <xdr:cNvPr id="79" name="直線コネクタ 78">
          <a:extLst>
            <a:ext uri="{FF2B5EF4-FFF2-40B4-BE49-F238E27FC236}">
              <a16:creationId xmlns:a16="http://schemas.microsoft.com/office/drawing/2014/main" id="{7E4FE309-92E5-40F4-8160-5A0689E8A3F6}"/>
            </a:ext>
          </a:extLst>
        </xdr:cNvPr>
        <xdr:cNvCxnSpPr/>
      </xdr:nvCxnSpPr>
      <xdr:spPr>
        <a:xfrm>
          <a:off x="2908300" y="6828065"/>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76019</xdr:rowOff>
    </xdr:from>
    <xdr:to>
      <xdr:col>10</xdr:col>
      <xdr:colOff>165100</xdr:colOff>
      <xdr:row>40</xdr:row>
      <xdr:rowOff>6169</xdr:rowOff>
    </xdr:to>
    <xdr:sp macro="" textlink="">
      <xdr:nvSpPr>
        <xdr:cNvPr id="80" name="楕円 79">
          <a:extLst>
            <a:ext uri="{FF2B5EF4-FFF2-40B4-BE49-F238E27FC236}">
              <a16:creationId xmlns:a16="http://schemas.microsoft.com/office/drawing/2014/main" id="{10746DB9-5D39-4A7C-9B96-ED9D2BC86806}"/>
            </a:ext>
          </a:extLst>
        </xdr:cNvPr>
        <xdr:cNvSpPr/>
      </xdr:nvSpPr>
      <xdr:spPr>
        <a:xfrm>
          <a:off x="1968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126819</xdr:rowOff>
    </xdr:from>
    <xdr:to>
      <xdr:col>15</xdr:col>
      <xdr:colOff>50800</xdr:colOff>
      <xdr:row>39</xdr:row>
      <xdr:rowOff>141515</xdr:rowOff>
    </xdr:to>
    <xdr:cxnSp macro="">
      <xdr:nvCxnSpPr>
        <xdr:cNvPr id="81" name="直線コネクタ 80">
          <a:extLst>
            <a:ext uri="{FF2B5EF4-FFF2-40B4-BE49-F238E27FC236}">
              <a16:creationId xmlns:a16="http://schemas.microsoft.com/office/drawing/2014/main" id="{AC7A68AE-972F-4968-BEBD-CC057A903822}"/>
            </a:ext>
          </a:extLst>
        </xdr:cNvPr>
        <xdr:cNvCxnSpPr/>
      </xdr:nvCxnSpPr>
      <xdr:spPr>
        <a:xfrm>
          <a:off x="2019300" y="6813369"/>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59690</xdr:rowOff>
    </xdr:from>
    <xdr:to>
      <xdr:col>6</xdr:col>
      <xdr:colOff>38100</xdr:colOff>
      <xdr:row>39</xdr:row>
      <xdr:rowOff>161290</xdr:rowOff>
    </xdr:to>
    <xdr:sp macro="" textlink="">
      <xdr:nvSpPr>
        <xdr:cNvPr id="82" name="楕円 81">
          <a:extLst>
            <a:ext uri="{FF2B5EF4-FFF2-40B4-BE49-F238E27FC236}">
              <a16:creationId xmlns:a16="http://schemas.microsoft.com/office/drawing/2014/main" id="{165D476F-3E0A-4494-A9CB-F6AB97AC59BF}"/>
            </a:ext>
          </a:extLst>
        </xdr:cNvPr>
        <xdr:cNvSpPr/>
      </xdr:nvSpPr>
      <xdr:spPr>
        <a:xfrm>
          <a:off x="107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110490</xdr:rowOff>
    </xdr:from>
    <xdr:to>
      <xdr:col>10</xdr:col>
      <xdr:colOff>114300</xdr:colOff>
      <xdr:row>39</xdr:row>
      <xdr:rowOff>126819</xdr:rowOff>
    </xdr:to>
    <xdr:cxnSp macro="">
      <xdr:nvCxnSpPr>
        <xdr:cNvPr id="83" name="直線コネクタ 82">
          <a:extLst>
            <a:ext uri="{FF2B5EF4-FFF2-40B4-BE49-F238E27FC236}">
              <a16:creationId xmlns:a16="http://schemas.microsoft.com/office/drawing/2014/main" id="{C9CD5F67-2900-4724-A58E-2C6E1F0F38CD}"/>
            </a:ext>
          </a:extLst>
        </xdr:cNvPr>
        <xdr:cNvCxnSpPr/>
      </xdr:nvCxnSpPr>
      <xdr:spPr>
        <a:xfrm>
          <a:off x="1130300" y="67970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a:extLst>
            <a:ext uri="{FF2B5EF4-FFF2-40B4-BE49-F238E27FC236}">
              <a16:creationId xmlns:a16="http://schemas.microsoft.com/office/drawing/2014/main" id="{ABDC6A86-F655-4543-A9C4-FFEDF2213CA4}"/>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a:extLst>
            <a:ext uri="{FF2B5EF4-FFF2-40B4-BE49-F238E27FC236}">
              <a16:creationId xmlns:a16="http://schemas.microsoft.com/office/drawing/2014/main" id="{47C0F039-963E-4168-858A-7DFD968D40C1}"/>
            </a:ext>
          </a:extLst>
        </xdr:cNvPr>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EBAD6899-DD20-469E-AA60-7D7C2A63F688}"/>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94908740-C1E4-4949-BE04-F812187AEF5C}"/>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29953</xdr:rowOff>
    </xdr:from>
    <xdr:ext cx="405111" cy="259045"/>
    <xdr:sp macro="" textlink="">
      <xdr:nvSpPr>
        <xdr:cNvPr id="88" name="n_1mainValue【道路】&#10;有形固定資産減価償却率">
          <a:extLst>
            <a:ext uri="{FF2B5EF4-FFF2-40B4-BE49-F238E27FC236}">
              <a16:creationId xmlns:a16="http://schemas.microsoft.com/office/drawing/2014/main" id="{45912101-F86F-4EE2-89BE-71E1AB55EC0E}"/>
            </a:ext>
          </a:extLst>
        </xdr:cNvPr>
        <xdr:cNvSpPr txBox="1"/>
      </xdr:nvSpPr>
      <xdr:spPr>
        <a:xfrm>
          <a:off x="3582044"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11992</xdr:rowOff>
    </xdr:from>
    <xdr:ext cx="405111" cy="259045"/>
    <xdr:sp macro="" textlink="">
      <xdr:nvSpPr>
        <xdr:cNvPr id="89" name="n_2mainValue【道路】&#10;有形固定資産減価償却率">
          <a:extLst>
            <a:ext uri="{FF2B5EF4-FFF2-40B4-BE49-F238E27FC236}">
              <a16:creationId xmlns:a16="http://schemas.microsoft.com/office/drawing/2014/main" id="{FF28A3E3-807F-4CD3-9C3E-D11C5692ED1C}"/>
            </a:ext>
          </a:extLst>
        </xdr:cNvPr>
        <xdr:cNvSpPr txBox="1"/>
      </xdr:nvSpPr>
      <xdr:spPr>
        <a:xfrm>
          <a:off x="2705744" y="686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168746</xdr:rowOff>
    </xdr:from>
    <xdr:ext cx="405111" cy="259045"/>
    <xdr:sp macro="" textlink="">
      <xdr:nvSpPr>
        <xdr:cNvPr id="90" name="n_3mainValue【道路】&#10;有形固定資産減価償却率">
          <a:extLst>
            <a:ext uri="{FF2B5EF4-FFF2-40B4-BE49-F238E27FC236}">
              <a16:creationId xmlns:a16="http://schemas.microsoft.com/office/drawing/2014/main" id="{F2172435-B2C3-414D-9508-D957865462BE}"/>
            </a:ext>
          </a:extLst>
        </xdr:cNvPr>
        <xdr:cNvSpPr txBox="1"/>
      </xdr:nvSpPr>
      <xdr:spPr>
        <a:xfrm>
          <a:off x="1816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152417</xdr:rowOff>
    </xdr:from>
    <xdr:ext cx="405111" cy="259045"/>
    <xdr:sp macro="" textlink="">
      <xdr:nvSpPr>
        <xdr:cNvPr id="91" name="n_4mainValue【道路】&#10;有形固定資産減価償却率">
          <a:extLst>
            <a:ext uri="{FF2B5EF4-FFF2-40B4-BE49-F238E27FC236}">
              <a16:creationId xmlns:a16="http://schemas.microsoft.com/office/drawing/2014/main" id="{482C627D-4D91-4928-A202-BB8E35945EAA}"/>
            </a:ext>
          </a:extLst>
        </xdr:cNvPr>
        <xdr:cNvSpPr txBox="1"/>
      </xdr:nvSpPr>
      <xdr:spPr>
        <a:xfrm>
          <a:off x="927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A1467E2-0769-4108-B880-AB9A0B968AF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1E210D5-699B-4AE1-AFC0-B48D442E936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B87582F-12D2-4199-9911-2A84662D9AB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BD0F6BC5-63CB-491F-AD0D-278D962FC39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3459AC2C-3762-45E7-9459-9BAC82F597B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7BA5EE09-46DA-44D1-BB03-01ED0259D09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4DF25D3-F43F-4ACF-8F2C-EAB84763A60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131ABBC-B1AE-4A0B-876B-C0FFED4B746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43731B2D-C626-4970-8A12-35893143946B}"/>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30EC5E1-E84E-499C-B06C-281494BEC06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29CA770-4360-4DA2-BB3E-E554E2068FE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BB2480C8-753F-4BB9-A14E-0D5D0E2A98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8794E1B-E984-4C0B-BC94-33CF09DE14C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4816BFF6-525A-4A8B-8990-A15114F3976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95993282-C5A9-49BF-AF12-5DC69F6D08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1B021E7C-4D17-49DB-B785-CA01D47CA10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B6C2546D-6660-4BFE-A78E-D75AA52BF3B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E73DD4D3-FAD3-4F5D-B369-EF633BB91EAF}"/>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62CA84C-143F-45B1-8082-77CDE16D0A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3B78457F-9E96-484C-87F7-9DE69716C6F8}"/>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2134FD74-5FE2-4875-B168-19DC34BDF5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FD78559F-3543-4A88-8549-C06A66E9808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71571E00-F109-4416-9AFB-008BB58427F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a:extLst>
            <a:ext uri="{FF2B5EF4-FFF2-40B4-BE49-F238E27FC236}">
              <a16:creationId xmlns:a16="http://schemas.microsoft.com/office/drawing/2014/main" id="{6E5D05A6-A4BF-4298-8CD9-381AF450AB01}"/>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a:extLst>
            <a:ext uri="{FF2B5EF4-FFF2-40B4-BE49-F238E27FC236}">
              <a16:creationId xmlns:a16="http://schemas.microsoft.com/office/drawing/2014/main" id="{DEC2027B-4C22-45FB-9F73-771D14C853C1}"/>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a:extLst>
            <a:ext uri="{FF2B5EF4-FFF2-40B4-BE49-F238E27FC236}">
              <a16:creationId xmlns:a16="http://schemas.microsoft.com/office/drawing/2014/main" id="{090677AF-DE16-4024-A943-66432C1B6513}"/>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a:extLst>
            <a:ext uri="{FF2B5EF4-FFF2-40B4-BE49-F238E27FC236}">
              <a16:creationId xmlns:a16="http://schemas.microsoft.com/office/drawing/2014/main" id="{9F913916-B8D8-4E6C-AC7D-C2514AB684A1}"/>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a:extLst>
            <a:ext uri="{FF2B5EF4-FFF2-40B4-BE49-F238E27FC236}">
              <a16:creationId xmlns:a16="http://schemas.microsoft.com/office/drawing/2014/main" id="{C6F4D379-9BE9-41AB-A5B2-0663BB12B2B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a:extLst>
            <a:ext uri="{FF2B5EF4-FFF2-40B4-BE49-F238E27FC236}">
              <a16:creationId xmlns:a16="http://schemas.microsoft.com/office/drawing/2014/main" id="{69652237-5F35-4011-A8FD-2EFDFBA418A4}"/>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a:extLst>
            <a:ext uri="{FF2B5EF4-FFF2-40B4-BE49-F238E27FC236}">
              <a16:creationId xmlns:a16="http://schemas.microsoft.com/office/drawing/2014/main" id="{4C91498D-4327-4FA0-BDB8-7DCE9B18E32D}"/>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a:extLst>
            <a:ext uri="{FF2B5EF4-FFF2-40B4-BE49-F238E27FC236}">
              <a16:creationId xmlns:a16="http://schemas.microsoft.com/office/drawing/2014/main" id="{BEDF86AB-C10F-45C3-9F50-6B440FBF4D7A}"/>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a:extLst>
            <a:ext uri="{FF2B5EF4-FFF2-40B4-BE49-F238E27FC236}">
              <a16:creationId xmlns:a16="http://schemas.microsoft.com/office/drawing/2014/main" id="{0B4CCA7C-669A-47C6-9924-F19A6371B346}"/>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a:extLst>
            <a:ext uri="{FF2B5EF4-FFF2-40B4-BE49-F238E27FC236}">
              <a16:creationId xmlns:a16="http://schemas.microsoft.com/office/drawing/2014/main" id="{C7CD64D2-F55F-478F-B731-A93128022DB4}"/>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a:extLst>
            <a:ext uri="{FF2B5EF4-FFF2-40B4-BE49-F238E27FC236}">
              <a16:creationId xmlns:a16="http://schemas.microsoft.com/office/drawing/2014/main" id="{5D61AF76-179A-4F83-BF8E-AE67CA8799B5}"/>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DD107A-45E6-43D1-B193-5D06BAC161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55348AA-992A-427B-997D-7C8F6B559D0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10ABB9B-1C3A-4326-8C4A-F62AB118FF3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91196A3-99AC-4B0A-A470-534B44B8203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2B297FF-2C16-4A09-AA5B-7449D55BE6F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57785</xdr:rowOff>
    </xdr:from>
    <xdr:to>
      <xdr:col>55</xdr:col>
      <xdr:colOff>50800</xdr:colOff>
      <xdr:row>40</xdr:row>
      <xdr:rowOff>159385</xdr:rowOff>
    </xdr:to>
    <xdr:sp macro="" textlink="">
      <xdr:nvSpPr>
        <xdr:cNvPr id="131" name="楕円 130">
          <a:extLst>
            <a:ext uri="{FF2B5EF4-FFF2-40B4-BE49-F238E27FC236}">
              <a16:creationId xmlns:a16="http://schemas.microsoft.com/office/drawing/2014/main" id="{B8ED4B0D-146F-480B-BA05-E8FE2904021B}"/>
            </a:ext>
          </a:extLst>
        </xdr:cNvPr>
        <xdr:cNvSpPr/>
      </xdr:nvSpPr>
      <xdr:spPr>
        <a:xfrm>
          <a:off x="10426700" y="691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36212</xdr:rowOff>
    </xdr:from>
    <xdr:ext cx="469744" cy="259045"/>
    <xdr:sp macro="" textlink="">
      <xdr:nvSpPr>
        <xdr:cNvPr id="132" name="【道路】&#10;一人当たり延長該当値テキスト">
          <a:extLst>
            <a:ext uri="{FF2B5EF4-FFF2-40B4-BE49-F238E27FC236}">
              <a16:creationId xmlns:a16="http://schemas.microsoft.com/office/drawing/2014/main" id="{31759359-35BD-49FE-ACD0-13C2C0BE5CC1}"/>
            </a:ext>
          </a:extLst>
        </xdr:cNvPr>
        <xdr:cNvSpPr txBox="1"/>
      </xdr:nvSpPr>
      <xdr:spPr>
        <a:xfrm>
          <a:off x="10515600" y="689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77597</xdr:rowOff>
    </xdr:from>
    <xdr:to>
      <xdr:col>50</xdr:col>
      <xdr:colOff>165100</xdr:colOff>
      <xdr:row>41</xdr:row>
      <xdr:rowOff>7747</xdr:rowOff>
    </xdr:to>
    <xdr:sp macro="" textlink="">
      <xdr:nvSpPr>
        <xdr:cNvPr id="133" name="楕円 132">
          <a:extLst>
            <a:ext uri="{FF2B5EF4-FFF2-40B4-BE49-F238E27FC236}">
              <a16:creationId xmlns:a16="http://schemas.microsoft.com/office/drawing/2014/main" id="{C81C8652-D6B1-40E2-9116-3E8A9D7F127F}"/>
            </a:ext>
          </a:extLst>
        </xdr:cNvPr>
        <xdr:cNvSpPr/>
      </xdr:nvSpPr>
      <xdr:spPr>
        <a:xfrm>
          <a:off x="9588500" y="693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108585</xdr:rowOff>
    </xdr:from>
    <xdr:to>
      <xdr:col>55</xdr:col>
      <xdr:colOff>0</xdr:colOff>
      <xdr:row>40</xdr:row>
      <xdr:rowOff>128397</xdr:rowOff>
    </xdr:to>
    <xdr:cxnSp macro="">
      <xdr:nvCxnSpPr>
        <xdr:cNvPr id="134" name="直線コネクタ 133">
          <a:extLst>
            <a:ext uri="{FF2B5EF4-FFF2-40B4-BE49-F238E27FC236}">
              <a16:creationId xmlns:a16="http://schemas.microsoft.com/office/drawing/2014/main" id="{8E5D891F-5351-44B2-8111-E68EDF36303E}"/>
            </a:ext>
          </a:extLst>
        </xdr:cNvPr>
        <xdr:cNvCxnSpPr/>
      </xdr:nvCxnSpPr>
      <xdr:spPr>
        <a:xfrm flipV="1">
          <a:off x="9639300" y="6966585"/>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73863</xdr:rowOff>
    </xdr:from>
    <xdr:to>
      <xdr:col>46</xdr:col>
      <xdr:colOff>38100</xdr:colOff>
      <xdr:row>41</xdr:row>
      <xdr:rowOff>4013</xdr:rowOff>
    </xdr:to>
    <xdr:sp macro="" textlink="">
      <xdr:nvSpPr>
        <xdr:cNvPr id="135" name="楕円 134">
          <a:extLst>
            <a:ext uri="{FF2B5EF4-FFF2-40B4-BE49-F238E27FC236}">
              <a16:creationId xmlns:a16="http://schemas.microsoft.com/office/drawing/2014/main" id="{29652AEA-59F2-41C0-8D19-813F58B9D25E}"/>
            </a:ext>
          </a:extLst>
        </xdr:cNvPr>
        <xdr:cNvSpPr/>
      </xdr:nvSpPr>
      <xdr:spPr>
        <a:xfrm>
          <a:off x="8699500" y="693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124663</xdr:rowOff>
    </xdr:from>
    <xdr:to>
      <xdr:col>50</xdr:col>
      <xdr:colOff>114300</xdr:colOff>
      <xdr:row>40</xdr:row>
      <xdr:rowOff>128397</xdr:rowOff>
    </xdr:to>
    <xdr:cxnSp macro="">
      <xdr:nvCxnSpPr>
        <xdr:cNvPr id="136" name="直線コネクタ 135">
          <a:extLst>
            <a:ext uri="{FF2B5EF4-FFF2-40B4-BE49-F238E27FC236}">
              <a16:creationId xmlns:a16="http://schemas.microsoft.com/office/drawing/2014/main" id="{E8C27BF9-BA0A-41DD-BF25-FB58F719A4EA}"/>
            </a:ext>
          </a:extLst>
        </xdr:cNvPr>
        <xdr:cNvCxnSpPr/>
      </xdr:nvCxnSpPr>
      <xdr:spPr>
        <a:xfrm>
          <a:off x="8750300" y="6982663"/>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89065</xdr:rowOff>
    </xdr:from>
    <xdr:to>
      <xdr:col>41</xdr:col>
      <xdr:colOff>101600</xdr:colOff>
      <xdr:row>41</xdr:row>
      <xdr:rowOff>19215</xdr:rowOff>
    </xdr:to>
    <xdr:sp macro="" textlink="">
      <xdr:nvSpPr>
        <xdr:cNvPr id="137" name="楕円 136">
          <a:extLst>
            <a:ext uri="{FF2B5EF4-FFF2-40B4-BE49-F238E27FC236}">
              <a16:creationId xmlns:a16="http://schemas.microsoft.com/office/drawing/2014/main" id="{50FDD73D-21B4-4FDC-BEB9-AF950D45C81B}"/>
            </a:ext>
          </a:extLst>
        </xdr:cNvPr>
        <xdr:cNvSpPr/>
      </xdr:nvSpPr>
      <xdr:spPr>
        <a:xfrm>
          <a:off x="7810500" y="69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124663</xdr:rowOff>
    </xdr:from>
    <xdr:to>
      <xdr:col>45</xdr:col>
      <xdr:colOff>177800</xdr:colOff>
      <xdr:row>40</xdr:row>
      <xdr:rowOff>139865</xdr:rowOff>
    </xdr:to>
    <xdr:cxnSp macro="">
      <xdr:nvCxnSpPr>
        <xdr:cNvPr id="138" name="直線コネクタ 137">
          <a:extLst>
            <a:ext uri="{FF2B5EF4-FFF2-40B4-BE49-F238E27FC236}">
              <a16:creationId xmlns:a16="http://schemas.microsoft.com/office/drawing/2014/main" id="{39E98957-0244-4696-B73A-56B32E6BC003}"/>
            </a:ext>
          </a:extLst>
        </xdr:cNvPr>
        <xdr:cNvCxnSpPr/>
      </xdr:nvCxnSpPr>
      <xdr:spPr>
        <a:xfrm flipV="1">
          <a:off x="7861300" y="698266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99961</xdr:rowOff>
    </xdr:from>
    <xdr:to>
      <xdr:col>36</xdr:col>
      <xdr:colOff>165100</xdr:colOff>
      <xdr:row>41</xdr:row>
      <xdr:rowOff>30111</xdr:rowOff>
    </xdr:to>
    <xdr:sp macro="" textlink="">
      <xdr:nvSpPr>
        <xdr:cNvPr id="139" name="楕円 138">
          <a:extLst>
            <a:ext uri="{FF2B5EF4-FFF2-40B4-BE49-F238E27FC236}">
              <a16:creationId xmlns:a16="http://schemas.microsoft.com/office/drawing/2014/main" id="{577FFC18-9542-404B-A87A-1229CD32AFA0}"/>
            </a:ext>
          </a:extLst>
        </xdr:cNvPr>
        <xdr:cNvSpPr/>
      </xdr:nvSpPr>
      <xdr:spPr>
        <a:xfrm>
          <a:off x="6921500" y="69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139865</xdr:rowOff>
    </xdr:from>
    <xdr:to>
      <xdr:col>41</xdr:col>
      <xdr:colOff>50800</xdr:colOff>
      <xdr:row>40</xdr:row>
      <xdr:rowOff>150761</xdr:rowOff>
    </xdr:to>
    <xdr:cxnSp macro="">
      <xdr:nvCxnSpPr>
        <xdr:cNvPr id="140" name="直線コネクタ 139">
          <a:extLst>
            <a:ext uri="{FF2B5EF4-FFF2-40B4-BE49-F238E27FC236}">
              <a16:creationId xmlns:a16="http://schemas.microsoft.com/office/drawing/2014/main" id="{0415047E-0B2E-4236-8B95-480A9498B7BA}"/>
            </a:ext>
          </a:extLst>
        </xdr:cNvPr>
        <xdr:cNvCxnSpPr/>
      </xdr:nvCxnSpPr>
      <xdr:spPr>
        <a:xfrm flipV="1">
          <a:off x="6972300" y="6997865"/>
          <a:ext cx="889000" cy="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a:extLst>
            <a:ext uri="{FF2B5EF4-FFF2-40B4-BE49-F238E27FC236}">
              <a16:creationId xmlns:a16="http://schemas.microsoft.com/office/drawing/2014/main" id="{3242C807-7A79-44A9-BC3B-73B840D7DF34}"/>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a:extLst>
            <a:ext uri="{FF2B5EF4-FFF2-40B4-BE49-F238E27FC236}">
              <a16:creationId xmlns:a16="http://schemas.microsoft.com/office/drawing/2014/main" id="{B380A4B3-B166-477D-A44D-806A487A32D6}"/>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a:extLst>
            <a:ext uri="{FF2B5EF4-FFF2-40B4-BE49-F238E27FC236}">
              <a16:creationId xmlns:a16="http://schemas.microsoft.com/office/drawing/2014/main" id="{2C0D0BCA-D5DE-4980-8CEA-181B0A535DCE}"/>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a:extLst>
            <a:ext uri="{FF2B5EF4-FFF2-40B4-BE49-F238E27FC236}">
              <a16:creationId xmlns:a16="http://schemas.microsoft.com/office/drawing/2014/main" id="{C3F6A3DC-9256-4FA2-B04D-8BADECEE1F79}"/>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170324</xdr:rowOff>
    </xdr:from>
    <xdr:ext cx="469744" cy="259045"/>
    <xdr:sp macro="" textlink="">
      <xdr:nvSpPr>
        <xdr:cNvPr id="145" name="n_1mainValue【道路】&#10;一人当たり延長">
          <a:extLst>
            <a:ext uri="{FF2B5EF4-FFF2-40B4-BE49-F238E27FC236}">
              <a16:creationId xmlns:a16="http://schemas.microsoft.com/office/drawing/2014/main" id="{ACEA1896-31F9-4F67-9299-1DF7156EB694}"/>
            </a:ext>
          </a:extLst>
        </xdr:cNvPr>
        <xdr:cNvSpPr txBox="1"/>
      </xdr:nvSpPr>
      <xdr:spPr>
        <a:xfrm>
          <a:off x="9391727" y="702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166590</xdr:rowOff>
    </xdr:from>
    <xdr:ext cx="469744" cy="259045"/>
    <xdr:sp macro="" textlink="">
      <xdr:nvSpPr>
        <xdr:cNvPr id="146" name="n_2mainValue【道路】&#10;一人当たり延長">
          <a:extLst>
            <a:ext uri="{FF2B5EF4-FFF2-40B4-BE49-F238E27FC236}">
              <a16:creationId xmlns:a16="http://schemas.microsoft.com/office/drawing/2014/main" id="{124C715A-1DBA-4BA3-B73A-4D02B5400754}"/>
            </a:ext>
          </a:extLst>
        </xdr:cNvPr>
        <xdr:cNvSpPr txBox="1"/>
      </xdr:nvSpPr>
      <xdr:spPr>
        <a:xfrm>
          <a:off x="8515427" y="702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10342</xdr:rowOff>
    </xdr:from>
    <xdr:ext cx="469744" cy="259045"/>
    <xdr:sp macro="" textlink="">
      <xdr:nvSpPr>
        <xdr:cNvPr id="147" name="n_3mainValue【道路】&#10;一人当たり延長">
          <a:extLst>
            <a:ext uri="{FF2B5EF4-FFF2-40B4-BE49-F238E27FC236}">
              <a16:creationId xmlns:a16="http://schemas.microsoft.com/office/drawing/2014/main" id="{FC183868-70EF-4F9A-A0F4-CC32EB6620CE}"/>
            </a:ext>
          </a:extLst>
        </xdr:cNvPr>
        <xdr:cNvSpPr txBox="1"/>
      </xdr:nvSpPr>
      <xdr:spPr>
        <a:xfrm>
          <a:off x="7626427" y="703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21238</xdr:rowOff>
    </xdr:from>
    <xdr:ext cx="469744" cy="259045"/>
    <xdr:sp macro="" textlink="">
      <xdr:nvSpPr>
        <xdr:cNvPr id="148" name="n_4mainValue【道路】&#10;一人当たり延長">
          <a:extLst>
            <a:ext uri="{FF2B5EF4-FFF2-40B4-BE49-F238E27FC236}">
              <a16:creationId xmlns:a16="http://schemas.microsoft.com/office/drawing/2014/main" id="{7D69441B-CE35-4A4A-B9CC-8E028A443A2B}"/>
            </a:ext>
          </a:extLst>
        </xdr:cNvPr>
        <xdr:cNvSpPr txBox="1"/>
      </xdr:nvSpPr>
      <xdr:spPr>
        <a:xfrm>
          <a:off x="6737427" y="7050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C5D646E-C62B-4E7C-9B7D-186BBF9B3A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8D49CDC-C1C1-49D5-BED5-36A5B1E0FA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A633A2E0-FDE1-444E-B71A-EAC2127AB4A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5D944249-639F-4B50-A948-3E3C7A3A393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7CB36219-BC5D-4D9E-990B-FAC160C59E4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402F991-A23A-46F5-970E-AF3B1A671CA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BB3AA932-E1EF-4DF2-8861-886913C9F09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4A0BEC5-FC48-4419-8B36-B8DC9DD6893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36434332-0217-42DF-A678-1816E89DA02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2F1B4024-D57E-4787-8CA3-205ECBF3DF4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C6902FC-9BE0-4DE8-822E-E8AD7A277A2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8FB53C22-267F-4386-9B4C-DB278CB9DC8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F19145B-AAA4-4CDB-819A-72DA37E5591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4E1B9D87-BF3E-4AEC-9478-40B95729E5B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CF129F35-6985-4644-B583-523FA274D8D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666C4656-D74D-4C42-9632-087384AF08B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FF40ABB-4CCD-41FB-9E1E-33A0E4C92DA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304CF7CB-2FA0-46A5-B669-AE212D90E78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8B20C00A-9747-4769-B3FF-FAA869B3327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98712C3-EED0-4582-8A65-7A6302FC2F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CEDC86E2-8A93-449D-86D4-8D919351DCE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4C6C6880-3415-4143-9AEC-2337D6C971E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85A79C91-082D-4FCA-92EC-0B92B3D45BFB}"/>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B317B92F-4BAD-4954-80D0-0801A19F2EE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27709EC-DF65-4753-9BA6-94D1A2F989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a:extLst>
            <a:ext uri="{FF2B5EF4-FFF2-40B4-BE49-F238E27FC236}">
              <a16:creationId xmlns:a16="http://schemas.microsoft.com/office/drawing/2014/main" id="{3EA78995-3560-4119-B144-E04B26A6599F}"/>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440FBB7-6367-4F04-BEA1-341D71A76624}"/>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a:extLst>
            <a:ext uri="{FF2B5EF4-FFF2-40B4-BE49-F238E27FC236}">
              <a16:creationId xmlns:a16="http://schemas.microsoft.com/office/drawing/2014/main" id="{E6FBB36E-05B1-4F25-B417-945F74D7BB36}"/>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CD676786-82FD-4A73-9BCA-954A1366C854}"/>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a:extLst>
            <a:ext uri="{FF2B5EF4-FFF2-40B4-BE49-F238E27FC236}">
              <a16:creationId xmlns:a16="http://schemas.microsoft.com/office/drawing/2014/main" id="{E80546E3-09A8-4C05-AD46-935C78943B9B}"/>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15DE4E2-22CB-439B-8847-723C532AC702}"/>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a:extLst>
            <a:ext uri="{FF2B5EF4-FFF2-40B4-BE49-F238E27FC236}">
              <a16:creationId xmlns:a16="http://schemas.microsoft.com/office/drawing/2014/main" id="{FC34F897-8B3A-4896-8C82-8FE466948693}"/>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a:extLst>
            <a:ext uri="{FF2B5EF4-FFF2-40B4-BE49-F238E27FC236}">
              <a16:creationId xmlns:a16="http://schemas.microsoft.com/office/drawing/2014/main" id="{3D2E1AB9-44B1-4CF5-AEBF-C16229918A19}"/>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a:extLst>
            <a:ext uri="{FF2B5EF4-FFF2-40B4-BE49-F238E27FC236}">
              <a16:creationId xmlns:a16="http://schemas.microsoft.com/office/drawing/2014/main" id="{62A86945-3B11-4EC7-8875-ADAF38343C26}"/>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242602D8-FA3B-41D0-B56A-70EDAE55983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a:extLst>
            <a:ext uri="{FF2B5EF4-FFF2-40B4-BE49-F238E27FC236}">
              <a16:creationId xmlns:a16="http://schemas.microsoft.com/office/drawing/2014/main" id="{391A6850-F390-450F-BD30-0CBD3AECCB48}"/>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41D78ED-D4B4-4AD9-8ECF-1EC0B9E12E0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CAFF23D-57EE-432D-8564-E53EDA7CCA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379FC7E-0A5D-473A-B858-40495962005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3AA3230-E953-49DB-B712-AC7B63B8CB2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544FA03-A78D-4A59-A686-F85657D3C96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90" name="楕円 189">
          <a:extLst>
            <a:ext uri="{FF2B5EF4-FFF2-40B4-BE49-F238E27FC236}">
              <a16:creationId xmlns:a16="http://schemas.microsoft.com/office/drawing/2014/main" id="{1A25FE85-E1A4-4E6E-B129-E90DBC67B91E}"/>
            </a:ext>
          </a:extLst>
        </xdr:cNvPr>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74947</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2098B4E5-9F2E-4E82-8930-E4D73D29E9F9}"/>
            </a:ext>
          </a:extLst>
        </xdr:cNvPr>
        <xdr:cNvSpPr txBox="1"/>
      </xdr:nvSpPr>
      <xdr:spPr>
        <a:xfrm>
          <a:off x="4673600"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24312</xdr:rowOff>
    </xdr:from>
    <xdr:to>
      <xdr:col>20</xdr:col>
      <xdr:colOff>38100</xdr:colOff>
      <xdr:row>59</xdr:row>
      <xdr:rowOff>125912</xdr:rowOff>
    </xdr:to>
    <xdr:sp macro="" textlink="">
      <xdr:nvSpPr>
        <xdr:cNvPr id="192" name="楕円 191">
          <a:extLst>
            <a:ext uri="{FF2B5EF4-FFF2-40B4-BE49-F238E27FC236}">
              <a16:creationId xmlns:a16="http://schemas.microsoft.com/office/drawing/2014/main" id="{E4D5DD0E-C390-4A22-AE3F-7F4AB0FD72B6}"/>
            </a:ext>
          </a:extLst>
        </xdr:cNvPr>
        <xdr:cNvSpPr/>
      </xdr:nvSpPr>
      <xdr:spPr>
        <a:xfrm>
          <a:off x="3746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75112</xdr:rowOff>
    </xdr:from>
    <xdr:to>
      <xdr:col>24</xdr:col>
      <xdr:colOff>63500</xdr:colOff>
      <xdr:row>59</xdr:row>
      <xdr:rowOff>102870</xdr:rowOff>
    </xdr:to>
    <xdr:cxnSp macro="">
      <xdr:nvCxnSpPr>
        <xdr:cNvPr id="193" name="直線コネクタ 192">
          <a:extLst>
            <a:ext uri="{FF2B5EF4-FFF2-40B4-BE49-F238E27FC236}">
              <a16:creationId xmlns:a16="http://schemas.microsoft.com/office/drawing/2014/main" id="{C558747E-C379-4450-B526-0F515BAA4D3B}"/>
            </a:ext>
          </a:extLst>
        </xdr:cNvPr>
        <xdr:cNvCxnSpPr/>
      </xdr:nvCxnSpPr>
      <xdr:spPr>
        <a:xfrm>
          <a:off x="3797300" y="1019066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194" name="楕円 193">
          <a:extLst>
            <a:ext uri="{FF2B5EF4-FFF2-40B4-BE49-F238E27FC236}">
              <a16:creationId xmlns:a16="http://schemas.microsoft.com/office/drawing/2014/main" id="{32C58E92-CE64-4A1B-AC4E-0788FD2BA5FC}"/>
            </a:ext>
          </a:extLst>
        </xdr:cNvPr>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47353</xdr:rowOff>
    </xdr:from>
    <xdr:to>
      <xdr:col>19</xdr:col>
      <xdr:colOff>177800</xdr:colOff>
      <xdr:row>59</xdr:row>
      <xdr:rowOff>75112</xdr:rowOff>
    </xdr:to>
    <xdr:cxnSp macro="">
      <xdr:nvCxnSpPr>
        <xdr:cNvPr id="195" name="直線コネクタ 194">
          <a:extLst>
            <a:ext uri="{FF2B5EF4-FFF2-40B4-BE49-F238E27FC236}">
              <a16:creationId xmlns:a16="http://schemas.microsoft.com/office/drawing/2014/main" id="{9338C569-BF1F-447A-A32B-1E9F30802654}"/>
            </a:ext>
          </a:extLst>
        </xdr:cNvPr>
        <xdr:cNvCxnSpPr/>
      </xdr:nvCxnSpPr>
      <xdr:spPr>
        <a:xfrm>
          <a:off x="2908300" y="1016290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140244</xdr:rowOff>
    </xdr:from>
    <xdr:to>
      <xdr:col>10</xdr:col>
      <xdr:colOff>165100</xdr:colOff>
      <xdr:row>59</xdr:row>
      <xdr:rowOff>70394</xdr:rowOff>
    </xdr:to>
    <xdr:sp macro="" textlink="">
      <xdr:nvSpPr>
        <xdr:cNvPr id="196" name="楕円 195">
          <a:extLst>
            <a:ext uri="{FF2B5EF4-FFF2-40B4-BE49-F238E27FC236}">
              <a16:creationId xmlns:a16="http://schemas.microsoft.com/office/drawing/2014/main" id="{15168DC9-1A89-45F0-9DAF-402697E3E921}"/>
            </a:ext>
          </a:extLst>
        </xdr:cNvPr>
        <xdr:cNvSpPr/>
      </xdr:nvSpPr>
      <xdr:spPr>
        <a:xfrm>
          <a:off x="1968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19594</xdr:rowOff>
    </xdr:from>
    <xdr:to>
      <xdr:col>15</xdr:col>
      <xdr:colOff>50800</xdr:colOff>
      <xdr:row>59</xdr:row>
      <xdr:rowOff>47353</xdr:rowOff>
    </xdr:to>
    <xdr:cxnSp macro="">
      <xdr:nvCxnSpPr>
        <xdr:cNvPr id="197" name="直線コネクタ 196">
          <a:extLst>
            <a:ext uri="{FF2B5EF4-FFF2-40B4-BE49-F238E27FC236}">
              <a16:creationId xmlns:a16="http://schemas.microsoft.com/office/drawing/2014/main" id="{312DC1C9-EF05-4937-AE9F-87C9E732E958}"/>
            </a:ext>
          </a:extLst>
        </xdr:cNvPr>
        <xdr:cNvCxnSpPr/>
      </xdr:nvCxnSpPr>
      <xdr:spPr>
        <a:xfrm>
          <a:off x="2019300" y="1013514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112485</xdr:rowOff>
    </xdr:from>
    <xdr:to>
      <xdr:col>6</xdr:col>
      <xdr:colOff>38100</xdr:colOff>
      <xdr:row>59</xdr:row>
      <xdr:rowOff>42635</xdr:rowOff>
    </xdr:to>
    <xdr:sp macro="" textlink="">
      <xdr:nvSpPr>
        <xdr:cNvPr id="198" name="楕円 197">
          <a:extLst>
            <a:ext uri="{FF2B5EF4-FFF2-40B4-BE49-F238E27FC236}">
              <a16:creationId xmlns:a16="http://schemas.microsoft.com/office/drawing/2014/main" id="{548237F7-50A6-4EA1-9E70-71F594727081}"/>
            </a:ext>
          </a:extLst>
        </xdr:cNvPr>
        <xdr:cNvSpPr/>
      </xdr:nvSpPr>
      <xdr:spPr>
        <a:xfrm>
          <a:off x="1079500" y="100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163285</xdr:rowOff>
    </xdr:from>
    <xdr:to>
      <xdr:col>10</xdr:col>
      <xdr:colOff>114300</xdr:colOff>
      <xdr:row>59</xdr:row>
      <xdr:rowOff>19594</xdr:rowOff>
    </xdr:to>
    <xdr:cxnSp macro="">
      <xdr:nvCxnSpPr>
        <xdr:cNvPr id="199" name="直線コネクタ 198">
          <a:extLst>
            <a:ext uri="{FF2B5EF4-FFF2-40B4-BE49-F238E27FC236}">
              <a16:creationId xmlns:a16="http://schemas.microsoft.com/office/drawing/2014/main" id="{57F8D547-A450-426E-A69A-1220FDC74877}"/>
            </a:ext>
          </a:extLst>
        </xdr:cNvPr>
        <xdr:cNvCxnSpPr/>
      </xdr:nvCxnSpPr>
      <xdr:spPr>
        <a:xfrm>
          <a:off x="1130300" y="101073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CD95999-A953-48D4-8DEA-F5B1605E5E5A}"/>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9A5430EB-EEA2-45BA-80A4-2AD4651BDA67}"/>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83BFB54-22D5-435A-9892-E0B95CAB9F76}"/>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48458</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A144AD79-9FCE-424E-BAB2-3B3C9D731583}"/>
            </a:ext>
          </a:extLst>
        </xdr:cNvPr>
        <xdr:cNvSpPr txBox="1"/>
      </xdr:nvSpPr>
      <xdr:spPr>
        <a:xfrm>
          <a:off x="927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142439</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1D8AAFE-08A6-4185-8737-2C7DFC06A508}"/>
            </a:ext>
          </a:extLst>
        </xdr:cNvPr>
        <xdr:cNvSpPr txBox="1"/>
      </xdr:nvSpPr>
      <xdr:spPr>
        <a:xfrm>
          <a:off x="35820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6F021126-045A-41B9-B310-AA1FE58A8D08}"/>
            </a:ext>
          </a:extLst>
        </xdr:cNvPr>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86921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3A7C8A9C-5C06-4D16-A291-8CE29DC2B316}"/>
            </a:ext>
          </a:extLst>
        </xdr:cNvPr>
        <xdr:cNvSpPr txBox="1"/>
      </xdr:nvSpPr>
      <xdr:spPr>
        <a:xfrm>
          <a:off x="18167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59162</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8A44E75A-16EC-4B92-9084-5E91F9F6D4FE}"/>
            </a:ext>
          </a:extLst>
        </xdr:cNvPr>
        <xdr:cNvSpPr txBox="1"/>
      </xdr:nvSpPr>
      <xdr:spPr>
        <a:xfrm>
          <a:off x="927744" y="983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0D0AE6D-1935-426F-B2A2-33DEF86BE4D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AA21FC10-E584-417C-8284-03D44C25F61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E72B6DD-DDEE-43B3-8E3D-B38E84BA9FE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15C50B8F-0AAA-4B9C-A2FF-1164F2707D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C331B7F-3BFF-44EF-8EF7-FDC8C2ED1E4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A016B7C-2A93-42ED-9639-5B99E67A43A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00F72AB-A704-4CBA-AC9A-30B71C89C8D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14DC580-AE2F-4B32-A8A2-D9721648C53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3EA6EDAE-8AA2-4ECD-9898-0C573AB536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B2508E6-0C56-4E79-AEC8-1182F9B0B36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3FFCC381-4043-49E1-B41E-747EC008E04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C2C6C6F2-1E61-47ED-8170-A268DE085B1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9EF55468-8975-49EC-9CC0-ED900B21272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E8744150-9E2E-4CEE-BA93-7DED070DB44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F34AED83-DCD6-46CB-BFC2-2CEB9886430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C9BB9536-D776-40E2-85BD-A0146BAE7A3C}"/>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51C4792-56CF-4DAC-ABC3-68F56C57A82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4A4ADC55-590B-4572-923D-FA0973F4DC34}"/>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B41FD60-C79A-43FC-AC98-22D0D42DE1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35419162-51D9-482E-9C30-4CA605B27456}"/>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E3B3B3F-1BC4-4E34-A480-E470201DA0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F59A905-43C8-4B6D-B8AC-5F82050AA645}"/>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DA692BDF-0312-4895-A3C1-9B99BF1784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a:extLst>
            <a:ext uri="{FF2B5EF4-FFF2-40B4-BE49-F238E27FC236}">
              <a16:creationId xmlns:a16="http://schemas.microsoft.com/office/drawing/2014/main" id="{20A60BAA-0560-4DC1-AF41-F212F0BB823F}"/>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553EBFD-3281-4788-9F96-23F2D53F8957}"/>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a:extLst>
            <a:ext uri="{FF2B5EF4-FFF2-40B4-BE49-F238E27FC236}">
              <a16:creationId xmlns:a16="http://schemas.microsoft.com/office/drawing/2014/main" id="{0F2E77BF-C2C9-4740-9350-7940DA31F463}"/>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FB517A9-24D1-4E89-9D4A-704D39B4B17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a:extLst>
            <a:ext uri="{FF2B5EF4-FFF2-40B4-BE49-F238E27FC236}">
              <a16:creationId xmlns:a16="http://schemas.microsoft.com/office/drawing/2014/main" id="{BC78EAF8-9426-473D-B067-002EF7A5B1F6}"/>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4BD0A27-B374-411D-9153-46CD333AAEDF}"/>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a:extLst>
            <a:ext uri="{FF2B5EF4-FFF2-40B4-BE49-F238E27FC236}">
              <a16:creationId xmlns:a16="http://schemas.microsoft.com/office/drawing/2014/main" id="{1A34EE60-1EE7-4951-82CB-0814BD898D99}"/>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a:extLst>
            <a:ext uri="{FF2B5EF4-FFF2-40B4-BE49-F238E27FC236}">
              <a16:creationId xmlns:a16="http://schemas.microsoft.com/office/drawing/2014/main" id="{D8483B5E-0C70-4E12-B2BA-44BD2EEB9D29}"/>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a:extLst>
            <a:ext uri="{FF2B5EF4-FFF2-40B4-BE49-F238E27FC236}">
              <a16:creationId xmlns:a16="http://schemas.microsoft.com/office/drawing/2014/main" id="{419A4E72-1202-48D3-B3F7-5F04FDC46F3D}"/>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a:extLst>
            <a:ext uri="{FF2B5EF4-FFF2-40B4-BE49-F238E27FC236}">
              <a16:creationId xmlns:a16="http://schemas.microsoft.com/office/drawing/2014/main" id="{25DCC73C-7C29-4499-83A0-05531F1A9BFF}"/>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a:extLst>
            <a:ext uri="{FF2B5EF4-FFF2-40B4-BE49-F238E27FC236}">
              <a16:creationId xmlns:a16="http://schemas.microsoft.com/office/drawing/2014/main" id="{8E332EDC-BD4E-45F8-9642-B98780C267C1}"/>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3086314D-CCA3-4BBC-AD9D-69266E5217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5BE4DB7-3D85-4125-BF76-5A4502BD6C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C6F115D-7D2B-4D08-9988-D87FC298BC1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580C354-8165-4E92-8F3A-8D50D3B31F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D646A79-C9CE-4D88-8890-FD6EDBDD6AC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59929</xdr:rowOff>
    </xdr:from>
    <xdr:to>
      <xdr:col>55</xdr:col>
      <xdr:colOff>50800</xdr:colOff>
      <xdr:row>63</xdr:row>
      <xdr:rowOff>161529</xdr:rowOff>
    </xdr:to>
    <xdr:sp macro="" textlink="">
      <xdr:nvSpPr>
        <xdr:cNvPr id="247" name="楕円 246">
          <a:extLst>
            <a:ext uri="{FF2B5EF4-FFF2-40B4-BE49-F238E27FC236}">
              <a16:creationId xmlns:a16="http://schemas.microsoft.com/office/drawing/2014/main" id="{B898EDCE-976E-4DC0-A5B3-53D7DFA39805}"/>
            </a:ext>
          </a:extLst>
        </xdr:cNvPr>
        <xdr:cNvSpPr/>
      </xdr:nvSpPr>
      <xdr:spPr>
        <a:xfrm>
          <a:off x="10426700" y="108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38356</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5D0001B9-E4FF-4260-AAA3-97B7E8A3D486}"/>
            </a:ext>
          </a:extLst>
        </xdr:cNvPr>
        <xdr:cNvSpPr txBox="1"/>
      </xdr:nvSpPr>
      <xdr:spPr>
        <a:xfrm>
          <a:off x="10515600" y="10839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59017</xdr:rowOff>
    </xdr:from>
    <xdr:to>
      <xdr:col>50</xdr:col>
      <xdr:colOff>165100</xdr:colOff>
      <xdr:row>63</xdr:row>
      <xdr:rowOff>160617</xdr:rowOff>
    </xdr:to>
    <xdr:sp macro="" textlink="">
      <xdr:nvSpPr>
        <xdr:cNvPr id="249" name="楕円 248">
          <a:extLst>
            <a:ext uri="{FF2B5EF4-FFF2-40B4-BE49-F238E27FC236}">
              <a16:creationId xmlns:a16="http://schemas.microsoft.com/office/drawing/2014/main" id="{B6169CA7-08CB-4844-8B17-78E775AE9C2D}"/>
            </a:ext>
          </a:extLst>
        </xdr:cNvPr>
        <xdr:cNvSpPr/>
      </xdr:nvSpPr>
      <xdr:spPr>
        <a:xfrm>
          <a:off x="9588500" y="108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109817</xdr:rowOff>
    </xdr:from>
    <xdr:to>
      <xdr:col>55</xdr:col>
      <xdr:colOff>0</xdr:colOff>
      <xdr:row>63</xdr:row>
      <xdr:rowOff>110729</xdr:rowOff>
    </xdr:to>
    <xdr:cxnSp macro="">
      <xdr:nvCxnSpPr>
        <xdr:cNvPr id="250" name="直線コネクタ 249">
          <a:extLst>
            <a:ext uri="{FF2B5EF4-FFF2-40B4-BE49-F238E27FC236}">
              <a16:creationId xmlns:a16="http://schemas.microsoft.com/office/drawing/2014/main" id="{57FFBD6F-703E-46CC-954A-003BA349904F}"/>
            </a:ext>
          </a:extLst>
        </xdr:cNvPr>
        <xdr:cNvCxnSpPr/>
      </xdr:nvCxnSpPr>
      <xdr:spPr>
        <a:xfrm>
          <a:off x="9639300" y="10911167"/>
          <a:ext cx="838200" cy="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57558</xdr:rowOff>
    </xdr:from>
    <xdr:to>
      <xdr:col>46</xdr:col>
      <xdr:colOff>38100</xdr:colOff>
      <xdr:row>63</xdr:row>
      <xdr:rowOff>159158</xdr:rowOff>
    </xdr:to>
    <xdr:sp macro="" textlink="">
      <xdr:nvSpPr>
        <xdr:cNvPr id="251" name="楕円 250">
          <a:extLst>
            <a:ext uri="{FF2B5EF4-FFF2-40B4-BE49-F238E27FC236}">
              <a16:creationId xmlns:a16="http://schemas.microsoft.com/office/drawing/2014/main" id="{BABBB7A2-DABB-407C-89E5-F7C05DC51182}"/>
            </a:ext>
          </a:extLst>
        </xdr:cNvPr>
        <xdr:cNvSpPr/>
      </xdr:nvSpPr>
      <xdr:spPr>
        <a:xfrm>
          <a:off x="8699500" y="108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108358</xdr:rowOff>
    </xdr:from>
    <xdr:to>
      <xdr:col>50</xdr:col>
      <xdr:colOff>114300</xdr:colOff>
      <xdr:row>63</xdr:row>
      <xdr:rowOff>109817</xdr:rowOff>
    </xdr:to>
    <xdr:cxnSp macro="">
      <xdr:nvCxnSpPr>
        <xdr:cNvPr id="252" name="直線コネクタ 251">
          <a:extLst>
            <a:ext uri="{FF2B5EF4-FFF2-40B4-BE49-F238E27FC236}">
              <a16:creationId xmlns:a16="http://schemas.microsoft.com/office/drawing/2014/main" id="{6CAF25CC-5C7C-481E-AFA6-2FB9A6D9676F}"/>
            </a:ext>
          </a:extLst>
        </xdr:cNvPr>
        <xdr:cNvCxnSpPr/>
      </xdr:nvCxnSpPr>
      <xdr:spPr>
        <a:xfrm>
          <a:off x="8750300" y="10909708"/>
          <a:ext cx="889000" cy="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55777</xdr:rowOff>
    </xdr:from>
    <xdr:to>
      <xdr:col>41</xdr:col>
      <xdr:colOff>101600</xdr:colOff>
      <xdr:row>63</xdr:row>
      <xdr:rowOff>157377</xdr:rowOff>
    </xdr:to>
    <xdr:sp macro="" textlink="">
      <xdr:nvSpPr>
        <xdr:cNvPr id="253" name="楕円 252">
          <a:extLst>
            <a:ext uri="{FF2B5EF4-FFF2-40B4-BE49-F238E27FC236}">
              <a16:creationId xmlns:a16="http://schemas.microsoft.com/office/drawing/2014/main" id="{ED3442DF-64B0-4A56-9198-34F45224F348}"/>
            </a:ext>
          </a:extLst>
        </xdr:cNvPr>
        <xdr:cNvSpPr/>
      </xdr:nvSpPr>
      <xdr:spPr>
        <a:xfrm>
          <a:off x="7810500" y="1085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106577</xdr:rowOff>
    </xdr:from>
    <xdr:to>
      <xdr:col>45</xdr:col>
      <xdr:colOff>177800</xdr:colOff>
      <xdr:row>63</xdr:row>
      <xdr:rowOff>108358</xdr:rowOff>
    </xdr:to>
    <xdr:cxnSp macro="">
      <xdr:nvCxnSpPr>
        <xdr:cNvPr id="254" name="直線コネクタ 253">
          <a:extLst>
            <a:ext uri="{FF2B5EF4-FFF2-40B4-BE49-F238E27FC236}">
              <a16:creationId xmlns:a16="http://schemas.microsoft.com/office/drawing/2014/main" id="{3DDB0782-10B0-4B38-B0D4-06594B8F87D7}"/>
            </a:ext>
          </a:extLst>
        </xdr:cNvPr>
        <xdr:cNvCxnSpPr/>
      </xdr:nvCxnSpPr>
      <xdr:spPr>
        <a:xfrm>
          <a:off x="7861300" y="10907927"/>
          <a:ext cx="889000" cy="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54323</xdr:rowOff>
    </xdr:from>
    <xdr:to>
      <xdr:col>36</xdr:col>
      <xdr:colOff>165100</xdr:colOff>
      <xdr:row>63</xdr:row>
      <xdr:rowOff>155923</xdr:rowOff>
    </xdr:to>
    <xdr:sp macro="" textlink="">
      <xdr:nvSpPr>
        <xdr:cNvPr id="255" name="楕円 254">
          <a:extLst>
            <a:ext uri="{FF2B5EF4-FFF2-40B4-BE49-F238E27FC236}">
              <a16:creationId xmlns:a16="http://schemas.microsoft.com/office/drawing/2014/main" id="{86205BD9-5524-49B1-9F49-C4083B8407DE}"/>
            </a:ext>
          </a:extLst>
        </xdr:cNvPr>
        <xdr:cNvSpPr/>
      </xdr:nvSpPr>
      <xdr:spPr>
        <a:xfrm>
          <a:off x="6921500" y="108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105123</xdr:rowOff>
    </xdr:from>
    <xdr:to>
      <xdr:col>41</xdr:col>
      <xdr:colOff>50800</xdr:colOff>
      <xdr:row>63</xdr:row>
      <xdr:rowOff>106577</xdr:rowOff>
    </xdr:to>
    <xdr:cxnSp macro="">
      <xdr:nvCxnSpPr>
        <xdr:cNvPr id="256" name="直線コネクタ 255">
          <a:extLst>
            <a:ext uri="{FF2B5EF4-FFF2-40B4-BE49-F238E27FC236}">
              <a16:creationId xmlns:a16="http://schemas.microsoft.com/office/drawing/2014/main" id="{5C4FD8B3-1CA1-477F-9016-993EA1D4F35C}"/>
            </a:ext>
          </a:extLst>
        </xdr:cNvPr>
        <xdr:cNvCxnSpPr/>
      </xdr:nvCxnSpPr>
      <xdr:spPr>
        <a:xfrm>
          <a:off x="6972300" y="10906473"/>
          <a:ext cx="889000" cy="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153519</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E2FE8E2D-6495-48ED-8AD8-53F3DCD38EE3}"/>
            </a:ext>
          </a:extLst>
        </xdr:cNvPr>
        <xdr:cNvSpPr txBox="1"/>
      </xdr:nvSpPr>
      <xdr:spPr>
        <a:xfrm>
          <a:off x="9327095" y="10954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154958</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F6391F6-E1EF-4D78-A9AF-61365D6B45E0}"/>
            </a:ext>
          </a:extLst>
        </xdr:cNvPr>
        <xdr:cNvSpPr txBox="1"/>
      </xdr:nvSpPr>
      <xdr:spPr>
        <a:xfrm>
          <a:off x="84507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155531</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86CA684C-EAE3-4D54-9654-E824F330CD0A}"/>
            </a:ext>
          </a:extLst>
        </xdr:cNvPr>
        <xdr:cNvSpPr txBox="1"/>
      </xdr:nvSpPr>
      <xdr:spPr>
        <a:xfrm>
          <a:off x="7561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46C9B034-05E8-41EC-8ABD-933832B3E244}"/>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5694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86FBA86B-9B6A-4D90-92BC-FDABBC376B34}"/>
            </a:ext>
          </a:extLst>
        </xdr:cNvPr>
        <xdr:cNvSpPr txBox="1"/>
      </xdr:nvSpPr>
      <xdr:spPr>
        <a:xfrm>
          <a:off x="9327095" y="1063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B938395-AA4D-47EF-8A41-B5E830B7A531}"/>
            </a:ext>
          </a:extLst>
        </xdr:cNvPr>
        <xdr:cNvSpPr txBox="1"/>
      </xdr:nvSpPr>
      <xdr:spPr>
        <a:xfrm>
          <a:off x="8450795" y="1063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2454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BC31284F-039C-4508-AE09-29546916A3C6}"/>
            </a:ext>
          </a:extLst>
        </xdr:cNvPr>
        <xdr:cNvSpPr txBox="1"/>
      </xdr:nvSpPr>
      <xdr:spPr>
        <a:xfrm>
          <a:off x="7561795" y="1063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147050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F8D7768D-EB23-4C42-ADAE-3141C7B0F842}"/>
            </a:ext>
          </a:extLst>
        </xdr:cNvPr>
        <xdr:cNvSpPr txBox="1"/>
      </xdr:nvSpPr>
      <xdr:spPr>
        <a:xfrm>
          <a:off x="6672795" y="1094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E0DF2F18-BA1E-4AF8-AB0D-BF438EAFF73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07B8FF9-1B5F-4CA1-A43B-502D7058FD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A4C7FD7-33F8-475C-8130-7F030F1BB34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CDA19AD3-703A-42B7-9C93-6C55CDD30A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6B1A2235-A10D-4735-AF36-7A3F54C61A1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CDBD111-1131-4071-9CB9-0EF536CDC17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862ECCB-34E7-43A1-8486-C7A263D9F6A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E805311-ECD5-489C-9791-91D7E1DF14A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C5EC9FA0-F2E5-4253-BB2E-5F2275C2914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C26FA5B-4F46-4D13-8AB0-71D5F0EF274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804B5DC7-2047-4A29-8BEA-B23CC20F3C4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2A443FA0-25B5-4416-A9C3-96491499205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32166760-98A1-4CFC-9ECB-ED55EB71AFE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B73F6D9B-8764-4B2E-B972-C8026FE47C0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164910B5-7748-4BAE-AE42-094BFF5AED3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F7FE27D-4CFC-47F9-97FC-BEFF1E1AF3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4542E88-6E31-4E27-A47E-E252C99B5E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24D1EB27-2814-4D02-8C0D-052F46DB872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7B8D380C-71A0-4AD6-AE73-70FFFE2B444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8E90DD0A-D5F0-4964-815D-FC198764D5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BC6857E-C562-4FE7-BCA3-4AA7C9484C1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51EA9DD-99C7-441C-A86F-31CE07729B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5A3FDEE7-0265-48C1-8A5D-BAEB789118A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7C4CB57-4EDD-4D33-A60A-BAACA0F645F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1662B0EB-5B50-4F3B-B1E1-E82700EA5E69}"/>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6A6451D8-3567-45A8-AABD-B2D657AA6EF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8966FE19-D599-4452-890F-62975A7DACA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8E17289E-F1C1-4FD6-9784-81E58204BF1F}"/>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6F3E8843-F5FA-468F-B125-CFB19F01EE23}"/>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29ED635-6EDB-40C2-A0B8-3F9B7E757F62}"/>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5" name="フローチャート: 判断 294">
          <a:extLst>
            <a:ext uri="{FF2B5EF4-FFF2-40B4-BE49-F238E27FC236}">
              <a16:creationId xmlns:a16="http://schemas.microsoft.com/office/drawing/2014/main" id="{C200DA86-BB20-4951-9B72-C366EA3327A5}"/>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46305F7D-2F4D-4131-B225-0D3EB1A773A4}"/>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97" name="フローチャート: 判断 296">
          <a:extLst>
            <a:ext uri="{FF2B5EF4-FFF2-40B4-BE49-F238E27FC236}">
              <a16:creationId xmlns:a16="http://schemas.microsoft.com/office/drawing/2014/main" id="{9CF3301F-8675-46B7-9843-A9711F51DA72}"/>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98" name="フローチャート: 判断 297">
          <a:extLst>
            <a:ext uri="{FF2B5EF4-FFF2-40B4-BE49-F238E27FC236}">
              <a16:creationId xmlns:a16="http://schemas.microsoft.com/office/drawing/2014/main" id="{CE4DE4F0-1071-4F2B-A3A7-AA4915E926F8}"/>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99" name="フローチャート: 判断 298">
          <a:extLst>
            <a:ext uri="{FF2B5EF4-FFF2-40B4-BE49-F238E27FC236}">
              <a16:creationId xmlns:a16="http://schemas.microsoft.com/office/drawing/2014/main" id="{E8493B10-3B4B-4F86-BBB3-72C2134DE0CE}"/>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31F0DFA-0F8B-4994-BD0E-2427D5E3A49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5F8704B-4EE8-4DD3-9767-40483BAF0E7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EC42A5F-87F8-4725-9FAB-7B6588B61B5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571C95ED-8C83-4D60-B1D7-75BAB36C36A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92C2F0B6-1968-469F-814E-5232B54B3E1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305" name="楕円 304">
          <a:extLst>
            <a:ext uri="{FF2B5EF4-FFF2-40B4-BE49-F238E27FC236}">
              <a16:creationId xmlns:a16="http://schemas.microsoft.com/office/drawing/2014/main" id="{F763520E-55A2-4EDB-92D5-EF4A61070F0D}"/>
            </a:ext>
          </a:extLst>
        </xdr:cNvPr>
        <xdr:cNvSpPr/>
      </xdr:nvSpPr>
      <xdr:spPr>
        <a:xfrm>
          <a:off x="45847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150513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1F2EE2E-2E93-4637-A72D-7197E23CF8CC}"/>
            </a:ext>
          </a:extLst>
        </xdr:cNvPr>
        <xdr:cNvSpPr txBox="1"/>
      </xdr:nvSpPr>
      <xdr:spPr>
        <a:xfrm>
          <a:off x="4673600"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141605</xdr:rowOff>
    </xdr:from>
    <xdr:to>
      <xdr:col>20</xdr:col>
      <xdr:colOff>38100</xdr:colOff>
      <xdr:row>82</xdr:row>
      <xdr:rowOff>71755</xdr:rowOff>
    </xdr:to>
    <xdr:sp macro="" textlink="">
      <xdr:nvSpPr>
        <xdr:cNvPr id="307" name="楕円 306">
          <a:extLst>
            <a:ext uri="{FF2B5EF4-FFF2-40B4-BE49-F238E27FC236}">
              <a16:creationId xmlns:a16="http://schemas.microsoft.com/office/drawing/2014/main" id="{759050F8-7E37-4182-9B4F-4EF4F091F11E}"/>
            </a:ext>
          </a:extLst>
        </xdr:cNvPr>
        <xdr:cNvSpPr/>
      </xdr:nvSpPr>
      <xdr:spPr>
        <a:xfrm>
          <a:off x="3746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51436</xdr:rowOff>
    </xdr:to>
    <xdr:cxnSp macro="">
      <xdr:nvCxnSpPr>
        <xdr:cNvPr id="308" name="直線コネクタ 307">
          <a:extLst>
            <a:ext uri="{FF2B5EF4-FFF2-40B4-BE49-F238E27FC236}">
              <a16:creationId xmlns:a16="http://schemas.microsoft.com/office/drawing/2014/main" id="{4233C8CF-4F10-43EE-8B98-A355718C4E82}"/>
            </a:ext>
          </a:extLst>
        </xdr:cNvPr>
        <xdr:cNvCxnSpPr/>
      </xdr:nvCxnSpPr>
      <xdr:spPr>
        <a:xfrm>
          <a:off x="3797300" y="14079855"/>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114936</xdr:rowOff>
    </xdr:from>
    <xdr:to>
      <xdr:col>15</xdr:col>
      <xdr:colOff>101600</xdr:colOff>
      <xdr:row>82</xdr:row>
      <xdr:rowOff>45086</xdr:rowOff>
    </xdr:to>
    <xdr:sp macro="" textlink="">
      <xdr:nvSpPr>
        <xdr:cNvPr id="309" name="楕円 308">
          <a:extLst>
            <a:ext uri="{FF2B5EF4-FFF2-40B4-BE49-F238E27FC236}">
              <a16:creationId xmlns:a16="http://schemas.microsoft.com/office/drawing/2014/main" id="{06415EF1-6B31-4BCE-B316-E7019E2E442A}"/>
            </a:ext>
          </a:extLst>
        </xdr:cNvPr>
        <xdr:cNvSpPr/>
      </xdr:nvSpPr>
      <xdr:spPr>
        <a:xfrm>
          <a:off x="28575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165736</xdr:rowOff>
    </xdr:from>
    <xdr:to>
      <xdr:col>19</xdr:col>
      <xdr:colOff>177800</xdr:colOff>
      <xdr:row>82</xdr:row>
      <xdr:rowOff>20955</xdr:rowOff>
    </xdr:to>
    <xdr:cxnSp macro="">
      <xdr:nvCxnSpPr>
        <xdr:cNvPr id="310" name="直線コネクタ 309">
          <a:extLst>
            <a:ext uri="{FF2B5EF4-FFF2-40B4-BE49-F238E27FC236}">
              <a16:creationId xmlns:a16="http://schemas.microsoft.com/office/drawing/2014/main" id="{B62885FA-563A-4A24-B453-D9406645EF10}"/>
            </a:ext>
          </a:extLst>
        </xdr:cNvPr>
        <xdr:cNvCxnSpPr/>
      </xdr:nvCxnSpPr>
      <xdr:spPr>
        <a:xfrm>
          <a:off x="2908300" y="1405318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86361</xdr:rowOff>
    </xdr:from>
    <xdr:to>
      <xdr:col>10</xdr:col>
      <xdr:colOff>165100</xdr:colOff>
      <xdr:row>82</xdr:row>
      <xdr:rowOff>16511</xdr:rowOff>
    </xdr:to>
    <xdr:sp macro="" textlink="">
      <xdr:nvSpPr>
        <xdr:cNvPr id="311" name="楕円 310">
          <a:extLst>
            <a:ext uri="{FF2B5EF4-FFF2-40B4-BE49-F238E27FC236}">
              <a16:creationId xmlns:a16="http://schemas.microsoft.com/office/drawing/2014/main" id="{525A616A-8F2F-4286-9C39-7250AA220E7A}"/>
            </a:ext>
          </a:extLst>
        </xdr:cNvPr>
        <xdr:cNvSpPr/>
      </xdr:nvSpPr>
      <xdr:spPr>
        <a:xfrm>
          <a:off x="1968500" y="1397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137161</xdr:rowOff>
    </xdr:from>
    <xdr:to>
      <xdr:col>15</xdr:col>
      <xdr:colOff>50800</xdr:colOff>
      <xdr:row>81</xdr:row>
      <xdr:rowOff>165736</xdr:rowOff>
    </xdr:to>
    <xdr:cxnSp macro="">
      <xdr:nvCxnSpPr>
        <xdr:cNvPr id="312" name="直線コネクタ 311">
          <a:extLst>
            <a:ext uri="{FF2B5EF4-FFF2-40B4-BE49-F238E27FC236}">
              <a16:creationId xmlns:a16="http://schemas.microsoft.com/office/drawing/2014/main" id="{6DFBE885-6796-4977-9463-FD507AB644EF}"/>
            </a:ext>
          </a:extLst>
        </xdr:cNvPr>
        <xdr:cNvCxnSpPr/>
      </xdr:nvCxnSpPr>
      <xdr:spPr>
        <a:xfrm>
          <a:off x="2019300" y="140246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52070</xdr:rowOff>
    </xdr:from>
    <xdr:to>
      <xdr:col>6</xdr:col>
      <xdr:colOff>38100</xdr:colOff>
      <xdr:row>81</xdr:row>
      <xdr:rowOff>153670</xdr:rowOff>
    </xdr:to>
    <xdr:sp macro="" textlink="">
      <xdr:nvSpPr>
        <xdr:cNvPr id="313" name="楕円 312">
          <a:extLst>
            <a:ext uri="{FF2B5EF4-FFF2-40B4-BE49-F238E27FC236}">
              <a16:creationId xmlns:a16="http://schemas.microsoft.com/office/drawing/2014/main" id="{AD10271A-3B7E-4037-9EA5-229C27C4DA37}"/>
            </a:ext>
          </a:extLst>
        </xdr:cNvPr>
        <xdr:cNvSpPr/>
      </xdr:nvSpPr>
      <xdr:spPr>
        <a:xfrm>
          <a:off x="107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102870</xdr:rowOff>
    </xdr:from>
    <xdr:to>
      <xdr:col>10</xdr:col>
      <xdr:colOff>114300</xdr:colOff>
      <xdr:row>81</xdr:row>
      <xdr:rowOff>137161</xdr:rowOff>
    </xdr:to>
    <xdr:cxnSp macro="">
      <xdr:nvCxnSpPr>
        <xdr:cNvPr id="314" name="直線コネクタ 313">
          <a:extLst>
            <a:ext uri="{FF2B5EF4-FFF2-40B4-BE49-F238E27FC236}">
              <a16:creationId xmlns:a16="http://schemas.microsoft.com/office/drawing/2014/main" id="{C6E4DF2C-BB40-4D1C-AA1D-557D1F63BCE5}"/>
            </a:ext>
          </a:extLst>
        </xdr:cNvPr>
        <xdr:cNvCxnSpPr/>
      </xdr:nvCxnSpPr>
      <xdr:spPr>
        <a:xfrm>
          <a:off x="1130300" y="139903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72407</xdr:rowOff>
    </xdr:from>
    <xdr:ext cx="405111" cy="259045"/>
    <xdr:sp macro="" textlink="">
      <xdr:nvSpPr>
        <xdr:cNvPr id="315" name="n_1aveValue【公営住宅】&#10;有形固定資産減価償却率">
          <a:extLst>
            <a:ext uri="{FF2B5EF4-FFF2-40B4-BE49-F238E27FC236}">
              <a16:creationId xmlns:a16="http://schemas.microsoft.com/office/drawing/2014/main" id="{304D7B5F-5878-4458-83C1-0A825F27416A}"/>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100982</xdr:rowOff>
    </xdr:from>
    <xdr:ext cx="405111" cy="259045"/>
    <xdr:sp macro="" textlink="">
      <xdr:nvSpPr>
        <xdr:cNvPr id="316" name="n_2aveValue【公営住宅】&#10;有形固定資産減価償却率">
          <a:extLst>
            <a:ext uri="{FF2B5EF4-FFF2-40B4-BE49-F238E27FC236}">
              <a16:creationId xmlns:a16="http://schemas.microsoft.com/office/drawing/2014/main" id="{63C9DE90-3BCF-4752-8DD3-6E9809A8FF1C}"/>
            </a:ext>
          </a:extLst>
        </xdr:cNvPr>
        <xdr:cNvSpPr txBox="1"/>
      </xdr:nvSpPr>
      <xdr:spPr>
        <a:xfrm>
          <a:off x="2705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78122</xdr:rowOff>
    </xdr:from>
    <xdr:ext cx="405111" cy="259045"/>
    <xdr:sp macro="" textlink="">
      <xdr:nvSpPr>
        <xdr:cNvPr id="317" name="n_3aveValue【公営住宅】&#10;有形固定資産減価償却率">
          <a:extLst>
            <a:ext uri="{FF2B5EF4-FFF2-40B4-BE49-F238E27FC236}">
              <a16:creationId xmlns:a16="http://schemas.microsoft.com/office/drawing/2014/main" id="{5CA7E25B-0F55-4DE8-A8B6-6FB41D29A313}"/>
            </a:ext>
          </a:extLst>
        </xdr:cNvPr>
        <xdr:cNvSpPr txBox="1"/>
      </xdr:nvSpPr>
      <xdr:spPr>
        <a:xfrm>
          <a:off x="1816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18" name="n_4aveValue【公営住宅】&#10;有形固定資産減価償却率">
          <a:extLst>
            <a:ext uri="{FF2B5EF4-FFF2-40B4-BE49-F238E27FC236}">
              <a16:creationId xmlns:a16="http://schemas.microsoft.com/office/drawing/2014/main" id="{C7BBF7DA-624B-4C7B-BDB8-ACB6C5C19495}"/>
            </a:ext>
          </a:extLst>
        </xdr:cNvPr>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88282</xdr:rowOff>
    </xdr:from>
    <xdr:ext cx="405111" cy="259045"/>
    <xdr:sp macro="" textlink="">
      <xdr:nvSpPr>
        <xdr:cNvPr id="319" name="n_1mainValue【公営住宅】&#10;有形固定資産減価償却率">
          <a:extLst>
            <a:ext uri="{FF2B5EF4-FFF2-40B4-BE49-F238E27FC236}">
              <a16:creationId xmlns:a16="http://schemas.microsoft.com/office/drawing/2014/main" id="{258A4813-9C49-4274-B72C-1A7626C060EA}"/>
            </a:ext>
          </a:extLst>
        </xdr:cNvPr>
        <xdr:cNvSpPr txBox="1"/>
      </xdr:nvSpPr>
      <xdr:spPr>
        <a:xfrm>
          <a:off x="3582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20" name="n_2mainValue【公営住宅】&#10;有形固定資産減価償却率">
          <a:extLst>
            <a:ext uri="{FF2B5EF4-FFF2-40B4-BE49-F238E27FC236}">
              <a16:creationId xmlns:a16="http://schemas.microsoft.com/office/drawing/2014/main" id="{220FECAE-1A72-484B-9ECD-7BA0E0C10367}"/>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21" name="n_3mainValue【公営住宅】&#10;有形固定資産減価償却率">
          <a:extLst>
            <a:ext uri="{FF2B5EF4-FFF2-40B4-BE49-F238E27FC236}">
              <a16:creationId xmlns:a16="http://schemas.microsoft.com/office/drawing/2014/main" id="{0265A6CE-A469-418B-A073-173C9C3E65B8}"/>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322" name="n_4mainValue【公営住宅】&#10;有形固定資産減価償却率">
          <a:extLst>
            <a:ext uri="{FF2B5EF4-FFF2-40B4-BE49-F238E27FC236}">
              <a16:creationId xmlns:a16="http://schemas.microsoft.com/office/drawing/2014/main" id="{8911315C-E45B-4EF3-B566-BC50C54932AA}"/>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5A94A4B5-AEA7-4B21-A7FF-D1F15EFCA01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2109997-D71F-43EB-964A-726C427C55E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C523AD98-5EC8-41A7-8F4C-F2643AA4BAB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37783989-A1D8-45B4-9C8C-E2E6D9DFF9F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2F86908D-3DF3-47D9-B67A-27E5C796C9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14561B44-5242-4C47-81B3-39888A1EECA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3244F2C-442E-446B-91F0-DA1F955ED5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D12CDA56-FC07-49E9-8A35-BCB053881FC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ADD2B65-66D3-4FBB-ADB7-A6419E5CCC5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3E8AE70-8065-4D27-B4B6-731D3A27DE4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6163B386-0576-435B-BA01-AF4CDAD4835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154E916E-74A4-41E1-AED8-8073A5EB31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44B75F9E-EC53-48B7-B40E-12E1A960042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4AB894B9-8159-4739-AB58-E4EE664DD59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879AC75-9811-415C-B038-575E19A9602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FE123E2-F02B-4AC9-B380-6169E8E0CD1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79F40DF-5F33-4EEC-A36B-A62EE5345AD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6B17D525-9649-4C0C-AD1D-FD25D7F475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E799B142-BE34-4293-B1F2-288F6A19FE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AB13B0F3-8CC0-40F0-8FC7-41B1D782557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DB463B94-8AC5-45F2-AEA7-2B5E722322B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4A3E4DCD-789F-4A35-B37B-9CF9B17FA13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3DE10DE-AEEC-40D3-957D-0D703893ADF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46" name="直線コネクタ 345">
          <a:extLst>
            <a:ext uri="{FF2B5EF4-FFF2-40B4-BE49-F238E27FC236}">
              <a16:creationId xmlns:a16="http://schemas.microsoft.com/office/drawing/2014/main" id="{273830E7-4792-4C21-9330-A5DAA4D1387D}"/>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7" name="【公営住宅】&#10;一人当たり面積最小値テキスト">
          <a:extLst>
            <a:ext uri="{FF2B5EF4-FFF2-40B4-BE49-F238E27FC236}">
              <a16:creationId xmlns:a16="http://schemas.microsoft.com/office/drawing/2014/main" id="{1E3FBC23-5A88-4336-865E-85327213FD38}"/>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8" name="直線コネクタ 347">
          <a:extLst>
            <a:ext uri="{FF2B5EF4-FFF2-40B4-BE49-F238E27FC236}">
              <a16:creationId xmlns:a16="http://schemas.microsoft.com/office/drawing/2014/main" id="{86728D5F-216B-4D90-831B-7F14A012AD15}"/>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49" name="【公営住宅】&#10;一人当たり面積最大値テキスト">
          <a:extLst>
            <a:ext uri="{FF2B5EF4-FFF2-40B4-BE49-F238E27FC236}">
              <a16:creationId xmlns:a16="http://schemas.microsoft.com/office/drawing/2014/main" id="{DCA3BDB9-380C-447E-AB3D-14D7C8B1269E}"/>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50" name="直線コネクタ 349">
          <a:extLst>
            <a:ext uri="{FF2B5EF4-FFF2-40B4-BE49-F238E27FC236}">
              <a16:creationId xmlns:a16="http://schemas.microsoft.com/office/drawing/2014/main" id="{C9AF0C55-6DAD-43A4-9328-071EBAE57A85}"/>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51" name="【公営住宅】&#10;一人当たり面積平均値テキスト">
          <a:extLst>
            <a:ext uri="{FF2B5EF4-FFF2-40B4-BE49-F238E27FC236}">
              <a16:creationId xmlns:a16="http://schemas.microsoft.com/office/drawing/2014/main" id="{BD6CAF62-8906-4E2A-AD6B-C804458B2F8C}"/>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52" name="フローチャート: 判断 351">
          <a:extLst>
            <a:ext uri="{FF2B5EF4-FFF2-40B4-BE49-F238E27FC236}">
              <a16:creationId xmlns:a16="http://schemas.microsoft.com/office/drawing/2014/main" id="{A912FF31-6EEC-48E5-93C2-F8600279AFB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53" name="フローチャート: 判断 352">
          <a:extLst>
            <a:ext uri="{FF2B5EF4-FFF2-40B4-BE49-F238E27FC236}">
              <a16:creationId xmlns:a16="http://schemas.microsoft.com/office/drawing/2014/main" id="{66C577A5-FA41-49EE-9D65-C4E5ADC7D98E}"/>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54" name="フローチャート: 判断 353">
          <a:extLst>
            <a:ext uri="{FF2B5EF4-FFF2-40B4-BE49-F238E27FC236}">
              <a16:creationId xmlns:a16="http://schemas.microsoft.com/office/drawing/2014/main" id="{A9897DB8-FB53-4101-A18E-370B9E5F7404}"/>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55" name="フローチャート: 判断 354">
          <a:extLst>
            <a:ext uri="{FF2B5EF4-FFF2-40B4-BE49-F238E27FC236}">
              <a16:creationId xmlns:a16="http://schemas.microsoft.com/office/drawing/2014/main" id="{28088EAC-2D03-45A4-B056-609819364FBF}"/>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56" name="フローチャート: 判断 355">
          <a:extLst>
            <a:ext uri="{FF2B5EF4-FFF2-40B4-BE49-F238E27FC236}">
              <a16:creationId xmlns:a16="http://schemas.microsoft.com/office/drawing/2014/main" id="{C02A7DFE-71F7-47C1-9BA9-C1BC0A72E22A}"/>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CB9E398-B200-4D90-A510-92185316CA3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D37D2D5-CC6D-4B51-BE8E-C68868D7195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3C413C-EF53-4A0A-B5A5-09943962E23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A39CB972-67B1-459A-BF3D-4B986ECE62E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4C40572-6715-49D4-B66F-CD9A0F8F4D0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29972</xdr:rowOff>
    </xdr:from>
    <xdr:to>
      <xdr:col>55</xdr:col>
      <xdr:colOff>50800</xdr:colOff>
      <xdr:row>85</xdr:row>
      <xdr:rowOff>131572</xdr:rowOff>
    </xdr:to>
    <xdr:sp macro="" textlink="">
      <xdr:nvSpPr>
        <xdr:cNvPr id="362" name="楕円 361">
          <a:extLst>
            <a:ext uri="{FF2B5EF4-FFF2-40B4-BE49-F238E27FC236}">
              <a16:creationId xmlns:a16="http://schemas.microsoft.com/office/drawing/2014/main" id="{F60BBBF4-7A94-4F34-8565-9509B838CA70}"/>
            </a:ext>
          </a:extLst>
        </xdr:cNvPr>
        <xdr:cNvSpPr/>
      </xdr:nvSpPr>
      <xdr:spPr>
        <a:xfrm>
          <a:off x="10426700" y="1460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8399</xdr:rowOff>
    </xdr:from>
    <xdr:ext cx="469744" cy="259045"/>
    <xdr:sp macro="" textlink="">
      <xdr:nvSpPr>
        <xdr:cNvPr id="363" name="【公営住宅】&#10;一人当たり面積該当値テキスト">
          <a:extLst>
            <a:ext uri="{FF2B5EF4-FFF2-40B4-BE49-F238E27FC236}">
              <a16:creationId xmlns:a16="http://schemas.microsoft.com/office/drawing/2014/main" id="{E4C172F6-C273-45A4-8DD4-5BF0B9FB6FDB}"/>
            </a:ext>
          </a:extLst>
        </xdr:cNvPr>
        <xdr:cNvSpPr txBox="1"/>
      </xdr:nvSpPr>
      <xdr:spPr>
        <a:xfrm>
          <a:off x="10515600" y="1458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28448</xdr:rowOff>
    </xdr:from>
    <xdr:to>
      <xdr:col>50</xdr:col>
      <xdr:colOff>165100</xdr:colOff>
      <xdr:row>85</xdr:row>
      <xdr:rowOff>130048</xdr:rowOff>
    </xdr:to>
    <xdr:sp macro="" textlink="">
      <xdr:nvSpPr>
        <xdr:cNvPr id="364" name="楕円 363">
          <a:extLst>
            <a:ext uri="{FF2B5EF4-FFF2-40B4-BE49-F238E27FC236}">
              <a16:creationId xmlns:a16="http://schemas.microsoft.com/office/drawing/2014/main" id="{8D989D34-8B7B-4E39-BDA9-0E233A0F3608}"/>
            </a:ext>
          </a:extLst>
        </xdr:cNvPr>
        <xdr:cNvSpPr/>
      </xdr:nvSpPr>
      <xdr:spPr>
        <a:xfrm>
          <a:off x="9588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80772</xdr:rowOff>
    </xdr:to>
    <xdr:cxnSp macro="">
      <xdr:nvCxnSpPr>
        <xdr:cNvPr id="365" name="直線コネクタ 364">
          <a:extLst>
            <a:ext uri="{FF2B5EF4-FFF2-40B4-BE49-F238E27FC236}">
              <a16:creationId xmlns:a16="http://schemas.microsoft.com/office/drawing/2014/main" id="{746854E1-1A58-4C70-808E-F50B1C318629}"/>
            </a:ext>
          </a:extLst>
        </xdr:cNvPr>
        <xdr:cNvCxnSpPr/>
      </xdr:nvCxnSpPr>
      <xdr:spPr>
        <a:xfrm>
          <a:off x="9639300" y="1465249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26924</xdr:rowOff>
    </xdr:from>
    <xdr:to>
      <xdr:col>46</xdr:col>
      <xdr:colOff>38100</xdr:colOff>
      <xdr:row>85</xdr:row>
      <xdr:rowOff>128524</xdr:rowOff>
    </xdr:to>
    <xdr:sp macro="" textlink="">
      <xdr:nvSpPr>
        <xdr:cNvPr id="366" name="楕円 365">
          <a:extLst>
            <a:ext uri="{FF2B5EF4-FFF2-40B4-BE49-F238E27FC236}">
              <a16:creationId xmlns:a16="http://schemas.microsoft.com/office/drawing/2014/main" id="{D15BC43F-C336-4D3F-9765-45A0D6760BCA}"/>
            </a:ext>
          </a:extLst>
        </xdr:cNvPr>
        <xdr:cNvSpPr/>
      </xdr:nvSpPr>
      <xdr:spPr>
        <a:xfrm>
          <a:off x="8699500" y="14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77724</xdr:rowOff>
    </xdr:from>
    <xdr:to>
      <xdr:col>50</xdr:col>
      <xdr:colOff>114300</xdr:colOff>
      <xdr:row>85</xdr:row>
      <xdr:rowOff>79248</xdr:rowOff>
    </xdr:to>
    <xdr:cxnSp macro="">
      <xdr:nvCxnSpPr>
        <xdr:cNvPr id="367" name="直線コネクタ 366">
          <a:extLst>
            <a:ext uri="{FF2B5EF4-FFF2-40B4-BE49-F238E27FC236}">
              <a16:creationId xmlns:a16="http://schemas.microsoft.com/office/drawing/2014/main" id="{4E23AF2C-C540-4054-8B08-C2FE7EC874B4}"/>
            </a:ext>
          </a:extLst>
        </xdr:cNvPr>
        <xdr:cNvCxnSpPr/>
      </xdr:nvCxnSpPr>
      <xdr:spPr>
        <a:xfrm>
          <a:off x="8750300" y="14650974"/>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24637</xdr:rowOff>
    </xdr:from>
    <xdr:to>
      <xdr:col>41</xdr:col>
      <xdr:colOff>101600</xdr:colOff>
      <xdr:row>85</xdr:row>
      <xdr:rowOff>126237</xdr:rowOff>
    </xdr:to>
    <xdr:sp macro="" textlink="">
      <xdr:nvSpPr>
        <xdr:cNvPr id="368" name="楕円 367">
          <a:extLst>
            <a:ext uri="{FF2B5EF4-FFF2-40B4-BE49-F238E27FC236}">
              <a16:creationId xmlns:a16="http://schemas.microsoft.com/office/drawing/2014/main" id="{66C880CD-B15A-4C18-B386-42157D745D62}"/>
            </a:ext>
          </a:extLst>
        </xdr:cNvPr>
        <xdr:cNvSpPr/>
      </xdr:nvSpPr>
      <xdr:spPr>
        <a:xfrm>
          <a:off x="7810500" y="145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75437</xdr:rowOff>
    </xdr:from>
    <xdr:to>
      <xdr:col>45</xdr:col>
      <xdr:colOff>177800</xdr:colOff>
      <xdr:row>85</xdr:row>
      <xdr:rowOff>77724</xdr:rowOff>
    </xdr:to>
    <xdr:cxnSp macro="">
      <xdr:nvCxnSpPr>
        <xdr:cNvPr id="369" name="直線コネクタ 368">
          <a:extLst>
            <a:ext uri="{FF2B5EF4-FFF2-40B4-BE49-F238E27FC236}">
              <a16:creationId xmlns:a16="http://schemas.microsoft.com/office/drawing/2014/main" id="{4683B216-BCDA-47D9-8CEF-FD9BD4EC31E3}"/>
            </a:ext>
          </a:extLst>
        </xdr:cNvPr>
        <xdr:cNvCxnSpPr/>
      </xdr:nvCxnSpPr>
      <xdr:spPr>
        <a:xfrm>
          <a:off x="7861300" y="146486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20828</xdr:rowOff>
    </xdr:from>
    <xdr:to>
      <xdr:col>36</xdr:col>
      <xdr:colOff>165100</xdr:colOff>
      <xdr:row>85</xdr:row>
      <xdr:rowOff>122428</xdr:rowOff>
    </xdr:to>
    <xdr:sp macro="" textlink="">
      <xdr:nvSpPr>
        <xdr:cNvPr id="370" name="楕円 369">
          <a:extLst>
            <a:ext uri="{FF2B5EF4-FFF2-40B4-BE49-F238E27FC236}">
              <a16:creationId xmlns:a16="http://schemas.microsoft.com/office/drawing/2014/main" id="{B82D3616-CCDD-43C3-9E3C-2DE55DA3E75A}"/>
            </a:ext>
          </a:extLst>
        </xdr:cNvPr>
        <xdr:cNvSpPr/>
      </xdr:nvSpPr>
      <xdr:spPr>
        <a:xfrm>
          <a:off x="6921500" y="1459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71628</xdr:rowOff>
    </xdr:from>
    <xdr:to>
      <xdr:col>41</xdr:col>
      <xdr:colOff>50800</xdr:colOff>
      <xdr:row>85</xdr:row>
      <xdr:rowOff>75437</xdr:rowOff>
    </xdr:to>
    <xdr:cxnSp macro="">
      <xdr:nvCxnSpPr>
        <xdr:cNvPr id="371" name="直線コネクタ 370">
          <a:extLst>
            <a:ext uri="{FF2B5EF4-FFF2-40B4-BE49-F238E27FC236}">
              <a16:creationId xmlns:a16="http://schemas.microsoft.com/office/drawing/2014/main" id="{97A23973-F3F4-47E8-A105-3993E5C15A35}"/>
            </a:ext>
          </a:extLst>
        </xdr:cNvPr>
        <xdr:cNvCxnSpPr/>
      </xdr:nvCxnSpPr>
      <xdr:spPr>
        <a:xfrm>
          <a:off x="6972300" y="14644878"/>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72" name="n_1aveValue【公営住宅】&#10;一人当たり面積">
          <a:extLst>
            <a:ext uri="{FF2B5EF4-FFF2-40B4-BE49-F238E27FC236}">
              <a16:creationId xmlns:a16="http://schemas.microsoft.com/office/drawing/2014/main" id="{D308CD39-17B8-4065-93CA-87AFA49CD6AA}"/>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73" name="n_2aveValue【公営住宅】&#10;一人当たり面積">
          <a:extLst>
            <a:ext uri="{FF2B5EF4-FFF2-40B4-BE49-F238E27FC236}">
              <a16:creationId xmlns:a16="http://schemas.microsoft.com/office/drawing/2014/main" id="{9E5D194E-7574-4BE8-822F-9BB0D38D9633}"/>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74" name="n_3aveValue【公営住宅】&#10;一人当たり面積">
          <a:extLst>
            <a:ext uri="{FF2B5EF4-FFF2-40B4-BE49-F238E27FC236}">
              <a16:creationId xmlns:a16="http://schemas.microsoft.com/office/drawing/2014/main" id="{F3C0C96A-A6F6-4BAB-9EB7-4F76F92DB69C}"/>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75" name="n_4aveValue【公営住宅】&#10;一人当たり面積">
          <a:extLst>
            <a:ext uri="{FF2B5EF4-FFF2-40B4-BE49-F238E27FC236}">
              <a16:creationId xmlns:a16="http://schemas.microsoft.com/office/drawing/2014/main" id="{D93E7A05-D7BC-410C-AC48-18E8524CD14D}"/>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121175</xdr:rowOff>
    </xdr:from>
    <xdr:ext cx="469744" cy="259045"/>
    <xdr:sp macro="" textlink="">
      <xdr:nvSpPr>
        <xdr:cNvPr id="376" name="n_1mainValue【公営住宅】&#10;一人当たり面積">
          <a:extLst>
            <a:ext uri="{FF2B5EF4-FFF2-40B4-BE49-F238E27FC236}">
              <a16:creationId xmlns:a16="http://schemas.microsoft.com/office/drawing/2014/main" id="{3337EC72-0862-453B-882E-E276C79C8183}"/>
            </a:ext>
          </a:extLst>
        </xdr:cNvPr>
        <xdr:cNvSpPr txBox="1"/>
      </xdr:nvSpPr>
      <xdr:spPr>
        <a:xfrm>
          <a:off x="9391727" y="1469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119651</xdr:rowOff>
    </xdr:from>
    <xdr:ext cx="469744" cy="259045"/>
    <xdr:sp macro="" textlink="">
      <xdr:nvSpPr>
        <xdr:cNvPr id="377" name="n_2mainValue【公営住宅】&#10;一人当たり面積">
          <a:extLst>
            <a:ext uri="{FF2B5EF4-FFF2-40B4-BE49-F238E27FC236}">
              <a16:creationId xmlns:a16="http://schemas.microsoft.com/office/drawing/2014/main" id="{3A33A604-93DD-412A-9A7A-92A56FC0BAED}"/>
            </a:ext>
          </a:extLst>
        </xdr:cNvPr>
        <xdr:cNvSpPr txBox="1"/>
      </xdr:nvSpPr>
      <xdr:spPr>
        <a:xfrm>
          <a:off x="8515427" y="1469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117364</xdr:rowOff>
    </xdr:from>
    <xdr:ext cx="469744" cy="259045"/>
    <xdr:sp macro="" textlink="">
      <xdr:nvSpPr>
        <xdr:cNvPr id="378" name="n_3mainValue【公営住宅】&#10;一人当たり面積">
          <a:extLst>
            <a:ext uri="{FF2B5EF4-FFF2-40B4-BE49-F238E27FC236}">
              <a16:creationId xmlns:a16="http://schemas.microsoft.com/office/drawing/2014/main" id="{331AFCAF-2397-4AFC-B339-5C9D48967B6F}"/>
            </a:ext>
          </a:extLst>
        </xdr:cNvPr>
        <xdr:cNvSpPr txBox="1"/>
      </xdr:nvSpPr>
      <xdr:spPr>
        <a:xfrm>
          <a:off x="7626427"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113555</xdr:rowOff>
    </xdr:from>
    <xdr:ext cx="469744" cy="259045"/>
    <xdr:sp macro="" textlink="">
      <xdr:nvSpPr>
        <xdr:cNvPr id="379" name="n_4mainValue【公営住宅】&#10;一人当たり面積">
          <a:extLst>
            <a:ext uri="{FF2B5EF4-FFF2-40B4-BE49-F238E27FC236}">
              <a16:creationId xmlns:a16="http://schemas.microsoft.com/office/drawing/2014/main" id="{B305BADB-6756-4209-BCD7-70D043E77B4B}"/>
            </a:ext>
          </a:extLst>
        </xdr:cNvPr>
        <xdr:cNvSpPr txBox="1"/>
      </xdr:nvSpPr>
      <xdr:spPr>
        <a:xfrm>
          <a:off x="6737427" y="1468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76984A79-23F9-4924-931D-C1E55C502DA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80898511-7E2D-49EF-9D9B-F6269C2B8CD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5D641176-07EB-4416-B26E-D48651EBE82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BCA7874-9CE7-4213-B7BB-E46182A740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8829932-56E6-402D-A9FF-A88189BE46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AF73693-1CB6-41F3-96A8-50142ED4C73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920EFA4-BBA9-4BDB-84EB-C90EB32414B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D6B344D7-381D-4F42-A5D0-7259E61727C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55BC8BC-B210-4DC8-82D7-36CA6EBD881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FD90C39C-E0B0-4779-82A3-A4D97E4CA57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15881027-0F4E-4B56-BF45-DC62A9B7381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D3575306-EAA3-4574-B951-35CB3D3F7AF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45FA4A4-279C-41FA-AC92-B22D1E64D15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AE5EE15F-A274-428B-A615-FB72195D1A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A9C45725-29AE-4780-B019-D70B956B56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371B2013-BC54-4654-A324-94E3A40D1C3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D9C58018-BBB9-4597-A50D-07C985F46D3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37044405-B3DE-4A50-B472-6EDAE184BC6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643CCEA-513A-4B53-A52A-E6353B54422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446EBE95-6BDF-4F8E-8DA2-050BFEF4842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FBE74096-197D-4B36-804A-4C79AF7A197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3795DEBC-5197-4C72-8944-64F22AFD378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BA16F59F-155C-4F9F-8940-E93F49D42CE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128BD2BA-0BA3-4E8E-BDF1-9E4C01595D4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113C1B0-7C83-47C8-BF30-D5AD8585F23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174D03ED-B5A3-4B5D-8B59-338879DE46A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69819EBB-AB70-4872-9531-DA027805A01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DF6A6B05-A11A-4004-A7ED-D7A31AD2E10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9970A6F2-09CA-499A-A9EE-A0976F599684}"/>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A21C0690-2EA6-4E11-8E6D-CF007E590EE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1CCEB99E-C403-4EBA-B322-25938D66795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BF6FFD12-00F8-4D5B-8BFC-897F7DBCB46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23C0D4E4-7E93-47A1-8C70-F801630EE97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60E6102F-385A-49FE-BE43-8253010D53D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F7AB5E58-2273-44E4-9CF1-119B202802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C6DB3B29-9A21-4A73-B96F-CC45845BBEA2}"/>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9DC35FB7-2CB1-4630-8208-70CBA564FED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1F0F982-0846-47AB-A0C2-7E7080CE9E0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9072DEB-A86B-4FB5-8BF0-45A765C7427B}"/>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A3FF5E57-72E4-45FB-BEBA-2BBC32D1212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735193A4-3BA7-4E7C-91A2-F2C6C903665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21" name="直線コネクタ 420">
          <a:extLst>
            <a:ext uri="{FF2B5EF4-FFF2-40B4-BE49-F238E27FC236}">
              <a16:creationId xmlns:a16="http://schemas.microsoft.com/office/drawing/2014/main" id="{2A5E0320-075A-4EB5-918D-2924690F205D}"/>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B8D6E45C-1400-4363-AB68-188BE5F6EBA1}"/>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23" name="直線コネクタ 422">
          <a:extLst>
            <a:ext uri="{FF2B5EF4-FFF2-40B4-BE49-F238E27FC236}">
              <a16:creationId xmlns:a16="http://schemas.microsoft.com/office/drawing/2014/main" id="{02B2ED38-FB4A-467D-A0A5-E00E9D3C2989}"/>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16952854-C31E-4DBC-B378-E0F4C8B62813}"/>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5" name="直線コネクタ 424">
          <a:extLst>
            <a:ext uri="{FF2B5EF4-FFF2-40B4-BE49-F238E27FC236}">
              <a16:creationId xmlns:a16="http://schemas.microsoft.com/office/drawing/2014/main" id="{1335C92C-D475-46DE-A5D7-548237391024}"/>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92EE534-3BCD-4E79-A6FB-0A1C6310DFEC}"/>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27" name="フローチャート: 判断 426">
          <a:extLst>
            <a:ext uri="{FF2B5EF4-FFF2-40B4-BE49-F238E27FC236}">
              <a16:creationId xmlns:a16="http://schemas.microsoft.com/office/drawing/2014/main" id="{C86AE562-DC82-4E6F-BEDE-225E0AF9F6BF}"/>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28" name="フローチャート: 判断 427">
          <a:extLst>
            <a:ext uri="{FF2B5EF4-FFF2-40B4-BE49-F238E27FC236}">
              <a16:creationId xmlns:a16="http://schemas.microsoft.com/office/drawing/2014/main" id="{4E1FF192-13B2-4C88-A892-31362F63C92B}"/>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29" name="フローチャート: 判断 428">
          <a:extLst>
            <a:ext uri="{FF2B5EF4-FFF2-40B4-BE49-F238E27FC236}">
              <a16:creationId xmlns:a16="http://schemas.microsoft.com/office/drawing/2014/main" id="{3D57034D-C8E9-4049-B93F-E1B45EDCBA9F}"/>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30" name="フローチャート: 判断 429">
          <a:extLst>
            <a:ext uri="{FF2B5EF4-FFF2-40B4-BE49-F238E27FC236}">
              <a16:creationId xmlns:a16="http://schemas.microsoft.com/office/drawing/2014/main" id="{A52498DA-B3CC-49C0-BA09-15C904582709}"/>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31" name="フローチャート: 判断 430">
          <a:extLst>
            <a:ext uri="{FF2B5EF4-FFF2-40B4-BE49-F238E27FC236}">
              <a16:creationId xmlns:a16="http://schemas.microsoft.com/office/drawing/2014/main" id="{C89185B4-B3C0-4683-8DE6-00ACFC804779}"/>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A1E4125-8202-4775-B29A-FDDFD089D1F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E5FD3F9-343B-4CC5-8C1E-031FF6478B1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9E2BB47-4B9E-49D1-990D-4F6C7986C8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C4AB2359-D82D-4DCF-9190-893596A628B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68BAA37D-B42F-4895-AFB8-AA8D690F692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437" name="楕円 436">
          <a:extLst>
            <a:ext uri="{FF2B5EF4-FFF2-40B4-BE49-F238E27FC236}">
              <a16:creationId xmlns:a16="http://schemas.microsoft.com/office/drawing/2014/main" id="{43FC197B-DDBC-4653-9B47-508B5ACE513B}"/>
            </a:ext>
          </a:extLst>
        </xdr:cNvPr>
        <xdr:cNvSpPr/>
      </xdr:nvSpPr>
      <xdr:spPr>
        <a:xfrm>
          <a:off x="162687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164210</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D95012A7-8388-4827-920A-628F5979DC1D}"/>
            </a:ext>
          </a:extLst>
        </xdr:cNvPr>
        <xdr:cNvSpPr txBox="1"/>
      </xdr:nvSpPr>
      <xdr:spPr>
        <a:xfrm>
          <a:off x="16357600" y="6164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439" name="楕円 438">
          <a:extLst>
            <a:ext uri="{FF2B5EF4-FFF2-40B4-BE49-F238E27FC236}">
              <a16:creationId xmlns:a16="http://schemas.microsoft.com/office/drawing/2014/main" id="{7927BD70-85D2-47B7-98EB-C3742A2F8C20}"/>
            </a:ext>
          </a:extLst>
        </xdr:cNvPr>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20683</xdr:rowOff>
    </xdr:to>
    <xdr:cxnSp macro="">
      <xdr:nvCxnSpPr>
        <xdr:cNvPr id="440" name="直線コネクタ 439">
          <a:extLst>
            <a:ext uri="{FF2B5EF4-FFF2-40B4-BE49-F238E27FC236}">
              <a16:creationId xmlns:a16="http://schemas.microsoft.com/office/drawing/2014/main" id="{7F792952-C136-4EF4-B87E-78D356787866}"/>
            </a:ext>
          </a:extLst>
        </xdr:cNvPr>
        <xdr:cNvCxnSpPr/>
      </xdr:nvCxnSpPr>
      <xdr:spPr>
        <a:xfrm>
          <a:off x="15481300" y="633330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77651</xdr:rowOff>
    </xdr:from>
    <xdr:to>
      <xdr:col>76</xdr:col>
      <xdr:colOff>165100</xdr:colOff>
      <xdr:row>37</xdr:row>
      <xdr:rowOff>7801</xdr:rowOff>
    </xdr:to>
    <xdr:sp macro="" textlink="">
      <xdr:nvSpPr>
        <xdr:cNvPr id="441" name="楕円 440">
          <a:extLst>
            <a:ext uri="{FF2B5EF4-FFF2-40B4-BE49-F238E27FC236}">
              <a16:creationId xmlns:a16="http://schemas.microsoft.com/office/drawing/2014/main" id="{97BB2E71-864D-4C0A-97CC-010A049A33EF}"/>
            </a:ext>
          </a:extLst>
        </xdr:cNvPr>
        <xdr:cNvSpPr/>
      </xdr:nvSpPr>
      <xdr:spPr>
        <a:xfrm>
          <a:off x="14541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36</xdr:row>
      <xdr:rowOff>161108</xdr:rowOff>
    </xdr:to>
    <xdr:cxnSp macro="">
      <xdr:nvCxnSpPr>
        <xdr:cNvPr id="442" name="直線コネクタ 441">
          <a:extLst>
            <a:ext uri="{FF2B5EF4-FFF2-40B4-BE49-F238E27FC236}">
              <a16:creationId xmlns:a16="http://schemas.microsoft.com/office/drawing/2014/main" id="{F9F0E30B-4946-4A26-BBDA-FE97EC7EEF73}"/>
            </a:ext>
          </a:extLst>
        </xdr:cNvPr>
        <xdr:cNvCxnSpPr/>
      </xdr:nvCxnSpPr>
      <xdr:spPr>
        <a:xfrm>
          <a:off x="14592300" y="630065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44994</xdr:rowOff>
    </xdr:from>
    <xdr:to>
      <xdr:col>72</xdr:col>
      <xdr:colOff>38100</xdr:colOff>
      <xdr:row>36</xdr:row>
      <xdr:rowOff>146594</xdr:rowOff>
    </xdr:to>
    <xdr:sp macro="" textlink="">
      <xdr:nvSpPr>
        <xdr:cNvPr id="443" name="楕円 442">
          <a:extLst>
            <a:ext uri="{FF2B5EF4-FFF2-40B4-BE49-F238E27FC236}">
              <a16:creationId xmlns:a16="http://schemas.microsoft.com/office/drawing/2014/main" id="{C5DB5B22-0FC0-409F-B774-CA592D2CF4CB}"/>
            </a:ext>
          </a:extLst>
        </xdr:cNvPr>
        <xdr:cNvSpPr/>
      </xdr:nvSpPr>
      <xdr:spPr>
        <a:xfrm>
          <a:off x="13652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95794</xdr:rowOff>
    </xdr:from>
    <xdr:to>
      <xdr:col>76</xdr:col>
      <xdr:colOff>114300</xdr:colOff>
      <xdr:row>36</xdr:row>
      <xdr:rowOff>128451</xdr:rowOff>
    </xdr:to>
    <xdr:cxnSp macro="">
      <xdr:nvCxnSpPr>
        <xdr:cNvPr id="444" name="直線コネクタ 443">
          <a:extLst>
            <a:ext uri="{FF2B5EF4-FFF2-40B4-BE49-F238E27FC236}">
              <a16:creationId xmlns:a16="http://schemas.microsoft.com/office/drawing/2014/main" id="{361EA543-98D3-4470-9A32-689BB60E57BB}"/>
            </a:ext>
          </a:extLst>
        </xdr:cNvPr>
        <xdr:cNvCxnSpPr/>
      </xdr:nvCxnSpPr>
      <xdr:spPr>
        <a:xfrm>
          <a:off x="13703300" y="62679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27033</xdr:rowOff>
    </xdr:from>
    <xdr:to>
      <xdr:col>67</xdr:col>
      <xdr:colOff>101600</xdr:colOff>
      <xdr:row>36</xdr:row>
      <xdr:rowOff>128633</xdr:rowOff>
    </xdr:to>
    <xdr:sp macro="" textlink="">
      <xdr:nvSpPr>
        <xdr:cNvPr id="445" name="楕円 444">
          <a:extLst>
            <a:ext uri="{FF2B5EF4-FFF2-40B4-BE49-F238E27FC236}">
              <a16:creationId xmlns:a16="http://schemas.microsoft.com/office/drawing/2014/main" id="{CC4E6A10-D574-4631-BA32-3CCC27CC7384}"/>
            </a:ext>
          </a:extLst>
        </xdr:cNvPr>
        <xdr:cNvSpPr/>
      </xdr:nvSpPr>
      <xdr:spPr>
        <a:xfrm>
          <a:off x="12763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77833</xdr:rowOff>
    </xdr:from>
    <xdr:to>
      <xdr:col>71</xdr:col>
      <xdr:colOff>177800</xdr:colOff>
      <xdr:row>36</xdr:row>
      <xdr:rowOff>95794</xdr:rowOff>
    </xdr:to>
    <xdr:cxnSp macro="">
      <xdr:nvCxnSpPr>
        <xdr:cNvPr id="446" name="直線コネクタ 445">
          <a:extLst>
            <a:ext uri="{FF2B5EF4-FFF2-40B4-BE49-F238E27FC236}">
              <a16:creationId xmlns:a16="http://schemas.microsoft.com/office/drawing/2014/main" id="{FE5235D7-8E89-4981-8236-0D2FAA5123CF}"/>
            </a:ext>
          </a:extLst>
        </xdr:cNvPr>
        <xdr:cNvCxnSpPr/>
      </xdr:nvCxnSpPr>
      <xdr:spPr>
        <a:xfrm>
          <a:off x="12814300" y="625003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22C2B09D-ACEA-4EE0-A202-0E0C58EB9DDD}"/>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5EBA9932-DBE1-4167-94ED-5771490EB643}"/>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5B890B2A-A86B-4D31-9235-BCD6AF750B80}"/>
            </a:ext>
          </a:extLst>
        </xdr:cNvPr>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99C2A502-B1FF-434E-BDF8-60A54A455F6D}"/>
            </a:ext>
          </a:extLst>
        </xdr:cNvPr>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56985</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3EA5F912-1255-43BF-B493-07E1A8D6F2CE}"/>
            </a:ext>
          </a:extLst>
        </xdr:cNvPr>
        <xdr:cNvSpPr txBox="1"/>
      </xdr:nvSpPr>
      <xdr:spPr>
        <a:xfrm>
          <a:off x="152660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24328</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CB1E925E-EE0B-43F0-B882-C0FE6B6096E8}"/>
            </a:ext>
          </a:extLst>
        </xdr:cNvPr>
        <xdr:cNvSpPr txBox="1"/>
      </xdr:nvSpPr>
      <xdr:spPr>
        <a:xfrm>
          <a:off x="143897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163121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54CFCADE-E561-4F43-901B-77049DB100CF}"/>
            </a:ext>
          </a:extLst>
        </xdr:cNvPr>
        <xdr:cNvSpPr txBox="1"/>
      </xdr:nvSpPr>
      <xdr:spPr>
        <a:xfrm>
          <a:off x="13500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145160</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0CE9E20-4B17-4A5B-A595-315AAA628807}"/>
            </a:ext>
          </a:extLst>
        </xdr:cNvPr>
        <xdr:cNvSpPr txBox="1"/>
      </xdr:nvSpPr>
      <xdr:spPr>
        <a:xfrm>
          <a:off x="126117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60806FEA-4050-402F-8C43-D9EF94242D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05C9D80-E818-4332-917C-2637C9E708C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1789E0C-ED34-48CB-BCBC-B2419553F1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7E00E782-B157-4589-B44F-DF274252A8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E7EEBBA-5EFA-4EE1-A2C6-F5852715BFD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798673A-1215-43DB-B774-D73264A40B0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5934AD68-BF47-472D-8EBE-118F6817A3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286D3367-B50E-4E52-9817-493A39F63A2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DB21F351-CD49-416F-A0B6-667DDB9DB18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FAB60602-D7A2-46D4-9AB8-8C257AC705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1D46DCB1-5596-4965-A68A-F12547F9361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91556B3F-67AC-45AF-8D0C-1052DDFD224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2D76B9A-37C8-4721-93DD-6F0FCCE4FE5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90D03B1-8DB9-4C02-97BA-B52B855A29E1}"/>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F3BAC2FE-C705-47F4-98C0-E7EC3A7D0E2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1374D38C-14C1-4A54-B980-FBFBD10302F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4B2C581C-FCB5-4084-9B1E-01D611C8B60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C686CDAE-4D07-4184-B05C-1C6607964C4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304BB9D7-8089-4396-85A9-3EFA9762A8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4B506952-1978-44D8-93C3-E0C0A7A11F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E8C3E27A-9AA2-471A-8938-52DAEC9EB49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9D627E4C-78A8-4074-AC0E-9F1997B189FD}"/>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41C38765-E009-4A83-AE64-E55B19541716}"/>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2751FDA8-07B7-493C-8BE6-936E56AFF24F}"/>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E508174-A6D5-43E1-B6A0-8293E69A9759}"/>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80" name="直線コネクタ 479">
          <a:extLst>
            <a:ext uri="{FF2B5EF4-FFF2-40B4-BE49-F238E27FC236}">
              <a16:creationId xmlns:a16="http://schemas.microsoft.com/office/drawing/2014/main" id="{176EA2EA-AFB4-4E4C-AACD-290A7C0D618F}"/>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7F7F0164-0295-4EF9-BF73-C52BD1004CD1}"/>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82" name="フローチャート: 判断 481">
          <a:extLst>
            <a:ext uri="{FF2B5EF4-FFF2-40B4-BE49-F238E27FC236}">
              <a16:creationId xmlns:a16="http://schemas.microsoft.com/office/drawing/2014/main" id="{21E30F39-C490-4BFC-B821-0C608BBBDCF4}"/>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83" name="フローチャート: 判断 482">
          <a:extLst>
            <a:ext uri="{FF2B5EF4-FFF2-40B4-BE49-F238E27FC236}">
              <a16:creationId xmlns:a16="http://schemas.microsoft.com/office/drawing/2014/main" id="{36EFAE2F-C2DF-40CF-B120-D26DE138919E}"/>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84" name="フローチャート: 判断 483">
          <a:extLst>
            <a:ext uri="{FF2B5EF4-FFF2-40B4-BE49-F238E27FC236}">
              <a16:creationId xmlns:a16="http://schemas.microsoft.com/office/drawing/2014/main" id="{F23D09A1-EC02-464E-A177-28A2B3A6739E}"/>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85" name="フローチャート: 判断 484">
          <a:extLst>
            <a:ext uri="{FF2B5EF4-FFF2-40B4-BE49-F238E27FC236}">
              <a16:creationId xmlns:a16="http://schemas.microsoft.com/office/drawing/2014/main" id="{E084C1C7-E2C5-4454-B0B9-7FD2F7DD193A}"/>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86" name="フローチャート: 判断 485">
          <a:extLst>
            <a:ext uri="{FF2B5EF4-FFF2-40B4-BE49-F238E27FC236}">
              <a16:creationId xmlns:a16="http://schemas.microsoft.com/office/drawing/2014/main" id="{BE36D821-9E83-491A-AAA8-502D16A89F09}"/>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9DFB430C-D137-42B8-9835-4A882DE149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423EBA8-B8B8-4B54-8EE3-85F1A06D480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DA67F4B-E0AC-45B0-BAE1-60550F3417D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1A69AD1-E87E-4A05-994C-069C4D41189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4482CD9-6399-4180-AB02-3EAAA88350F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112268</xdr:rowOff>
    </xdr:from>
    <xdr:to>
      <xdr:col>116</xdr:col>
      <xdr:colOff>114300</xdr:colOff>
      <xdr:row>37</xdr:row>
      <xdr:rowOff>42418</xdr:rowOff>
    </xdr:to>
    <xdr:sp macro="" textlink="">
      <xdr:nvSpPr>
        <xdr:cNvPr id="492" name="楕円 491">
          <a:extLst>
            <a:ext uri="{FF2B5EF4-FFF2-40B4-BE49-F238E27FC236}">
              <a16:creationId xmlns:a16="http://schemas.microsoft.com/office/drawing/2014/main" id="{627422A1-BE21-4F60-BA7F-12CAF9A0C5FF}"/>
            </a:ext>
          </a:extLst>
        </xdr:cNvPr>
        <xdr:cNvSpPr/>
      </xdr:nvSpPr>
      <xdr:spPr>
        <a:xfrm>
          <a:off x="22110700" y="628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135145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80AEC480-2CE6-4BDC-ADB0-456866690E80}"/>
            </a:ext>
          </a:extLst>
        </xdr:cNvPr>
        <xdr:cNvSpPr txBox="1"/>
      </xdr:nvSpPr>
      <xdr:spPr>
        <a:xfrm>
          <a:off x="22199600"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107696</xdr:rowOff>
    </xdr:from>
    <xdr:to>
      <xdr:col>112</xdr:col>
      <xdr:colOff>38100</xdr:colOff>
      <xdr:row>37</xdr:row>
      <xdr:rowOff>37846</xdr:rowOff>
    </xdr:to>
    <xdr:sp macro="" textlink="">
      <xdr:nvSpPr>
        <xdr:cNvPr id="494" name="楕円 493">
          <a:extLst>
            <a:ext uri="{FF2B5EF4-FFF2-40B4-BE49-F238E27FC236}">
              <a16:creationId xmlns:a16="http://schemas.microsoft.com/office/drawing/2014/main" id="{282DE87C-7691-4F87-A2FD-9AA1D999668A}"/>
            </a:ext>
          </a:extLst>
        </xdr:cNvPr>
        <xdr:cNvSpPr/>
      </xdr:nvSpPr>
      <xdr:spPr>
        <a:xfrm>
          <a:off x="21272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158496</xdr:rowOff>
    </xdr:from>
    <xdr:to>
      <xdr:col>116</xdr:col>
      <xdr:colOff>63500</xdr:colOff>
      <xdr:row>36</xdr:row>
      <xdr:rowOff>163068</xdr:rowOff>
    </xdr:to>
    <xdr:cxnSp macro="">
      <xdr:nvCxnSpPr>
        <xdr:cNvPr id="495" name="直線コネクタ 494">
          <a:extLst>
            <a:ext uri="{FF2B5EF4-FFF2-40B4-BE49-F238E27FC236}">
              <a16:creationId xmlns:a16="http://schemas.microsoft.com/office/drawing/2014/main" id="{88D1011B-1AA9-4B3A-B6DE-7EED1F312535}"/>
            </a:ext>
          </a:extLst>
        </xdr:cNvPr>
        <xdr:cNvCxnSpPr/>
      </xdr:nvCxnSpPr>
      <xdr:spPr>
        <a:xfrm>
          <a:off x="21323300" y="63306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98552</xdr:rowOff>
    </xdr:from>
    <xdr:to>
      <xdr:col>107</xdr:col>
      <xdr:colOff>101600</xdr:colOff>
      <xdr:row>37</xdr:row>
      <xdr:rowOff>28702</xdr:rowOff>
    </xdr:to>
    <xdr:sp macro="" textlink="">
      <xdr:nvSpPr>
        <xdr:cNvPr id="496" name="楕円 495">
          <a:extLst>
            <a:ext uri="{FF2B5EF4-FFF2-40B4-BE49-F238E27FC236}">
              <a16:creationId xmlns:a16="http://schemas.microsoft.com/office/drawing/2014/main" id="{5FA24C8D-6C0E-441C-9371-A89D11324AC0}"/>
            </a:ext>
          </a:extLst>
        </xdr:cNvPr>
        <xdr:cNvSpPr/>
      </xdr:nvSpPr>
      <xdr:spPr>
        <a:xfrm>
          <a:off x="20383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149352</xdr:rowOff>
    </xdr:from>
    <xdr:to>
      <xdr:col>111</xdr:col>
      <xdr:colOff>177800</xdr:colOff>
      <xdr:row>36</xdr:row>
      <xdr:rowOff>158496</xdr:rowOff>
    </xdr:to>
    <xdr:cxnSp macro="">
      <xdr:nvCxnSpPr>
        <xdr:cNvPr id="497" name="直線コネクタ 496">
          <a:extLst>
            <a:ext uri="{FF2B5EF4-FFF2-40B4-BE49-F238E27FC236}">
              <a16:creationId xmlns:a16="http://schemas.microsoft.com/office/drawing/2014/main" id="{C1F8972A-8475-4C2C-BDFE-879B7ABB06E0}"/>
            </a:ext>
          </a:extLst>
        </xdr:cNvPr>
        <xdr:cNvCxnSpPr/>
      </xdr:nvCxnSpPr>
      <xdr:spPr>
        <a:xfrm>
          <a:off x="20434300" y="6321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98552</xdr:rowOff>
    </xdr:from>
    <xdr:to>
      <xdr:col>102</xdr:col>
      <xdr:colOff>165100</xdr:colOff>
      <xdr:row>37</xdr:row>
      <xdr:rowOff>28702</xdr:rowOff>
    </xdr:to>
    <xdr:sp macro="" textlink="">
      <xdr:nvSpPr>
        <xdr:cNvPr id="498" name="楕円 497">
          <a:extLst>
            <a:ext uri="{FF2B5EF4-FFF2-40B4-BE49-F238E27FC236}">
              <a16:creationId xmlns:a16="http://schemas.microsoft.com/office/drawing/2014/main" id="{47C21351-BB4D-4D79-8B9A-9DC663B77E3E}"/>
            </a:ext>
          </a:extLst>
        </xdr:cNvPr>
        <xdr:cNvSpPr/>
      </xdr:nvSpPr>
      <xdr:spPr>
        <a:xfrm>
          <a:off x="19494500" y="62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149352</xdr:rowOff>
    </xdr:from>
    <xdr:to>
      <xdr:col>107</xdr:col>
      <xdr:colOff>50800</xdr:colOff>
      <xdr:row>36</xdr:row>
      <xdr:rowOff>149352</xdr:rowOff>
    </xdr:to>
    <xdr:cxnSp macro="">
      <xdr:nvCxnSpPr>
        <xdr:cNvPr id="499" name="直線コネクタ 498">
          <a:extLst>
            <a:ext uri="{FF2B5EF4-FFF2-40B4-BE49-F238E27FC236}">
              <a16:creationId xmlns:a16="http://schemas.microsoft.com/office/drawing/2014/main" id="{C54A3243-A23E-405B-B355-27186E2D84E7}"/>
            </a:ext>
          </a:extLst>
        </xdr:cNvPr>
        <xdr:cNvCxnSpPr/>
      </xdr:nvCxnSpPr>
      <xdr:spPr>
        <a:xfrm>
          <a:off x="19545300" y="632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66548</xdr:rowOff>
    </xdr:from>
    <xdr:to>
      <xdr:col>98</xdr:col>
      <xdr:colOff>38100</xdr:colOff>
      <xdr:row>36</xdr:row>
      <xdr:rowOff>168148</xdr:rowOff>
    </xdr:to>
    <xdr:sp macro="" textlink="">
      <xdr:nvSpPr>
        <xdr:cNvPr id="500" name="楕円 499">
          <a:extLst>
            <a:ext uri="{FF2B5EF4-FFF2-40B4-BE49-F238E27FC236}">
              <a16:creationId xmlns:a16="http://schemas.microsoft.com/office/drawing/2014/main" id="{8F4C3423-D93C-44B7-BFC8-5E7E93E12BA9}"/>
            </a:ext>
          </a:extLst>
        </xdr:cNvPr>
        <xdr:cNvSpPr/>
      </xdr:nvSpPr>
      <xdr:spPr>
        <a:xfrm>
          <a:off x="18605500" y="623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117348</xdr:rowOff>
    </xdr:from>
    <xdr:to>
      <xdr:col>102</xdr:col>
      <xdr:colOff>114300</xdr:colOff>
      <xdr:row>36</xdr:row>
      <xdr:rowOff>149352</xdr:rowOff>
    </xdr:to>
    <xdr:cxnSp macro="">
      <xdr:nvCxnSpPr>
        <xdr:cNvPr id="501" name="直線コネクタ 500">
          <a:extLst>
            <a:ext uri="{FF2B5EF4-FFF2-40B4-BE49-F238E27FC236}">
              <a16:creationId xmlns:a16="http://schemas.microsoft.com/office/drawing/2014/main" id="{D8208DA8-A2CE-4717-8795-A75C67A57430}"/>
            </a:ext>
          </a:extLst>
        </xdr:cNvPr>
        <xdr:cNvCxnSpPr/>
      </xdr:nvCxnSpPr>
      <xdr:spPr>
        <a:xfrm>
          <a:off x="18656300" y="62895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779F5AC-967D-4BF3-ACE4-F1C4C6A591DA}"/>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5AF56C15-4B84-42CB-88C6-804ABFB8711C}"/>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FE80A4F-3E63-4522-826D-E8184EF14B97}"/>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17543</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E325EDC2-E9B2-44F9-A231-67DF6E33F71A}"/>
            </a:ext>
          </a:extLst>
        </xdr:cNvPr>
        <xdr:cNvSpPr txBox="1"/>
      </xdr:nvSpPr>
      <xdr:spPr>
        <a:xfrm>
          <a:off x="18421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54373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DF25F5FB-9AA3-4C92-865C-0AD3E6525593}"/>
            </a:ext>
          </a:extLst>
        </xdr:cNvPr>
        <xdr:cNvSpPr txBox="1"/>
      </xdr:nvSpPr>
      <xdr:spPr>
        <a:xfrm>
          <a:off x="210757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45229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219CD2E-2FD4-4167-99C1-4BA53312D989}"/>
            </a:ext>
          </a:extLst>
        </xdr:cNvPr>
        <xdr:cNvSpPr txBox="1"/>
      </xdr:nvSpPr>
      <xdr:spPr>
        <a:xfrm>
          <a:off x="20199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45229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B6C22DC2-CAAE-452C-9365-079BCBD7C03B}"/>
            </a:ext>
          </a:extLst>
        </xdr:cNvPr>
        <xdr:cNvSpPr txBox="1"/>
      </xdr:nvSpPr>
      <xdr:spPr>
        <a:xfrm>
          <a:off x="19310427" y="604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13225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363D7351-DF70-4F7B-A709-799AD5C5968C}"/>
            </a:ext>
          </a:extLst>
        </xdr:cNvPr>
        <xdr:cNvSpPr txBox="1"/>
      </xdr:nvSpPr>
      <xdr:spPr>
        <a:xfrm>
          <a:off x="184214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B358B410-76B4-4B17-A023-9662C55E762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84EB4C1-45D3-4066-AC21-F5B897A6F01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ECF9D790-A548-4C0B-8EB9-077D702F18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52174917-C1F9-44BE-AE89-BF594CA8D63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99A75C1F-450E-468C-8472-F8FC740402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940C0072-0718-4705-9548-8ADE5911D2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22593BA-0933-4C8B-870F-42C1315290A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2593570F-6419-4711-BE19-82CC2905A5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B4ECAFD2-8D5D-467D-93FA-513D70EE6E2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3AC0F139-7810-42E5-9B1C-8AFFC747A2E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E0AF0AA8-6FA3-4BEC-998C-28E91C4B86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F3310D87-8D25-45BF-A491-74C619CD3224}"/>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C1DAAC93-0CB5-4FA1-9C34-15E2682F4678}"/>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C3EAC392-40BE-420C-987D-5A9E1F5BDC5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3CE658E3-C520-4CA4-A186-0559894327C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D02F6533-02AC-4910-8052-72C5E53A7FCF}"/>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53C46862-8779-4114-AF4B-9F43E11BD4D5}"/>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D5DF28A5-0852-4A24-9E92-4D16B41D6D7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E17CFB99-549C-486B-984E-C66D4AA6299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28FBF776-BBD2-4FDB-8ED5-98430565D1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6F26ED7B-9376-4CA9-BEA1-03E189C87543}"/>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EB46484A-2909-48FD-A4E7-40FB130A8D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32" name="直線コネクタ 531">
          <a:extLst>
            <a:ext uri="{FF2B5EF4-FFF2-40B4-BE49-F238E27FC236}">
              <a16:creationId xmlns:a16="http://schemas.microsoft.com/office/drawing/2014/main" id="{9E81DA01-F6F4-4895-9C4F-A925FE6FAADF}"/>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A29234D2-9858-4666-AF0F-A1559B0F84CD}"/>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34" name="直線コネクタ 533">
          <a:extLst>
            <a:ext uri="{FF2B5EF4-FFF2-40B4-BE49-F238E27FC236}">
              <a16:creationId xmlns:a16="http://schemas.microsoft.com/office/drawing/2014/main" id="{37EB64B9-1545-446F-8AF2-C760143A1ABB}"/>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824E4F7C-F95D-410B-9F8A-9AFFEB29C37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36" name="直線コネクタ 535">
          <a:extLst>
            <a:ext uri="{FF2B5EF4-FFF2-40B4-BE49-F238E27FC236}">
              <a16:creationId xmlns:a16="http://schemas.microsoft.com/office/drawing/2014/main" id="{8C21598F-1B9C-47B5-A4AF-9668839B492F}"/>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B884A861-CEA2-4981-BBBF-5F0B99974D63}"/>
            </a:ext>
          </a:extLst>
        </xdr:cNvPr>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38" name="フローチャート: 判断 537">
          <a:extLst>
            <a:ext uri="{FF2B5EF4-FFF2-40B4-BE49-F238E27FC236}">
              <a16:creationId xmlns:a16="http://schemas.microsoft.com/office/drawing/2014/main" id="{3407A871-F570-4DBA-A7B7-6A865F61D3D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39" name="フローチャート: 判断 538">
          <a:extLst>
            <a:ext uri="{FF2B5EF4-FFF2-40B4-BE49-F238E27FC236}">
              <a16:creationId xmlns:a16="http://schemas.microsoft.com/office/drawing/2014/main" id="{5A99F892-1F8E-422A-A324-6EF6F80C3385}"/>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40" name="フローチャート: 判断 539">
          <a:extLst>
            <a:ext uri="{FF2B5EF4-FFF2-40B4-BE49-F238E27FC236}">
              <a16:creationId xmlns:a16="http://schemas.microsoft.com/office/drawing/2014/main" id="{9CBCF0BF-2F7E-4A3F-94E1-6867D5173B9E}"/>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41" name="フローチャート: 判断 540">
          <a:extLst>
            <a:ext uri="{FF2B5EF4-FFF2-40B4-BE49-F238E27FC236}">
              <a16:creationId xmlns:a16="http://schemas.microsoft.com/office/drawing/2014/main" id="{928391F8-795D-432E-A5D2-6C90442CD321}"/>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42" name="フローチャート: 判断 541">
          <a:extLst>
            <a:ext uri="{FF2B5EF4-FFF2-40B4-BE49-F238E27FC236}">
              <a16:creationId xmlns:a16="http://schemas.microsoft.com/office/drawing/2014/main" id="{6545AF61-00DC-4C32-855A-EFD491B91722}"/>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365440E1-0699-4A0B-A8F8-159A007E6D0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122683D5-3BB5-44F4-9B40-77252A317CE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AE22872-1281-4870-B3C8-315AC93C1A8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2A164DF-3E05-49C6-AA44-1405927512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8C0496D-974A-48BD-8AB3-520F7992892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26924</xdr:rowOff>
    </xdr:from>
    <xdr:to>
      <xdr:col>85</xdr:col>
      <xdr:colOff>177800</xdr:colOff>
      <xdr:row>60</xdr:row>
      <xdr:rowOff>128524</xdr:rowOff>
    </xdr:to>
    <xdr:sp macro="" textlink="">
      <xdr:nvSpPr>
        <xdr:cNvPr id="548" name="楕円 547">
          <a:extLst>
            <a:ext uri="{FF2B5EF4-FFF2-40B4-BE49-F238E27FC236}">
              <a16:creationId xmlns:a16="http://schemas.microsoft.com/office/drawing/2014/main" id="{64723E71-FD82-45F7-B625-E1CF02ADC5D3}"/>
            </a:ext>
          </a:extLst>
        </xdr:cNvPr>
        <xdr:cNvSpPr/>
      </xdr:nvSpPr>
      <xdr:spPr>
        <a:xfrm>
          <a:off x="16268700" y="103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5351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2972BAD4-3A61-4431-AF7B-F34BEC1A9E71}"/>
            </a:ext>
          </a:extLst>
        </xdr:cNvPr>
        <xdr:cNvSpPr txBox="1"/>
      </xdr:nvSpPr>
      <xdr:spPr>
        <a:xfrm>
          <a:off x="16357600"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157226</xdr:rowOff>
    </xdr:from>
    <xdr:to>
      <xdr:col>81</xdr:col>
      <xdr:colOff>101600</xdr:colOff>
      <xdr:row>60</xdr:row>
      <xdr:rowOff>87376</xdr:rowOff>
    </xdr:to>
    <xdr:sp macro="" textlink="">
      <xdr:nvSpPr>
        <xdr:cNvPr id="550" name="楕円 549">
          <a:extLst>
            <a:ext uri="{FF2B5EF4-FFF2-40B4-BE49-F238E27FC236}">
              <a16:creationId xmlns:a16="http://schemas.microsoft.com/office/drawing/2014/main" id="{F748703D-8D60-4360-94C7-CACE956B05E5}"/>
            </a:ext>
          </a:extLst>
        </xdr:cNvPr>
        <xdr:cNvSpPr/>
      </xdr:nvSpPr>
      <xdr:spPr>
        <a:xfrm>
          <a:off x="15430500" y="102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36576</xdr:rowOff>
    </xdr:from>
    <xdr:to>
      <xdr:col>85</xdr:col>
      <xdr:colOff>127000</xdr:colOff>
      <xdr:row>60</xdr:row>
      <xdr:rowOff>77724</xdr:rowOff>
    </xdr:to>
    <xdr:cxnSp macro="">
      <xdr:nvCxnSpPr>
        <xdr:cNvPr id="551" name="直線コネクタ 550">
          <a:extLst>
            <a:ext uri="{FF2B5EF4-FFF2-40B4-BE49-F238E27FC236}">
              <a16:creationId xmlns:a16="http://schemas.microsoft.com/office/drawing/2014/main" id="{80D02CF1-13F6-4A67-8DAC-99F9DD1D6921}"/>
            </a:ext>
          </a:extLst>
        </xdr:cNvPr>
        <xdr:cNvCxnSpPr/>
      </xdr:nvCxnSpPr>
      <xdr:spPr>
        <a:xfrm>
          <a:off x="15481300" y="103235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134366</xdr:rowOff>
    </xdr:from>
    <xdr:to>
      <xdr:col>76</xdr:col>
      <xdr:colOff>165100</xdr:colOff>
      <xdr:row>60</xdr:row>
      <xdr:rowOff>64516</xdr:rowOff>
    </xdr:to>
    <xdr:sp macro="" textlink="">
      <xdr:nvSpPr>
        <xdr:cNvPr id="552" name="楕円 551">
          <a:extLst>
            <a:ext uri="{FF2B5EF4-FFF2-40B4-BE49-F238E27FC236}">
              <a16:creationId xmlns:a16="http://schemas.microsoft.com/office/drawing/2014/main" id="{4D789F70-9559-4C2F-AACA-FFF9829C386D}"/>
            </a:ext>
          </a:extLst>
        </xdr:cNvPr>
        <xdr:cNvSpPr/>
      </xdr:nvSpPr>
      <xdr:spPr>
        <a:xfrm>
          <a:off x="14541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13716</xdr:rowOff>
    </xdr:from>
    <xdr:to>
      <xdr:col>81</xdr:col>
      <xdr:colOff>50800</xdr:colOff>
      <xdr:row>60</xdr:row>
      <xdr:rowOff>36576</xdr:rowOff>
    </xdr:to>
    <xdr:cxnSp macro="">
      <xdr:nvCxnSpPr>
        <xdr:cNvPr id="553" name="直線コネクタ 552">
          <a:extLst>
            <a:ext uri="{FF2B5EF4-FFF2-40B4-BE49-F238E27FC236}">
              <a16:creationId xmlns:a16="http://schemas.microsoft.com/office/drawing/2014/main" id="{282C2259-8F65-42C1-9B90-59D6B0F84715}"/>
            </a:ext>
          </a:extLst>
        </xdr:cNvPr>
        <xdr:cNvCxnSpPr/>
      </xdr:nvCxnSpPr>
      <xdr:spPr>
        <a:xfrm>
          <a:off x="14592300" y="103007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93218</xdr:rowOff>
    </xdr:from>
    <xdr:to>
      <xdr:col>72</xdr:col>
      <xdr:colOff>38100</xdr:colOff>
      <xdr:row>60</xdr:row>
      <xdr:rowOff>23368</xdr:rowOff>
    </xdr:to>
    <xdr:sp macro="" textlink="">
      <xdr:nvSpPr>
        <xdr:cNvPr id="554" name="楕円 553">
          <a:extLst>
            <a:ext uri="{FF2B5EF4-FFF2-40B4-BE49-F238E27FC236}">
              <a16:creationId xmlns:a16="http://schemas.microsoft.com/office/drawing/2014/main" id="{A3CFFB2E-C72E-41A6-A3B5-ADFA6BBC74BB}"/>
            </a:ext>
          </a:extLst>
        </xdr:cNvPr>
        <xdr:cNvSpPr/>
      </xdr:nvSpPr>
      <xdr:spPr>
        <a:xfrm>
          <a:off x="13652500" y="102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144018</xdr:rowOff>
    </xdr:from>
    <xdr:to>
      <xdr:col>76</xdr:col>
      <xdr:colOff>114300</xdr:colOff>
      <xdr:row>60</xdr:row>
      <xdr:rowOff>13716</xdr:rowOff>
    </xdr:to>
    <xdr:cxnSp macro="">
      <xdr:nvCxnSpPr>
        <xdr:cNvPr id="555" name="直線コネクタ 554">
          <a:extLst>
            <a:ext uri="{FF2B5EF4-FFF2-40B4-BE49-F238E27FC236}">
              <a16:creationId xmlns:a16="http://schemas.microsoft.com/office/drawing/2014/main" id="{19ACD58D-6D42-42A6-9B16-9A8B0118EDF8}"/>
            </a:ext>
          </a:extLst>
        </xdr:cNvPr>
        <xdr:cNvCxnSpPr/>
      </xdr:nvCxnSpPr>
      <xdr:spPr>
        <a:xfrm>
          <a:off x="13703300" y="102595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84074</xdr:rowOff>
    </xdr:from>
    <xdr:to>
      <xdr:col>67</xdr:col>
      <xdr:colOff>101600</xdr:colOff>
      <xdr:row>60</xdr:row>
      <xdr:rowOff>14224</xdr:rowOff>
    </xdr:to>
    <xdr:sp macro="" textlink="">
      <xdr:nvSpPr>
        <xdr:cNvPr id="556" name="楕円 555">
          <a:extLst>
            <a:ext uri="{FF2B5EF4-FFF2-40B4-BE49-F238E27FC236}">
              <a16:creationId xmlns:a16="http://schemas.microsoft.com/office/drawing/2014/main" id="{71AD72E6-E22E-4F5A-B0EB-5D3E47BA8E02}"/>
            </a:ext>
          </a:extLst>
        </xdr:cNvPr>
        <xdr:cNvSpPr/>
      </xdr:nvSpPr>
      <xdr:spPr>
        <a:xfrm>
          <a:off x="12763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134874</xdr:rowOff>
    </xdr:from>
    <xdr:to>
      <xdr:col>71</xdr:col>
      <xdr:colOff>177800</xdr:colOff>
      <xdr:row>59</xdr:row>
      <xdr:rowOff>144018</xdr:rowOff>
    </xdr:to>
    <xdr:cxnSp macro="">
      <xdr:nvCxnSpPr>
        <xdr:cNvPr id="557" name="直線コネクタ 556">
          <a:extLst>
            <a:ext uri="{FF2B5EF4-FFF2-40B4-BE49-F238E27FC236}">
              <a16:creationId xmlns:a16="http://schemas.microsoft.com/office/drawing/2014/main" id="{68CEF2B9-197B-4085-998B-FAF176384D5D}"/>
            </a:ext>
          </a:extLst>
        </xdr:cNvPr>
        <xdr:cNvCxnSpPr/>
      </xdr:nvCxnSpPr>
      <xdr:spPr>
        <a:xfrm>
          <a:off x="12814300" y="102504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58" name="n_1aveValue【学校施設】&#10;有形固定資産減価償却率">
          <a:extLst>
            <a:ext uri="{FF2B5EF4-FFF2-40B4-BE49-F238E27FC236}">
              <a16:creationId xmlns:a16="http://schemas.microsoft.com/office/drawing/2014/main" id="{C52DAC7A-0D5F-4381-9EB1-5E209FBA5FAA}"/>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59" name="n_2aveValue【学校施設】&#10;有形固定資産減価償却率">
          <a:extLst>
            <a:ext uri="{FF2B5EF4-FFF2-40B4-BE49-F238E27FC236}">
              <a16:creationId xmlns:a16="http://schemas.microsoft.com/office/drawing/2014/main" id="{070DE67A-E47A-4B1A-BDA5-791A9E67B132}"/>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60" name="n_3aveValue【学校施設】&#10;有形固定資産減価償却率">
          <a:extLst>
            <a:ext uri="{FF2B5EF4-FFF2-40B4-BE49-F238E27FC236}">
              <a16:creationId xmlns:a16="http://schemas.microsoft.com/office/drawing/2014/main" id="{A26AA91D-CC48-4D7E-9488-71187A739034}"/>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61" name="n_4aveValue【学校施設】&#10;有形固定資産減価償却率">
          <a:extLst>
            <a:ext uri="{FF2B5EF4-FFF2-40B4-BE49-F238E27FC236}">
              <a16:creationId xmlns:a16="http://schemas.microsoft.com/office/drawing/2014/main" id="{20F45DB2-FE70-4B88-948C-1ADEB9E19848}"/>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78503</xdr:rowOff>
    </xdr:from>
    <xdr:ext cx="405111" cy="259045"/>
    <xdr:sp macro="" textlink="">
      <xdr:nvSpPr>
        <xdr:cNvPr id="562" name="n_1mainValue【学校施設】&#10;有形固定資産減価償却率">
          <a:extLst>
            <a:ext uri="{FF2B5EF4-FFF2-40B4-BE49-F238E27FC236}">
              <a16:creationId xmlns:a16="http://schemas.microsoft.com/office/drawing/2014/main" id="{F002F450-E897-4D9C-BD4D-DA3942015EEF}"/>
            </a:ext>
          </a:extLst>
        </xdr:cNvPr>
        <xdr:cNvSpPr txBox="1"/>
      </xdr:nvSpPr>
      <xdr:spPr>
        <a:xfrm>
          <a:off x="15266044"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55643</xdr:rowOff>
    </xdr:from>
    <xdr:ext cx="405111" cy="259045"/>
    <xdr:sp macro="" textlink="">
      <xdr:nvSpPr>
        <xdr:cNvPr id="563" name="n_2mainValue【学校施設】&#10;有形固定資産減価償却率">
          <a:extLst>
            <a:ext uri="{FF2B5EF4-FFF2-40B4-BE49-F238E27FC236}">
              <a16:creationId xmlns:a16="http://schemas.microsoft.com/office/drawing/2014/main" id="{77827340-60B1-42A3-B3D1-E8DB0508290E}"/>
            </a:ext>
          </a:extLst>
        </xdr:cNvPr>
        <xdr:cNvSpPr txBox="1"/>
      </xdr:nvSpPr>
      <xdr:spPr>
        <a:xfrm>
          <a:off x="14389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14495</xdr:rowOff>
    </xdr:from>
    <xdr:ext cx="405111" cy="259045"/>
    <xdr:sp macro="" textlink="">
      <xdr:nvSpPr>
        <xdr:cNvPr id="564" name="n_3mainValue【学校施設】&#10;有形固定資産減価償却率">
          <a:extLst>
            <a:ext uri="{FF2B5EF4-FFF2-40B4-BE49-F238E27FC236}">
              <a16:creationId xmlns:a16="http://schemas.microsoft.com/office/drawing/2014/main" id="{258B35A3-69A6-444A-B7FB-9D5BE2DB6AC9}"/>
            </a:ext>
          </a:extLst>
        </xdr:cNvPr>
        <xdr:cNvSpPr txBox="1"/>
      </xdr:nvSpPr>
      <xdr:spPr>
        <a:xfrm>
          <a:off x="13500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5351</xdr:rowOff>
    </xdr:from>
    <xdr:ext cx="405111" cy="259045"/>
    <xdr:sp macro="" textlink="">
      <xdr:nvSpPr>
        <xdr:cNvPr id="565" name="n_4mainValue【学校施設】&#10;有形固定資産減価償却率">
          <a:extLst>
            <a:ext uri="{FF2B5EF4-FFF2-40B4-BE49-F238E27FC236}">
              <a16:creationId xmlns:a16="http://schemas.microsoft.com/office/drawing/2014/main" id="{0A2E6C23-0252-4639-A181-72996F5F3E47}"/>
            </a:ext>
          </a:extLst>
        </xdr:cNvPr>
        <xdr:cNvSpPr txBox="1"/>
      </xdr:nvSpPr>
      <xdr:spPr>
        <a:xfrm>
          <a:off x="126117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FB73A203-DC9E-46A9-B351-3D4A789295E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CDFF149-81DB-4878-AA0C-89C91CB4727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B8FE8A39-B7D3-4745-A30B-5B19BBDCF22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BF04D517-0D19-4D6E-A485-2E6114BB92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2C3489E0-92D4-4623-B650-96CE8D58633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953E57F6-CA58-427F-A818-69C38923B32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A6277D3-EEA2-4597-9C03-0A0CD9904B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827F0F3-608F-4B4E-8A81-6F1E23222B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476F234-EC83-4317-A81B-BBD1F8BBE0A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B5BCC41E-A21A-4BA0-A73B-88F7737A39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56FB7A75-2EE5-42B3-B2BB-42A081167B8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32E4C590-821C-40C7-B2D4-5666FA4302C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59A895E-3638-4AC9-89E4-9823F59056D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513C5357-3114-4333-9A22-52C8BCBCEC4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E7B23DFD-BCF0-4291-BC37-6834100A45F5}"/>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442D79E-127F-4BF8-8289-2BD0C6C5058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1EAFF85C-3E77-4765-A934-5C893574FFCF}"/>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84A6975C-D1BC-415D-93E0-D031DBA7778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3E1E16F8-7D78-42DC-B445-B1C67FD0B87E}"/>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C6D5F5E-09D0-4D51-B91C-752BB7B8F88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3394DC93-3867-41F7-A010-2FEE0C19E5B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917AB976-6255-4D4C-AE5B-8BCA0B967B5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25B97271-5599-49F1-A21B-88D01B03E7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89" name="直線コネクタ 588">
          <a:extLst>
            <a:ext uri="{FF2B5EF4-FFF2-40B4-BE49-F238E27FC236}">
              <a16:creationId xmlns:a16="http://schemas.microsoft.com/office/drawing/2014/main" id="{A9F17A9C-2CD5-4A06-A62E-C204853564F6}"/>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0" name="【学校施設】&#10;一人当たり面積最小値テキスト">
          <a:extLst>
            <a:ext uri="{FF2B5EF4-FFF2-40B4-BE49-F238E27FC236}">
              <a16:creationId xmlns:a16="http://schemas.microsoft.com/office/drawing/2014/main" id="{4F039044-979E-46A4-8F46-A80A65AAD3FD}"/>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1" name="直線コネクタ 590">
          <a:extLst>
            <a:ext uri="{FF2B5EF4-FFF2-40B4-BE49-F238E27FC236}">
              <a16:creationId xmlns:a16="http://schemas.microsoft.com/office/drawing/2014/main" id="{D272F0D3-A337-46FF-8253-126A53288102}"/>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92" name="【学校施設】&#10;一人当たり面積最大値テキスト">
          <a:extLst>
            <a:ext uri="{FF2B5EF4-FFF2-40B4-BE49-F238E27FC236}">
              <a16:creationId xmlns:a16="http://schemas.microsoft.com/office/drawing/2014/main" id="{1C9F24EA-D5D9-4927-B53B-312E52EF000C}"/>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93" name="直線コネクタ 592">
          <a:extLst>
            <a:ext uri="{FF2B5EF4-FFF2-40B4-BE49-F238E27FC236}">
              <a16:creationId xmlns:a16="http://schemas.microsoft.com/office/drawing/2014/main" id="{D296D122-E4D6-467F-B5AA-2DFC6CA8C373}"/>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94" name="【学校施設】&#10;一人当たり面積平均値テキスト">
          <a:extLst>
            <a:ext uri="{FF2B5EF4-FFF2-40B4-BE49-F238E27FC236}">
              <a16:creationId xmlns:a16="http://schemas.microsoft.com/office/drawing/2014/main" id="{4C82FED7-40B1-469F-B622-525E45B201B4}"/>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95" name="フローチャート: 判断 594">
          <a:extLst>
            <a:ext uri="{FF2B5EF4-FFF2-40B4-BE49-F238E27FC236}">
              <a16:creationId xmlns:a16="http://schemas.microsoft.com/office/drawing/2014/main" id="{31CA8A76-0E28-42CA-A226-3F01144A2F8E}"/>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96" name="フローチャート: 判断 595">
          <a:extLst>
            <a:ext uri="{FF2B5EF4-FFF2-40B4-BE49-F238E27FC236}">
              <a16:creationId xmlns:a16="http://schemas.microsoft.com/office/drawing/2014/main" id="{5584581A-6D76-41FA-94C1-FE28932D0CAE}"/>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7" name="フローチャート: 判断 596">
          <a:extLst>
            <a:ext uri="{FF2B5EF4-FFF2-40B4-BE49-F238E27FC236}">
              <a16:creationId xmlns:a16="http://schemas.microsoft.com/office/drawing/2014/main" id="{C01D4B38-4476-4A0A-821B-FC5796A2F887}"/>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98" name="フローチャート: 判断 597">
          <a:extLst>
            <a:ext uri="{FF2B5EF4-FFF2-40B4-BE49-F238E27FC236}">
              <a16:creationId xmlns:a16="http://schemas.microsoft.com/office/drawing/2014/main" id="{411C436A-FDBC-4375-9830-F030AF02507F}"/>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99" name="フローチャート: 判断 598">
          <a:extLst>
            <a:ext uri="{FF2B5EF4-FFF2-40B4-BE49-F238E27FC236}">
              <a16:creationId xmlns:a16="http://schemas.microsoft.com/office/drawing/2014/main" id="{26E3B2FC-1294-4866-B50B-BBA90E8DB091}"/>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5BDC172-240F-4F3E-AED7-F3CB56F249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FACFCCD-9C9D-4DF2-9C27-556EEDBC73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400DBD3-C6C2-46C5-BC86-443A44370D7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52D82DBC-A907-4AC2-AECA-E22B411A316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A3F3E53-CE99-4B65-B896-523A7703AC1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147510</xdr:rowOff>
    </xdr:from>
    <xdr:to>
      <xdr:col>116</xdr:col>
      <xdr:colOff>114300</xdr:colOff>
      <xdr:row>63</xdr:row>
      <xdr:rowOff>77660</xdr:rowOff>
    </xdr:to>
    <xdr:sp macro="" textlink="">
      <xdr:nvSpPr>
        <xdr:cNvPr id="605" name="楕円 604">
          <a:extLst>
            <a:ext uri="{FF2B5EF4-FFF2-40B4-BE49-F238E27FC236}">
              <a16:creationId xmlns:a16="http://schemas.microsoft.com/office/drawing/2014/main" id="{AFB3652B-EAC9-4F37-B4EE-1F78C35B1505}"/>
            </a:ext>
          </a:extLst>
        </xdr:cNvPr>
        <xdr:cNvSpPr/>
      </xdr:nvSpPr>
      <xdr:spPr>
        <a:xfrm>
          <a:off x="22110700" y="107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62437</xdr:rowOff>
    </xdr:from>
    <xdr:ext cx="469744" cy="259045"/>
    <xdr:sp macro="" textlink="">
      <xdr:nvSpPr>
        <xdr:cNvPr id="606" name="【学校施設】&#10;一人当たり面積該当値テキスト">
          <a:extLst>
            <a:ext uri="{FF2B5EF4-FFF2-40B4-BE49-F238E27FC236}">
              <a16:creationId xmlns:a16="http://schemas.microsoft.com/office/drawing/2014/main" id="{E2580F56-A230-40F0-89A5-312B2FD85BFF}"/>
            </a:ext>
          </a:extLst>
        </xdr:cNvPr>
        <xdr:cNvSpPr txBox="1"/>
      </xdr:nvSpPr>
      <xdr:spPr>
        <a:xfrm>
          <a:off x="22199600" y="1069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148463</xdr:rowOff>
    </xdr:from>
    <xdr:to>
      <xdr:col>112</xdr:col>
      <xdr:colOff>38100</xdr:colOff>
      <xdr:row>63</xdr:row>
      <xdr:rowOff>78613</xdr:rowOff>
    </xdr:to>
    <xdr:sp macro="" textlink="">
      <xdr:nvSpPr>
        <xdr:cNvPr id="607" name="楕円 606">
          <a:extLst>
            <a:ext uri="{FF2B5EF4-FFF2-40B4-BE49-F238E27FC236}">
              <a16:creationId xmlns:a16="http://schemas.microsoft.com/office/drawing/2014/main" id="{B448E78F-1D39-4EDC-A937-055F4871EE48}"/>
            </a:ext>
          </a:extLst>
        </xdr:cNvPr>
        <xdr:cNvSpPr/>
      </xdr:nvSpPr>
      <xdr:spPr>
        <a:xfrm>
          <a:off x="21272500" y="1077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26860</xdr:rowOff>
    </xdr:from>
    <xdr:to>
      <xdr:col>116</xdr:col>
      <xdr:colOff>63500</xdr:colOff>
      <xdr:row>63</xdr:row>
      <xdr:rowOff>27813</xdr:rowOff>
    </xdr:to>
    <xdr:cxnSp macro="">
      <xdr:nvCxnSpPr>
        <xdr:cNvPr id="608" name="直線コネクタ 607">
          <a:extLst>
            <a:ext uri="{FF2B5EF4-FFF2-40B4-BE49-F238E27FC236}">
              <a16:creationId xmlns:a16="http://schemas.microsoft.com/office/drawing/2014/main" id="{1F0DDBDD-BDD8-4AC9-8CD7-DD887DD16D74}"/>
            </a:ext>
          </a:extLst>
        </xdr:cNvPr>
        <xdr:cNvCxnSpPr/>
      </xdr:nvCxnSpPr>
      <xdr:spPr>
        <a:xfrm flipV="1">
          <a:off x="21323300" y="10828210"/>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151892</xdr:rowOff>
    </xdr:from>
    <xdr:to>
      <xdr:col>107</xdr:col>
      <xdr:colOff>101600</xdr:colOff>
      <xdr:row>63</xdr:row>
      <xdr:rowOff>82042</xdr:rowOff>
    </xdr:to>
    <xdr:sp macro="" textlink="">
      <xdr:nvSpPr>
        <xdr:cNvPr id="609" name="楕円 608">
          <a:extLst>
            <a:ext uri="{FF2B5EF4-FFF2-40B4-BE49-F238E27FC236}">
              <a16:creationId xmlns:a16="http://schemas.microsoft.com/office/drawing/2014/main" id="{E50985EC-49A4-4108-866E-A03AFEB540E4}"/>
            </a:ext>
          </a:extLst>
        </xdr:cNvPr>
        <xdr:cNvSpPr/>
      </xdr:nvSpPr>
      <xdr:spPr>
        <a:xfrm>
          <a:off x="20383500" y="1078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27813</xdr:rowOff>
    </xdr:from>
    <xdr:to>
      <xdr:col>111</xdr:col>
      <xdr:colOff>177800</xdr:colOff>
      <xdr:row>63</xdr:row>
      <xdr:rowOff>31242</xdr:rowOff>
    </xdr:to>
    <xdr:cxnSp macro="">
      <xdr:nvCxnSpPr>
        <xdr:cNvPr id="610" name="直線コネクタ 609">
          <a:extLst>
            <a:ext uri="{FF2B5EF4-FFF2-40B4-BE49-F238E27FC236}">
              <a16:creationId xmlns:a16="http://schemas.microsoft.com/office/drawing/2014/main" id="{A809F575-AE3D-4A0B-9326-07012ECDB279}"/>
            </a:ext>
          </a:extLst>
        </xdr:cNvPr>
        <xdr:cNvCxnSpPr/>
      </xdr:nvCxnSpPr>
      <xdr:spPr>
        <a:xfrm flipV="1">
          <a:off x="20434300" y="10829163"/>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136271</xdr:rowOff>
    </xdr:from>
    <xdr:to>
      <xdr:col>102</xdr:col>
      <xdr:colOff>165100</xdr:colOff>
      <xdr:row>63</xdr:row>
      <xdr:rowOff>66421</xdr:rowOff>
    </xdr:to>
    <xdr:sp macro="" textlink="">
      <xdr:nvSpPr>
        <xdr:cNvPr id="611" name="楕円 610">
          <a:extLst>
            <a:ext uri="{FF2B5EF4-FFF2-40B4-BE49-F238E27FC236}">
              <a16:creationId xmlns:a16="http://schemas.microsoft.com/office/drawing/2014/main" id="{57CCE010-3744-4837-AC03-ECBB246101D6}"/>
            </a:ext>
          </a:extLst>
        </xdr:cNvPr>
        <xdr:cNvSpPr/>
      </xdr:nvSpPr>
      <xdr:spPr>
        <a:xfrm>
          <a:off x="19494500" y="1076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xdr:rowOff>
    </xdr:from>
    <xdr:to>
      <xdr:col>107</xdr:col>
      <xdr:colOff>50800</xdr:colOff>
      <xdr:row>63</xdr:row>
      <xdr:rowOff>31242</xdr:rowOff>
    </xdr:to>
    <xdr:cxnSp macro="">
      <xdr:nvCxnSpPr>
        <xdr:cNvPr id="612" name="直線コネクタ 611">
          <a:extLst>
            <a:ext uri="{FF2B5EF4-FFF2-40B4-BE49-F238E27FC236}">
              <a16:creationId xmlns:a16="http://schemas.microsoft.com/office/drawing/2014/main" id="{FBA2F349-4073-49F5-B544-12434DCCE1F4}"/>
            </a:ext>
          </a:extLst>
        </xdr:cNvPr>
        <xdr:cNvCxnSpPr/>
      </xdr:nvCxnSpPr>
      <xdr:spPr>
        <a:xfrm>
          <a:off x="19545300" y="1081697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157417</xdr:rowOff>
    </xdr:from>
    <xdr:to>
      <xdr:col>98</xdr:col>
      <xdr:colOff>38100</xdr:colOff>
      <xdr:row>63</xdr:row>
      <xdr:rowOff>87567</xdr:rowOff>
    </xdr:to>
    <xdr:sp macro="" textlink="">
      <xdr:nvSpPr>
        <xdr:cNvPr id="613" name="楕円 612">
          <a:extLst>
            <a:ext uri="{FF2B5EF4-FFF2-40B4-BE49-F238E27FC236}">
              <a16:creationId xmlns:a16="http://schemas.microsoft.com/office/drawing/2014/main" id="{87C697F1-1A62-49CD-A99C-C8DBFD4C9662}"/>
            </a:ext>
          </a:extLst>
        </xdr:cNvPr>
        <xdr:cNvSpPr/>
      </xdr:nvSpPr>
      <xdr:spPr>
        <a:xfrm>
          <a:off x="18605500" y="107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xdr:rowOff>
    </xdr:from>
    <xdr:to>
      <xdr:col>102</xdr:col>
      <xdr:colOff>114300</xdr:colOff>
      <xdr:row>63</xdr:row>
      <xdr:rowOff>36767</xdr:rowOff>
    </xdr:to>
    <xdr:cxnSp macro="">
      <xdr:nvCxnSpPr>
        <xdr:cNvPr id="614" name="直線コネクタ 613">
          <a:extLst>
            <a:ext uri="{FF2B5EF4-FFF2-40B4-BE49-F238E27FC236}">
              <a16:creationId xmlns:a16="http://schemas.microsoft.com/office/drawing/2014/main" id="{302A0DE5-4313-4541-8F38-B18577C145DC}"/>
            </a:ext>
          </a:extLst>
        </xdr:cNvPr>
        <xdr:cNvCxnSpPr/>
      </xdr:nvCxnSpPr>
      <xdr:spPr>
        <a:xfrm flipV="1">
          <a:off x="18656300" y="1081697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615" name="n_1aveValue【学校施設】&#10;一人当たり面積">
          <a:extLst>
            <a:ext uri="{FF2B5EF4-FFF2-40B4-BE49-F238E27FC236}">
              <a16:creationId xmlns:a16="http://schemas.microsoft.com/office/drawing/2014/main" id="{5BE0E044-92AC-45EE-A441-83E9262AC973}"/>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6" name="n_2aveValue【学校施設】&#10;一人当たり面積">
          <a:extLst>
            <a:ext uri="{FF2B5EF4-FFF2-40B4-BE49-F238E27FC236}">
              <a16:creationId xmlns:a16="http://schemas.microsoft.com/office/drawing/2014/main" id="{5E1AFC20-74F5-4EAE-A87F-BBCC5BFFB636}"/>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17" name="n_3aveValue【学校施設】&#10;一人当たり面積">
          <a:extLst>
            <a:ext uri="{FF2B5EF4-FFF2-40B4-BE49-F238E27FC236}">
              <a16:creationId xmlns:a16="http://schemas.microsoft.com/office/drawing/2014/main" id="{76BE06B9-4259-45D5-BAD6-B01AD3A6DF35}"/>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618" name="n_4aveValue【学校施設】&#10;一人当たり面積">
          <a:extLst>
            <a:ext uri="{FF2B5EF4-FFF2-40B4-BE49-F238E27FC236}">
              <a16:creationId xmlns:a16="http://schemas.microsoft.com/office/drawing/2014/main" id="{BC996D12-CFB0-4F1C-9036-2B295584DABC}"/>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69740</xdr:rowOff>
    </xdr:from>
    <xdr:ext cx="469744" cy="259045"/>
    <xdr:sp macro="" textlink="">
      <xdr:nvSpPr>
        <xdr:cNvPr id="619" name="n_1mainValue【学校施設】&#10;一人当たり面積">
          <a:extLst>
            <a:ext uri="{FF2B5EF4-FFF2-40B4-BE49-F238E27FC236}">
              <a16:creationId xmlns:a16="http://schemas.microsoft.com/office/drawing/2014/main" id="{A6AF2230-F8FF-42F1-99A1-26E822D6ED85}"/>
            </a:ext>
          </a:extLst>
        </xdr:cNvPr>
        <xdr:cNvSpPr txBox="1"/>
      </xdr:nvSpPr>
      <xdr:spPr>
        <a:xfrm>
          <a:off x="21075727" y="108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73169</xdr:rowOff>
    </xdr:from>
    <xdr:ext cx="469744" cy="259045"/>
    <xdr:sp macro="" textlink="">
      <xdr:nvSpPr>
        <xdr:cNvPr id="620" name="n_2mainValue【学校施設】&#10;一人当たり面積">
          <a:extLst>
            <a:ext uri="{FF2B5EF4-FFF2-40B4-BE49-F238E27FC236}">
              <a16:creationId xmlns:a16="http://schemas.microsoft.com/office/drawing/2014/main" id="{B2D5F1AF-08A3-4171-B182-E1B3FE0D739A}"/>
            </a:ext>
          </a:extLst>
        </xdr:cNvPr>
        <xdr:cNvSpPr txBox="1"/>
      </xdr:nvSpPr>
      <xdr:spPr>
        <a:xfrm>
          <a:off x="20199427" y="1087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57548</xdr:rowOff>
    </xdr:from>
    <xdr:ext cx="469744" cy="259045"/>
    <xdr:sp macro="" textlink="">
      <xdr:nvSpPr>
        <xdr:cNvPr id="621" name="n_3mainValue【学校施設】&#10;一人当たり面積">
          <a:extLst>
            <a:ext uri="{FF2B5EF4-FFF2-40B4-BE49-F238E27FC236}">
              <a16:creationId xmlns:a16="http://schemas.microsoft.com/office/drawing/2014/main" id="{D4BE9413-63AB-416D-95F5-6E3006BE858C}"/>
            </a:ext>
          </a:extLst>
        </xdr:cNvPr>
        <xdr:cNvSpPr txBox="1"/>
      </xdr:nvSpPr>
      <xdr:spPr>
        <a:xfrm>
          <a:off x="19310427" y="1085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78694</xdr:rowOff>
    </xdr:from>
    <xdr:ext cx="469744" cy="259045"/>
    <xdr:sp macro="" textlink="">
      <xdr:nvSpPr>
        <xdr:cNvPr id="622" name="n_4mainValue【学校施設】&#10;一人当たり面積">
          <a:extLst>
            <a:ext uri="{FF2B5EF4-FFF2-40B4-BE49-F238E27FC236}">
              <a16:creationId xmlns:a16="http://schemas.microsoft.com/office/drawing/2014/main" id="{56E1B077-7408-4796-ACA1-D4B1F676663C}"/>
            </a:ext>
          </a:extLst>
        </xdr:cNvPr>
        <xdr:cNvSpPr txBox="1"/>
      </xdr:nvSpPr>
      <xdr:spPr>
        <a:xfrm>
          <a:off x="18421427" y="1088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EB0B9BB0-2378-40CC-A9F6-8154BEC16F2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28D74188-BAA0-46CC-A307-2FD1869E4DE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A6284F2-CF7A-48F9-9E9C-0A73E73EAC3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D60210E-82A5-436F-944C-1737B782C8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8311451-9DB1-4FE7-9CC9-C8A2540328D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F4472C18-A697-46E3-94B4-88FCC172108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545B73EF-A866-46A5-AEEF-C45AC6276D0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576597BC-C6A6-4C2E-91EE-583D109CC24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43C464A-5BA2-46E1-A492-887A5BE2AE3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82DFFEBD-02EF-4AE9-BEA0-97964C94DE8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6357C19B-D546-454B-8AE5-9E3741342C2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53AF3A8C-BFB5-4862-8D49-31D4B4D4977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7E64079D-11C8-44A9-9942-414CED7F104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D691D9A1-ED8E-43B1-BDF5-5A8D2F46A8D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6521E9F-1E98-4A4E-9BC2-406EB054FDC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E8EEFD29-BF1A-415D-A2C9-F85EEDC0836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841559DD-7441-4232-B58D-9FFB2CB09EC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E668A440-DB9C-458C-A225-4B9A3F517A6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9B8304F7-ED6E-454E-9C24-23BC7711914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CED36A94-8E1C-4A90-A164-2D340C19BBE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44D2D496-6620-4EF5-9FD8-F7DCFD929D3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E5010A1D-D6E8-485B-A928-353D68E76E92}"/>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53030753-F96A-4915-AF01-34C6E1B663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9CC45D56-ABC8-455B-8F75-417A6D015D1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E9CF5E70-1B2A-4B7A-BCE8-F251AABDABCA}"/>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48" name="直線コネクタ 647">
          <a:extLst>
            <a:ext uri="{FF2B5EF4-FFF2-40B4-BE49-F238E27FC236}">
              <a16:creationId xmlns:a16="http://schemas.microsoft.com/office/drawing/2014/main" id="{678A1B7C-9443-4B31-A46A-39A724DBBCC8}"/>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49" name="【児童館】&#10;有形固定資産減価償却率最小値テキスト">
          <a:extLst>
            <a:ext uri="{FF2B5EF4-FFF2-40B4-BE49-F238E27FC236}">
              <a16:creationId xmlns:a16="http://schemas.microsoft.com/office/drawing/2014/main" id="{428B8B7F-5388-4CF2-9E3C-03851B00D0E9}"/>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50" name="直線コネクタ 649">
          <a:extLst>
            <a:ext uri="{FF2B5EF4-FFF2-40B4-BE49-F238E27FC236}">
              <a16:creationId xmlns:a16="http://schemas.microsoft.com/office/drawing/2014/main" id="{26029B06-0F6E-44A8-B06A-447842910C89}"/>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51" name="【児童館】&#10;有形固定資産減価償却率最大値テキスト">
          <a:extLst>
            <a:ext uri="{FF2B5EF4-FFF2-40B4-BE49-F238E27FC236}">
              <a16:creationId xmlns:a16="http://schemas.microsoft.com/office/drawing/2014/main" id="{9656D7BE-2506-4FB8-A0E0-4FA600E9A2CD}"/>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52" name="直線コネクタ 651">
          <a:extLst>
            <a:ext uri="{FF2B5EF4-FFF2-40B4-BE49-F238E27FC236}">
              <a16:creationId xmlns:a16="http://schemas.microsoft.com/office/drawing/2014/main" id="{A8B3B243-054B-4DF8-A052-316181896186}"/>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53" name="【児童館】&#10;有形固定資産減価償却率平均値テキスト">
          <a:extLst>
            <a:ext uri="{FF2B5EF4-FFF2-40B4-BE49-F238E27FC236}">
              <a16:creationId xmlns:a16="http://schemas.microsoft.com/office/drawing/2014/main" id="{7BEE4C04-0225-4EFC-8547-9C1AB601AB07}"/>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54" name="フローチャート: 判断 653">
          <a:extLst>
            <a:ext uri="{FF2B5EF4-FFF2-40B4-BE49-F238E27FC236}">
              <a16:creationId xmlns:a16="http://schemas.microsoft.com/office/drawing/2014/main" id="{37540D8D-B1C8-4C56-B67B-7C56BFFA73CC}"/>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55" name="フローチャート: 判断 654">
          <a:extLst>
            <a:ext uri="{FF2B5EF4-FFF2-40B4-BE49-F238E27FC236}">
              <a16:creationId xmlns:a16="http://schemas.microsoft.com/office/drawing/2014/main" id="{3098F832-E01A-4109-ADAB-316988825271}"/>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56" name="フローチャート: 判断 655">
          <a:extLst>
            <a:ext uri="{FF2B5EF4-FFF2-40B4-BE49-F238E27FC236}">
              <a16:creationId xmlns:a16="http://schemas.microsoft.com/office/drawing/2014/main" id="{9B742BF4-032C-49AE-B79F-7FB43C4ECCCE}"/>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57" name="フローチャート: 判断 656">
          <a:extLst>
            <a:ext uri="{FF2B5EF4-FFF2-40B4-BE49-F238E27FC236}">
              <a16:creationId xmlns:a16="http://schemas.microsoft.com/office/drawing/2014/main" id="{A47D3311-7B2C-407B-8B96-EF9476DC2583}"/>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58" name="フローチャート: 判断 657">
          <a:extLst>
            <a:ext uri="{FF2B5EF4-FFF2-40B4-BE49-F238E27FC236}">
              <a16:creationId xmlns:a16="http://schemas.microsoft.com/office/drawing/2014/main" id="{685D76D5-C0FC-4BC6-8F99-207C7ACF8DB9}"/>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BA7BE5CB-42B7-4FC2-8EFF-B0EA2E0C858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E94D9BF7-8CEE-429D-A746-DD6AC3EFDB2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C56E3B66-3287-4D36-8958-2CC6E17FE82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B6C7882-80A7-4CEB-AAF3-4FF39FDF9F7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AE55F1B2-BD32-4C2D-89E1-291D6D0308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98334</xdr:rowOff>
    </xdr:from>
    <xdr:to>
      <xdr:col>85</xdr:col>
      <xdr:colOff>177800</xdr:colOff>
      <xdr:row>82</xdr:row>
      <xdr:rowOff>28484</xdr:rowOff>
    </xdr:to>
    <xdr:sp macro="" textlink="">
      <xdr:nvSpPr>
        <xdr:cNvPr id="664" name="楕円 663">
          <a:extLst>
            <a:ext uri="{FF2B5EF4-FFF2-40B4-BE49-F238E27FC236}">
              <a16:creationId xmlns:a16="http://schemas.microsoft.com/office/drawing/2014/main" id="{BFD3B5AB-2E94-4E7A-89DD-A7430E2DF0BD}"/>
            </a:ext>
          </a:extLst>
        </xdr:cNvPr>
        <xdr:cNvSpPr/>
      </xdr:nvSpPr>
      <xdr:spPr>
        <a:xfrm>
          <a:off x="162687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121211</xdr:rowOff>
    </xdr:from>
    <xdr:ext cx="405111" cy="259045"/>
    <xdr:sp macro="" textlink="">
      <xdr:nvSpPr>
        <xdr:cNvPr id="665" name="【児童館】&#10;有形固定資産減価償却率該当値テキスト">
          <a:extLst>
            <a:ext uri="{FF2B5EF4-FFF2-40B4-BE49-F238E27FC236}">
              <a16:creationId xmlns:a16="http://schemas.microsoft.com/office/drawing/2014/main" id="{61FEBA92-B5E6-4383-ABD5-07960931310B}"/>
            </a:ext>
          </a:extLst>
        </xdr:cNvPr>
        <xdr:cNvSpPr txBox="1"/>
      </xdr:nvSpPr>
      <xdr:spPr>
        <a:xfrm>
          <a:off x="16357600" y="1383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85271</xdr:rowOff>
    </xdr:from>
    <xdr:to>
      <xdr:col>81</xdr:col>
      <xdr:colOff>101600</xdr:colOff>
      <xdr:row>82</xdr:row>
      <xdr:rowOff>15421</xdr:rowOff>
    </xdr:to>
    <xdr:sp macro="" textlink="">
      <xdr:nvSpPr>
        <xdr:cNvPr id="666" name="楕円 665">
          <a:extLst>
            <a:ext uri="{FF2B5EF4-FFF2-40B4-BE49-F238E27FC236}">
              <a16:creationId xmlns:a16="http://schemas.microsoft.com/office/drawing/2014/main" id="{E56B77CD-BDC5-468E-BCE3-109A05FC3EE0}"/>
            </a:ext>
          </a:extLst>
        </xdr:cNvPr>
        <xdr:cNvSpPr/>
      </xdr:nvSpPr>
      <xdr:spPr>
        <a:xfrm>
          <a:off x="15430500" y="139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136071</xdr:rowOff>
    </xdr:from>
    <xdr:to>
      <xdr:col>85</xdr:col>
      <xdr:colOff>127000</xdr:colOff>
      <xdr:row>81</xdr:row>
      <xdr:rowOff>149134</xdr:rowOff>
    </xdr:to>
    <xdr:cxnSp macro="">
      <xdr:nvCxnSpPr>
        <xdr:cNvPr id="667" name="直線コネクタ 666">
          <a:extLst>
            <a:ext uri="{FF2B5EF4-FFF2-40B4-BE49-F238E27FC236}">
              <a16:creationId xmlns:a16="http://schemas.microsoft.com/office/drawing/2014/main" id="{79C65858-0BD0-4621-B368-FA84A4B6AB18}"/>
            </a:ext>
          </a:extLst>
        </xdr:cNvPr>
        <xdr:cNvCxnSpPr/>
      </xdr:nvCxnSpPr>
      <xdr:spPr>
        <a:xfrm>
          <a:off x="15481300" y="1402352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52614</xdr:rowOff>
    </xdr:from>
    <xdr:to>
      <xdr:col>76</xdr:col>
      <xdr:colOff>165100</xdr:colOff>
      <xdr:row>81</xdr:row>
      <xdr:rowOff>154214</xdr:rowOff>
    </xdr:to>
    <xdr:sp macro="" textlink="">
      <xdr:nvSpPr>
        <xdr:cNvPr id="668" name="楕円 667">
          <a:extLst>
            <a:ext uri="{FF2B5EF4-FFF2-40B4-BE49-F238E27FC236}">
              <a16:creationId xmlns:a16="http://schemas.microsoft.com/office/drawing/2014/main" id="{D901A653-A474-4265-B81D-883610100E5F}"/>
            </a:ext>
          </a:extLst>
        </xdr:cNvPr>
        <xdr:cNvSpPr/>
      </xdr:nvSpPr>
      <xdr:spPr>
        <a:xfrm>
          <a:off x="14541500" y="139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103414</xdr:rowOff>
    </xdr:from>
    <xdr:to>
      <xdr:col>81</xdr:col>
      <xdr:colOff>50800</xdr:colOff>
      <xdr:row>81</xdr:row>
      <xdr:rowOff>136071</xdr:rowOff>
    </xdr:to>
    <xdr:cxnSp macro="">
      <xdr:nvCxnSpPr>
        <xdr:cNvPr id="669" name="直線コネクタ 668">
          <a:extLst>
            <a:ext uri="{FF2B5EF4-FFF2-40B4-BE49-F238E27FC236}">
              <a16:creationId xmlns:a16="http://schemas.microsoft.com/office/drawing/2014/main" id="{462901C1-0EB1-4615-BFAD-D3628046A162}"/>
            </a:ext>
          </a:extLst>
        </xdr:cNvPr>
        <xdr:cNvCxnSpPr/>
      </xdr:nvCxnSpPr>
      <xdr:spPr>
        <a:xfrm>
          <a:off x="14592300" y="1399086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18324</xdr:rowOff>
    </xdr:from>
    <xdr:to>
      <xdr:col>72</xdr:col>
      <xdr:colOff>38100</xdr:colOff>
      <xdr:row>81</xdr:row>
      <xdr:rowOff>119924</xdr:rowOff>
    </xdr:to>
    <xdr:sp macro="" textlink="">
      <xdr:nvSpPr>
        <xdr:cNvPr id="670" name="楕円 669">
          <a:extLst>
            <a:ext uri="{FF2B5EF4-FFF2-40B4-BE49-F238E27FC236}">
              <a16:creationId xmlns:a16="http://schemas.microsoft.com/office/drawing/2014/main" id="{378E1978-E0DD-4297-B1F8-000EEDB784AE}"/>
            </a:ext>
          </a:extLst>
        </xdr:cNvPr>
        <xdr:cNvSpPr/>
      </xdr:nvSpPr>
      <xdr:spPr>
        <a:xfrm>
          <a:off x="13652500" y="139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69124</xdr:rowOff>
    </xdr:from>
    <xdr:to>
      <xdr:col>76</xdr:col>
      <xdr:colOff>114300</xdr:colOff>
      <xdr:row>81</xdr:row>
      <xdr:rowOff>103414</xdr:rowOff>
    </xdr:to>
    <xdr:cxnSp macro="">
      <xdr:nvCxnSpPr>
        <xdr:cNvPr id="671" name="直線コネクタ 670">
          <a:extLst>
            <a:ext uri="{FF2B5EF4-FFF2-40B4-BE49-F238E27FC236}">
              <a16:creationId xmlns:a16="http://schemas.microsoft.com/office/drawing/2014/main" id="{BADAF590-FBE7-49A7-B015-818E04FBE72A}"/>
            </a:ext>
          </a:extLst>
        </xdr:cNvPr>
        <xdr:cNvCxnSpPr/>
      </xdr:nvCxnSpPr>
      <xdr:spPr>
        <a:xfrm>
          <a:off x="13703300" y="1395657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157118</xdr:rowOff>
    </xdr:from>
    <xdr:to>
      <xdr:col>67</xdr:col>
      <xdr:colOff>101600</xdr:colOff>
      <xdr:row>81</xdr:row>
      <xdr:rowOff>87268</xdr:rowOff>
    </xdr:to>
    <xdr:sp macro="" textlink="">
      <xdr:nvSpPr>
        <xdr:cNvPr id="672" name="楕円 671">
          <a:extLst>
            <a:ext uri="{FF2B5EF4-FFF2-40B4-BE49-F238E27FC236}">
              <a16:creationId xmlns:a16="http://schemas.microsoft.com/office/drawing/2014/main" id="{3493119B-5EF0-47D7-9FFE-31825D71C886}"/>
            </a:ext>
          </a:extLst>
        </xdr:cNvPr>
        <xdr:cNvSpPr/>
      </xdr:nvSpPr>
      <xdr:spPr>
        <a:xfrm>
          <a:off x="12763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36468</xdr:rowOff>
    </xdr:from>
    <xdr:to>
      <xdr:col>71</xdr:col>
      <xdr:colOff>177800</xdr:colOff>
      <xdr:row>81</xdr:row>
      <xdr:rowOff>69124</xdr:rowOff>
    </xdr:to>
    <xdr:cxnSp macro="">
      <xdr:nvCxnSpPr>
        <xdr:cNvPr id="673" name="直線コネクタ 672">
          <a:extLst>
            <a:ext uri="{FF2B5EF4-FFF2-40B4-BE49-F238E27FC236}">
              <a16:creationId xmlns:a16="http://schemas.microsoft.com/office/drawing/2014/main" id="{C323A4D7-D3D1-47A5-8954-BD3AC637BEF6}"/>
            </a:ext>
          </a:extLst>
        </xdr:cNvPr>
        <xdr:cNvCxnSpPr/>
      </xdr:nvCxnSpPr>
      <xdr:spPr>
        <a:xfrm>
          <a:off x="12814300" y="139239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161670</xdr:rowOff>
    </xdr:from>
    <xdr:ext cx="405111" cy="259045"/>
    <xdr:sp macro="" textlink="">
      <xdr:nvSpPr>
        <xdr:cNvPr id="674" name="n_1aveValue【児童館】&#10;有形固定資産減価償却率">
          <a:extLst>
            <a:ext uri="{FF2B5EF4-FFF2-40B4-BE49-F238E27FC236}">
              <a16:creationId xmlns:a16="http://schemas.microsoft.com/office/drawing/2014/main" id="{C38FA741-459B-4C55-9FFE-82A7101AA0E7}"/>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675" name="n_2aveValue【児童館】&#10;有形固定資産減価償却率">
          <a:extLst>
            <a:ext uri="{FF2B5EF4-FFF2-40B4-BE49-F238E27FC236}">
              <a16:creationId xmlns:a16="http://schemas.microsoft.com/office/drawing/2014/main" id="{B74786FF-591E-446A-BFD8-1DBDD1ECFB42}"/>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146975</xdr:rowOff>
    </xdr:from>
    <xdr:ext cx="405111" cy="259045"/>
    <xdr:sp macro="" textlink="">
      <xdr:nvSpPr>
        <xdr:cNvPr id="676" name="n_3aveValue【児童館】&#10;有形固定資産減価償却率">
          <a:extLst>
            <a:ext uri="{FF2B5EF4-FFF2-40B4-BE49-F238E27FC236}">
              <a16:creationId xmlns:a16="http://schemas.microsoft.com/office/drawing/2014/main" id="{58313111-9E57-477B-BB10-59039220F962}"/>
            </a:ext>
          </a:extLst>
        </xdr:cNvPr>
        <xdr:cNvSpPr txBox="1"/>
      </xdr:nvSpPr>
      <xdr:spPr>
        <a:xfrm>
          <a:off x="13500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166569</xdr:rowOff>
    </xdr:from>
    <xdr:ext cx="405111" cy="259045"/>
    <xdr:sp macro="" textlink="">
      <xdr:nvSpPr>
        <xdr:cNvPr id="677" name="n_4aveValue【児童館】&#10;有形固定資産減価償却率">
          <a:extLst>
            <a:ext uri="{FF2B5EF4-FFF2-40B4-BE49-F238E27FC236}">
              <a16:creationId xmlns:a16="http://schemas.microsoft.com/office/drawing/2014/main" id="{0C3B9ECE-4348-4D4F-9CB2-0122103FCFBD}"/>
            </a:ext>
          </a:extLst>
        </xdr:cNvPr>
        <xdr:cNvSpPr txBox="1"/>
      </xdr:nvSpPr>
      <xdr:spPr>
        <a:xfrm>
          <a:off x="12611744" y="1405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31948</xdr:rowOff>
    </xdr:from>
    <xdr:ext cx="405111" cy="259045"/>
    <xdr:sp macro="" textlink="">
      <xdr:nvSpPr>
        <xdr:cNvPr id="678" name="n_1mainValue【児童館】&#10;有形固定資産減価償却率">
          <a:extLst>
            <a:ext uri="{FF2B5EF4-FFF2-40B4-BE49-F238E27FC236}">
              <a16:creationId xmlns:a16="http://schemas.microsoft.com/office/drawing/2014/main" id="{E5A75FFF-4B22-4700-92ED-1B6CE7451B9F}"/>
            </a:ext>
          </a:extLst>
        </xdr:cNvPr>
        <xdr:cNvSpPr txBox="1"/>
      </xdr:nvSpPr>
      <xdr:spPr>
        <a:xfrm>
          <a:off x="15266044" y="1374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170741</xdr:rowOff>
    </xdr:from>
    <xdr:ext cx="405111" cy="259045"/>
    <xdr:sp macro="" textlink="">
      <xdr:nvSpPr>
        <xdr:cNvPr id="679" name="n_2mainValue【児童館】&#10;有形固定資産減価償却率">
          <a:extLst>
            <a:ext uri="{FF2B5EF4-FFF2-40B4-BE49-F238E27FC236}">
              <a16:creationId xmlns:a16="http://schemas.microsoft.com/office/drawing/2014/main" id="{EEDB1EB4-6311-417B-8707-E9754050FBC3}"/>
            </a:ext>
          </a:extLst>
        </xdr:cNvPr>
        <xdr:cNvSpPr txBox="1"/>
      </xdr:nvSpPr>
      <xdr:spPr>
        <a:xfrm>
          <a:off x="143897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136451</xdr:rowOff>
    </xdr:from>
    <xdr:ext cx="405111" cy="259045"/>
    <xdr:sp macro="" textlink="">
      <xdr:nvSpPr>
        <xdr:cNvPr id="680" name="n_3mainValue【児童館】&#10;有形固定資産減価償却率">
          <a:extLst>
            <a:ext uri="{FF2B5EF4-FFF2-40B4-BE49-F238E27FC236}">
              <a16:creationId xmlns:a16="http://schemas.microsoft.com/office/drawing/2014/main" id="{7FB0BA71-F7A6-463C-9046-388C447A9C47}"/>
            </a:ext>
          </a:extLst>
        </xdr:cNvPr>
        <xdr:cNvSpPr txBox="1"/>
      </xdr:nvSpPr>
      <xdr:spPr>
        <a:xfrm>
          <a:off x="13500744" y="1368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103795</xdr:rowOff>
    </xdr:from>
    <xdr:ext cx="405111" cy="259045"/>
    <xdr:sp macro="" textlink="">
      <xdr:nvSpPr>
        <xdr:cNvPr id="681" name="n_4mainValue【児童館】&#10;有形固定資産減価償却率">
          <a:extLst>
            <a:ext uri="{FF2B5EF4-FFF2-40B4-BE49-F238E27FC236}">
              <a16:creationId xmlns:a16="http://schemas.microsoft.com/office/drawing/2014/main" id="{EE43C3C4-7905-4401-8110-7F876519922D}"/>
            </a:ext>
          </a:extLst>
        </xdr:cNvPr>
        <xdr:cNvSpPr txBox="1"/>
      </xdr:nvSpPr>
      <xdr:spPr>
        <a:xfrm>
          <a:off x="12611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CBB34E91-937D-4C95-96DC-5C67400C105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79DB5A87-9C99-4CDE-9F4F-D7A24E47519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3B82715D-273A-4586-BA93-38A02FD87B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76BCAC21-DA04-4F77-88C3-BDE481D8118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29850B73-9E77-4DCC-82C1-8B13B7E55B5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56D8233F-A2D0-47BF-AE2D-29FAD64778C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8C526086-A183-447A-BC54-B104A6ACCB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765A1664-80F8-41F6-A7DD-CF1433796F1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5B27FEBE-DCCB-4812-8583-7D6012454E5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69A3AE1D-5702-4115-9354-C3609AE8016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1FA832E4-72ED-4D37-AC0B-C1E810D1D13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EB925236-2D22-4762-8D3B-43F38249E416}"/>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88EB2C5F-0E3A-4239-B80A-629E85493EC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4B3C18E5-24AE-4542-8CC1-D1E83B58716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D62A854D-EE35-4F01-AC05-1AD58BEDEF9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341FDC4B-1625-450E-98BB-EEB10871DCA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F8C9FB2F-6AB8-4A0A-A953-BCCB780F243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F066ED0C-419E-4BDB-9DCF-605A75B53E59}"/>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939FF15C-5B40-410F-A469-29A21CF1A1F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CCE973BA-CFA3-49BE-A297-812A1FA72CE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8EADF500-61A6-43CD-B707-07D011AE65EA}"/>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03" name="直線コネクタ 702">
          <a:extLst>
            <a:ext uri="{FF2B5EF4-FFF2-40B4-BE49-F238E27FC236}">
              <a16:creationId xmlns:a16="http://schemas.microsoft.com/office/drawing/2014/main" id="{9903396D-FB90-4E06-AA24-AE42F0FD2FBC}"/>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4" name="【児童館】&#10;一人当たり面積最小値テキスト">
          <a:extLst>
            <a:ext uri="{FF2B5EF4-FFF2-40B4-BE49-F238E27FC236}">
              <a16:creationId xmlns:a16="http://schemas.microsoft.com/office/drawing/2014/main" id="{51DF2234-CBE0-4703-B064-20E07C43F635}"/>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5" name="直線コネクタ 704">
          <a:extLst>
            <a:ext uri="{FF2B5EF4-FFF2-40B4-BE49-F238E27FC236}">
              <a16:creationId xmlns:a16="http://schemas.microsoft.com/office/drawing/2014/main" id="{FB1F02E9-9D81-4AEF-9D44-C961E044BF42}"/>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6" name="【児童館】&#10;一人当たり面積最大値テキスト">
          <a:extLst>
            <a:ext uri="{FF2B5EF4-FFF2-40B4-BE49-F238E27FC236}">
              <a16:creationId xmlns:a16="http://schemas.microsoft.com/office/drawing/2014/main" id="{E5632D7F-6CB7-4FC3-AE11-0AD83474C0E6}"/>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7" name="直線コネクタ 706">
          <a:extLst>
            <a:ext uri="{FF2B5EF4-FFF2-40B4-BE49-F238E27FC236}">
              <a16:creationId xmlns:a16="http://schemas.microsoft.com/office/drawing/2014/main" id="{9F5BBEE9-44BD-46E8-B2EE-3CAA9769CEAB}"/>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08" name="【児童館】&#10;一人当たり面積平均値テキスト">
          <a:extLst>
            <a:ext uri="{FF2B5EF4-FFF2-40B4-BE49-F238E27FC236}">
              <a16:creationId xmlns:a16="http://schemas.microsoft.com/office/drawing/2014/main" id="{9EBCF885-555C-460B-A028-369F77478B3C}"/>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09" name="フローチャート: 判断 708">
          <a:extLst>
            <a:ext uri="{FF2B5EF4-FFF2-40B4-BE49-F238E27FC236}">
              <a16:creationId xmlns:a16="http://schemas.microsoft.com/office/drawing/2014/main" id="{E1666D50-8642-4155-BA86-CCC4424328C7}"/>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10" name="フローチャート: 判断 709">
          <a:extLst>
            <a:ext uri="{FF2B5EF4-FFF2-40B4-BE49-F238E27FC236}">
              <a16:creationId xmlns:a16="http://schemas.microsoft.com/office/drawing/2014/main" id="{FEEBDBE5-F339-4C23-83F6-BF1667ABDA2B}"/>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11" name="フローチャート: 判断 710">
          <a:extLst>
            <a:ext uri="{FF2B5EF4-FFF2-40B4-BE49-F238E27FC236}">
              <a16:creationId xmlns:a16="http://schemas.microsoft.com/office/drawing/2014/main" id="{B884B418-DB56-49B5-975B-59F53CF629C9}"/>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12" name="フローチャート: 判断 711">
          <a:extLst>
            <a:ext uri="{FF2B5EF4-FFF2-40B4-BE49-F238E27FC236}">
              <a16:creationId xmlns:a16="http://schemas.microsoft.com/office/drawing/2014/main" id="{72EB250D-F76F-4E59-BAC5-A47C624E7FDA}"/>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713" name="フローチャート: 判断 712">
          <a:extLst>
            <a:ext uri="{FF2B5EF4-FFF2-40B4-BE49-F238E27FC236}">
              <a16:creationId xmlns:a16="http://schemas.microsoft.com/office/drawing/2014/main" id="{8C8A3048-3FF9-46E1-B4D0-E32DCBEC4059}"/>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9435A64B-2C4D-4D30-8154-80C0E564E0F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2B65F4B4-AD3D-4F57-9695-CBB576FD70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6F68F2E-69C0-4985-8449-6E1DCF815F6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9F6FB8B5-B59F-4545-BF4B-7AB98215526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C1EE896-FA3E-4A99-A1FD-09C89163066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719" name="楕円 718">
          <a:extLst>
            <a:ext uri="{FF2B5EF4-FFF2-40B4-BE49-F238E27FC236}">
              <a16:creationId xmlns:a16="http://schemas.microsoft.com/office/drawing/2014/main" id="{32A2C8C1-96D7-4EF6-8927-BB118C1EDB67}"/>
            </a:ext>
          </a:extLst>
        </xdr:cNvPr>
        <xdr:cNvSpPr/>
      </xdr:nvSpPr>
      <xdr:spPr>
        <a:xfrm>
          <a:off x="22110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102888</xdr:rowOff>
    </xdr:from>
    <xdr:ext cx="469744" cy="259045"/>
    <xdr:sp macro="" textlink="">
      <xdr:nvSpPr>
        <xdr:cNvPr id="720" name="【児童館】&#10;一人当たり面積該当値テキスト">
          <a:extLst>
            <a:ext uri="{FF2B5EF4-FFF2-40B4-BE49-F238E27FC236}">
              <a16:creationId xmlns:a16="http://schemas.microsoft.com/office/drawing/2014/main" id="{195B51D7-AD24-4125-8AEF-5E0CE70DA213}"/>
            </a:ext>
          </a:extLst>
        </xdr:cNvPr>
        <xdr:cNvSpPr txBox="1"/>
      </xdr:nvSpPr>
      <xdr:spPr>
        <a:xfrm>
          <a:off x="221996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124461</xdr:rowOff>
    </xdr:from>
    <xdr:to>
      <xdr:col>112</xdr:col>
      <xdr:colOff>38100</xdr:colOff>
      <xdr:row>83</xdr:row>
      <xdr:rowOff>54611</xdr:rowOff>
    </xdr:to>
    <xdr:sp macro="" textlink="">
      <xdr:nvSpPr>
        <xdr:cNvPr id="721" name="楕円 720">
          <a:extLst>
            <a:ext uri="{FF2B5EF4-FFF2-40B4-BE49-F238E27FC236}">
              <a16:creationId xmlns:a16="http://schemas.microsoft.com/office/drawing/2014/main" id="{AD7D5F55-C433-4942-A37E-C4C01F3A3D23}"/>
            </a:ext>
          </a:extLst>
        </xdr:cNvPr>
        <xdr:cNvSpPr/>
      </xdr:nvSpPr>
      <xdr:spPr>
        <a:xfrm>
          <a:off x="21272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3811</xdr:rowOff>
    </xdr:from>
    <xdr:to>
      <xdr:col>116</xdr:col>
      <xdr:colOff>63500</xdr:colOff>
      <xdr:row>83</xdr:row>
      <xdr:rowOff>3811</xdr:rowOff>
    </xdr:to>
    <xdr:cxnSp macro="">
      <xdr:nvCxnSpPr>
        <xdr:cNvPr id="722" name="直線コネクタ 721">
          <a:extLst>
            <a:ext uri="{FF2B5EF4-FFF2-40B4-BE49-F238E27FC236}">
              <a16:creationId xmlns:a16="http://schemas.microsoft.com/office/drawing/2014/main" id="{54B9C61F-F722-497A-9101-8EA6756BFEC4}"/>
            </a:ext>
          </a:extLst>
        </xdr:cNvPr>
        <xdr:cNvCxnSpPr/>
      </xdr:nvCxnSpPr>
      <xdr:spPr>
        <a:xfrm>
          <a:off x="21323300" y="142341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23" name="楕円 722">
          <a:extLst>
            <a:ext uri="{FF2B5EF4-FFF2-40B4-BE49-F238E27FC236}">
              <a16:creationId xmlns:a16="http://schemas.microsoft.com/office/drawing/2014/main" id="{95D7062B-6862-40C8-85AC-E13BC8D5A5F7}"/>
            </a:ext>
          </a:extLst>
        </xdr:cNvPr>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3811</xdr:rowOff>
    </xdr:from>
    <xdr:to>
      <xdr:col>111</xdr:col>
      <xdr:colOff>177800</xdr:colOff>
      <xdr:row>83</xdr:row>
      <xdr:rowOff>3811</xdr:rowOff>
    </xdr:to>
    <xdr:cxnSp macro="">
      <xdr:nvCxnSpPr>
        <xdr:cNvPr id="724" name="直線コネクタ 723">
          <a:extLst>
            <a:ext uri="{FF2B5EF4-FFF2-40B4-BE49-F238E27FC236}">
              <a16:creationId xmlns:a16="http://schemas.microsoft.com/office/drawing/2014/main" id="{34BA62B0-8555-406A-AFE1-963B39F08D2E}"/>
            </a:ext>
          </a:extLst>
        </xdr:cNvPr>
        <xdr:cNvCxnSpPr/>
      </xdr:nvCxnSpPr>
      <xdr:spPr>
        <a:xfrm>
          <a:off x="20434300" y="1423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25" name="楕円 724">
          <a:extLst>
            <a:ext uri="{FF2B5EF4-FFF2-40B4-BE49-F238E27FC236}">
              <a16:creationId xmlns:a16="http://schemas.microsoft.com/office/drawing/2014/main" id="{E0D3B71B-82DD-4880-8387-CAC7D23B4468}"/>
            </a:ext>
          </a:extLst>
        </xdr:cNvPr>
        <xdr:cNvSpPr/>
      </xdr:nvSpPr>
      <xdr:spPr>
        <a:xfrm>
          <a:off x="19494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3811</xdr:rowOff>
    </xdr:to>
    <xdr:cxnSp macro="">
      <xdr:nvCxnSpPr>
        <xdr:cNvPr id="726" name="直線コネクタ 725">
          <a:extLst>
            <a:ext uri="{FF2B5EF4-FFF2-40B4-BE49-F238E27FC236}">
              <a16:creationId xmlns:a16="http://schemas.microsoft.com/office/drawing/2014/main" id="{587355CC-5A74-4E26-B934-4EE55103F3FC}"/>
            </a:ext>
          </a:extLst>
        </xdr:cNvPr>
        <xdr:cNvCxnSpPr/>
      </xdr:nvCxnSpPr>
      <xdr:spPr>
        <a:xfrm>
          <a:off x="19545300" y="14234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7" name="楕円 726">
          <a:extLst>
            <a:ext uri="{FF2B5EF4-FFF2-40B4-BE49-F238E27FC236}">
              <a16:creationId xmlns:a16="http://schemas.microsoft.com/office/drawing/2014/main" id="{40C3B8CF-15CC-493A-84EF-94AEE15DEFA3}"/>
            </a:ext>
          </a:extLst>
        </xdr:cNvPr>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3811</xdr:rowOff>
    </xdr:to>
    <xdr:cxnSp macro="">
      <xdr:nvCxnSpPr>
        <xdr:cNvPr id="728" name="直線コネクタ 727">
          <a:extLst>
            <a:ext uri="{FF2B5EF4-FFF2-40B4-BE49-F238E27FC236}">
              <a16:creationId xmlns:a16="http://schemas.microsoft.com/office/drawing/2014/main" id="{2687654F-762E-48E0-8948-C6B20359D084}"/>
            </a:ext>
          </a:extLst>
        </xdr:cNvPr>
        <xdr:cNvCxnSpPr/>
      </xdr:nvCxnSpPr>
      <xdr:spPr>
        <a:xfrm>
          <a:off x="18656300" y="14211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45738</xdr:rowOff>
    </xdr:from>
    <xdr:ext cx="469744" cy="259045"/>
    <xdr:sp macro="" textlink="">
      <xdr:nvSpPr>
        <xdr:cNvPr id="729" name="n_1aveValue【児童館】&#10;一人当たり面積">
          <a:extLst>
            <a:ext uri="{FF2B5EF4-FFF2-40B4-BE49-F238E27FC236}">
              <a16:creationId xmlns:a16="http://schemas.microsoft.com/office/drawing/2014/main" id="{5FB6A782-BBD3-4188-862F-F82ADD8F27F8}"/>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30" name="n_2aveValue【児童館】&#10;一人当たり面積">
          <a:extLst>
            <a:ext uri="{FF2B5EF4-FFF2-40B4-BE49-F238E27FC236}">
              <a16:creationId xmlns:a16="http://schemas.microsoft.com/office/drawing/2014/main" id="{768D6D0C-D7EA-4C23-B147-26E6A228CDDF}"/>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1" name="n_3aveValue【児童館】&#10;一人当たり面積">
          <a:extLst>
            <a:ext uri="{FF2B5EF4-FFF2-40B4-BE49-F238E27FC236}">
              <a16:creationId xmlns:a16="http://schemas.microsoft.com/office/drawing/2014/main" id="{11A6721A-A477-4B4F-8867-BCD6BD808122}"/>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45738</xdr:rowOff>
    </xdr:from>
    <xdr:ext cx="469744" cy="259045"/>
    <xdr:sp macro="" textlink="">
      <xdr:nvSpPr>
        <xdr:cNvPr id="732" name="n_4aveValue【児童館】&#10;一人当たり面積">
          <a:extLst>
            <a:ext uri="{FF2B5EF4-FFF2-40B4-BE49-F238E27FC236}">
              <a16:creationId xmlns:a16="http://schemas.microsoft.com/office/drawing/2014/main" id="{726A38CB-68B2-46EC-B43E-7F6261E06C56}"/>
            </a:ext>
          </a:extLst>
        </xdr:cNvPr>
        <xdr:cNvSpPr txBox="1"/>
      </xdr:nvSpPr>
      <xdr:spPr>
        <a:xfrm>
          <a:off x="18421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71138</xdr:rowOff>
    </xdr:from>
    <xdr:ext cx="469744" cy="259045"/>
    <xdr:sp macro="" textlink="">
      <xdr:nvSpPr>
        <xdr:cNvPr id="733" name="n_1mainValue【児童館】&#10;一人当たり面積">
          <a:extLst>
            <a:ext uri="{FF2B5EF4-FFF2-40B4-BE49-F238E27FC236}">
              <a16:creationId xmlns:a16="http://schemas.microsoft.com/office/drawing/2014/main" id="{930C086B-BF9E-4AAF-8300-EC98948F5B96}"/>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734" name="n_2mainValue【児童館】&#10;一人当たり面積">
          <a:extLst>
            <a:ext uri="{FF2B5EF4-FFF2-40B4-BE49-F238E27FC236}">
              <a16:creationId xmlns:a16="http://schemas.microsoft.com/office/drawing/2014/main" id="{19D3CFFB-922C-45C0-8E51-2C7DB87FB0D4}"/>
            </a:ext>
          </a:extLst>
        </xdr:cNvPr>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735" name="n_3mainValue【児童館】&#10;一人当たり面積">
          <a:extLst>
            <a:ext uri="{FF2B5EF4-FFF2-40B4-BE49-F238E27FC236}">
              <a16:creationId xmlns:a16="http://schemas.microsoft.com/office/drawing/2014/main" id="{60CC61C1-E4D9-46D1-AC21-26B50CACCB33}"/>
            </a:ext>
          </a:extLst>
        </xdr:cNvPr>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6" name="n_4mainValue【児童館】&#10;一人当たり面積">
          <a:extLst>
            <a:ext uri="{FF2B5EF4-FFF2-40B4-BE49-F238E27FC236}">
              <a16:creationId xmlns:a16="http://schemas.microsoft.com/office/drawing/2014/main" id="{F9035C8F-DE9F-4C07-96BC-29F383F6D9A1}"/>
            </a:ext>
          </a:extLst>
        </xdr:cNvPr>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E87A8236-D8C2-4BBE-A048-1B59EC8CA65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A5D8D656-C6E7-4FB2-8B48-49190E30CFD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4BCD9C35-CC01-45CD-BC13-55F245859C6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8C32EDE1-919C-4685-ACE8-51BCDEEC335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D7CEA081-FC7C-4D37-B18B-417E7DB368C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67899A9D-D7B8-4549-A8F4-8058AF290E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DAB20C18-4C44-450B-9847-D7B221BC42D1}"/>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2F935942-AC96-4B55-A11E-B89EBCB0539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867AA12A-A5BB-4420-A68E-1209EE321F7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FA03A3BD-D9C6-49B9-AD8A-F810F08553B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81102E7B-7673-4C50-B745-B6457CAD786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a:extLst>
            <a:ext uri="{FF2B5EF4-FFF2-40B4-BE49-F238E27FC236}">
              <a16:creationId xmlns:a16="http://schemas.microsoft.com/office/drawing/2014/main" id="{6F5979BD-26F0-4CA8-816C-0F61F9DB453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a:extLst>
            <a:ext uri="{FF2B5EF4-FFF2-40B4-BE49-F238E27FC236}">
              <a16:creationId xmlns:a16="http://schemas.microsoft.com/office/drawing/2014/main" id="{A7D642A5-8239-42E4-B4EF-C28F9DF3B992}"/>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a:extLst>
            <a:ext uri="{FF2B5EF4-FFF2-40B4-BE49-F238E27FC236}">
              <a16:creationId xmlns:a16="http://schemas.microsoft.com/office/drawing/2014/main" id="{BD767A76-952F-4736-9240-46C88CAE76A6}"/>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a:extLst>
            <a:ext uri="{FF2B5EF4-FFF2-40B4-BE49-F238E27FC236}">
              <a16:creationId xmlns:a16="http://schemas.microsoft.com/office/drawing/2014/main" id="{C11008AF-751B-433F-9D1E-5B083767BD8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a:extLst>
            <a:ext uri="{FF2B5EF4-FFF2-40B4-BE49-F238E27FC236}">
              <a16:creationId xmlns:a16="http://schemas.microsoft.com/office/drawing/2014/main" id="{B0FABA77-915F-426F-815C-802BB014A8C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a:extLst>
            <a:ext uri="{FF2B5EF4-FFF2-40B4-BE49-F238E27FC236}">
              <a16:creationId xmlns:a16="http://schemas.microsoft.com/office/drawing/2014/main" id="{F60DBCDA-C65C-41D8-BDC3-289A574121B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a:extLst>
            <a:ext uri="{FF2B5EF4-FFF2-40B4-BE49-F238E27FC236}">
              <a16:creationId xmlns:a16="http://schemas.microsoft.com/office/drawing/2014/main" id="{A5500D17-9DD2-4D95-878E-E0B4BA8104D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a:extLst>
            <a:ext uri="{FF2B5EF4-FFF2-40B4-BE49-F238E27FC236}">
              <a16:creationId xmlns:a16="http://schemas.microsoft.com/office/drawing/2014/main" id="{2A69FCF6-C288-457A-900E-445146C160B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a:extLst>
            <a:ext uri="{FF2B5EF4-FFF2-40B4-BE49-F238E27FC236}">
              <a16:creationId xmlns:a16="http://schemas.microsoft.com/office/drawing/2014/main" id="{8CD42B64-4478-4F2B-9719-6769DBFA55C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a:extLst>
            <a:ext uri="{FF2B5EF4-FFF2-40B4-BE49-F238E27FC236}">
              <a16:creationId xmlns:a16="http://schemas.microsoft.com/office/drawing/2014/main" id="{8F956CF1-36A9-4E0B-803F-D53AC0E16D6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a:extLst>
            <a:ext uri="{FF2B5EF4-FFF2-40B4-BE49-F238E27FC236}">
              <a16:creationId xmlns:a16="http://schemas.microsoft.com/office/drawing/2014/main" id="{5D288286-D751-4A39-8EE8-5ABDE83BFDE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a:extLst>
            <a:ext uri="{FF2B5EF4-FFF2-40B4-BE49-F238E27FC236}">
              <a16:creationId xmlns:a16="http://schemas.microsoft.com/office/drawing/2014/main" id="{B7632F28-972F-4B70-A1BD-5B155F4C3D7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DCA8710B-5872-4B93-B273-7E281554120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B9C51765-69B8-463B-956B-C5C7370106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62" name="直線コネクタ 761">
          <a:extLst>
            <a:ext uri="{FF2B5EF4-FFF2-40B4-BE49-F238E27FC236}">
              <a16:creationId xmlns:a16="http://schemas.microsoft.com/office/drawing/2014/main" id="{A6694F8B-EFDC-466A-BFB7-78AEA26B44E9}"/>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3" name="【公民館】&#10;有形固定資産減価償却率最小値テキスト">
          <a:extLst>
            <a:ext uri="{FF2B5EF4-FFF2-40B4-BE49-F238E27FC236}">
              <a16:creationId xmlns:a16="http://schemas.microsoft.com/office/drawing/2014/main" id="{096F63B0-E333-44AA-B9CD-B90A0F0957D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4" name="直線コネクタ 763">
          <a:extLst>
            <a:ext uri="{FF2B5EF4-FFF2-40B4-BE49-F238E27FC236}">
              <a16:creationId xmlns:a16="http://schemas.microsoft.com/office/drawing/2014/main" id="{1F4BABDC-F7A8-40F5-8794-76E37F461FF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a:extLst>
            <a:ext uri="{FF2B5EF4-FFF2-40B4-BE49-F238E27FC236}">
              <a16:creationId xmlns:a16="http://schemas.microsoft.com/office/drawing/2014/main" id="{E66D3CD2-AA05-4328-817C-5FA2BC297F8F}"/>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a:extLst>
            <a:ext uri="{FF2B5EF4-FFF2-40B4-BE49-F238E27FC236}">
              <a16:creationId xmlns:a16="http://schemas.microsoft.com/office/drawing/2014/main" id="{15AD84B2-79E7-4CF0-9B4C-A073ACBC065A}"/>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67" name="【公民館】&#10;有形固定資産減価償却率平均値テキスト">
          <a:extLst>
            <a:ext uri="{FF2B5EF4-FFF2-40B4-BE49-F238E27FC236}">
              <a16:creationId xmlns:a16="http://schemas.microsoft.com/office/drawing/2014/main" id="{579E25E6-922D-4A6B-B82C-C593A7AF3FE8}"/>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68" name="フローチャート: 判断 767">
          <a:extLst>
            <a:ext uri="{FF2B5EF4-FFF2-40B4-BE49-F238E27FC236}">
              <a16:creationId xmlns:a16="http://schemas.microsoft.com/office/drawing/2014/main" id="{80BC11F8-64DC-4192-8344-EC5324194D2B}"/>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69" name="フローチャート: 判断 768">
          <a:extLst>
            <a:ext uri="{FF2B5EF4-FFF2-40B4-BE49-F238E27FC236}">
              <a16:creationId xmlns:a16="http://schemas.microsoft.com/office/drawing/2014/main" id="{4D20D299-BA88-4946-A012-6DCB051DCCE8}"/>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70" name="フローチャート: 判断 769">
          <a:extLst>
            <a:ext uri="{FF2B5EF4-FFF2-40B4-BE49-F238E27FC236}">
              <a16:creationId xmlns:a16="http://schemas.microsoft.com/office/drawing/2014/main" id="{BBAA0560-6240-44AF-9080-46CD7E002F9B}"/>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1" name="フローチャート: 判断 770">
          <a:extLst>
            <a:ext uri="{FF2B5EF4-FFF2-40B4-BE49-F238E27FC236}">
              <a16:creationId xmlns:a16="http://schemas.microsoft.com/office/drawing/2014/main" id="{01C0C12A-8133-42A4-989E-A542BCB67FE9}"/>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72" name="フローチャート: 判断 771">
          <a:extLst>
            <a:ext uri="{FF2B5EF4-FFF2-40B4-BE49-F238E27FC236}">
              <a16:creationId xmlns:a16="http://schemas.microsoft.com/office/drawing/2014/main" id="{A60169DA-B418-4F95-8B48-8EBEA2207A6F}"/>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65D4058-2A18-4A01-952A-1483BA078F4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777A5C72-A642-4ACB-8DBC-9B9F1A4CE9F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D109FEB7-146B-45DA-9AB3-A1B0D2BAD42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A87F5EF-A2F7-4ACB-B535-A210F66E96C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3749307B-D3DD-4266-9356-53609971CD5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152763</xdr:rowOff>
    </xdr:from>
    <xdr:to>
      <xdr:col>85</xdr:col>
      <xdr:colOff>177800</xdr:colOff>
      <xdr:row>106</xdr:row>
      <xdr:rowOff>82913</xdr:rowOff>
    </xdr:to>
    <xdr:sp macro="" textlink="">
      <xdr:nvSpPr>
        <xdr:cNvPr id="778" name="楕円 777">
          <a:extLst>
            <a:ext uri="{FF2B5EF4-FFF2-40B4-BE49-F238E27FC236}">
              <a16:creationId xmlns:a16="http://schemas.microsoft.com/office/drawing/2014/main" id="{423D145E-5F33-47B9-AC64-EF92EB4B2688}"/>
            </a:ext>
          </a:extLst>
        </xdr:cNvPr>
        <xdr:cNvSpPr/>
      </xdr:nvSpPr>
      <xdr:spPr>
        <a:xfrm>
          <a:off x="162687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131190</xdr:rowOff>
    </xdr:from>
    <xdr:ext cx="405111" cy="259045"/>
    <xdr:sp macro="" textlink="">
      <xdr:nvSpPr>
        <xdr:cNvPr id="779" name="【公民館】&#10;有形固定資産減価償却率該当値テキスト">
          <a:extLst>
            <a:ext uri="{FF2B5EF4-FFF2-40B4-BE49-F238E27FC236}">
              <a16:creationId xmlns:a16="http://schemas.microsoft.com/office/drawing/2014/main" id="{C9DE1AF5-7AA7-4410-B929-B3F538C6C480}"/>
            </a:ext>
          </a:extLst>
        </xdr:cNvPr>
        <xdr:cNvSpPr txBox="1"/>
      </xdr:nvSpPr>
      <xdr:spPr>
        <a:xfrm>
          <a:off x="16357600" y="1813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780" name="楕円 779">
          <a:extLst>
            <a:ext uri="{FF2B5EF4-FFF2-40B4-BE49-F238E27FC236}">
              <a16:creationId xmlns:a16="http://schemas.microsoft.com/office/drawing/2014/main" id="{DF16296F-12FC-4955-A211-DA7E16184C5B}"/>
            </a:ext>
          </a:extLst>
        </xdr:cNvPr>
        <xdr:cNvSpPr/>
      </xdr:nvSpPr>
      <xdr:spPr>
        <a:xfrm>
          <a:off x="15430500" y="1812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32113</xdr:rowOff>
    </xdr:to>
    <xdr:cxnSp macro="">
      <xdr:nvCxnSpPr>
        <xdr:cNvPr id="781" name="直線コネクタ 780">
          <a:extLst>
            <a:ext uri="{FF2B5EF4-FFF2-40B4-BE49-F238E27FC236}">
              <a16:creationId xmlns:a16="http://schemas.microsoft.com/office/drawing/2014/main" id="{968C3691-7C8D-4881-92B2-CC70B678FBB8}"/>
            </a:ext>
          </a:extLst>
        </xdr:cNvPr>
        <xdr:cNvCxnSpPr/>
      </xdr:nvCxnSpPr>
      <xdr:spPr>
        <a:xfrm>
          <a:off x="15481300" y="1817315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85816</xdr:rowOff>
    </xdr:from>
    <xdr:to>
      <xdr:col>76</xdr:col>
      <xdr:colOff>165100</xdr:colOff>
      <xdr:row>106</xdr:row>
      <xdr:rowOff>15966</xdr:rowOff>
    </xdr:to>
    <xdr:sp macro="" textlink="">
      <xdr:nvSpPr>
        <xdr:cNvPr id="782" name="楕円 781">
          <a:extLst>
            <a:ext uri="{FF2B5EF4-FFF2-40B4-BE49-F238E27FC236}">
              <a16:creationId xmlns:a16="http://schemas.microsoft.com/office/drawing/2014/main" id="{5DBCAE20-876C-4D0A-98B5-01FE5A33F5CE}"/>
            </a:ext>
          </a:extLst>
        </xdr:cNvPr>
        <xdr:cNvSpPr/>
      </xdr:nvSpPr>
      <xdr:spPr>
        <a:xfrm>
          <a:off x="14541500" y="1808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136616</xdr:rowOff>
    </xdr:from>
    <xdr:to>
      <xdr:col>81</xdr:col>
      <xdr:colOff>50800</xdr:colOff>
      <xdr:row>105</xdr:row>
      <xdr:rowOff>170906</xdr:rowOff>
    </xdr:to>
    <xdr:cxnSp macro="">
      <xdr:nvCxnSpPr>
        <xdr:cNvPr id="783" name="直線コネクタ 782">
          <a:extLst>
            <a:ext uri="{FF2B5EF4-FFF2-40B4-BE49-F238E27FC236}">
              <a16:creationId xmlns:a16="http://schemas.microsoft.com/office/drawing/2014/main" id="{61C5072E-CD38-4957-ABD2-191E17EB2F30}"/>
            </a:ext>
          </a:extLst>
        </xdr:cNvPr>
        <xdr:cNvCxnSpPr/>
      </xdr:nvCxnSpPr>
      <xdr:spPr>
        <a:xfrm>
          <a:off x="14592300" y="1813886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84" name="楕円 783">
          <a:extLst>
            <a:ext uri="{FF2B5EF4-FFF2-40B4-BE49-F238E27FC236}">
              <a16:creationId xmlns:a16="http://schemas.microsoft.com/office/drawing/2014/main" id="{86A2E76D-0986-4ABB-A70C-27CF4F20A03B}"/>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136616</xdr:rowOff>
    </xdr:to>
    <xdr:cxnSp macro="">
      <xdr:nvCxnSpPr>
        <xdr:cNvPr id="785" name="直線コネクタ 784">
          <a:extLst>
            <a:ext uri="{FF2B5EF4-FFF2-40B4-BE49-F238E27FC236}">
              <a16:creationId xmlns:a16="http://schemas.microsoft.com/office/drawing/2014/main" id="{64D5A848-8C71-49CA-B60A-9C000BA41512}"/>
            </a:ext>
          </a:extLst>
        </xdr:cNvPr>
        <xdr:cNvCxnSpPr/>
      </xdr:nvCxnSpPr>
      <xdr:spPr>
        <a:xfrm>
          <a:off x="13703300" y="181029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xdr:rowOff>
    </xdr:from>
    <xdr:to>
      <xdr:col>67</xdr:col>
      <xdr:colOff>101600</xdr:colOff>
      <xdr:row>105</xdr:row>
      <xdr:rowOff>115570</xdr:rowOff>
    </xdr:to>
    <xdr:sp macro="" textlink="">
      <xdr:nvSpPr>
        <xdr:cNvPr id="786" name="楕円 785">
          <a:extLst>
            <a:ext uri="{FF2B5EF4-FFF2-40B4-BE49-F238E27FC236}">
              <a16:creationId xmlns:a16="http://schemas.microsoft.com/office/drawing/2014/main" id="{7DABDC22-56B6-424F-A01C-8B89D02B8247}"/>
            </a:ext>
          </a:extLst>
        </xdr:cNvPr>
        <xdr:cNvSpPr/>
      </xdr:nvSpPr>
      <xdr:spPr>
        <a:xfrm>
          <a:off x="12763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64770</xdr:rowOff>
    </xdr:from>
    <xdr:to>
      <xdr:col>71</xdr:col>
      <xdr:colOff>177800</xdr:colOff>
      <xdr:row>105</xdr:row>
      <xdr:rowOff>100693</xdr:rowOff>
    </xdr:to>
    <xdr:cxnSp macro="">
      <xdr:nvCxnSpPr>
        <xdr:cNvPr id="787" name="直線コネクタ 786">
          <a:extLst>
            <a:ext uri="{FF2B5EF4-FFF2-40B4-BE49-F238E27FC236}">
              <a16:creationId xmlns:a16="http://schemas.microsoft.com/office/drawing/2014/main" id="{DE6C40DF-15F4-4B1F-916F-084962BF9F1B}"/>
            </a:ext>
          </a:extLst>
        </xdr:cNvPr>
        <xdr:cNvCxnSpPr/>
      </xdr:nvCxnSpPr>
      <xdr:spPr>
        <a:xfrm>
          <a:off x="12814300" y="180670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88" name="n_1aveValue【公民館】&#10;有形固定資産減価償却率">
          <a:extLst>
            <a:ext uri="{FF2B5EF4-FFF2-40B4-BE49-F238E27FC236}">
              <a16:creationId xmlns:a16="http://schemas.microsoft.com/office/drawing/2014/main" id="{207A4F4B-41DC-4961-A6E8-3769C08EC0B7}"/>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89" name="n_2aveValue【公民館】&#10;有形固定資産減価償却率">
          <a:extLst>
            <a:ext uri="{FF2B5EF4-FFF2-40B4-BE49-F238E27FC236}">
              <a16:creationId xmlns:a16="http://schemas.microsoft.com/office/drawing/2014/main" id="{0733BDC0-DB79-4024-9A2F-E170671A5248}"/>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0" name="n_3aveValue【公民館】&#10;有形固定資産減価償却率">
          <a:extLst>
            <a:ext uri="{FF2B5EF4-FFF2-40B4-BE49-F238E27FC236}">
              <a16:creationId xmlns:a16="http://schemas.microsoft.com/office/drawing/2014/main" id="{76708D19-D8B4-48E7-9B46-8E97CE036C99}"/>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91" name="n_4aveValue【公民館】&#10;有形固定資産減価償却率">
          <a:extLst>
            <a:ext uri="{FF2B5EF4-FFF2-40B4-BE49-F238E27FC236}">
              <a16:creationId xmlns:a16="http://schemas.microsoft.com/office/drawing/2014/main" id="{F5ED2C5F-521B-44D8-A2CD-1020B44A12CB}"/>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792" name="n_1mainValue【公民館】&#10;有形固定資産減価償却率">
          <a:extLst>
            <a:ext uri="{FF2B5EF4-FFF2-40B4-BE49-F238E27FC236}">
              <a16:creationId xmlns:a16="http://schemas.microsoft.com/office/drawing/2014/main" id="{99F6B2A7-F885-46BA-B900-DC4A07D56ACC}"/>
            </a:ext>
          </a:extLst>
        </xdr:cNvPr>
        <xdr:cNvSpPr txBox="1"/>
      </xdr:nvSpPr>
      <xdr:spPr>
        <a:xfrm>
          <a:off x="15266044" y="1821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7093</xdr:rowOff>
    </xdr:from>
    <xdr:ext cx="405111" cy="259045"/>
    <xdr:sp macro="" textlink="">
      <xdr:nvSpPr>
        <xdr:cNvPr id="793" name="n_2mainValue【公民館】&#10;有形固定資産減価償却率">
          <a:extLst>
            <a:ext uri="{FF2B5EF4-FFF2-40B4-BE49-F238E27FC236}">
              <a16:creationId xmlns:a16="http://schemas.microsoft.com/office/drawing/2014/main" id="{B693DE3A-4EF7-4106-A199-BA9EF1FB470B}"/>
            </a:ext>
          </a:extLst>
        </xdr:cNvPr>
        <xdr:cNvSpPr txBox="1"/>
      </xdr:nvSpPr>
      <xdr:spPr>
        <a:xfrm>
          <a:off x="14389744" y="1818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794" name="n_3mainValue【公民館】&#10;有形固定資産減価償却率">
          <a:extLst>
            <a:ext uri="{FF2B5EF4-FFF2-40B4-BE49-F238E27FC236}">
              <a16:creationId xmlns:a16="http://schemas.microsoft.com/office/drawing/2014/main" id="{934B274D-3226-4826-BC76-9A1505422FF7}"/>
            </a:ext>
          </a:extLst>
        </xdr:cNvPr>
        <xdr:cNvSpPr txBox="1"/>
      </xdr:nvSpPr>
      <xdr:spPr>
        <a:xfrm>
          <a:off x="13500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795" name="n_4mainValue【公民館】&#10;有形固定資産減価償却率">
          <a:extLst>
            <a:ext uri="{FF2B5EF4-FFF2-40B4-BE49-F238E27FC236}">
              <a16:creationId xmlns:a16="http://schemas.microsoft.com/office/drawing/2014/main" id="{4BD378DA-6BA8-47CF-81E2-71D7F7D50CF5}"/>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9CF911AC-4002-4F97-BC5A-DF47BDA5E1D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E3D2AC6C-C791-49D1-A324-96B81961389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E1C82845-770D-4340-A9B4-84994BEEB4F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467EE966-39BE-46A7-A3ED-252349BF52E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A2CCE807-6049-4C0F-8943-B20CAC8F63E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6C4705EE-5A81-4C91-B8D5-5438BC44AD4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AB6BE431-C01B-4508-8669-68D7659E93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93D2344F-91F6-4D65-B2D2-00871695C2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AE93B6B3-BA98-4830-9501-2C53D626591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366DE4BD-F0D5-4586-BAD9-495AA6DC736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6" name="直線コネクタ 805">
          <a:extLst>
            <a:ext uri="{FF2B5EF4-FFF2-40B4-BE49-F238E27FC236}">
              <a16:creationId xmlns:a16="http://schemas.microsoft.com/office/drawing/2014/main" id="{032DA61F-995A-4A50-A062-5D6F1FA78F9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7" name="テキスト ボックス 806">
          <a:extLst>
            <a:ext uri="{FF2B5EF4-FFF2-40B4-BE49-F238E27FC236}">
              <a16:creationId xmlns:a16="http://schemas.microsoft.com/office/drawing/2014/main" id="{102F2B66-AC0C-468D-AEEC-B28ECCE888A6}"/>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8" name="直線コネクタ 807">
          <a:extLst>
            <a:ext uri="{FF2B5EF4-FFF2-40B4-BE49-F238E27FC236}">
              <a16:creationId xmlns:a16="http://schemas.microsoft.com/office/drawing/2014/main" id="{C00578DC-1490-4AE6-B199-C11FCBC65DA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9" name="テキスト ボックス 808">
          <a:extLst>
            <a:ext uri="{FF2B5EF4-FFF2-40B4-BE49-F238E27FC236}">
              <a16:creationId xmlns:a16="http://schemas.microsoft.com/office/drawing/2014/main" id="{CEE7F52A-2848-4E7F-882C-B32F13DB6326}"/>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0" name="直線コネクタ 809">
          <a:extLst>
            <a:ext uri="{FF2B5EF4-FFF2-40B4-BE49-F238E27FC236}">
              <a16:creationId xmlns:a16="http://schemas.microsoft.com/office/drawing/2014/main" id="{38464E3F-2522-4F4F-9758-2880B1A818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1" name="テキスト ボックス 810">
          <a:extLst>
            <a:ext uri="{FF2B5EF4-FFF2-40B4-BE49-F238E27FC236}">
              <a16:creationId xmlns:a16="http://schemas.microsoft.com/office/drawing/2014/main" id="{9E8C30AC-73A7-4A12-B454-08D0DA641E3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2" name="直線コネクタ 811">
          <a:extLst>
            <a:ext uri="{FF2B5EF4-FFF2-40B4-BE49-F238E27FC236}">
              <a16:creationId xmlns:a16="http://schemas.microsoft.com/office/drawing/2014/main" id="{359E2C07-91AE-41FF-A616-4C12A076D04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3" name="テキスト ボックス 812">
          <a:extLst>
            <a:ext uri="{FF2B5EF4-FFF2-40B4-BE49-F238E27FC236}">
              <a16:creationId xmlns:a16="http://schemas.microsoft.com/office/drawing/2014/main" id="{AEF7CE60-471A-4818-85DB-DF1C50D7CCD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4" name="直線コネクタ 813">
          <a:extLst>
            <a:ext uri="{FF2B5EF4-FFF2-40B4-BE49-F238E27FC236}">
              <a16:creationId xmlns:a16="http://schemas.microsoft.com/office/drawing/2014/main" id="{FDF3DF2E-BE0D-4707-89C8-09A64FEC027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5" name="テキスト ボックス 814">
          <a:extLst>
            <a:ext uri="{FF2B5EF4-FFF2-40B4-BE49-F238E27FC236}">
              <a16:creationId xmlns:a16="http://schemas.microsoft.com/office/drawing/2014/main" id="{18377CE6-01B9-43C1-AF05-741CF97575D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6" name="直線コネクタ 815">
          <a:extLst>
            <a:ext uri="{FF2B5EF4-FFF2-40B4-BE49-F238E27FC236}">
              <a16:creationId xmlns:a16="http://schemas.microsoft.com/office/drawing/2014/main" id="{3C4E427A-F15D-449A-AEA9-5BDB8C206E6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7" name="テキスト ボックス 816">
          <a:extLst>
            <a:ext uri="{FF2B5EF4-FFF2-40B4-BE49-F238E27FC236}">
              <a16:creationId xmlns:a16="http://schemas.microsoft.com/office/drawing/2014/main" id="{A467C672-D98A-4B65-A5F0-44A363AE926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a:extLst>
            <a:ext uri="{FF2B5EF4-FFF2-40B4-BE49-F238E27FC236}">
              <a16:creationId xmlns:a16="http://schemas.microsoft.com/office/drawing/2014/main" id="{5948FC6F-5353-4D72-A999-48FEB4F167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a:extLst>
            <a:ext uri="{FF2B5EF4-FFF2-40B4-BE49-F238E27FC236}">
              <a16:creationId xmlns:a16="http://schemas.microsoft.com/office/drawing/2014/main" id="{006591B5-542E-423F-8A27-D78789F0D96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a:extLst>
            <a:ext uri="{FF2B5EF4-FFF2-40B4-BE49-F238E27FC236}">
              <a16:creationId xmlns:a16="http://schemas.microsoft.com/office/drawing/2014/main" id="{3D73FDDA-C552-48E3-8429-418D90301C7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821" name="直線コネクタ 820">
          <a:extLst>
            <a:ext uri="{FF2B5EF4-FFF2-40B4-BE49-F238E27FC236}">
              <a16:creationId xmlns:a16="http://schemas.microsoft.com/office/drawing/2014/main" id="{2F425144-71D0-4917-A22D-864EBF434817}"/>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822" name="【公民館】&#10;一人当たり面積最小値テキスト">
          <a:extLst>
            <a:ext uri="{FF2B5EF4-FFF2-40B4-BE49-F238E27FC236}">
              <a16:creationId xmlns:a16="http://schemas.microsoft.com/office/drawing/2014/main" id="{72D4A57B-3136-4C4B-85F5-97BAD56C59B1}"/>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823" name="直線コネクタ 822">
          <a:extLst>
            <a:ext uri="{FF2B5EF4-FFF2-40B4-BE49-F238E27FC236}">
              <a16:creationId xmlns:a16="http://schemas.microsoft.com/office/drawing/2014/main" id="{8FF3EEFB-7E25-4BDF-8C90-2689DFA30D63}"/>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824" name="【公民館】&#10;一人当たり面積最大値テキスト">
          <a:extLst>
            <a:ext uri="{FF2B5EF4-FFF2-40B4-BE49-F238E27FC236}">
              <a16:creationId xmlns:a16="http://schemas.microsoft.com/office/drawing/2014/main" id="{F7383706-AC21-438C-95E3-B787A9CE18A3}"/>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825" name="直線コネクタ 824">
          <a:extLst>
            <a:ext uri="{FF2B5EF4-FFF2-40B4-BE49-F238E27FC236}">
              <a16:creationId xmlns:a16="http://schemas.microsoft.com/office/drawing/2014/main" id="{E7D4FDE9-C100-4DC2-A455-E01EF07B3C3F}"/>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8726</xdr:rowOff>
    </xdr:from>
    <xdr:ext cx="469744" cy="259045"/>
    <xdr:sp macro="" textlink="">
      <xdr:nvSpPr>
        <xdr:cNvPr id="826" name="【公民館】&#10;一人当たり面積平均値テキスト">
          <a:extLst>
            <a:ext uri="{FF2B5EF4-FFF2-40B4-BE49-F238E27FC236}">
              <a16:creationId xmlns:a16="http://schemas.microsoft.com/office/drawing/2014/main" id="{3EC72BBD-11BE-4CCD-ACC7-EE67FEF079BA}"/>
            </a:ext>
          </a:extLst>
        </xdr:cNvPr>
        <xdr:cNvSpPr txBox="1"/>
      </xdr:nvSpPr>
      <xdr:spPr>
        <a:xfrm>
          <a:off x="22199600" y="18353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27" name="フローチャート: 判断 826">
          <a:extLst>
            <a:ext uri="{FF2B5EF4-FFF2-40B4-BE49-F238E27FC236}">
              <a16:creationId xmlns:a16="http://schemas.microsoft.com/office/drawing/2014/main" id="{ED477910-00C2-47AF-9B42-E502EE657703}"/>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828" name="フローチャート: 判断 827">
          <a:extLst>
            <a:ext uri="{FF2B5EF4-FFF2-40B4-BE49-F238E27FC236}">
              <a16:creationId xmlns:a16="http://schemas.microsoft.com/office/drawing/2014/main" id="{04768E93-3ED8-46F3-812A-0E0A9F132713}"/>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829" name="フローチャート: 判断 828">
          <a:extLst>
            <a:ext uri="{FF2B5EF4-FFF2-40B4-BE49-F238E27FC236}">
              <a16:creationId xmlns:a16="http://schemas.microsoft.com/office/drawing/2014/main" id="{8611FCEE-E116-4831-A537-6A9EA0B1AFF6}"/>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830" name="フローチャート: 判断 829">
          <a:extLst>
            <a:ext uri="{FF2B5EF4-FFF2-40B4-BE49-F238E27FC236}">
              <a16:creationId xmlns:a16="http://schemas.microsoft.com/office/drawing/2014/main" id="{2302D44D-0B89-482A-A22C-E2E928AD6BBA}"/>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831" name="フローチャート: 判断 830">
          <a:extLst>
            <a:ext uri="{FF2B5EF4-FFF2-40B4-BE49-F238E27FC236}">
              <a16:creationId xmlns:a16="http://schemas.microsoft.com/office/drawing/2014/main" id="{B23C33C5-C498-4D7B-A4DD-3B1ECADE800E}"/>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814BD14-C5AE-43D3-92DC-03CC36E925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BD13BE4A-547F-469C-B947-CC25BAC87B9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95A617C8-DC0C-485B-B697-B44AD49C407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8FB2615-7E9C-4F2A-A111-D55DC037CE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AB7DBE6-681E-46FA-9DF0-AAFE4E32DD6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837" name="楕円 836">
          <a:extLst>
            <a:ext uri="{FF2B5EF4-FFF2-40B4-BE49-F238E27FC236}">
              <a16:creationId xmlns:a16="http://schemas.microsoft.com/office/drawing/2014/main" id="{7922D599-7563-4E6B-8084-7E66245B3888}"/>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98896</xdr:rowOff>
    </xdr:from>
    <xdr:ext cx="469744" cy="259045"/>
    <xdr:sp macro="" textlink="">
      <xdr:nvSpPr>
        <xdr:cNvPr id="838" name="【公民館】&#10;一人当たり面積該当値テキスト">
          <a:extLst>
            <a:ext uri="{FF2B5EF4-FFF2-40B4-BE49-F238E27FC236}">
              <a16:creationId xmlns:a16="http://schemas.microsoft.com/office/drawing/2014/main" id="{F7B22320-94DF-44BD-B6D7-EF09E6963537}"/>
            </a:ext>
          </a:extLst>
        </xdr:cNvPr>
        <xdr:cNvSpPr txBox="1"/>
      </xdr:nvSpPr>
      <xdr:spPr>
        <a:xfrm>
          <a:off x="22199600"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72752</xdr:rowOff>
    </xdr:from>
    <xdr:to>
      <xdr:col>112</xdr:col>
      <xdr:colOff>38100</xdr:colOff>
      <xdr:row>106</xdr:row>
      <xdr:rowOff>2902</xdr:rowOff>
    </xdr:to>
    <xdr:sp macro="" textlink="">
      <xdr:nvSpPr>
        <xdr:cNvPr id="839" name="楕円 838">
          <a:extLst>
            <a:ext uri="{FF2B5EF4-FFF2-40B4-BE49-F238E27FC236}">
              <a16:creationId xmlns:a16="http://schemas.microsoft.com/office/drawing/2014/main" id="{41B8EFDD-B291-44C3-B705-C51569F95D37}"/>
            </a:ext>
          </a:extLst>
        </xdr:cNvPr>
        <xdr:cNvSpPr/>
      </xdr:nvSpPr>
      <xdr:spPr>
        <a:xfrm>
          <a:off x="2127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123552</xdr:rowOff>
    </xdr:from>
    <xdr:to>
      <xdr:col>116</xdr:col>
      <xdr:colOff>63500</xdr:colOff>
      <xdr:row>105</xdr:row>
      <xdr:rowOff>126819</xdr:rowOff>
    </xdr:to>
    <xdr:cxnSp macro="">
      <xdr:nvCxnSpPr>
        <xdr:cNvPr id="840" name="直線コネクタ 839">
          <a:extLst>
            <a:ext uri="{FF2B5EF4-FFF2-40B4-BE49-F238E27FC236}">
              <a16:creationId xmlns:a16="http://schemas.microsoft.com/office/drawing/2014/main" id="{8F087823-CB6D-43FF-956C-8CD42E520A4E}"/>
            </a:ext>
          </a:extLst>
        </xdr:cNvPr>
        <xdr:cNvCxnSpPr/>
      </xdr:nvCxnSpPr>
      <xdr:spPr>
        <a:xfrm>
          <a:off x="21323300" y="1812580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66221</xdr:rowOff>
    </xdr:from>
    <xdr:to>
      <xdr:col>107</xdr:col>
      <xdr:colOff>101600</xdr:colOff>
      <xdr:row>105</xdr:row>
      <xdr:rowOff>167821</xdr:rowOff>
    </xdr:to>
    <xdr:sp macro="" textlink="">
      <xdr:nvSpPr>
        <xdr:cNvPr id="841" name="楕円 840">
          <a:extLst>
            <a:ext uri="{FF2B5EF4-FFF2-40B4-BE49-F238E27FC236}">
              <a16:creationId xmlns:a16="http://schemas.microsoft.com/office/drawing/2014/main" id="{0521DBDF-6A28-41C6-B994-71A3AB5741EC}"/>
            </a:ext>
          </a:extLst>
        </xdr:cNvPr>
        <xdr:cNvSpPr/>
      </xdr:nvSpPr>
      <xdr:spPr>
        <a:xfrm>
          <a:off x="20383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117021</xdr:rowOff>
    </xdr:from>
    <xdr:to>
      <xdr:col>111</xdr:col>
      <xdr:colOff>177800</xdr:colOff>
      <xdr:row>105</xdr:row>
      <xdr:rowOff>123552</xdr:rowOff>
    </xdr:to>
    <xdr:cxnSp macro="">
      <xdr:nvCxnSpPr>
        <xdr:cNvPr id="842" name="直線コネクタ 841">
          <a:extLst>
            <a:ext uri="{FF2B5EF4-FFF2-40B4-BE49-F238E27FC236}">
              <a16:creationId xmlns:a16="http://schemas.microsoft.com/office/drawing/2014/main" id="{4A5C6484-6206-4B7F-B5C5-1DC314B94EF9}"/>
            </a:ext>
          </a:extLst>
        </xdr:cNvPr>
        <xdr:cNvCxnSpPr/>
      </xdr:nvCxnSpPr>
      <xdr:spPr>
        <a:xfrm>
          <a:off x="20434300" y="1811927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56424</xdr:rowOff>
    </xdr:from>
    <xdr:to>
      <xdr:col>102</xdr:col>
      <xdr:colOff>165100</xdr:colOff>
      <xdr:row>105</xdr:row>
      <xdr:rowOff>158024</xdr:rowOff>
    </xdr:to>
    <xdr:sp macro="" textlink="">
      <xdr:nvSpPr>
        <xdr:cNvPr id="843" name="楕円 842">
          <a:extLst>
            <a:ext uri="{FF2B5EF4-FFF2-40B4-BE49-F238E27FC236}">
              <a16:creationId xmlns:a16="http://schemas.microsoft.com/office/drawing/2014/main" id="{C5966792-6392-4F67-B8F0-8817532DB2FD}"/>
            </a:ext>
          </a:extLst>
        </xdr:cNvPr>
        <xdr:cNvSpPr/>
      </xdr:nvSpPr>
      <xdr:spPr>
        <a:xfrm>
          <a:off x="19494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107224</xdr:rowOff>
    </xdr:from>
    <xdr:to>
      <xdr:col>107</xdr:col>
      <xdr:colOff>50800</xdr:colOff>
      <xdr:row>105</xdr:row>
      <xdr:rowOff>117021</xdr:rowOff>
    </xdr:to>
    <xdr:cxnSp macro="">
      <xdr:nvCxnSpPr>
        <xdr:cNvPr id="844" name="直線コネクタ 843">
          <a:extLst>
            <a:ext uri="{FF2B5EF4-FFF2-40B4-BE49-F238E27FC236}">
              <a16:creationId xmlns:a16="http://schemas.microsoft.com/office/drawing/2014/main" id="{141F99AC-A758-4F34-98AC-B8BF97E26BE9}"/>
            </a:ext>
          </a:extLst>
        </xdr:cNvPr>
        <xdr:cNvCxnSpPr/>
      </xdr:nvCxnSpPr>
      <xdr:spPr>
        <a:xfrm>
          <a:off x="19545300" y="181094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49893</xdr:rowOff>
    </xdr:from>
    <xdr:to>
      <xdr:col>98</xdr:col>
      <xdr:colOff>38100</xdr:colOff>
      <xdr:row>105</xdr:row>
      <xdr:rowOff>151493</xdr:rowOff>
    </xdr:to>
    <xdr:sp macro="" textlink="">
      <xdr:nvSpPr>
        <xdr:cNvPr id="845" name="楕円 844">
          <a:extLst>
            <a:ext uri="{FF2B5EF4-FFF2-40B4-BE49-F238E27FC236}">
              <a16:creationId xmlns:a16="http://schemas.microsoft.com/office/drawing/2014/main" id="{E2CBCC79-43D2-4711-82FB-AF81DAC24152}"/>
            </a:ext>
          </a:extLst>
        </xdr:cNvPr>
        <xdr:cNvSpPr/>
      </xdr:nvSpPr>
      <xdr:spPr>
        <a:xfrm>
          <a:off x="18605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100693</xdr:rowOff>
    </xdr:from>
    <xdr:to>
      <xdr:col>102</xdr:col>
      <xdr:colOff>114300</xdr:colOff>
      <xdr:row>105</xdr:row>
      <xdr:rowOff>107224</xdr:rowOff>
    </xdr:to>
    <xdr:cxnSp macro="">
      <xdr:nvCxnSpPr>
        <xdr:cNvPr id="846" name="直線コネクタ 845">
          <a:extLst>
            <a:ext uri="{FF2B5EF4-FFF2-40B4-BE49-F238E27FC236}">
              <a16:creationId xmlns:a16="http://schemas.microsoft.com/office/drawing/2014/main" id="{D02E1890-FF38-4CBB-BE72-4CC50FEBA36B}"/>
            </a:ext>
          </a:extLst>
        </xdr:cNvPr>
        <xdr:cNvCxnSpPr/>
      </xdr:nvCxnSpPr>
      <xdr:spPr>
        <a:xfrm>
          <a:off x="18656300" y="1810294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136089</xdr:rowOff>
    </xdr:from>
    <xdr:ext cx="469744" cy="259045"/>
    <xdr:sp macro="" textlink="">
      <xdr:nvSpPr>
        <xdr:cNvPr id="847" name="n_1aveValue【公民館】&#10;一人当たり面積">
          <a:extLst>
            <a:ext uri="{FF2B5EF4-FFF2-40B4-BE49-F238E27FC236}">
              <a16:creationId xmlns:a16="http://schemas.microsoft.com/office/drawing/2014/main" id="{A6BA510E-FE1F-40C6-A6BF-E83E5878E106}"/>
            </a:ext>
          </a:extLst>
        </xdr:cNvPr>
        <xdr:cNvSpPr txBox="1"/>
      </xdr:nvSpPr>
      <xdr:spPr>
        <a:xfrm>
          <a:off x="21075727" y="1848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848" name="n_2aveValue【公民館】&#10;一人当たり面積">
          <a:extLst>
            <a:ext uri="{FF2B5EF4-FFF2-40B4-BE49-F238E27FC236}">
              <a16:creationId xmlns:a16="http://schemas.microsoft.com/office/drawing/2014/main" id="{AC5E4642-1E4D-4B5B-A840-8E25BD772A06}"/>
            </a:ext>
          </a:extLst>
        </xdr:cNvPr>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142620</xdr:rowOff>
    </xdr:from>
    <xdr:ext cx="469744" cy="259045"/>
    <xdr:sp macro="" textlink="">
      <xdr:nvSpPr>
        <xdr:cNvPr id="849" name="n_3aveValue【公民館】&#10;一人当たり面積">
          <a:extLst>
            <a:ext uri="{FF2B5EF4-FFF2-40B4-BE49-F238E27FC236}">
              <a16:creationId xmlns:a16="http://schemas.microsoft.com/office/drawing/2014/main" id="{84D3F9FC-05C0-44F3-AED3-76D7BB43BD93}"/>
            </a:ext>
          </a:extLst>
        </xdr:cNvPr>
        <xdr:cNvSpPr txBox="1"/>
      </xdr:nvSpPr>
      <xdr:spPr>
        <a:xfrm>
          <a:off x="19310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139354</xdr:rowOff>
    </xdr:from>
    <xdr:ext cx="469744" cy="259045"/>
    <xdr:sp macro="" textlink="">
      <xdr:nvSpPr>
        <xdr:cNvPr id="850" name="n_4aveValue【公民館】&#10;一人当たり面積">
          <a:extLst>
            <a:ext uri="{FF2B5EF4-FFF2-40B4-BE49-F238E27FC236}">
              <a16:creationId xmlns:a16="http://schemas.microsoft.com/office/drawing/2014/main" id="{026CC39D-1516-4DF8-ABD8-1F2E559C0FC4}"/>
            </a:ext>
          </a:extLst>
        </xdr:cNvPr>
        <xdr:cNvSpPr txBox="1"/>
      </xdr:nvSpPr>
      <xdr:spPr>
        <a:xfrm>
          <a:off x="18421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19429</xdr:rowOff>
    </xdr:from>
    <xdr:ext cx="469744" cy="259045"/>
    <xdr:sp macro="" textlink="">
      <xdr:nvSpPr>
        <xdr:cNvPr id="851" name="n_1mainValue【公民館】&#10;一人当たり面積">
          <a:extLst>
            <a:ext uri="{FF2B5EF4-FFF2-40B4-BE49-F238E27FC236}">
              <a16:creationId xmlns:a16="http://schemas.microsoft.com/office/drawing/2014/main" id="{A8BB1E1B-4B70-4FBB-AA1A-1F1966E96CF8}"/>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12898</xdr:rowOff>
    </xdr:from>
    <xdr:ext cx="469744" cy="259045"/>
    <xdr:sp macro="" textlink="">
      <xdr:nvSpPr>
        <xdr:cNvPr id="852" name="n_2mainValue【公民館】&#10;一人当たり面積">
          <a:extLst>
            <a:ext uri="{FF2B5EF4-FFF2-40B4-BE49-F238E27FC236}">
              <a16:creationId xmlns:a16="http://schemas.microsoft.com/office/drawing/2014/main" id="{043199F8-8CA5-4D26-8905-C26658ABFA0D}"/>
            </a:ext>
          </a:extLst>
        </xdr:cNvPr>
        <xdr:cNvSpPr txBox="1"/>
      </xdr:nvSpPr>
      <xdr:spPr>
        <a:xfrm>
          <a:off x="20199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3101</xdr:rowOff>
    </xdr:from>
    <xdr:ext cx="469744" cy="259045"/>
    <xdr:sp macro="" textlink="">
      <xdr:nvSpPr>
        <xdr:cNvPr id="853" name="n_3mainValue【公民館】&#10;一人当たり面積">
          <a:extLst>
            <a:ext uri="{FF2B5EF4-FFF2-40B4-BE49-F238E27FC236}">
              <a16:creationId xmlns:a16="http://schemas.microsoft.com/office/drawing/2014/main" id="{3A7CFA08-DED9-463E-B7AE-122FB9981FCF}"/>
            </a:ext>
          </a:extLst>
        </xdr:cNvPr>
        <xdr:cNvSpPr txBox="1"/>
      </xdr:nvSpPr>
      <xdr:spPr>
        <a:xfrm>
          <a:off x="19310427" y="1783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168020</xdr:rowOff>
    </xdr:from>
    <xdr:ext cx="469744" cy="259045"/>
    <xdr:sp macro="" textlink="">
      <xdr:nvSpPr>
        <xdr:cNvPr id="854" name="n_4mainValue【公民館】&#10;一人当たり面積">
          <a:extLst>
            <a:ext uri="{FF2B5EF4-FFF2-40B4-BE49-F238E27FC236}">
              <a16:creationId xmlns:a16="http://schemas.microsoft.com/office/drawing/2014/main" id="{3F9CFB55-C1DA-488D-B2C9-8EDF8634F15F}"/>
            </a:ext>
          </a:extLst>
        </xdr:cNvPr>
        <xdr:cNvSpPr txBox="1"/>
      </xdr:nvSpPr>
      <xdr:spPr>
        <a:xfrm>
          <a:off x="18421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5" name="正方形/長方形 854">
          <a:extLst>
            <a:ext uri="{FF2B5EF4-FFF2-40B4-BE49-F238E27FC236}">
              <a16:creationId xmlns:a16="http://schemas.microsoft.com/office/drawing/2014/main" id="{D4EF58AB-71B3-4FF3-A083-E3F67A2F3CF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6" name="正方形/長方形 855">
          <a:extLst>
            <a:ext uri="{FF2B5EF4-FFF2-40B4-BE49-F238E27FC236}">
              <a16:creationId xmlns:a16="http://schemas.microsoft.com/office/drawing/2014/main" id="{767F9D10-44E3-4B9D-8EA6-67F389AAB7C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7" name="テキスト ボックス 856">
          <a:extLst>
            <a:ext uri="{FF2B5EF4-FFF2-40B4-BE49-F238E27FC236}">
              <a16:creationId xmlns:a16="http://schemas.microsoft.com/office/drawing/2014/main" id="{90B53732-CF3D-4FF6-9425-5AFF5B20FB2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学校施設、公民館である。公共施設総合管理計画に基づき、道路においては、生活道路の舗装修繕計画を令和元年度に策定し老朽化対策に取り組み、学校施設においても長寿命化計画の策定が進められている。また、公民館においては、ホールや生涯学習・図書館機能のほか、行政サービスやコミュニティ関連などの新たな機能を付与した複合型公共施設の整備を目指し、調査検討が進めら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反対に、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類似団体と比較して特に有形固定資産減価償却率が低くなっている施設は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橋りょう・トンネルと認定こども園・幼稚園・保育所である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。令和元年度に橋りょう長寿命化計画を更新し、計画的な橋りょうの維持管理を行っている。また、認定こども園・幼稚園・保育所においては、待機児童対策として平成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保育所の移転新築を行ったことにより、有形固定資産減価償却率は類似団体より低くなっているが、多くの園舎で施設の老朽化が進んでいることや今後は就学前児童数の減少が見込まれることから、市立幼稚園・保育所の再編整備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E3C37E-F1A4-439A-9E81-A609C466E90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55C44EC-1FA9-496B-912D-DDA2169703B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E0A3ED4-DCA0-462C-AA6E-6F296C552FB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796A85-B712-4E6B-A2D1-E95EBF247A3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F91B99A-AD0F-4E8A-979A-539F4DD9090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116714D-BD70-4499-9D48-E1168BE5BC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94C3036-F851-414C-A3F3-8E8F6F7480F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D53FBF3-5940-4CD1-B91B-A2FD89B5A1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9E74915-8C84-4A47-9787-05CF91E63CF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0269E4A-44E3-40AC-BD3D-1B96E69B50F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413466-E8EE-4264-BCBC-F6E109AA81E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69DB0B1-9D45-473C-9C84-80D20F9B678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F0D9FFE-4D8D-40DE-A3A6-D8D3F53AFA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C7F5492-9EAC-4109-AEC3-F9063CC0031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4AE3BC-F72A-4B54-BD1E-E9E767F8BC5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2BFA454-9C7A-4178-9A47-8229C48C49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34FBCAA-52A7-4EEB-8ABC-46DE4FEE1B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89FBA0A-B5D0-488A-8316-D07200D262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43D93BF-0544-4A9A-8652-B6F720C8F66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25BF50-398A-427B-BA61-C60E3A6D9FF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89A029E-8D07-424B-95D4-BB7AA4FCFAC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E90A2D-F01F-4A29-BFA5-FF2994F971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943356-D372-4860-A40C-C8606FAC356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C31B71-2EAB-49E9-AFE9-AB88DB40E4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043B18B-6A14-4649-9FE5-06B397A8F2E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4EBBCB-02FC-490F-B8CF-58BEB59101A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8314656-CE2A-446D-8666-DCC2C6C586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907B299-4CD0-40AE-A8F1-3196894D64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ACCDAD7-93FC-4B8B-BA0A-F9B02B1A8ED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72CBB997-6E5F-43B9-8B09-277A18EBBDDE}"/>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2B74F4E-3441-4459-9881-CBC394A8D21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C9A7DCD-94DA-49F8-9664-E41B4249FB2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0AFFCFF-BB3C-4E6D-9E92-96AC90C549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65C62E4-640B-48D0-BE5A-E2D5AD637C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2FF1FB0-9DD4-42BE-A880-C8D14E29682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8EC9D9-24FF-4CC7-882E-BF83917B07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767456-F64C-40D9-92E2-BD606CE6C0D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1FA2ED7-AB08-47B1-A455-3C0A8367CF6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BD91201-B196-44F0-8888-B72F84FDD37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CB48D0E-EBFE-40EA-B3AF-F0B480F07D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62F6EA-ED92-4B2F-BD31-A3FAB99B3B8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10B240A-D0FC-448E-A567-59BBDB147A6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71E60CB-858B-462D-AE39-00F3B690014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1A62A12-B757-4620-B01D-E1AA8E6AC48D}"/>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D53EFAF-BC0E-4F5D-94BA-B162FE7B3FF7}"/>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8D477804-33D1-43FD-81AA-948C46F78A5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A624076-E4F1-4C33-8F89-B9579F79040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2EB6497E-64A9-46F9-BDD5-B52707B9620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DF628B3-7EC0-4AED-B41E-BA8FBB51901C}"/>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3C7F87E3-18B1-4DD3-821C-B8D5EE0593E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B0B67F9-6883-4C44-B903-561245642B2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634E56E-C16A-4E00-9E24-691E28CED90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452898-66D5-4096-8E4F-F3C69B1E8F5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215F7FF-8CCA-4257-AA5F-7A1CE2AC2D0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9D8B4CBD-0034-45C4-8DAA-BCC447A7427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EF8109A-F49D-43DC-87C2-007055FC7F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D24FAD82-804A-4004-A46B-9C83B033477B}"/>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A732F442-03EF-41B5-A1A1-22C7A77B8927}"/>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47382C34-0A34-47C3-9CE3-63553DDAD7A6}"/>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BFBE56C7-6B1C-463F-8DB4-114EE21E4C04}"/>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CFE463FE-498C-49B6-8874-8EEEA190F06A}"/>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C69C78E2-85DB-40FE-B70F-0892DCC2DB95}"/>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73C0EAAD-D320-4E78-8B47-7577D8B74192}"/>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4E184A29-DE76-451B-BCF7-5E426849C556}"/>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A62A7252-D7FC-4E14-8605-BE86A7C14264}"/>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68C75952-4FBE-4182-AC7C-6C6BC89DDF9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5FA5403A-0D50-455C-BF98-977272FC9BB6}"/>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D0DA0B2-2A41-4214-83A1-A5E15F9B108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DDE3281-1A14-45F9-A260-28C6E068548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E9490C-F6D0-49D7-9820-CEBF05FA198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246B949-7787-44B7-A85B-5F384B0024C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5C569BA-5AD4-43F0-8149-4506DA7C03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5806</xdr:rowOff>
    </xdr:from>
    <xdr:to>
      <xdr:col>24</xdr:col>
      <xdr:colOff>114300</xdr:colOff>
      <xdr:row>38</xdr:row>
      <xdr:rowOff>107406</xdr:rowOff>
    </xdr:to>
    <xdr:sp macro="" textlink="">
      <xdr:nvSpPr>
        <xdr:cNvPr id="74" name="楕円 73">
          <a:extLst>
            <a:ext uri="{FF2B5EF4-FFF2-40B4-BE49-F238E27FC236}">
              <a16:creationId xmlns:a16="http://schemas.microsoft.com/office/drawing/2014/main" id="{456F5274-CE55-40E8-AF8F-7C94E2F85E96}"/>
            </a:ext>
          </a:extLst>
        </xdr:cNvPr>
        <xdr:cNvSpPr/>
      </xdr:nvSpPr>
      <xdr:spPr>
        <a:xfrm>
          <a:off x="45847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155683</xdr:rowOff>
    </xdr:from>
    <xdr:ext cx="405111" cy="259045"/>
    <xdr:sp macro="" textlink="">
      <xdr:nvSpPr>
        <xdr:cNvPr id="75" name="【図書館】&#10;有形固定資産減価償却率該当値テキスト">
          <a:extLst>
            <a:ext uri="{FF2B5EF4-FFF2-40B4-BE49-F238E27FC236}">
              <a16:creationId xmlns:a16="http://schemas.microsoft.com/office/drawing/2014/main" id="{5868C554-1B52-4416-93A0-A8F34E65475C}"/>
            </a:ext>
          </a:extLst>
        </xdr:cNvPr>
        <xdr:cNvSpPr txBox="1"/>
      </xdr:nvSpPr>
      <xdr:spPr>
        <a:xfrm>
          <a:off x="4673600"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142966</xdr:rowOff>
    </xdr:from>
    <xdr:to>
      <xdr:col>20</xdr:col>
      <xdr:colOff>38100</xdr:colOff>
      <xdr:row>38</xdr:row>
      <xdr:rowOff>73116</xdr:rowOff>
    </xdr:to>
    <xdr:sp macro="" textlink="">
      <xdr:nvSpPr>
        <xdr:cNvPr id="76" name="楕円 75">
          <a:extLst>
            <a:ext uri="{FF2B5EF4-FFF2-40B4-BE49-F238E27FC236}">
              <a16:creationId xmlns:a16="http://schemas.microsoft.com/office/drawing/2014/main" id="{0BB94246-2088-42F9-9911-EEA8D1E3E85A}"/>
            </a:ext>
          </a:extLst>
        </xdr:cNvPr>
        <xdr:cNvSpPr/>
      </xdr:nvSpPr>
      <xdr:spPr>
        <a:xfrm>
          <a:off x="3746500" y="648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22316</xdr:rowOff>
    </xdr:from>
    <xdr:to>
      <xdr:col>24</xdr:col>
      <xdr:colOff>63500</xdr:colOff>
      <xdr:row>38</xdr:row>
      <xdr:rowOff>56606</xdr:rowOff>
    </xdr:to>
    <xdr:cxnSp macro="">
      <xdr:nvCxnSpPr>
        <xdr:cNvPr id="77" name="直線コネクタ 76">
          <a:extLst>
            <a:ext uri="{FF2B5EF4-FFF2-40B4-BE49-F238E27FC236}">
              <a16:creationId xmlns:a16="http://schemas.microsoft.com/office/drawing/2014/main" id="{A1E3B38D-7FCD-4A3F-8B27-B3A034FBFFFD}"/>
            </a:ext>
          </a:extLst>
        </xdr:cNvPr>
        <xdr:cNvCxnSpPr/>
      </xdr:nvCxnSpPr>
      <xdr:spPr>
        <a:xfrm>
          <a:off x="3797300" y="653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a:extLst>
            <a:ext uri="{FF2B5EF4-FFF2-40B4-BE49-F238E27FC236}">
              <a16:creationId xmlns:a16="http://schemas.microsoft.com/office/drawing/2014/main" id="{8E5C4EB6-3E54-43D9-ABA1-4350C5934FC8}"/>
            </a:ext>
          </a:extLst>
        </xdr:cNvPr>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22316</xdr:rowOff>
    </xdr:to>
    <xdr:cxnSp macro="">
      <xdr:nvCxnSpPr>
        <xdr:cNvPr id="79" name="直線コネクタ 78">
          <a:extLst>
            <a:ext uri="{FF2B5EF4-FFF2-40B4-BE49-F238E27FC236}">
              <a16:creationId xmlns:a16="http://schemas.microsoft.com/office/drawing/2014/main" id="{EB263B3C-89FE-44C5-9A4E-91642F7600FC}"/>
            </a:ext>
          </a:extLst>
        </xdr:cNvPr>
        <xdr:cNvCxnSpPr/>
      </xdr:nvCxnSpPr>
      <xdr:spPr>
        <a:xfrm>
          <a:off x="2908300" y="65080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2386F148-DD92-4B5C-8744-216DBDF8C1C2}"/>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130084</xdr:rowOff>
    </xdr:from>
    <xdr:to>
      <xdr:col>15</xdr:col>
      <xdr:colOff>50800</xdr:colOff>
      <xdr:row>37</xdr:row>
      <xdr:rowOff>164374</xdr:rowOff>
    </xdr:to>
    <xdr:cxnSp macro="">
      <xdr:nvCxnSpPr>
        <xdr:cNvPr id="81" name="直線コネクタ 80">
          <a:extLst>
            <a:ext uri="{FF2B5EF4-FFF2-40B4-BE49-F238E27FC236}">
              <a16:creationId xmlns:a16="http://schemas.microsoft.com/office/drawing/2014/main" id="{3A8BEF2A-980A-408D-A58F-425C72C81655}"/>
            </a:ext>
          </a:extLst>
        </xdr:cNvPr>
        <xdr:cNvCxnSpPr/>
      </xdr:nvCxnSpPr>
      <xdr:spPr>
        <a:xfrm>
          <a:off x="2019300" y="64737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4237F75A-5178-4C17-ABCA-96E87444F4FB}"/>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E942A61A-A391-407B-AA01-06173D54DD89}"/>
            </a:ext>
          </a:extLst>
        </xdr:cNvPr>
        <xdr:cNvCxnSpPr/>
      </xdr:nvCxnSpPr>
      <xdr:spPr>
        <a:xfrm>
          <a:off x="1130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a:extLst>
            <a:ext uri="{FF2B5EF4-FFF2-40B4-BE49-F238E27FC236}">
              <a16:creationId xmlns:a16="http://schemas.microsoft.com/office/drawing/2014/main" id="{CF28121A-86B4-4CA1-849C-94CAF19F15A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a:extLst>
            <a:ext uri="{FF2B5EF4-FFF2-40B4-BE49-F238E27FC236}">
              <a16:creationId xmlns:a16="http://schemas.microsoft.com/office/drawing/2014/main" id="{9B717D60-9748-4436-9332-79A6BCCB567F}"/>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a:extLst>
            <a:ext uri="{FF2B5EF4-FFF2-40B4-BE49-F238E27FC236}">
              <a16:creationId xmlns:a16="http://schemas.microsoft.com/office/drawing/2014/main" id="{146778D1-9EB8-4DA9-A3E4-86F2E5A8BC0E}"/>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a:extLst>
            <a:ext uri="{FF2B5EF4-FFF2-40B4-BE49-F238E27FC236}">
              <a16:creationId xmlns:a16="http://schemas.microsoft.com/office/drawing/2014/main" id="{1ADA52AD-79B7-4AA2-A241-BE1029E302B1}"/>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64243</xdr:rowOff>
    </xdr:from>
    <xdr:ext cx="405111" cy="259045"/>
    <xdr:sp macro="" textlink="">
      <xdr:nvSpPr>
        <xdr:cNvPr id="88" name="n_1mainValue【図書館】&#10;有形固定資産減価償却率">
          <a:extLst>
            <a:ext uri="{FF2B5EF4-FFF2-40B4-BE49-F238E27FC236}">
              <a16:creationId xmlns:a16="http://schemas.microsoft.com/office/drawing/2014/main" id="{F8E305B1-B240-4E87-9D36-A8E5BD6AB17F}"/>
            </a:ext>
          </a:extLst>
        </xdr:cNvPr>
        <xdr:cNvSpPr txBox="1"/>
      </xdr:nvSpPr>
      <xdr:spPr>
        <a:xfrm>
          <a:off x="3582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a:extLst>
            <a:ext uri="{FF2B5EF4-FFF2-40B4-BE49-F238E27FC236}">
              <a16:creationId xmlns:a16="http://schemas.microsoft.com/office/drawing/2014/main" id="{978109BC-E357-4564-B8FF-35227BB69401}"/>
            </a:ext>
          </a:extLst>
        </xdr:cNvPr>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4CBDBB77-222D-41A4-A107-74FBA7B32A3A}"/>
            </a:ext>
          </a:extLst>
        </xdr:cNvPr>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8354F714-0F24-41E2-979D-E03528E9B33C}"/>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F26F09D0-6756-4966-AAA2-F52037DB0D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A2236FF-1834-47D0-879A-589F2FAACE0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3C00F5B-8CC5-4ADE-9FBF-2CA9618AAEC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04C545A-E0B0-4FC5-AA06-11AFFD8B1A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5ACD647-E66C-4756-8465-EF38FF0EC32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65537E0-C691-4022-8174-F31302C0BF8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205BB24-1DBF-419A-BBAD-DD7CBD8E8E7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2B0AD78-DDAA-4069-85A6-033B25E3E99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8F30555-889E-4AE8-877A-87B812EEE1C9}"/>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D1C525D-98FC-4B1C-A7F8-FEE2B882C7E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24D09115-3CD1-431B-8350-281278B1501B}"/>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58314146-08EC-41BA-A350-E28669C3DAAD}"/>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77675D42-A5B6-4035-A4D7-783A551F83A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B46213DD-3FED-4806-8660-6AC6D33046D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12304389-0016-40BD-8A5E-9B792C0E3429}"/>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1C3D93C-6803-40F1-B7EE-92814B09BFCB}"/>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5581DF1-7888-48FE-A179-959ED136F8F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10B92617-CE96-4490-84D9-C00440350B29}"/>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26161533-0379-4912-BD09-3B58899FEDA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B01569F3-1299-4764-A6E2-3EDFA6ED3F3A}"/>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D8051ACB-88DE-42B6-B28E-18B36CBE82ED}"/>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2B45267F-D85A-4440-BA99-9B85B86301CE}"/>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a:extLst>
            <a:ext uri="{FF2B5EF4-FFF2-40B4-BE49-F238E27FC236}">
              <a16:creationId xmlns:a16="http://schemas.microsoft.com/office/drawing/2014/main" id="{75F80A2E-59AB-44A5-A9EA-E344D0B1A6B1}"/>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a:extLst>
            <a:ext uri="{FF2B5EF4-FFF2-40B4-BE49-F238E27FC236}">
              <a16:creationId xmlns:a16="http://schemas.microsoft.com/office/drawing/2014/main" id="{4D0ED57D-5EA1-4CB1-9706-60ECFE29376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6" name="【図書館】&#10;一人当たり面積平均値テキスト">
          <a:extLst>
            <a:ext uri="{FF2B5EF4-FFF2-40B4-BE49-F238E27FC236}">
              <a16:creationId xmlns:a16="http://schemas.microsoft.com/office/drawing/2014/main" id="{708945B6-8240-47EB-8639-070A12F8E20D}"/>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a:extLst>
            <a:ext uri="{FF2B5EF4-FFF2-40B4-BE49-F238E27FC236}">
              <a16:creationId xmlns:a16="http://schemas.microsoft.com/office/drawing/2014/main" id="{C2A2DA19-408A-4595-82FB-3F477D45763B}"/>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48DAF291-1BE6-4285-AA50-F2C6CD67961C}"/>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CD42E2BB-9912-47E1-8A6B-6E310BD21E2E}"/>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a:extLst>
            <a:ext uri="{FF2B5EF4-FFF2-40B4-BE49-F238E27FC236}">
              <a16:creationId xmlns:a16="http://schemas.microsoft.com/office/drawing/2014/main" id="{756E42D9-54A4-4085-9012-B1D1599B64BA}"/>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7688EDE4-60A6-4D30-BB78-0E156CD72CD7}"/>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173EECC-2D97-4E0D-92DA-BD5E01FFF15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1FD48E9-4925-404D-BD54-B4D2F516F1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0DFFD18-2F32-456D-BA79-315EFC6DF90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CEDF6664-3A39-497A-BF25-2817009ED25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0724492-4295-43AF-8998-019EFC1C6D1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48260</xdr:rowOff>
    </xdr:from>
    <xdr:to>
      <xdr:col>55</xdr:col>
      <xdr:colOff>50800</xdr:colOff>
      <xdr:row>39</xdr:row>
      <xdr:rowOff>149860</xdr:rowOff>
    </xdr:to>
    <xdr:sp macro="" textlink="">
      <xdr:nvSpPr>
        <xdr:cNvPr id="127" name="楕円 126">
          <a:extLst>
            <a:ext uri="{FF2B5EF4-FFF2-40B4-BE49-F238E27FC236}">
              <a16:creationId xmlns:a16="http://schemas.microsoft.com/office/drawing/2014/main" id="{9156897D-BD45-4CEE-99F2-D85CA5A8F870}"/>
            </a:ext>
          </a:extLst>
        </xdr:cNvPr>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71137</xdr:rowOff>
    </xdr:from>
    <xdr:ext cx="469744" cy="259045"/>
    <xdr:sp macro="" textlink="">
      <xdr:nvSpPr>
        <xdr:cNvPr id="128" name="【図書館】&#10;一人当たり面積該当値テキスト">
          <a:extLst>
            <a:ext uri="{FF2B5EF4-FFF2-40B4-BE49-F238E27FC236}">
              <a16:creationId xmlns:a16="http://schemas.microsoft.com/office/drawing/2014/main" id="{337BC63D-92A8-4079-874E-5BA87548711E}"/>
            </a:ext>
          </a:extLst>
        </xdr:cNvPr>
        <xdr:cNvSpPr txBox="1"/>
      </xdr:nvSpPr>
      <xdr:spPr>
        <a:xfrm>
          <a:off x="10515600" y="658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48260</xdr:rowOff>
    </xdr:from>
    <xdr:to>
      <xdr:col>50</xdr:col>
      <xdr:colOff>165100</xdr:colOff>
      <xdr:row>39</xdr:row>
      <xdr:rowOff>149860</xdr:rowOff>
    </xdr:to>
    <xdr:sp macro="" textlink="">
      <xdr:nvSpPr>
        <xdr:cNvPr id="129" name="楕円 128">
          <a:extLst>
            <a:ext uri="{FF2B5EF4-FFF2-40B4-BE49-F238E27FC236}">
              <a16:creationId xmlns:a16="http://schemas.microsoft.com/office/drawing/2014/main" id="{FA0FF16F-A379-45CB-B65F-464DDF4C369B}"/>
            </a:ext>
          </a:extLst>
        </xdr:cNvPr>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99060</xdr:rowOff>
    </xdr:from>
    <xdr:to>
      <xdr:col>55</xdr:col>
      <xdr:colOff>0</xdr:colOff>
      <xdr:row>39</xdr:row>
      <xdr:rowOff>99060</xdr:rowOff>
    </xdr:to>
    <xdr:cxnSp macro="">
      <xdr:nvCxnSpPr>
        <xdr:cNvPr id="130" name="直線コネクタ 129">
          <a:extLst>
            <a:ext uri="{FF2B5EF4-FFF2-40B4-BE49-F238E27FC236}">
              <a16:creationId xmlns:a16="http://schemas.microsoft.com/office/drawing/2014/main" id="{75D19B26-3120-4F3A-8917-FE7931A142D5}"/>
            </a:ext>
          </a:extLst>
        </xdr:cNvPr>
        <xdr:cNvCxnSpPr/>
      </xdr:nvCxnSpPr>
      <xdr:spPr>
        <a:xfrm>
          <a:off x="9639300" y="67856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42545</xdr:rowOff>
    </xdr:from>
    <xdr:to>
      <xdr:col>46</xdr:col>
      <xdr:colOff>38100</xdr:colOff>
      <xdr:row>39</xdr:row>
      <xdr:rowOff>144145</xdr:rowOff>
    </xdr:to>
    <xdr:sp macro="" textlink="">
      <xdr:nvSpPr>
        <xdr:cNvPr id="131" name="楕円 130">
          <a:extLst>
            <a:ext uri="{FF2B5EF4-FFF2-40B4-BE49-F238E27FC236}">
              <a16:creationId xmlns:a16="http://schemas.microsoft.com/office/drawing/2014/main" id="{469A2475-09F7-40C9-A24D-7F0FDCB8D75E}"/>
            </a:ext>
          </a:extLst>
        </xdr:cNvPr>
        <xdr:cNvSpPr/>
      </xdr:nvSpPr>
      <xdr:spPr>
        <a:xfrm>
          <a:off x="8699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93345</xdr:rowOff>
    </xdr:from>
    <xdr:to>
      <xdr:col>50</xdr:col>
      <xdr:colOff>114300</xdr:colOff>
      <xdr:row>39</xdr:row>
      <xdr:rowOff>99060</xdr:rowOff>
    </xdr:to>
    <xdr:cxnSp macro="">
      <xdr:nvCxnSpPr>
        <xdr:cNvPr id="132" name="直線コネクタ 131">
          <a:extLst>
            <a:ext uri="{FF2B5EF4-FFF2-40B4-BE49-F238E27FC236}">
              <a16:creationId xmlns:a16="http://schemas.microsoft.com/office/drawing/2014/main" id="{AAAD8AC2-4D97-4F59-AC03-1BA69751DA0A}"/>
            </a:ext>
          </a:extLst>
        </xdr:cNvPr>
        <xdr:cNvCxnSpPr/>
      </xdr:nvCxnSpPr>
      <xdr:spPr>
        <a:xfrm>
          <a:off x="8750300" y="6779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42545</xdr:rowOff>
    </xdr:from>
    <xdr:to>
      <xdr:col>41</xdr:col>
      <xdr:colOff>101600</xdr:colOff>
      <xdr:row>39</xdr:row>
      <xdr:rowOff>144145</xdr:rowOff>
    </xdr:to>
    <xdr:sp macro="" textlink="">
      <xdr:nvSpPr>
        <xdr:cNvPr id="133" name="楕円 132">
          <a:extLst>
            <a:ext uri="{FF2B5EF4-FFF2-40B4-BE49-F238E27FC236}">
              <a16:creationId xmlns:a16="http://schemas.microsoft.com/office/drawing/2014/main" id="{314A7237-4C7A-4BB9-BCF8-B2B105308DD1}"/>
            </a:ext>
          </a:extLst>
        </xdr:cNvPr>
        <xdr:cNvSpPr/>
      </xdr:nvSpPr>
      <xdr:spPr>
        <a:xfrm>
          <a:off x="781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93345</xdr:rowOff>
    </xdr:from>
    <xdr:to>
      <xdr:col>45</xdr:col>
      <xdr:colOff>177800</xdr:colOff>
      <xdr:row>39</xdr:row>
      <xdr:rowOff>93345</xdr:rowOff>
    </xdr:to>
    <xdr:cxnSp macro="">
      <xdr:nvCxnSpPr>
        <xdr:cNvPr id="134" name="直線コネクタ 133">
          <a:extLst>
            <a:ext uri="{FF2B5EF4-FFF2-40B4-BE49-F238E27FC236}">
              <a16:creationId xmlns:a16="http://schemas.microsoft.com/office/drawing/2014/main" id="{CB0A8B71-7271-457D-A342-F72C443E4D55}"/>
            </a:ext>
          </a:extLst>
        </xdr:cNvPr>
        <xdr:cNvCxnSpPr/>
      </xdr:nvCxnSpPr>
      <xdr:spPr>
        <a:xfrm>
          <a:off x="7861300" y="677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35" name="楕円 134">
          <a:extLst>
            <a:ext uri="{FF2B5EF4-FFF2-40B4-BE49-F238E27FC236}">
              <a16:creationId xmlns:a16="http://schemas.microsoft.com/office/drawing/2014/main" id="{915B8B9B-12D3-4971-B999-867C4F6C9011}"/>
            </a:ext>
          </a:extLst>
        </xdr:cNvPr>
        <xdr:cNvSpPr/>
      </xdr:nvSpPr>
      <xdr:spPr>
        <a:xfrm>
          <a:off x="692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87630</xdr:rowOff>
    </xdr:from>
    <xdr:to>
      <xdr:col>41</xdr:col>
      <xdr:colOff>50800</xdr:colOff>
      <xdr:row>39</xdr:row>
      <xdr:rowOff>93345</xdr:rowOff>
    </xdr:to>
    <xdr:cxnSp macro="">
      <xdr:nvCxnSpPr>
        <xdr:cNvPr id="136" name="直線コネクタ 135">
          <a:extLst>
            <a:ext uri="{FF2B5EF4-FFF2-40B4-BE49-F238E27FC236}">
              <a16:creationId xmlns:a16="http://schemas.microsoft.com/office/drawing/2014/main" id="{9F2FBB66-4F45-45B2-BC6C-428D20936481}"/>
            </a:ext>
          </a:extLst>
        </xdr:cNvPr>
        <xdr:cNvCxnSpPr/>
      </xdr:nvCxnSpPr>
      <xdr:spPr>
        <a:xfrm>
          <a:off x="6972300" y="6774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0D34C112-2BEF-4142-B3AD-764CCCB14893}"/>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CC3E171D-FF7B-4626-8F46-6028F074A67E}"/>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15257</xdr:rowOff>
    </xdr:from>
    <xdr:ext cx="469744" cy="259045"/>
    <xdr:sp macro="" textlink="">
      <xdr:nvSpPr>
        <xdr:cNvPr id="139" name="n_3aveValue【図書館】&#10;一人当たり面積">
          <a:extLst>
            <a:ext uri="{FF2B5EF4-FFF2-40B4-BE49-F238E27FC236}">
              <a16:creationId xmlns:a16="http://schemas.microsoft.com/office/drawing/2014/main" id="{155554CF-A172-49D6-83FF-963FDCB9BC16}"/>
            </a:ext>
          </a:extLst>
        </xdr:cNvPr>
        <xdr:cNvSpPr txBox="1"/>
      </xdr:nvSpPr>
      <xdr:spPr>
        <a:xfrm>
          <a:off x="7626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694ACDD5-17A5-4177-8209-EB7E3D79C20F}"/>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166387</xdr:rowOff>
    </xdr:from>
    <xdr:ext cx="469744" cy="259045"/>
    <xdr:sp macro="" textlink="">
      <xdr:nvSpPr>
        <xdr:cNvPr id="141" name="n_1mainValue【図書館】&#10;一人当たり面積">
          <a:extLst>
            <a:ext uri="{FF2B5EF4-FFF2-40B4-BE49-F238E27FC236}">
              <a16:creationId xmlns:a16="http://schemas.microsoft.com/office/drawing/2014/main" id="{CE4A22B0-F3C2-45E7-8E09-B5F47533D5AE}"/>
            </a:ext>
          </a:extLst>
        </xdr:cNvPr>
        <xdr:cNvSpPr txBox="1"/>
      </xdr:nvSpPr>
      <xdr:spPr>
        <a:xfrm>
          <a:off x="9391727" y="651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160672</xdr:rowOff>
    </xdr:from>
    <xdr:ext cx="469744" cy="259045"/>
    <xdr:sp macro="" textlink="">
      <xdr:nvSpPr>
        <xdr:cNvPr id="142" name="n_2mainValue【図書館】&#10;一人当たり面積">
          <a:extLst>
            <a:ext uri="{FF2B5EF4-FFF2-40B4-BE49-F238E27FC236}">
              <a16:creationId xmlns:a16="http://schemas.microsoft.com/office/drawing/2014/main" id="{9A269903-C0C6-4A60-855E-40C5DFA9BE95}"/>
            </a:ext>
          </a:extLst>
        </xdr:cNvPr>
        <xdr:cNvSpPr txBox="1"/>
      </xdr:nvSpPr>
      <xdr:spPr>
        <a:xfrm>
          <a:off x="8515427"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160672</xdr:rowOff>
    </xdr:from>
    <xdr:ext cx="469744" cy="259045"/>
    <xdr:sp macro="" textlink="">
      <xdr:nvSpPr>
        <xdr:cNvPr id="143" name="n_3mainValue【図書館】&#10;一人当たり面積">
          <a:extLst>
            <a:ext uri="{FF2B5EF4-FFF2-40B4-BE49-F238E27FC236}">
              <a16:creationId xmlns:a16="http://schemas.microsoft.com/office/drawing/2014/main" id="{8B8B524F-D562-42AF-B118-A4810E152616}"/>
            </a:ext>
          </a:extLst>
        </xdr:cNvPr>
        <xdr:cNvSpPr txBox="1"/>
      </xdr:nvSpPr>
      <xdr:spPr>
        <a:xfrm>
          <a:off x="7626427" y="650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mainValue【図書館】&#10;一人当たり面積">
          <a:extLst>
            <a:ext uri="{FF2B5EF4-FFF2-40B4-BE49-F238E27FC236}">
              <a16:creationId xmlns:a16="http://schemas.microsoft.com/office/drawing/2014/main" id="{AB0ED8B2-C2CC-4B38-AE00-90B0A6CD2D47}"/>
            </a:ext>
          </a:extLst>
        </xdr:cNvPr>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C695FA91-6AF6-4184-843F-06BA041FBC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6A03A4E7-EF65-4282-B7EA-AA1AA058BA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B23EDF40-0C63-4151-BB11-4707CF80087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6B577259-4CB4-410D-9334-1479431640A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2C99B9E6-6DFB-43E9-ACB0-87F55DD58D8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425B3F54-64E7-4DBA-B755-675E447EE7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C2A40BE8-F00D-4BCC-8B93-B6D43E199C3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1D664AB8-B30E-4A32-A266-E67FF9A813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5E495EFB-CD58-42C1-A359-B6445EE021B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DC137239-0434-4A87-8D1B-7B9F142945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FB2AC182-3A6D-4E01-9001-81A365E2939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E1B873FA-47C9-427C-B0BA-208FB5169E4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5A1ED3A6-413A-4F31-9291-40FA4B29F50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EE016A6A-F411-422A-9CAE-0A2D3ADCEE6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E2763159-A2DE-4D3B-9A93-7D399491C1F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F80329B4-B2F6-4664-803A-2A82E9D248E4}"/>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F6CD32F1-C90C-4DEC-A1AA-25D55CA8DD7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EEEFF8D6-FF06-4929-BC53-1E6B37C711E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B1DE8451-E1BA-4032-A554-1CD02997CFD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E29702FF-EDDA-4A41-8370-E7E3B4F852A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3901129A-F3C4-460A-B289-D5956CD106EF}"/>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5717A985-E13E-4F5C-8314-DA6968A1419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C2FD007-0AD3-405B-9963-5E1292A555D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CC76DF8-B97C-4BBB-8EC7-1120FA9DD87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a:extLst>
            <a:ext uri="{FF2B5EF4-FFF2-40B4-BE49-F238E27FC236}">
              <a16:creationId xmlns:a16="http://schemas.microsoft.com/office/drawing/2014/main" id="{F24E9535-CBB1-4FAA-B374-039DD73529E6}"/>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98C8EFD5-63EC-461D-A0BE-39F01D2C4891}"/>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a:extLst>
            <a:ext uri="{FF2B5EF4-FFF2-40B4-BE49-F238E27FC236}">
              <a16:creationId xmlns:a16="http://schemas.microsoft.com/office/drawing/2014/main" id="{8ED7904F-ECB9-4FE8-8FD9-CE94D0F5A786}"/>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C7E63F7C-D0CD-40B4-82EF-8F9BCE54EA7D}"/>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a:extLst>
            <a:ext uri="{FF2B5EF4-FFF2-40B4-BE49-F238E27FC236}">
              <a16:creationId xmlns:a16="http://schemas.microsoft.com/office/drawing/2014/main" id="{DC20B3B4-6498-401A-AAA5-545E230B3608}"/>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8D038BAC-6739-44AA-9938-5069C95F2B83}"/>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a:extLst>
            <a:ext uri="{FF2B5EF4-FFF2-40B4-BE49-F238E27FC236}">
              <a16:creationId xmlns:a16="http://schemas.microsoft.com/office/drawing/2014/main" id="{993FA1C0-B09A-4FC4-A6A2-A6F4FD91793B}"/>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a:extLst>
            <a:ext uri="{FF2B5EF4-FFF2-40B4-BE49-F238E27FC236}">
              <a16:creationId xmlns:a16="http://schemas.microsoft.com/office/drawing/2014/main" id="{6D99E02D-754F-4072-87D4-04CCBE443DA4}"/>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a:extLst>
            <a:ext uri="{FF2B5EF4-FFF2-40B4-BE49-F238E27FC236}">
              <a16:creationId xmlns:a16="http://schemas.microsoft.com/office/drawing/2014/main" id="{494A9B60-AFF1-4EE6-9A87-9470D59F2244}"/>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a:extLst>
            <a:ext uri="{FF2B5EF4-FFF2-40B4-BE49-F238E27FC236}">
              <a16:creationId xmlns:a16="http://schemas.microsoft.com/office/drawing/2014/main" id="{6FF3F137-7AA6-4EB3-9796-43EF5AA1FB2F}"/>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a:extLst>
            <a:ext uri="{FF2B5EF4-FFF2-40B4-BE49-F238E27FC236}">
              <a16:creationId xmlns:a16="http://schemas.microsoft.com/office/drawing/2014/main" id="{BA059DBE-45D8-4501-A6FB-23B644BAE476}"/>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6196E81-8AA4-4A2A-ACBD-D1B8FB816E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FF1FAE70-4662-48D9-9121-E2930402A3D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2195795B-E3D1-4A05-AD95-34FB8E3FB0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843CC857-8352-426F-970F-ACFCCCA10DF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7CEC070-D2E5-4E20-82BF-C1251EE6355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36830</xdr:rowOff>
    </xdr:from>
    <xdr:to>
      <xdr:col>24</xdr:col>
      <xdr:colOff>114300</xdr:colOff>
      <xdr:row>60</xdr:row>
      <xdr:rowOff>138430</xdr:rowOff>
    </xdr:to>
    <xdr:sp macro="" textlink="">
      <xdr:nvSpPr>
        <xdr:cNvPr id="185" name="楕円 184">
          <a:extLst>
            <a:ext uri="{FF2B5EF4-FFF2-40B4-BE49-F238E27FC236}">
              <a16:creationId xmlns:a16="http://schemas.microsoft.com/office/drawing/2014/main" id="{65E6FB73-3584-438B-B654-7A9F632C0614}"/>
            </a:ext>
          </a:extLst>
        </xdr:cNvPr>
        <xdr:cNvSpPr/>
      </xdr:nvSpPr>
      <xdr:spPr>
        <a:xfrm>
          <a:off x="45847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15257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F41DF3B5-D162-48F9-9070-A309F7AC8A64}"/>
            </a:ext>
          </a:extLst>
        </xdr:cNvPr>
        <xdr:cNvSpPr txBox="1"/>
      </xdr:nvSpPr>
      <xdr:spPr>
        <a:xfrm>
          <a:off x="467360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156845</xdr:rowOff>
    </xdr:from>
    <xdr:to>
      <xdr:col>20</xdr:col>
      <xdr:colOff>38100</xdr:colOff>
      <xdr:row>60</xdr:row>
      <xdr:rowOff>86995</xdr:rowOff>
    </xdr:to>
    <xdr:sp macro="" textlink="">
      <xdr:nvSpPr>
        <xdr:cNvPr id="187" name="楕円 186">
          <a:extLst>
            <a:ext uri="{FF2B5EF4-FFF2-40B4-BE49-F238E27FC236}">
              <a16:creationId xmlns:a16="http://schemas.microsoft.com/office/drawing/2014/main" id="{56897890-B3EC-4777-A7CB-BF9E2D7DCECA}"/>
            </a:ext>
          </a:extLst>
        </xdr:cNvPr>
        <xdr:cNvSpPr/>
      </xdr:nvSpPr>
      <xdr:spPr>
        <a:xfrm>
          <a:off x="3746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36195</xdr:rowOff>
    </xdr:from>
    <xdr:to>
      <xdr:col>24</xdr:col>
      <xdr:colOff>63500</xdr:colOff>
      <xdr:row>60</xdr:row>
      <xdr:rowOff>87630</xdr:rowOff>
    </xdr:to>
    <xdr:cxnSp macro="">
      <xdr:nvCxnSpPr>
        <xdr:cNvPr id="188" name="直線コネクタ 187">
          <a:extLst>
            <a:ext uri="{FF2B5EF4-FFF2-40B4-BE49-F238E27FC236}">
              <a16:creationId xmlns:a16="http://schemas.microsoft.com/office/drawing/2014/main" id="{C988A49A-2002-411E-ACC0-B47C6B95344B}"/>
            </a:ext>
          </a:extLst>
        </xdr:cNvPr>
        <xdr:cNvCxnSpPr/>
      </xdr:nvCxnSpPr>
      <xdr:spPr>
        <a:xfrm>
          <a:off x="3797300" y="1032319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89" name="楕円 188">
          <a:extLst>
            <a:ext uri="{FF2B5EF4-FFF2-40B4-BE49-F238E27FC236}">
              <a16:creationId xmlns:a16="http://schemas.microsoft.com/office/drawing/2014/main" id="{FB9732D3-CBE8-4C3B-A6F4-998EC1CA1E2B}"/>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36195</xdr:rowOff>
    </xdr:from>
    <xdr:to>
      <xdr:col>19</xdr:col>
      <xdr:colOff>177800</xdr:colOff>
      <xdr:row>60</xdr:row>
      <xdr:rowOff>38100</xdr:rowOff>
    </xdr:to>
    <xdr:cxnSp macro="">
      <xdr:nvCxnSpPr>
        <xdr:cNvPr id="190" name="直線コネクタ 189">
          <a:extLst>
            <a:ext uri="{FF2B5EF4-FFF2-40B4-BE49-F238E27FC236}">
              <a16:creationId xmlns:a16="http://schemas.microsoft.com/office/drawing/2014/main" id="{0D8E0050-531D-4C81-BCD9-9AF3D3EA6F3C}"/>
            </a:ext>
          </a:extLst>
        </xdr:cNvPr>
        <xdr:cNvCxnSpPr/>
      </xdr:nvCxnSpPr>
      <xdr:spPr>
        <a:xfrm flipV="1">
          <a:off x="2908300" y="10323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154940</xdr:rowOff>
    </xdr:from>
    <xdr:to>
      <xdr:col>10</xdr:col>
      <xdr:colOff>165100</xdr:colOff>
      <xdr:row>60</xdr:row>
      <xdr:rowOff>85090</xdr:rowOff>
    </xdr:to>
    <xdr:sp macro="" textlink="">
      <xdr:nvSpPr>
        <xdr:cNvPr id="191" name="楕円 190">
          <a:extLst>
            <a:ext uri="{FF2B5EF4-FFF2-40B4-BE49-F238E27FC236}">
              <a16:creationId xmlns:a16="http://schemas.microsoft.com/office/drawing/2014/main" id="{1B646DFC-75DB-4422-AADD-3926095FCBFA}"/>
            </a:ext>
          </a:extLst>
        </xdr:cNvPr>
        <xdr:cNvSpPr/>
      </xdr:nvSpPr>
      <xdr:spPr>
        <a:xfrm>
          <a:off x="1968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34290</xdr:rowOff>
    </xdr:from>
    <xdr:to>
      <xdr:col>15</xdr:col>
      <xdr:colOff>50800</xdr:colOff>
      <xdr:row>60</xdr:row>
      <xdr:rowOff>38100</xdr:rowOff>
    </xdr:to>
    <xdr:cxnSp macro="">
      <xdr:nvCxnSpPr>
        <xdr:cNvPr id="192" name="直線コネクタ 191">
          <a:extLst>
            <a:ext uri="{FF2B5EF4-FFF2-40B4-BE49-F238E27FC236}">
              <a16:creationId xmlns:a16="http://schemas.microsoft.com/office/drawing/2014/main" id="{869842E8-733B-4071-A9C5-8F7018B2F5DA}"/>
            </a:ext>
          </a:extLst>
        </xdr:cNvPr>
        <xdr:cNvCxnSpPr/>
      </xdr:nvCxnSpPr>
      <xdr:spPr>
        <a:xfrm>
          <a:off x="2019300" y="10321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111125</xdr:rowOff>
    </xdr:from>
    <xdr:to>
      <xdr:col>6</xdr:col>
      <xdr:colOff>38100</xdr:colOff>
      <xdr:row>60</xdr:row>
      <xdr:rowOff>41275</xdr:rowOff>
    </xdr:to>
    <xdr:sp macro="" textlink="">
      <xdr:nvSpPr>
        <xdr:cNvPr id="193" name="楕円 192">
          <a:extLst>
            <a:ext uri="{FF2B5EF4-FFF2-40B4-BE49-F238E27FC236}">
              <a16:creationId xmlns:a16="http://schemas.microsoft.com/office/drawing/2014/main" id="{65A418F2-DBEF-4AEC-B3DA-F6CFDF77CEDB}"/>
            </a:ext>
          </a:extLst>
        </xdr:cNvPr>
        <xdr:cNvSpPr/>
      </xdr:nvSpPr>
      <xdr:spPr>
        <a:xfrm>
          <a:off x="1079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161925</xdr:rowOff>
    </xdr:from>
    <xdr:to>
      <xdr:col>10</xdr:col>
      <xdr:colOff>114300</xdr:colOff>
      <xdr:row>60</xdr:row>
      <xdr:rowOff>34290</xdr:rowOff>
    </xdr:to>
    <xdr:cxnSp macro="">
      <xdr:nvCxnSpPr>
        <xdr:cNvPr id="194" name="直線コネクタ 193">
          <a:extLst>
            <a:ext uri="{FF2B5EF4-FFF2-40B4-BE49-F238E27FC236}">
              <a16:creationId xmlns:a16="http://schemas.microsoft.com/office/drawing/2014/main" id="{4BD9F7F0-F6A9-4043-8966-0DFD7296674D}"/>
            </a:ext>
          </a:extLst>
        </xdr:cNvPr>
        <xdr:cNvCxnSpPr/>
      </xdr:nvCxnSpPr>
      <xdr:spPr>
        <a:xfrm>
          <a:off x="1130300" y="1027747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a:extLst>
            <a:ext uri="{FF2B5EF4-FFF2-40B4-BE49-F238E27FC236}">
              <a16:creationId xmlns:a16="http://schemas.microsoft.com/office/drawing/2014/main" id="{5F698B07-08D6-4E11-A110-CD675CB89B62}"/>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a:extLst>
            <a:ext uri="{FF2B5EF4-FFF2-40B4-BE49-F238E27FC236}">
              <a16:creationId xmlns:a16="http://schemas.microsoft.com/office/drawing/2014/main" id="{4489C8A5-924B-464A-B704-C2BEB6E24CBF}"/>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a:extLst>
            <a:ext uri="{FF2B5EF4-FFF2-40B4-BE49-F238E27FC236}">
              <a16:creationId xmlns:a16="http://schemas.microsoft.com/office/drawing/2014/main" id="{FAF867C0-F9AB-49F4-A131-BA3ED48C1221}"/>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8" name="n_4aveValue【体育館・プール】&#10;有形固定資産減価償却率">
          <a:extLst>
            <a:ext uri="{FF2B5EF4-FFF2-40B4-BE49-F238E27FC236}">
              <a16:creationId xmlns:a16="http://schemas.microsoft.com/office/drawing/2014/main" id="{142EB313-0330-4937-AA0D-2B8A26FA0B6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78122</xdr:rowOff>
    </xdr:from>
    <xdr:ext cx="405111" cy="259045"/>
    <xdr:sp macro="" textlink="">
      <xdr:nvSpPr>
        <xdr:cNvPr id="199" name="n_1mainValue【体育館・プール】&#10;有形固定資産減価償却率">
          <a:extLst>
            <a:ext uri="{FF2B5EF4-FFF2-40B4-BE49-F238E27FC236}">
              <a16:creationId xmlns:a16="http://schemas.microsoft.com/office/drawing/2014/main" id="{EA948BCE-6EDF-41B0-9747-6E93DAD5545E}"/>
            </a:ext>
          </a:extLst>
        </xdr:cNvPr>
        <xdr:cNvSpPr txBox="1"/>
      </xdr:nvSpPr>
      <xdr:spPr>
        <a:xfrm>
          <a:off x="3582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0" name="n_2mainValue【体育館・プール】&#10;有形固定資産減価償却率">
          <a:extLst>
            <a:ext uri="{FF2B5EF4-FFF2-40B4-BE49-F238E27FC236}">
              <a16:creationId xmlns:a16="http://schemas.microsoft.com/office/drawing/2014/main" id="{D0D96DBD-287C-44AB-B15E-23FE8674634F}"/>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76217</xdr:rowOff>
    </xdr:from>
    <xdr:ext cx="405111" cy="259045"/>
    <xdr:sp macro="" textlink="">
      <xdr:nvSpPr>
        <xdr:cNvPr id="201" name="n_3mainValue【体育館・プール】&#10;有形固定資産減価償却率">
          <a:extLst>
            <a:ext uri="{FF2B5EF4-FFF2-40B4-BE49-F238E27FC236}">
              <a16:creationId xmlns:a16="http://schemas.microsoft.com/office/drawing/2014/main" id="{480BEA92-2368-4F26-8AF3-D1D037A69319}"/>
            </a:ext>
          </a:extLst>
        </xdr:cNvPr>
        <xdr:cNvSpPr txBox="1"/>
      </xdr:nvSpPr>
      <xdr:spPr>
        <a:xfrm>
          <a:off x="1816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32402</xdr:rowOff>
    </xdr:from>
    <xdr:ext cx="405111" cy="259045"/>
    <xdr:sp macro="" textlink="">
      <xdr:nvSpPr>
        <xdr:cNvPr id="202" name="n_4mainValue【体育館・プール】&#10;有形固定資産減価償却率">
          <a:extLst>
            <a:ext uri="{FF2B5EF4-FFF2-40B4-BE49-F238E27FC236}">
              <a16:creationId xmlns:a16="http://schemas.microsoft.com/office/drawing/2014/main" id="{80C87BFC-D702-40C1-A6E4-3C31DDAD7BC8}"/>
            </a:ext>
          </a:extLst>
        </xdr:cNvPr>
        <xdr:cNvSpPr txBox="1"/>
      </xdr:nvSpPr>
      <xdr:spPr>
        <a:xfrm>
          <a:off x="927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A933A993-13AB-477C-9320-99D12681F51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57CDC070-55A3-4FFD-BCDB-DFCF1C7E6D9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A554056-5BD6-42C3-9950-8BFE1238463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FB13087-7CE9-42F1-BB8F-42E40ED6E4E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9256E969-4F45-47E3-9D47-B9DB48C64B3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A57542D3-CF9C-4567-802A-DCA36F78AA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B82A0ED2-035A-486B-9F9C-6A46E8B747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56BD2F85-8BAD-40A1-BAD6-765271C4FE8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BBFB8BB4-4A32-4ED8-9312-22D86ADC3D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F9BBBE0C-738A-4016-8A42-7643D8EC03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866BF65-7A0B-4676-AB1D-99C6DFFD3D2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98F8D6B4-3FA5-486B-BA15-F7D701143079}"/>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B410C418-CEF3-4634-B3DF-A9F284269C0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509E37D2-5A4D-4CA4-A4B9-8F099D5CCE8C}"/>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5617CD8B-31E9-4DC2-9940-6E3CFA603C1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37756C99-ADAC-4425-A4BE-B3F93D63BD43}"/>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6987DB73-2F52-477C-8299-66932DFE773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3B04C033-2E72-4061-BDA1-3355EB2A43DB}"/>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184FBA22-AB71-4EB3-9246-65F11881C6C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90CD00E9-7895-498F-B0E4-E0CC718D8CD8}"/>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996AEAD0-D24F-4295-8E29-796EA4CB72A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8DD1EDCC-71C1-43CD-8B4E-4BB07258A76D}"/>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7E5214A-20D8-4EF8-ADD7-D11DB604CAA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A274381-0609-472B-BC2D-50E8259CD08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5350B0C-CC79-46BE-A56B-D89F99724C3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678377EE-1F9E-4272-B86E-AD4FE68F7C9E}"/>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D1848EDA-4D57-4D6D-AACE-FA9103B948DF}"/>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9B1E6D9F-5569-4286-A586-9424F12C771B}"/>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a:extLst>
            <a:ext uri="{FF2B5EF4-FFF2-40B4-BE49-F238E27FC236}">
              <a16:creationId xmlns:a16="http://schemas.microsoft.com/office/drawing/2014/main" id="{7C0A3DD4-1A6C-4E1A-9CE3-6139CB435AD4}"/>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a:extLst>
            <a:ext uri="{FF2B5EF4-FFF2-40B4-BE49-F238E27FC236}">
              <a16:creationId xmlns:a16="http://schemas.microsoft.com/office/drawing/2014/main" id="{A1CCC68A-EE57-4856-A70F-6547CD5BAB07}"/>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a:extLst>
            <a:ext uri="{FF2B5EF4-FFF2-40B4-BE49-F238E27FC236}">
              <a16:creationId xmlns:a16="http://schemas.microsoft.com/office/drawing/2014/main" id="{5AD2EFDE-DB34-4D3E-8EA2-2D50B9253E31}"/>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a:extLst>
            <a:ext uri="{FF2B5EF4-FFF2-40B4-BE49-F238E27FC236}">
              <a16:creationId xmlns:a16="http://schemas.microsoft.com/office/drawing/2014/main" id="{B4A808CA-E87C-40D6-BB2E-35EC3D36AD16}"/>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D330EC45-9F11-4FFD-85C0-8F4CFC7D983D}"/>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a:extLst>
            <a:ext uri="{FF2B5EF4-FFF2-40B4-BE49-F238E27FC236}">
              <a16:creationId xmlns:a16="http://schemas.microsoft.com/office/drawing/2014/main" id="{72957E4D-DD2C-42B3-AB76-801552CB5AAF}"/>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a:extLst>
            <a:ext uri="{FF2B5EF4-FFF2-40B4-BE49-F238E27FC236}">
              <a16:creationId xmlns:a16="http://schemas.microsoft.com/office/drawing/2014/main" id="{F7363556-1EA9-40CE-9D06-4D0CC8234A91}"/>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a:extLst>
            <a:ext uri="{FF2B5EF4-FFF2-40B4-BE49-F238E27FC236}">
              <a16:creationId xmlns:a16="http://schemas.microsoft.com/office/drawing/2014/main" id="{F204BCF6-540C-4F3A-98B7-AFA88047D029}"/>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D0378536-AE16-44EB-96DF-01974CBC241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62F9F0D2-301D-42F2-A815-1BC404753D2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658B61B-41EC-422E-955C-1DDB5313524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497139F-2F79-41F7-BA4B-C934A0E177E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EA850AD-D9DA-4397-A8DF-43CE359D12E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81462</xdr:rowOff>
    </xdr:from>
    <xdr:to>
      <xdr:col>55</xdr:col>
      <xdr:colOff>50800</xdr:colOff>
      <xdr:row>64</xdr:row>
      <xdr:rowOff>11612</xdr:rowOff>
    </xdr:to>
    <xdr:sp macro="" textlink="">
      <xdr:nvSpPr>
        <xdr:cNvPr id="244" name="楕円 243">
          <a:extLst>
            <a:ext uri="{FF2B5EF4-FFF2-40B4-BE49-F238E27FC236}">
              <a16:creationId xmlns:a16="http://schemas.microsoft.com/office/drawing/2014/main" id="{6A476800-B46B-4E1F-9E6F-2B8C45DB1198}"/>
            </a:ext>
          </a:extLst>
        </xdr:cNvPr>
        <xdr:cNvSpPr/>
      </xdr:nvSpPr>
      <xdr:spPr>
        <a:xfrm>
          <a:off x="10426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59889</xdr:rowOff>
    </xdr:from>
    <xdr:ext cx="469744" cy="259045"/>
    <xdr:sp macro="" textlink="">
      <xdr:nvSpPr>
        <xdr:cNvPr id="245" name="【体育館・プール】&#10;一人当たり面積該当値テキスト">
          <a:extLst>
            <a:ext uri="{FF2B5EF4-FFF2-40B4-BE49-F238E27FC236}">
              <a16:creationId xmlns:a16="http://schemas.microsoft.com/office/drawing/2014/main" id="{E13C32AD-43B2-4F82-8341-80A5B91EF11E}"/>
            </a:ext>
          </a:extLst>
        </xdr:cNvPr>
        <xdr:cNvSpPr txBox="1"/>
      </xdr:nvSpPr>
      <xdr:spPr>
        <a:xfrm>
          <a:off x="10515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79828</xdr:rowOff>
    </xdr:from>
    <xdr:to>
      <xdr:col>50</xdr:col>
      <xdr:colOff>165100</xdr:colOff>
      <xdr:row>64</xdr:row>
      <xdr:rowOff>9978</xdr:rowOff>
    </xdr:to>
    <xdr:sp macro="" textlink="">
      <xdr:nvSpPr>
        <xdr:cNvPr id="246" name="楕円 245">
          <a:extLst>
            <a:ext uri="{FF2B5EF4-FFF2-40B4-BE49-F238E27FC236}">
              <a16:creationId xmlns:a16="http://schemas.microsoft.com/office/drawing/2014/main" id="{4876C078-209F-4880-B820-26B11BBB8724}"/>
            </a:ext>
          </a:extLst>
        </xdr:cNvPr>
        <xdr:cNvSpPr/>
      </xdr:nvSpPr>
      <xdr:spPr>
        <a:xfrm>
          <a:off x="9588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130628</xdr:rowOff>
    </xdr:from>
    <xdr:to>
      <xdr:col>55</xdr:col>
      <xdr:colOff>0</xdr:colOff>
      <xdr:row>63</xdr:row>
      <xdr:rowOff>132262</xdr:rowOff>
    </xdr:to>
    <xdr:cxnSp macro="">
      <xdr:nvCxnSpPr>
        <xdr:cNvPr id="247" name="直線コネクタ 246">
          <a:extLst>
            <a:ext uri="{FF2B5EF4-FFF2-40B4-BE49-F238E27FC236}">
              <a16:creationId xmlns:a16="http://schemas.microsoft.com/office/drawing/2014/main" id="{53C27E65-1868-4059-BDF7-099449876377}"/>
            </a:ext>
          </a:extLst>
        </xdr:cNvPr>
        <xdr:cNvCxnSpPr/>
      </xdr:nvCxnSpPr>
      <xdr:spPr>
        <a:xfrm>
          <a:off x="9639300" y="10931978"/>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78196</xdr:rowOff>
    </xdr:from>
    <xdr:to>
      <xdr:col>46</xdr:col>
      <xdr:colOff>38100</xdr:colOff>
      <xdr:row>64</xdr:row>
      <xdr:rowOff>8346</xdr:rowOff>
    </xdr:to>
    <xdr:sp macro="" textlink="">
      <xdr:nvSpPr>
        <xdr:cNvPr id="248" name="楕円 247">
          <a:extLst>
            <a:ext uri="{FF2B5EF4-FFF2-40B4-BE49-F238E27FC236}">
              <a16:creationId xmlns:a16="http://schemas.microsoft.com/office/drawing/2014/main" id="{082414ED-204F-4EA9-84EB-40DD16EF64C9}"/>
            </a:ext>
          </a:extLst>
        </xdr:cNvPr>
        <xdr:cNvSpPr/>
      </xdr:nvSpPr>
      <xdr:spPr>
        <a:xfrm>
          <a:off x="8699500" y="1087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128996</xdr:rowOff>
    </xdr:from>
    <xdr:to>
      <xdr:col>50</xdr:col>
      <xdr:colOff>114300</xdr:colOff>
      <xdr:row>63</xdr:row>
      <xdr:rowOff>130628</xdr:rowOff>
    </xdr:to>
    <xdr:cxnSp macro="">
      <xdr:nvCxnSpPr>
        <xdr:cNvPr id="249" name="直線コネクタ 248">
          <a:extLst>
            <a:ext uri="{FF2B5EF4-FFF2-40B4-BE49-F238E27FC236}">
              <a16:creationId xmlns:a16="http://schemas.microsoft.com/office/drawing/2014/main" id="{2C6BB856-88D3-444A-BB89-DCB55CBA75BC}"/>
            </a:ext>
          </a:extLst>
        </xdr:cNvPr>
        <xdr:cNvCxnSpPr/>
      </xdr:nvCxnSpPr>
      <xdr:spPr>
        <a:xfrm>
          <a:off x="8750300" y="1093034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76563</xdr:rowOff>
    </xdr:from>
    <xdr:to>
      <xdr:col>41</xdr:col>
      <xdr:colOff>101600</xdr:colOff>
      <xdr:row>64</xdr:row>
      <xdr:rowOff>6713</xdr:rowOff>
    </xdr:to>
    <xdr:sp macro="" textlink="">
      <xdr:nvSpPr>
        <xdr:cNvPr id="250" name="楕円 249">
          <a:extLst>
            <a:ext uri="{FF2B5EF4-FFF2-40B4-BE49-F238E27FC236}">
              <a16:creationId xmlns:a16="http://schemas.microsoft.com/office/drawing/2014/main" id="{1AD585D8-D4BA-4D25-BE75-5FD1EC003B61}"/>
            </a:ext>
          </a:extLst>
        </xdr:cNvPr>
        <xdr:cNvSpPr/>
      </xdr:nvSpPr>
      <xdr:spPr>
        <a:xfrm>
          <a:off x="78105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127363</xdr:rowOff>
    </xdr:from>
    <xdr:to>
      <xdr:col>45</xdr:col>
      <xdr:colOff>177800</xdr:colOff>
      <xdr:row>63</xdr:row>
      <xdr:rowOff>128996</xdr:rowOff>
    </xdr:to>
    <xdr:cxnSp macro="">
      <xdr:nvCxnSpPr>
        <xdr:cNvPr id="251" name="直線コネクタ 250">
          <a:extLst>
            <a:ext uri="{FF2B5EF4-FFF2-40B4-BE49-F238E27FC236}">
              <a16:creationId xmlns:a16="http://schemas.microsoft.com/office/drawing/2014/main" id="{E03B957C-CA3E-47F8-ADAD-0F4CD94EC4D6}"/>
            </a:ext>
          </a:extLst>
        </xdr:cNvPr>
        <xdr:cNvCxnSpPr/>
      </xdr:nvCxnSpPr>
      <xdr:spPr>
        <a:xfrm>
          <a:off x="7861300" y="1092871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73297</xdr:rowOff>
    </xdr:from>
    <xdr:to>
      <xdr:col>36</xdr:col>
      <xdr:colOff>165100</xdr:colOff>
      <xdr:row>64</xdr:row>
      <xdr:rowOff>3447</xdr:rowOff>
    </xdr:to>
    <xdr:sp macro="" textlink="">
      <xdr:nvSpPr>
        <xdr:cNvPr id="252" name="楕円 251">
          <a:extLst>
            <a:ext uri="{FF2B5EF4-FFF2-40B4-BE49-F238E27FC236}">
              <a16:creationId xmlns:a16="http://schemas.microsoft.com/office/drawing/2014/main" id="{031E0572-1A02-472C-8727-A65B2E6C273A}"/>
            </a:ext>
          </a:extLst>
        </xdr:cNvPr>
        <xdr:cNvSpPr/>
      </xdr:nvSpPr>
      <xdr:spPr>
        <a:xfrm>
          <a:off x="6921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124097</xdr:rowOff>
    </xdr:from>
    <xdr:to>
      <xdr:col>41</xdr:col>
      <xdr:colOff>50800</xdr:colOff>
      <xdr:row>63</xdr:row>
      <xdr:rowOff>127363</xdr:rowOff>
    </xdr:to>
    <xdr:cxnSp macro="">
      <xdr:nvCxnSpPr>
        <xdr:cNvPr id="253" name="直線コネクタ 252">
          <a:extLst>
            <a:ext uri="{FF2B5EF4-FFF2-40B4-BE49-F238E27FC236}">
              <a16:creationId xmlns:a16="http://schemas.microsoft.com/office/drawing/2014/main" id="{A9664554-D634-402B-91DF-DF0367E25D0F}"/>
            </a:ext>
          </a:extLst>
        </xdr:cNvPr>
        <xdr:cNvCxnSpPr/>
      </xdr:nvCxnSpPr>
      <xdr:spPr>
        <a:xfrm>
          <a:off x="6972300" y="1092544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9A446F0D-93FA-4A6E-A61E-AC079D3C973D}"/>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a:extLst>
            <a:ext uri="{FF2B5EF4-FFF2-40B4-BE49-F238E27FC236}">
              <a16:creationId xmlns:a16="http://schemas.microsoft.com/office/drawing/2014/main" id="{DF3EB5A7-1AA7-401E-987A-5E481A44E916}"/>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a:extLst>
            <a:ext uri="{FF2B5EF4-FFF2-40B4-BE49-F238E27FC236}">
              <a16:creationId xmlns:a16="http://schemas.microsoft.com/office/drawing/2014/main" id="{5F728FB3-5EDE-4121-9448-1CD16C19B39A}"/>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a:extLst>
            <a:ext uri="{FF2B5EF4-FFF2-40B4-BE49-F238E27FC236}">
              <a16:creationId xmlns:a16="http://schemas.microsoft.com/office/drawing/2014/main" id="{8D9388E6-CB16-4463-A401-C5616E602CB5}"/>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xdr:rowOff>
    </xdr:from>
    <xdr:ext cx="469744" cy="259045"/>
    <xdr:sp macro="" textlink="">
      <xdr:nvSpPr>
        <xdr:cNvPr id="258" name="n_1mainValue【体育館・プール】&#10;一人当たり面積">
          <a:extLst>
            <a:ext uri="{FF2B5EF4-FFF2-40B4-BE49-F238E27FC236}">
              <a16:creationId xmlns:a16="http://schemas.microsoft.com/office/drawing/2014/main" id="{11F2BBC3-5A79-4EBD-91C4-D5623ED320DD}"/>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170923</xdr:rowOff>
    </xdr:from>
    <xdr:ext cx="469744" cy="259045"/>
    <xdr:sp macro="" textlink="">
      <xdr:nvSpPr>
        <xdr:cNvPr id="259" name="n_2mainValue【体育館・プール】&#10;一人当たり面積">
          <a:extLst>
            <a:ext uri="{FF2B5EF4-FFF2-40B4-BE49-F238E27FC236}">
              <a16:creationId xmlns:a16="http://schemas.microsoft.com/office/drawing/2014/main" id="{8CC985FC-6E33-4D37-AB39-3FA7E439A4AC}"/>
            </a:ext>
          </a:extLst>
        </xdr:cNvPr>
        <xdr:cNvSpPr txBox="1"/>
      </xdr:nvSpPr>
      <xdr:spPr>
        <a:xfrm>
          <a:off x="8515427"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169290</xdr:rowOff>
    </xdr:from>
    <xdr:ext cx="469744" cy="259045"/>
    <xdr:sp macro="" textlink="">
      <xdr:nvSpPr>
        <xdr:cNvPr id="260" name="n_3mainValue【体育館・プール】&#10;一人当たり面積">
          <a:extLst>
            <a:ext uri="{FF2B5EF4-FFF2-40B4-BE49-F238E27FC236}">
              <a16:creationId xmlns:a16="http://schemas.microsoft.com/office/drawing/2014/main" id="{76B26047-D1A7-4643-9872-9D5E86C2BFF6}"/>
            </a:ext>
          </a:extLst>
        </xdr:cNvPr>
        <xdr:cNvSpPr txBox="1"/>
      </xdr:nvSpPr>
      <xdr:spPr>
        <a:xfrm>
          <a:off x="7626427" y="1097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166024</xdr:rowOff>
    </xdr:from>
    <xdr:ext cx="469744" cy="259045"/>
    <xdr:sp macro="" textlink="">
      <xdr:nvSpPr>
        <xdr:cNvPr id="261" name="n_4mainValue【体育館・プール】&#10;一人当たり面積">
          <a:extLst>
            <a:ext uri="{FF2B5EF4-FFF2-40B4-BE49-F238E27FC236}">
              <a16:creationId xmlns:a16="http://schemas.microsoft.com/office/drawing/2014/main" id="{C2AC1ABE-42B4-480E-B949-989637DA027E}"/>
            </a:ext>
          </a:extLst>
        </xdr:cNvPr>
        <xdr:cNvSpPr txBox="1"/>
      </xdr:nvSpPr>
      <xdr:spPr>
        <a:xfrm>
          <a:off x="6737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AA2D9AA9-DB2D-4A82-8CA9-341F5220B2C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D8416A2F-55CB-46F8-9B00-8A3BCB5C088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F53E5592-DEB0-422F-BB6E-5FE77D2AEBD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B7B0D885-AAE5-431E-AFA1-BF14C89C034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3CC7F9FE-175A-49E8-8982-CC95B6313A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5132B2CE-9788-47C1-9744-748C3AB0707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956A003B-A718-4AB1-8F7D-0960FC0A649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3D9CDFFD-A469-4564-BFDA-B65BF4177F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3FD6ED37-E6C7-4AC1-A2D4-443D1160571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C4219D0-093B-4397-BCBF-691383C6B3F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DE1650A2-0D16-401B-B7EB-CD4C7E73926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EFD2AB3D-0D75-4821-893A-95E852155049}"/>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5D9119BC-7AE7-4470-AFD8-94C6E48A539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1EBAE55A-946F-4B01-A220-0629F6DD7FF6}"/>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CAA88DDA-F2EF-4991-8D81-84050CDDB695}"/>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F75FA036-9404-4481-89C0-B02FC2F671E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1BC6A9F0-8F92-45F2-A5CB-DDA76F42609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B6DFB3B9-5F96-4DCE-8BD7-473A66A4A99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7F7DE3C4-2F3A-4536-97C5-E8A37277F203}"/>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C69944FC-210A-4F07-B60B-4493A349287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30DD5124-CFEC-4AD4-8D7C-574BC841149B}"/>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B4EB6149-6F27-43B4-8D82-DA97848FBC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5FF4298-F8A2-47CB-999E-461788617B86}"/>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A81CEF1-6E9C-48A3-BF6A-D4BBA0E573B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EF53E644-421D-46FC-B1AA-5E1EDF9EE3DC}"/>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E2CE0118-0D1D-4136-A483-921C63D063FF}"/>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a:extLst>
            <a:ext uri="{FF2B5EF4-FFF2-40B4-BE49-F238E27FC236}">
              <a16:creationId xmlns:a16="http://schemas.microsoft.com/office/drawing/2014/main" id="{117AD5B0-AE6D-4706-AFEC-BDB5660E3E61}"/>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36592</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DD10AA2C-6AB0-4596-ACC2-BED940D5C5AF}"/>
            </a:ext>
          </a:extLst>
        </xdr:cNvPr>
        <xdr:cNvSpPr txBox="1"/>
      </xdr:nvSpPr>
      <xdr:spPr>
        <a:xfrm>
          <a:off x="4673600" y="13752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a:extLst>
            <a:ext uri="{FF2B5EF4-FFF2-40B4-BE49-F238E27FC236}">
              <a16:creationId xmlns:a16="http://schemas.microsoft.com/office/drawing/2014/main" id="{AF05707E-EC21-4070-9A0E-297D124E6A28}"/>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a:extLst>
            <a:ext uri="{FF2B5EF4-FFF2-40B4-BE49-F238E27FC236}">
              <a16:creationId xmlns:a16="http://schemas.microsoft.com/office/drawing/2014/main" id="{6B08A202-9948-4F76-9690-79543CFC4337}"/>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a:extLst>
            <a:ext uri="{FF2B5EF4-FFF2-40B4-BE49-F238E27FC236}">
              <a16:creationId xmlns:a16="http://schemas.microsoft.com/office/drawing/2014/main" id="{FCC606FA-769E-48BE-A421-2A4B61A11B4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a:extLst>
            <a:ext uri="{FF2B5EF4-FFF2-40B4-BE49-F238E27FC236}">
              <a16:creationId xmlns:a16="http://schemas.microsoft.com/office/drawing/2014/main" id="{B3CB152B-E42F-4BDB-8CE0-2E9D4F89232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a:extLst>
            <a:ext uri="{FF2B5EF4-FFF2-40B4-BE49-F238E27FC236}">
              <a16:creationId xmlns:a16="http://schemas.microsoft.com/office/drawing/2014/main" id="{7762799D-FBB2-4A2D-B00B-20FB96D4F958}"/>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C975C7C6-1901-49E3-9477-DF78AD38811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82D137E-4D8A-4D6F-BD1A-DFBB83DEDF1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B13D71CB-52DB-4CF8-B946-5192945240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74E116ED-B709-477D-B822-5E63247169F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E64C7732-4774-4B9C-8F32-782A1F4178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119887</xdr:rowOff>
    </xdr:from>
    <xdr:to>
      <xdr:col>24</xdr:col>
      <xdr:colOff>114300</xdr:colOff>
      <xdr:row>79</xdr:row>
      <xdr:rowOff>50037</xdr:rowOff>
    </xdr:to>
    <xdr:sp macro="" textlink="">
      <xdr:nvSpPr>
        <xdr:cNvPr id="300" name="楕円 299">
          <a:extLst>
            <a:ext uri="{FF2B5EF4-FFF2-40B4-BE49-F238E27FC236}">
              <a16:creationId xmlns:a16="http://schemas.microsoft.com/office/drawing/2014/main" id="{AB3D33B2-1FFB-434F-97D0-C09475C5468C}"/>
            </a:ext>
          </a:extLst>
        </xdr:cNvPr>
        <xdr:cNvSpPr/>
      </xdr:nvSpPr>
      <xdr:spPr>
        <a:xfrm>
          <a:off x="4584700" y="1349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142764</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84189304-DB80-440C-B7FA-40389283ACD4}"/>
            </a:ext>
          </a:extLst>
        </xdr:cNvPr>
        <xdr:cNvSpPr txBox="1"/>
      </xdr:nvSpPr>
      <xdr:spPr>
        <a:xfrm>
          <a:off x="4673600" y="133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167894</xdr:rowOff>
    </xdr:from>
    <xdr:to>
      <xdr:col>20</xdr:col>
      <xdr:colOff>38100</xdr:colOff>
      <xdr:row>79</xdr:row>
      <xdr:rowOff>98044</xdr:rowOff>
    </xdr:to>
    <xdr:sp macro="" textlink="">
      <xdr:nvSpPr>
        <xdr:cNvPr id="302" name="楕円 301">
          <a:extLst>
            <a:ext uri="{FF2B5EF4-FFF2-40B4-BE49-F238E27FC236}">
              <a16:creationId xmlns:a16="http://schemas.microsoft.com/office/drawing/2014/main" id="{D6A6C78B-D461-40E1-B4C6-A781E4723576}"/>
            </a:ext>
          </a:extLst>
        </xdr:cNvPr>
        <xdr:cNvSpPr/>
      </xdr:nvSpPr>
      <xdr:spPr>
        <a:xfrm>
          <a:off x="3746500" y="1354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170687</xdr:rowOff>
    </xdr:from>
    <xdr:to>
      <xdr:col>24</xdr:col>
      <xdr:colOff>63500</xdr:colOff>
      <xdr:row>79</xdr:row>
      <xdr:rowOff>47244</xdr:rowOff>
    </xdr:to>
    <xdr:cxnSp macro="">
      <xdr:nvCxnSpPr>
        <xdr:cNvPr id="303" name="直線コネクタ 302">
          <a:extLst>
            <a:ext uri="{FF2B5EF4-FFF2-40B4-BE49-F238E27FC236}">
              <a16:creationId xmlns:a16="http://schemas.microsoft.com/office/drawing/2014/main" id="{7C35C4D7-2CC1-4E3B-9B17-F45964E52EC3}"/>
            </a:ext>
          </a:extLst>
        </xdr:cNvPr>
        <xdr:cNvCxnSpPr/>
      </xdr:nvCxnSpPr>
      <xdr:spPr>
        <a:xfrm flipV="1">
          <a:off x="3797300" y="1354378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113030</xdr:rowOff>
    </xdr:from>
    <xdr:to>
      <xdr:col>15</xdr:col>
      <xdr:colOff>101600</xdr:colOff>
      <xdr:row>79</xdr:row>
      <xdr:rowOff>43180</xdr:rowOff>
    </xdr:to>
    <xdr:sp macro="" textlink="">
      <xdr:nvSpPr>
        <xdr:cNvPr id="304" name="楕円 303">
          <a:extLst>
            <a:ext uri="{FF2B5EF4-FFF2-40B4-BE49-F238E27FC236}">
              <a16:creationId xmlns:a16="http://schemas.microsoft.com/office/drawing/2014/main" id="{DD1CFC7C-52D8-4ED4-8FE6-5EA8249A5694}"/>
            </a:ext>
          </a:extLst>
        </xdr:cNvPr>
        <xdr:cNvSpPr/>
      </xdr:nvSpPr>
      <xdr:spPr>
        <a:xfrm>
          <a:off x="2857500" y="1348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163830</xdr:rowOff>
    </xdr:from>
    <xdr:to>
      <xdr:col>19</xdr:col>
      <xdr:colOff>177800</xdr:colOff>
      <xdr:row>79</xdr:row>
      <xdr:rowOff>47244</xdr:rowOff>
    </xdr:to>
    <xdr:cxnSp macro="">
      <xdr:nvCxnSpPr>
        <xdr:cNvPr id="305" name="直線コネクタ 304">
          <a:extLst>
            <a:ext uri="{FF2B5EF4-FFF2-40B4-BE49-F238E27FC236}">
              <a16:creationId xmlns:a16="http://schemas.microsoft.com/office/drawing/2014/main" id="{DA18FC9C-00D3-41A0-BB85-30DA9332E430}"/>
            </a:ext>
          </a:extLst>
        </xdr:cNvPr>
        <xdr:cNvCxnSpPr/>
      </xdr:nvCxnSpPr>
      <xdr:spPr>
        <a:xfrm>
          <a:off x="2908300" y="1353693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60452</xdr:rowOff>
    </xdr:from>
    <xdr:to>
      <xdr:col>10</xdr:col>
      <xdr:colOff>165100</xdr:colOff>
      <xdr:row>78</xdr:row>
      <xdr:rowOff>162052</xdr:rowOff>
    </xdr:to>
    <xdr:sp macro="" textlink="">
      <xdr:nvSpPr>
        <xdr:cNvPr id="306" name="楕円 305">
          <a:extLst>
            <a:ext uri="{FF2B5EF4-FFF2-40B4-BE49-F238E27FC236}">
              <a16:creationId xmlns:a16="http://schemas.microsoft.com/office/drawing/2014/main" id="{25BF5304-ED5E-4ABD-B73A-F27BE2ACE469}"/>
            </a:ext>
          </a:extLst>
        </xdr:cNvPr>
        <xdr:cNvSpPr/>
      </xdr:nvSpPr>
      <xdr:spPr>
        <a:xfrm>
          <a:off x="1968500" y="134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111252</xdr:rowOff>
    </xdr:from>
    <xdr:to>
      <xdr:col>15</xdr:col>
      <xdr:colOff>50800</xdr:colOff>
      <xdr:row>78</xdr:row>
      <xdr:rowOff>163830</xdr:rowOff>
    </xdr:to>
    <xdr:cxnSp macro="">
      <xdr:nvCxnSpPr>
        <xdr:cNvPr id="307" name="直線コネクタ 306">
          <a:extLst>
            <a:ext uri="{FF2B5EF4-FFF2-40B4-BE49-F238E27FC236}">
              <a16:creationId xmlns:a16="http://schemas.microsoft.com/office/drawing/2014/main" id="{D9763D40-8906-4EFD-BD7B-EF893D3F654C}"/>
            </a:ext>
          </a:extLst>
        </xdr:cNvPr>
        <xdr:cNvCxnSpPr/>
      </xdr:nvCxnSpPr>
      <xdr:spPr>
        <a:xfrm>
          <a:off x="2019300" y="134843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145035</xdr:rowOff>
    </xdr:from>
    <xdr:to>
      <xdr:col>6</xdr:col>
      <xdr:colOff>38100</xdr:colOff>
      <xdr:row>78</xdr:row>
      <xdr:rowOff>75185</xdr:rowOff>
    </xdr:to>
    <xdr:sp macro="" textlink="">
      <xdr:nvSpPr>
        <xdr:cNvPr id="308" name="楕円 307">
          <a:extLst>
            <a:ext uri="{FF2B5EF4-FFF2-40B4-BE49-F238E27FC236}">
              <a16:creationId xmlns:a16="http://schemas.microsoft.com/office/drawing/2014/main" id="{134F35B2-752F-4177-8F2A-FD7A08C89CE4}"/>
            </a:ext>
          </a:extLst>
        </xdr:cNvPr>
        <xdr:cNvSpPr/>
      </xdr:nvSpPr>
      <xdr:spPr>
        <a:xfrm>
          <a:off x="1079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24385</xdr:rowOff>
    </xdr:from>
    <xdr:to>
      <xdr:col>10</xdr:col>
      <xdr:colOff>114300</xdr:colOff>
      <xdr:row>78</xdr:row>
      <xdr:rowOff>111252</xdr:rowOff>
    </xdr:to>
    <xdr:cxnSp macro="">
      <xdr:nvCxnSpPr>
        <xdr:cNvPr id="309" name="直線コネクタ 308">
          <a:extLst>
            <a:ext uri="{FF2B5EF4-FFF2-40B4-BE49-F238E27FC236}">
              <a16:creationId xmlns:a16="http://schemas.microsoft.com/office/drawing/2014/main" id="{88E415CE-9932-4319-BD95-8F077D5DFEAD}"/>
            </a:ext>
          </a:extLst>
        </xdr:cNvPr>
        <xdr:cNvCxnSpPr/>
      </xdr:nvCxnSpPr>
      <xdr:spPr>
        <a:xfrm>
          <a:off x="1130300" y="133974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153179</xdr:rowOff>
    </xdr:from>
    <xdr:ext cx="405111" cy="259045"/>
    <xdr:sp macro="" textlink="">
      <xdr:nvSpPr>
        <xdr:cNvPr id="310" name="n_1aveValue【福祉施設】&#10;有形固定資産減価償却率">
          <a:extLst>
            <a:ext uri="{FF2B5EF4-FFF2-40B4-BE49-F238E27FC236}">
              <a16:creationId xmlns:a16="http://schemas.microsoft.com/office/drawing/2014/main" id="{B7940115-D1B2-4105-92BD-3BEE54881463}"/>
            </a:ext>
          </a:extLst>
        </xdr:cNvPr>
        <xdr:cNvSpPr txBox="1"/>
      </xdr:nvSpPr>
      <xdr:spPr>
        <a:xfrm>
          <a:off x="3582044" y="1386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1" name="n_2aveValue【福祉施設】&#10;有形固定資産減価償却率">
          <a:extLst>
            <a:ext uri="{FF2B5EF4-FFF2-40B4-BE49-F238E27FC236}">
              <a16:creationId xmlns:a16="http://schemas.microsoft.com/office/drawing/2014/main" id="{CAD33E1D-45B7-4D6F-9390-1176EC5768EA}"/>
            </a:ext>
          </a:extLst>
        </xdr:cNvPr>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68597</xdr:rowOff>
    </xdr:from>
    <xdr:ext cx="405111" cy="259045"/>
    <xdr:sp macro="" textlink="">
      <xdr:nvSpPr>
        <xdr:cNvPr id="312" name="n_3aveValue【福祉施設】&#10;有形固定資産減価償却率">
          <a:extLst>
            <a:ext uri="{FF2B5EF4-FFF2-40B4-BE49-F238E27FC236}">
              <a16:creationId xmlns:a16="http://schemas.microsoft.com/office/drawing/2014/main" id="{F5702FE0-7EED-4524-A262-0A2FF486A0C6}"/>
            </a:ext>
          </a:extLst>
        </xdr:cNvPr>
        <xdr:cNvSpPr txBox="1"/>
      </xdr:nvSpPr>
      <xdr:spPr>
        <a:xfrm>
          <a:off x="1816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148607</xdr:rowOff>
    </xdr:from>
    <xdr:ext cx="405111" cy="259045"/>
    <xdr:sp macro="" textlink="">
      <xdr:nvSpPr>
        <xdr:cNvPr id="313" name="n_4aveValue【福祉施設】&#10;有形固定資産減価償却率">
          <a:extLst>
            <a:ext uri="{FF2B5EF4-FFF2-40B4-BE49-F238E27FC236}">
              <a16:creationId xmlns:a16="http://schemas.microsoft.com/office/drawing/2014/main" id="{381B9CFA-2791-49E5-B358-04FA68CE0AE6}"/>
            </a:ext>
          </a:extLst>
        </xdr:cNvPr>
        <xdr:cNvSpPr txBox="1"/>
      </xdr:nvSpPr>
      <xdr:spPr>
        <a:xfrm>
          <a:off x="927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114571</xdr:rowOff>
    </xdr:from>
    <xdr:ext cx="405111" cy="259045"/>
    <xdr:sp macro="" textlink="">
      <xdr:nvSpPr>
        <xdr:cNvPr id="314" name="n_1mainValue【福祉施設】&#10;有形固定資産減価償却率">
          <a:extLst>
            <a:ext uri="{FF2B5EF4-FFF2-40B4-BE49-F238E27FC236}">
              <a16:creationId xmlns:a16="http://schemas.microsoft.com/office/drawing/2014/main" id="{0E7353D9-AF46-4035-A33A-2E5748C51E3E}"/>
            </a:ext>
          </a:extLst>
        </xdr:cNvPr>
        <xdr:cNvSpPr txBox="1"/>
      </xdr:nvSpPr>
      <xdr:spPr>
        <a:xfrm>
          <a:off x="3582044" y="133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59707</xdr:rowOff>
    </xdr:from>
    <xdr:ext cx="405111" cy="259045"/>
    <xdr:sp macro="" textlink="">
      <xdr:nvSpPr>
        <xdr:cNvPr id="315" name="n_2mainValue【福祉施設】&#10;有形固定資産減価償却率">
          <a:extLst>
            <a:ext uri="{FF2B5EF4-FFF2-40B4-BE49-F238E27FC236}">
              <a16:creationId xmlns:a16="http://schemas.microsoft.com/office/drawing/2014/main" id="{402AF965-C0F5-40E3-B734-1429A7ABF6DB}"/>
            </a:ext>
          </a:extLst>
        </xdr:cNvPr>
        <xdr:cNvSpPr txBox="1"/>
      </xdr:nvSpPr>
      <xdr:spPr>
        <a:xfrm>
          <a:off x="2705744" y="1326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7129</xdr:rowOff>
    </xdr:from>
    <xdr:ext cx="405111" cy="259045"/>
    <xdr:sp macro="" textlink="">
      <xdr:nvSpPr>
        <xdr:cNvPr id="316" name="n_3mainValue【福祉施設】&#10;有形固定資産減価償却率">
          <a:extLst>
            <a:ext uri="{FF2B5EF4-FFF2-40B4-BE49-F238E27FC236}">
              <a16:creationId xmlns:a16="http://schemas.microsoft.com/office/drawing/2014/main" id="{898B0C0F-28ED-4EC4-A434-6B310A91B073}"/>
            </a:ext>
          </a:extLst>
        </xdr:cNvPr>
        <xdr:cNvSpPr txBox="1"/>
      </xdr:nvSpPr>
      <xdr:spPr>
        <a:xfrm>
          <a:off x="1816744" y="1320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91712</xdr:rowOff>
    </xdr:from>
    <xdr:ext cx="405111" cy="259045"/>
    <xdr:sp macro="" textlink="">
      <xdr:nvSpPr>
        <xdr:cNvPr id="317" name="n_4mainValue【福祉施設】&#10;有形固定資産減価償却率">
          <a:extLst>
            <a:ext uri="{FF2B5EF4-FFF2-40B4-BE49-F238E27FC236}">
              <a16:creationId xmlns:a16="http://schemas.microsoft.com/office/drawing/2014/main" id="{4B1A4238-A3A3-4EAA-BFF2-742C23160F08}"/>
            </a:ext>
          </a:extLst>
        </xdr:cNvPr>
        <xdr:cNvSpPr txBox="1"/>
      </xdr:nvSpPr>
      <xdr:spPr>
        <a:xfrm>
          <a:off x="927744" y="131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7F3F8B8-15E2-47B1-81BC-2E62A4386BD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298BBED8-998C-4DFB-9C32-2DB0F26AC5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E592CC99-5065-4DE6-944B-5D936025022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40290D9D-7E9E-4943-8A9B-2DB7500BBAF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D3972B9D-7405-4A86-BF5A-36396B4249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7D9CFBED-103B-4643-B682-F71D801821A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B2E78680-306D-44A5-8DC1-5EB1E483942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EF40D693-4C23-46B0-8000-E61B83E9D51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20FCF27F-7F0D-457F-A19D-9306D88F2FB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2D2248DF-089E-4FC0-98E7-15BB9836E9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94466380-A2FB-4A26-A820-E83F3EAF51D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70282B0F-D696-408E-8478-C7CEBA4275E4}"/>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344DC0E8-2965-469E-803D-DE552CA38CF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0012B164-6DDE-478D-9F83-EEEAA5745BEF}"/>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6E6FD7F4-999B-4D93-A3E2-ACB5493EE8F2}"/>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C7E3A1D3-281A-4E57-818E-C632441DD9F9}"/>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C4031E25-5FB3-42B7-B9A7-9403AC58636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4538A1A0-8D85-4EC0-8C99-5E9EEEBE067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5F22EB5A-CC7C-4BE0-8392-C42B6A1C99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AB5C6F7F-347A-4495-8D8B-A89A915A3892}"/>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F2026891-B33F-4F07-BE27-B048F5B3BBB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F885392C-EABD-4A1C-8285-9127C426636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a:extLst>
            <a:ext uri="{FF2B5EF4-FFF2-40B4-BE49-F238E27FC236}">
              <a16:creationId xmlns:a16="http://schemas.microsoft.com/office/drawing/2014/main" id="{81BD7A3A-0E8F-4582-8B45-3E0A74963B83}"/>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a:extLst>
            <a:ext uri="{FF2B5EF4-FFF2-40B4-BE49-F238E27FC236}">
              <a16:creationId xmlns:a16="http://schemas.microsoft.com/office/drawing/2014/main" id="{1C0E7321-81E6-4045-B13C-CDC298D6BECF}"/>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a:extLst>
            <a:ext uri="{FF2B5EF4-FFF2-40B4-BE49-F238E27FC236}">
              <a16:creationId xmlns:a16="http://schemas.microsoft.com/office/drawing/2014/main" id="{65E60CEE-635D-4DB1-8E25-A009075F2DC4}"/>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a:extLst>
            <a:ext uri="{FF2B5EF4-FFF2-40B4-BE49-F238E27FC236}">
              <a16:creationId xmlns:a16="http://schemas.microsoft.com/office/drawing/2014/main" id="{10B61CED-2580-4952-A0BC-96B06F7658A2}"/>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EE7350FA-514E-456B-ABD1-3A2684A6AA4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6443ADA6-3FD7-4203-A293-927C5768776A}"/>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a:extLst>
            <a:ext uri="{FF2B5EF4-FFF2-40B4-BE49-F238E27FC236}">
              <a16:creationId xmlns:a16="http://schemas.microsoft.com/office/drawing/2014/main" id="{15D2AD73-6DC3-44D1-A026-E772922E748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a:extLst>
            <a:ext uri="{FF2B5EF4-FFF2-40B4-BE49-F238E27FC236}">
              <a16:creationId xmlns:a16="http://schemas.microsoft.com/office/drawing/2014/main" id="{3170BEDA-4DD4-4442-8B74-66FA9518C6A4}"/>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1BB7DA0-D775-4C1C-AAB3-08BFC72888B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DDE75C13-C2EF-43E2-A20E-E3E3511D5F0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DE4ABAAC-646E-4DD9-AEB3-DEF54397D9D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F5A4840A-4815-4479-80C8-9F3698C1D08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F7211D6-106B-43B2-B0AC-13EBE9A842B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53" name="楕円 352">
          <a:extLst>
            <a:ext uri="{FF2B5EF4-FFF2-40B4-BE49-F238E27FC236}">
              <a16:creationId xmlns:a16="http://schemas.microsoft.com/office/drawing/2014/main" id="{0D731C5B-3FB7-4F44-A90D-0214C59C7F31}"/>
            </a:ext>
          </a:extLst>
        </xdr:cNvPr>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15891</xdr:rowOff>
    </xdr:from>
    <xdr:ext cx="469744" cy="259045"/>
    <xdr:sp macro="" textlink="">
      <xdr:nvSpPr>
        <xdr:cNvPr id="354" name="【福祉施設】&#10;一人当たり面積該当値テキスト">
          <a:extLst>
            <a:ext uri="{FF2B5EF4-FFF2-40B4-BE49-F238E27FC236}">
              <a16:creationId xmlns:a16="http://schemas.microsoft.com/office/drawing/2014/main" id="{5F981211-33FA-4D36-B6DC-58F39BBF1CCA}"/>
            </a:ext>
          </a:extLst>
        </xdr:cNvPr>
        <xdr:cNvSpPr txBox="1"/>
      </xdr:nvSpPr>
      <xdr:spPr>
        <a:xfrm>
          <a:off x="10515600" y="1407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90170</xdr:rowOff>
    </xdr:from>
    <xdr:to>
      <xdr:col>50</xdr:col>
      <xdr:colOff>165100</xdr:colOff>
      <xdr:row>84</xdr:row>
      <xdr:rowOff>20320</xdr:rowOff>
    </xdr:to>
    <xdr:sp macro="" textlink="">
      <xdr:nvSpPr>
        <xdr:cNvPr id="355" name="楕円 354">
          <a:extLst>
            <a:ext uri="{FF2B5EF4-FFF2-40B4-BE49-F238E27FC236}">
              <a16:creationId xmlns:a16="http://schemas.microsoft.com/office/drawing/2014/main" id="{52933852-C36E-4A0B-9C57-3143C47DD105}"/>
            </a:ext>
          </a:extLst>
        </xdr:cNvPr>
        <xdr:cNvSpPr/>
      </xdr:nvSpPr>
      <xdr:spPr>
        <a:xfrm>
          <a:off x="9588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43814</xdr:rowOff>
    </xdr:from>
    <xdr:to>
      <xdr:col>55</xdr:col>
      <xdr:colOff>0</xdr:colOff>
      <xdr:row>83</xdr:row>
      <xdr:rowOff>140970</xdr:rowOff>
    </xdr:to>
    <xdr:cxnSp macro="">
      <xdr:nvCxnSpPr>
        <xdr:cNvPr id="356" name="直線コネクタ 355">
          <a:extLst>
            <a:ext uri="{FF2B5EF4-FFF2-40B4-BE49-F238E27FC236}">
              <a16:creationId xmlns:a16="http://schemas.microsoft.com/office/drawing/2014/main" id="{E4118672-2995-4D3F-B28B-6DA5282FE7FC}"/>
            </a:ext>
          </a:extLst>
        </xdr:cNvPr>
        <xdr:cNvCxnSpPr/>
      </xdr:nvCxnSpPr>
      <xdr:spPr>
        <a:xfrm flipV="1">
          <a:off x="9639300" y="14274164"/>
          <a:ext cx="8382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84455</xdr:rowOff>
    </xdr:from>
    <xdr:to>
      <xdr:col>46</xdr:col>
      <xdr:colOff>38100</xdr:colOff>
      <xdr:row>84</xdr:row>
      <xdr:rowOff>14605</xdr:rowOff>
    </xdr:to>
    <xdr:sp macro="" textlink="">
      <xdr:nvSpPr>
        <xdr:cNvPr id="357" name="楕円 356">
          <a:extLst>
            <a:ext uri="{FF2B5EF4-FFF2-40B4-BE49-F238E27FC236}">
              <a16:creationId xmlns:a16="http://schemas.microsoft.com/office/drawing/2014/main" id="{90840984-19B8-49DD-951A-27311E8DDC81}"/>
            </a:ext>
          </a:extLst>
        </xdr:cNvPr>
        <xdr:cNvSpPr/>
      </xdr:nvSpPr>
      <xdr:spPr>
        <a:xfrm>
          <a:off x="8699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135255</xdr:rowOff>
    </xdr:from>
    <xdr:to>
      <xdr:col>50</xdr:col>
      <xdr:colOff>114300</xdr:colOff>
      <xdr:row>83</xdr:row>
      <xdr:rowOff>140970</xdr:rowOff>
    </xdr:to>
    <xdr:cxnSp macro="">
      <xdr:nvCxnSpPr>
        <xdr:cNvPr id="358" name="直線コネクタ 357">
          <a:extLst>
            <a:ext uri="{FF2B5EF4-FFF2-40B4-BE49-F238E27FC236}">
              <a16:creationId xmlns:a16="http://schemas.microsoft.com/office/drawing/2014/main" id="{7ADE69AD-F9B0-4EDF-939C-BF317CC44CBA}"/>
            </a:ext>
          </a:extLst>
        </xdr:cNvPr>
        <xdr:cNvCxnSpPr/>
      </xdr:nvCxnSpPr>
      <xdr:spPr>
        <a:xfrm>
          <a:off x="8750300" y="143656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78739</xdr:rowOff>
    </xdr:from>
    <xdr:to>
      <xdr:col>41</xdr:col>
      <xdr:colOff>101600</xdr:colOff>
      <xdr:row>84</xdr:row>
      <xdr:rowOff>8889</xdr:rowOff>
    </xdr:to>
    <xdr:sp macro="" textlink="">
      <xdr:nvSpPr>
        <xdr:cNvPr id="359" name="楕円 358">
          <a:extLst>
            <a:ext uri="{FF2B5EF4-FFF2-40B4-BE49-F238E27FC236}">
              <a16:creationId xmlns:a16="http://schemas.microsoft.com/office/drawing/2014/main" id="{0AB15CC4-8BF5-4A53-8720-6DEC442FCBFE}"/>
            </a:ext>
          </a:extLst>
        </xdr:cNvPr>
        <xdr:cNvSpPr/>
      </xdr:nvSpPr>
      <xdr:spPr>
        <a:xfrm>
          <a:off x="7810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129539</xdr:rowOff>
    </xdr:from>
    <xdr:to>
      <xdr:col>45</xdr:col>
      <xdr:colOff>177800</xdr:colOff>
      <xdr:row>83</xdr:row>
      <xdr:rowOff>135255</xdr:rowOff>
    </xdr:to>
    <xdr:cxnSp macro="">
      <xdr:nvCxnSpPr>
        <xdr:cNvPr id="360" name="直線コネクタ 359">
          <a:extLst>
            <a:ext uri="{FF2B5EF4-FFF2-40B4-BE49-F238E27FC236}">
              <a16:creationId xmlns:a16="http://schemas.microsoft.com/office/drawing/2014/main" id="{FB2C6057-8BF7-4904-8314-8290A02A765C}"/>
            </a:ext>
          </a:extLst>
        </xdr:cNvPr>
        <xdr:cNvCxnSpPr/>
      </xdr:nvCxnSpPr>
      <xdr:spPr>
        <a:xfrm>
          <a:off x="7861300" y="1435988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33020</xdr:rowOff>
    </xdr:from>
    <xdr:to>
      <xdr:col>36</xdr:col>
      <xdr:colOff>165100</xdr:colOff>
      <xdr:row>83</xdr:row>
      <xdr:rowOff>134620</xdr:rowOff>
    </xdr:to>
    <xdr:sp macro="" textlink="">
      <xdr:nvSpPr>
        <xdr:cNvPr id="361" name="楕円 360">
          <a:extLst>
            <a:ext uri="{FF2B5EF4-FFF2-40B4-BE49-F238E27FC236}">
              <a16:creationId xmlns:a16="http://schemas.microsoft.com/office/drawing/2014/main" id="{ECBC2DFE-3C10-4935-A2A0-B3C48DEAEE70}"/>
            </a:ext>
          </a:extLst>
        </xdr:cNvPr>
        <xdr:cNvSpPr/>
      </xdr:nvSpPr>
      <xdr:spPr>
        <a:xfrm>
          <a:off x="692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83820</xdr:rowOff>
    </xdr:from>
    <xdr:to>
      <xdr:col>41</xdr:col>
      <xdr:colOff>50800</xdr:colOff>
      <xdr:row>83</xdr:row>
      <xdr:rowOff>129539</xdr:rowOff>
    </xdr:to>
    <xdr:cxnSp macro="">
      <xdr:nvCxnSpPr>
        <xdr:cNvPr id="362" name="直線コネクタ 361">
          <a:extLst>
            <a:ext uri="{FF2B5EF4-FFF2-40B4-BE49-F238E27FC236}">
              <a16:creationId xmlns:a16="http://schemas.microsoft.com/office/drawing/2014/main" id="{8AA7AAB9-E3D8-4C2E-A9E4-1DE112F53A89}"/>
            </a:ext>
          </a:extLst>
        </xdr:cNvPr>
        <xdr:cNvCxnSpPr/>
      </xdr:nvCxnSpPr>
      <xdr:spPr>
        <a:xfrm>
          <a:off x="6972300" y="143141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a:extLst>
            <a:ext uri="{FF2B5EF4-FFF2-40B4-BE49-F238E27FC236}">
              <a16:creationId xmlns:a16="http://schemas.microsoft.com/office/drawing/2014/main" id="{92C86AAB-E029-4D98-8B1D-895DF2311F4C}"/>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a:extLst>
            <a:ext uri="{FF2B5EF4-FFF2-40B4-BE49-F238E27FC236}">
              <a16:creationId xmlns:a16="http://schemas.microsoft.com/office/drawing/2014/main" id="{08F728B9-ED9A-44E9-AA82-42C37CE50838}"/>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a:extLst>
            <a:ext uri="{FF2B5EF4-FFF2-40B4-BE49-F238E27FC236}">
              <a16:creationId xmlns:a16="http://schemas.microsoft.com/office/drawing/2014/main" id="{0589BC5E-672A-452E-A6C7-B23435EEACBD}"/>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a:extLst>
            <a:ext uri="{FF2B5EF4-FFF2-40B4-BE49-F238E27FC236}">
              <a16:creationId xmlns:a16="http://schemas.microsoft.com/office/drawing/2014/main" id="{8F133EB6-CEF7-4582-9630-3761987BB118}"/>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11447</xdr:rowOff>
    </xdr:from>
    <xdr:ext cx="469744" cy="259045"/>
    <xdr:sp macro="" textlink="">
      <xdr:nvSpPr>
        <xdr:cNvPr id="367" name="n_1mainValue【福祉施設】&#10;一人当たり面積">
          <a:extLst>
            <a:ext uri="{FF2B5EF4-FFF2-40B4-BE49-F238E27FC236}">
              <a16:creationId xmlns:a16="http://schemas.microsoft.com/office/drawing/2014/main" id="{37BF3697-E4CE-4B7F-A83E-A8865533F07A}"/>
            </a:ext>
          </a:extLst>
        </xdr:cNvPr>
        <xdr:cNvSpPr txBox="1"/>
      </xdr:nvSpPr>
      <xdr:spPr>
        <a:xfrm>
          <a:off x="9391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5732</xdr:rowOff>
    </xdr:from>
    <xdr:ext cx="469744" cy="259045"/>
    <xdr:sp macro="" textlink="">
      <xdr:nvSpPr>
        <xdr:cNvPr id="368" name="n_2mainValue【福祉施設】&#10;一人当たり面積">
          <a:extLst>
            <a:ext uri="{FF2B5EF4-FFF2-40B4-BE49-F238E27FC236}">
              <a16:creationId xmlns:a16="http://schemas.microsoft.com/office/drawing/2014/main" id="{BA0DAAD9-042E-4C1D-8929-618C05B9149F}"/>
            </a:ext>
          </a:extLst>
        </xdr:cNvPr>
        <xdr:cNvSpPr txBox="1"/>
      </xdr:nvSpPr>
      <xdr:spPr>
        <a:xfrm>
          <a:off x="8515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xdr:rowOff>
    </xdr:from>
    <xdr:ext cx="469744" cy="259045"/>
    <xdr:sp macro="" textlink="">
      <xdr:nvSpPr>
        <xdr:cNvPr id="369" name="n_3mainValue【福祉施設】&#10;一人当たり面積">
          <a:extLst>
            <a:ext uri="{FF2B5EF4-FFF2-40B4-BE49-F238E27FC236}">
              <a16:creationId xmlns:a16="http://schemas.microsoft.com/office/drawing/2014/main" id="{16E888DA-70AB-48D3-A9B1-40B427B40262}"/>
            </a:ext>
          </a:extLst>
        </xdr:cNvPr>
        <xdr:cNvSpPr txBox="1"/>
      </xdr:nvSpPr>
      <xdr:spPr>
        <a:xfrm>
          <a:off x="7626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125747</xdr:rowOff>
    </xdr:from>
    <xdr:ext cx="469744" cy="259045"/>
    <xdr:sp macro="" textlink="">
      <xdr:nvSpPr>
        <xdr:cNvPr id="370" name="n_4mainValue【福祉施設】&#10;一人当たり面積">
          <a:extLst>
            <a:ext uri="{FF2B5EF4-FFF2-40B4-BE49-F238E27FC236}">
              <a16:creationId xmlns:a16="http://schemas.microsoft.com/office/drawing/2014/main" id="{820A720F-0696-4453-A3F9-9E143E619DDC}"/>
            </a:ext>
          </a:extLst>
        </xdr:cNvPr>
        <xdr:cNvSpPr txBox="1"/>
      </xdr:nvSpPr>
      <xdr:spPr>
        <a:xfrm>
          <a:off x="6737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3256602E-96E7-49BC-B445-8E35D5EA903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E5555189-014F-4FDB-AAF8-2C8E2AA7915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C8E7D432-11E1-4536-8E14-A9B99E494D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A6F1BFFF-1A7B-4575-81DC-A36262C622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2F07D7D9-C9C3-4683-9C43-1A06247DE5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2C74BD4F-1D89-4EC2-8BF1-28A6AE0913A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366D8D9A-BC8C-4ADD-B50D-2C0689C19CC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5588E80E-3D15-4A57-B7C7-673798AE504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2E632D01-0173-4A9C-9B66-BE523FA2A87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9C2E68EF-091C-4646-9860-74FC347263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7E86FC65-9D1E-4016-8880-A2A175FF122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8D2C901A-E5AE-4F3B-92DF-AB0EE7A885AC}"/>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5875453B-421C-43DB-BBAF-2599077062AB}"/>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345F0434-BA9D-4BD5-A0CE-63100676A31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50E08FFE-6AC6-4D0F-ABDE-D052FE6C87A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B2E9C765-8D25-4B78-907E-D907DA544C6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AC66EBBC-555B-4579-8B0D-847603D811C2}"/>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B50242F8-FD4B-4A73-9BD3-0AC956508E73}"/>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E8C86FEF-6960-4849-90C5-06C45A323C5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E102D8EE-1E37-41C6-9679-766BC5A837E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2AF283DC-8EC2-4E10-9A66-9C5E9489B8A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2A1F839E-1432-443B-A179-117BC77FB6A1}"/>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4A18CBE2-A445-4A08-A348-084C9884ED5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1A1940E4-A2AF-48FA-87B1-00BC0CBE360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34FEB174-F50B-4978-BEE1-B99C3447021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a:extLst>
            <a:ext uri="{FF2B5EF4-FFF2-40B4-BE49-F238E27FC236}">
              <a16:creationId xmlns:a16="http://schemas.microsoft.com/office/drawing/2014/main" id="{4BED8653-95A9-4F64-889C-86A1A97D7723}"/>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a:extLst>
            <a:ext uri="{FF2B5EF4-FFF2-40B4-BE49-F238E27FC236}">
              <a16:creationId xmlns:a16="http://schemas.microsoft.com/office/drawing/2014/main" id="{D9F5183F-97D4-44A1-9A8C-97E1BDEE3666}"/>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a:extLst>
            <a:ext uri="{FF2B5EF4-FFF2-40B4-BE49-F238E27FC236}">
              <a16:creationId xmlns:a16="http://schemas.microsoft.com/office/drawing/2014/main" id="{6ADFC494-D4CA-4F4A-B8C0-C19A7603394D}"/>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74AA45E2-7119-4DC0-B8B1-67A8D315D3C6}"/>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a:extLst>
            <a:ext uri="{FF2B5EF4-FFF2-40B4-BE49-F238E27FC236}">
              <a16:creationId xmlns:a16="http://schemas.microsoft.com/office/drawing/2014/main" id="{4434D9CA-816D-41A7-B955-CFB33194DEEA}"/>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526061FE-C6F3-4544-8925-EA654D6E716A}"/>
            </a:ext>
          </a:extLst>
        </xdr:cNvPr>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a:extLst>
            <a:ext uri="{FF2B5EF4-FFF2-40B4-BE49-F238E27FC236}">
              <a16:creationId xmlns:a16="http://schemas.microsoft.com/office/drawing/2014/main" id="{FE65B97B-EBD3-40C2-98B3-8A0B9BCB6801}"/>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a:extLst>
            <a:ext uri="{FF2B5EF4-FFF2-40B4-BE49-F238E27FC236}">
              <a16:creationId xmlns:a16="http://schemas.microsoft.com/office/drawing/2014/main" id="{5483836C-2C43-4E0B-A898-763570735D1F}"/>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a:extLst>
            <a:ext uri="{FF2B5EF4-FFF2-40B4-BE49-F238E27FC236}">
              <a16:creationId xmlns:a16="http://schemas.microsoft.com/office/drawing/2014/main" id="{0B1E490E-B272-4A8C-958E-F86674972E1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a:extLst>
            <a:ext uri="{FF2B5EF4-FFF2-40B4-BE49-F238E27FC236}">
              <a16:creationId xmlns:a16="http://schemas.microsoft.com/office/drawing/2014/main" id="{8ED5FFA6-28F3-4FFB-B8EF-EE47C47526F9}"/>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a:extLst>
            <a:ext uri="{FF2B5EF4-FFF2-40B4-BE49-F238E27FC236}">
              <a16:creationId xmlns:a16="http://schemas.microsoft.com/office/drawing/2014/main" id="{AD5C9035-F195-44ED-9E50-568EEEFE46E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55F6C175-68E8-4EFE-B8CA-4C7EAA47ECD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DDBC875-0E55-46D2-87BB-8F00FBEFF92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ECB18797-F543-4D8D-8612-57E381DFCEA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692FDDD0-B6ED-4780-8829-58588FA094D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5AC66AD-FFD5-45FB-BB02-3DB6979CC50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71120</xdr:rowOff>
    </xdr:from>
    <xdr:to>
      <xdr:col>24</xdr:col>
      <xdr:colOff>114300</xdr:colOff>
      <xdr:row>105</xdr:row>
      <xdr:rowOff>1270</xdr:rowOff>
    </xdr:to>
    <xdr:sp macro="" textlink="">
      <xdr:nvSpPr>
        <xdr:cNvPr id="412" name="楕円 411">
          <a:extLst>
            <a:ext uri="{FF2B5EF4-FFF2-40B4-BE49-F238E27FC236}">
              <a16:creationId xmlns:a16="http://schemas.microsoft.com/office/drawing/2014/main" id="{9889B943-8355-482F-98F7-4B1EBDCAD638}"/>
            </a:ext>
          </a:extLst>
        </xdr:cNvPr>
        <xdr:cNvSpPr/>
      </xdr:nvSpPr>
      <xdr:spPr>
        <a:xfrm>
          <a:off x="4584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93997</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1994DCA8-027E-4799-88B3-CC30B43B55F2}"/>
            </a:ext>
          </a:extLst>
        </xdr:cNvPr>
        <xdr:cNvSpPr txBox="1"/>
      </xdr:nvSpPr>
      <xdr:spPr>
        <a:xfrm>
          <a:off x="46736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35198</xdr:rowOff>
    </xdr:from>
    <xdr:to>
      <xdr:col>20</xdr:col>
      <xdr:colOff>38100</xdr:colOff>
      <xdr:row>104</xdr:row>
      <xdr:rowOff>136798</xdr:rowOff>
    </xdr:to>
    <xdr:sp macro="" textlink="">
      <xdr:nvSpPr>
        <xdr:cNvPr id="414" name="楕円 413">
          <a:extLst>
            <a:ext uri="{FF2B5EF4-FFF2-40B4-BE49-F238E27FC236}">
              <a16:creationId xmlns:a16="http://schemas.microsoft.com/office/drawing/2014/main" id="{E573A187-F3FE-4052-95B4-2EFD0D862A0F}"/>
            </a:ext>
          </a:extLst>
        </xdr:cNvPr>
        <xdr:cNvSpPr/>
      </xdr:nvSpPr>
      <xdr:spPr>
        <a:xfrm>
          <a:off x="3746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85998</xdr:rowOff>
    </xdr:from>
    <xdr:to>
      <xdr:col>24</xdr:col>
      <xdr:colOff>63500</xdr:colOff>
      <xdr:row>104</xdr:row>
      <xdr:rowOff>121920</xdr:rowOff>
    </xdr:to>
    <xdr:cxnSp macro="">
      <xdr:nvCxnSpPr>
        <xdr:cNvPr id="415" name="直線コネクタ 414">
          <a:extLst>
            <a:ext uri="{FF2B5EF4-FFF2-40B4-BE49-F238E27FC236}">
              <a16:creationId xmlns:a16="http://schemas.microsoft.com/office/drawing/2014/main" id="{679A519F-3F93-46C1-9FFF-7C47AD3E4544}"/>
            </a:ext>
          </a:extLst>
        </xdr:cNvPr>
        <xdr:cNvCxnSpPr/>
      </xdr:nvCxnSpPr>
      <xdr:spPr>
        <a:xfrm>
          <a:off x="3797300" y="179167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170724</xdr:rowOff>
    </xdr:from>
    <xdr:to>
      <xdr:col>15</xdr:col>
      <xdr:colOff>101600</xdr:colOff>
      <xdr:row>104</xdr:row>
      <xdr:rowOff>100874</xdr:rowOff>
    </xdr:to>
    <xdr:sp macro="" textlink="">
      <xdr:nvSpPr>
        <xdr:cNvPr id="416" name="楕円 415">
          <a:extLst>
            <a:ext uri="{FF2B5EF4-FFF2-40B4-BE49-F238E27FC236}">
              <a16:creationId xmlns:a16="http://schemas.microsoft.com/office/drawing/2014/main" id="{F9B42938-6CD6-4BB0-AAFC-78D52029AFDB}"/>
            </a:ext>
          </a:extLst>
        </xdr:cNvPr>
        <xdr:cNvSpPr/>
      </xdr:nvSpPr>
      <xdr:spPr>
        <a:xfrm>
          <a:off x="2857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50074</xdr:rowOff>
    </xdr:from>
    <xdr:to>
      <xdr:col>19</xdr:col>
      <xdr:colOff>177800</xdr:colOff>
      <xdr:row>104</xdr:row>
      <xdr:rowOff>85998</xdr:rowOff>
    </xdr:to>
    <xdr:cxnSp macro="">
      <xdr:nvCxnSpPr>
        <xdr:cNvPr id="417" name="直線コネクタ 416">
          <a:extLst>
            <a:ext uri="{FF2B5EF4-FFF2-40B4-BE49-F238E27FC236}">
              <a16:creationId xmlns:a16="http://schemas.microsoft.com/office/drawing/2014/main" id="{D9D8BFD0-32E7-4197-A031-98DD59E7D24D}"/>
            </a:ext>
          </a:extLst>
        </xdr:cNvPr>
        <xdr:cNvCxnSpPr/>
      </xdr:nvCxnSpPr>
      <xdr:spPr>
        <a:xfrm>
          <a:off x="2908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136434</xdr:rowOff>
    </xdr:from>
    <xdr:to>
      <xdr:col>10</xdr:col>
      <xdr:colOff>165100</xdr:colOff>
      <xdr:row>104</xdr:row>
      <xdr:rowOff>66584</xdr:rowOff>
    </xdr:to>
    <xdr:sp macro="" textlink="">
      <xdr:nvSpPr>
        <xdr:cNvPr id="418" name="楕円 417">
          <a:extLst>
            <a:ext uri="{FF2B5EF4-FFF2-40B4-BE49-F238E27FC236}">
              <a16:creationId xmlns:a16="http://schemas.microsoft.com/office/drawing/2014/main" id="{F9655202-BED0-401C-8781-04CAA889FAFA}"/>
            </a:ext>
          </a:extLst>
        </xdr:cNvPr>
        <xdr:cNvSpPr/>
      </xdr:nvSpPr>
      <xdr:spPr>
        <a:xfrm>
          <a:off x="1968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50074</xdr:rowOff>
    </xdr:to>
    <xdr:cxnSp macro="">
      <xdr:nvCxnSpPr>
        <xdr:cNvPr id="419" name="直線コネクタ 418">
          <a:extLst>
            <a:ext uri="{FF2B5EF4-FFF2-40B4-BE49-F238E27FC236}">
              <a16:creationId xmlns:a16="http://schemas.microsoft.com/office/drawing/2014/main" id="{2896A7BA-3A69-4297-B8F5-A2B04FE1E045}"/>
            </a:ext>
          </a:extLst>
        </xdr:cNvPr>
        <xdr:cNvCxnSpPr/>
      </xdr:nvCxnSpPr>
      <xdr:spPr>
        <a:xfrm>
          <a:off x="2019300" y="1784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100512</xdr:rowOff>
    </xdr:from>
    <xdr:to>
      <xdr:col>6</xdr:col>
      <xdr:colOff>38100</xdr:colOff>
      <xdr:row>104</xdr:row>
      <xdr:rowOff>30662</xdr:rowOff>
    </xdr:to>
    <xdr:sp macro="" textlink="">
      <xdr:nvSpPr>
        <xdr:cNvPr id="420" name="楕円 419">
          <a:extLst>
            <a:ext uri="{FF2B5EF4-FFF2-40B4-BE49-F238E27FC236}">
              <a16:creationId xmlns:a16="http://schemas.microsoft.com/office/drawing/2014/main" id="{C6B61B3B-B60D-47F1-BC31-978943528AA9}"/>
            </a:ext>
          </a:extLst>
        </xdr:cNvPr>
        <xdr:cNvSpPr/>
      </xdr:nvSpPr>
      <xdr:spPr>
        <a:xfrm>
          <a:off x="1079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151312</xdr:rowOff>
    </xdr:from>
    <xdr:to>
      <xdr:col>10</xdr:col>
      <xdr:colOff>114300</xdr:colOff>
      <xdr:row>104</xdr:row>
      <xdr:rowOff>15784</xdr:rowOff>
    </xdr:to>
    <xdr:cxnSp macro="">
      <xdr:nvCxnSpPr>
        <xdr:cNvPr id="421" name="直線コネクタ 420">
          <a:extLst>
            <a:ext uri="{FF2B5EF4-FFF2-40B4-BE49-F238E27FC236}">
              <a16:creationId xmlns:a16="http://schemas.microsoft.com/office/drawing/2014/main" id="{733CF03E-F059-49C0-B839-D92D2F0632F2}"/>
            </a:ext>
          </a:extLst>
        </xdr:cNvPr>
        <xdr:cNvCxnSpPr/>
      </xdr:nvCxnSpPr>
      <xdr:spPr>
        <a:xfrm>
          <a:off x="1130300" y="1781066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a:extLst>
            <a:ext uri="{FF2B5EF4-FFF2-40B4-BE49-F238E27FC236}">
              <a16:creationId xmlns:a16="http://schemas.microsoft.com/office/drawing/2014/main" id="{0F7D9C89-06D0-4355-9255-FB1BF75AC976}"/>
            </a:ext>
          </a:extLst>
        </xdr:cNvPr>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a:extLst>
            <a:ext uri="{FF2B5EF4-FFF2-40B4-BE49-F238E27FC236}">
              <a16:creationId xmlns:a16="http://schemas.microsoft.com/office/drawing/2014/main" id="{60FAB84E-622C-4088-A0CE-930013A30378}"/>
            </a:ext>
          </a:extLst>
        </xdr:cNvPr>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a:extLst>
            <a:ext uri="{FF2B5EF4-FFF2-40B4-BE49-F238E27FC236}">
              <a16:creationId xmlns:a16="http://schemas.microsoft.com/office/drawing/2014/main" id="{7432362E-C629-40B5-8894-F8702ABE739B}"/>
            </a:ext>
          </a:extLst>
        </xdr:cNvPr>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a:extLst>
            <a:ext uri="{FF2B5EF4-FFF2-40B4-BE49-F238E27FC236}">
              <a16:creationId xmlns:a16="http://schemas.microsoft.com/office/drawing/2014/main" id="{C6EB2BCC-F951-4191-ACC2-A413DBCC8DA4}"/>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153325</xdr:rowOff>
    </xdr:from>
    <xdr:ext cx="405111" cy="259045"/>
    <xdr:sp macro="" textlink="">
      <xdr:nvSpPr>
        <xdr:cNvPr id="426" name="n_1mainValue【市民会館】&#10;有形固定資産減価償却率">
          <a:extLst>
            <a:ext uri="{FF2B5EF4-FFF2-40B4-BE49-F238E27FC236}">
              <a16:creationId xmlns:a16="http://schemas.microsoft.com/office/drawing/2014/main" id="{530A7E60-E38E-41B1-BAE2-C796A767B971}"/>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117401</xdr:rowOff>
    </xdr:from>
    <xdr:ext cx="405111" cy="259045"/>
    <xdr:sp macro="" textlink="">
      <xdr:nvSpPr>
        <xdr:cNvPr id="427" name="n_2mainValue【市民会館】&#10;有形固定資産減価償却率">
          <a:extLst>
            <a:ext uri="{FF2B5EF4-FFF2-40B4-BE49-F238E27FC236}">
              <a16:creationId xmlns:a16="http://schemas.microsoft.com/office/drawing/2014/main" id="{F1D0B0D8-A8A6-4976-8AD3-157445C756C7}"/>
            </a:ext>
          </a:extLst>
        </xdr:cNvPr>
        <xdr:cNvSpPr txBox="1"/>
      </xdr:nvSpPr>
      <xdr:spPr>
        <a:xfrm>
          <a:off x="2705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83111</xdr:rowOff>
    </xdr:from>
    <xdr:ext cx="405111" cy="259045"/>
    <xdr:sp macro="" textlink="">
      <xdr:nvSpPr>
        <xdr:cNvPr id="428" name="n_3mainValue【市民会館】&#10;有形固定資産減価償却率">
          <a:extLst>
            <a:ext uri="{FF2B5EF4-FFF2-40B4-BE49-F238E27FC236}">
              <a16:creationId xmlns:a16="http://schemas.microsoft.com/office/drawing/2014/main" id="{F17FC20C-9BAB-4937-A4E2-4DF6ED71582B}"/>
            </a:ext>
          </a:extLst>
        </xdr:cNvPr>
        <xdr:cNvSpPr txBox="1"/>
      </xdr:nvSpPr>
      <xdr:spPr>
        <a:xfrm>
          <a:off x="18167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429" name="n_4mainValue【市民会館】&#10;有形固定資産減価償却率">
          <a:extLst>
            <a:ext uri="{FF2B5EF4-FFF2-40B4-BE49-F238E27FC236}">
              <a16:creationId xmlns:a16="http://schemas.microsoft.com/office/drawing/2014/main" id="{B61C51FE-4FBE-490B-B5A6-F411C5CFA8D8}"/>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701662C1-C74C-4CD2-A06F-3CDBA2CAF9F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AA21FA45-7861-4952-899F-1532D5ED5E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94B3976A-5598-4B3B-9E62-CA2367B6ABF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B31DADA-0EA3-483B-998E-C50A5F76C81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AEAF038B-4397-4647-B432-4766E30C1E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8A0C6333-76A6-455D-9DF2-673E9C353EF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CEBC4679-4EF3-4AE2-85EB-E5605CF697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182AB12E-D7F8-40D2-ABF4-201C20C087B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0205EB7F-7374-4625-9A12-4731FF3430A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8F8EEBC1-A480-4F91-81DF-B422C2CAE31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5B968109-581A-481D-A4AB-4868DC4531A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CD04FDBE-A3D9-4319-9BBE-6315A9E374EA}"/>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A6815FEB-2262-4D04-80A0-849B89799B4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2E77844E-892C-4DC7-868E-86C4252A56C5}"/>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769C9E28-F801-4ABB-BE4F-2828FC85F177}"/>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F5235437-0395-44AA-AB80-CF4BFABBF72D}"/>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A8C969E6-3115-4D6B-9420-3814AAC0AE8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60DE22F5-8CBE-4DCD-A01B-21CFFA68BBF5}"/>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FC9E2623-1351-4625-AF79-BB7040CED5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C0B441CA-9F2B-4431-A359-61B18BF2954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89C49974-9DAE-46A3-B2F9-F1217CBFFEAB}"/>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BB750CF4-7A69-46F7-9516-AD98D8CCB9E6}"/>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BD36349-39B0-4C40-A121-A8120E18BA9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660BAF88-BC3C-4906-BEE1-8EC05E84A37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EEA5D8B2-5B2A-4272-93AB-C0F1B302EB9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a:extLst>
            <a:ext uri="{FF2B5EF4-FFF2-40B4-BE49-F238E27FC236}">
              <a16:creationId xmlns:a16="http://schemas.microsoft.com/office/drawing/2014/main" id="{218A78CE-7533-43F7-86D2-AC49ACBCBA55}"/>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a:extLst>
            <a:ext uri="{FF2B5EF4-FFF2-40B4-BE49-F238E27FC236}">
              <a16:creationId xmlns:a16="http://schemas.microsoft.com/office/drawing/2014/main" id="{5051CB16-5DA9-4660-B675-28B7ED50EF65}"/>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a:extLst>
            <a:ext uri="{FF2B5EF4-FFF2-40B4-BE49-F238E27FC236}">
              <a16:creationId xmlns:a16="http://schemas.microsoft.com/office/drawing/2014/main" id="{239B4CF4-9B11-4968-A58A-9C8AE87CA96C}"/>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a:extLst>
            <a:ext uri="{FF2B5EF4-FFF2-40B4-BE49-F238E27FC236}">
              <a16:creationId xmlns:a16="http://schemas.microsoft.com/office/drawing/2014/main" id="{F89552FC-E9F9-47DB-94D4-C45584263F32}"/>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a:extLst>
            <a:ext uri="{FF2B5EF4-FFF2-40B4-BE49-F238E27FC236}">
              <a16:creationId xmlns:a16="http://schemas.microsoft.com/office/drawing/2014/main" id="{29C85127-6F0C-4A0D-9814-C0D0D9E63004}"/>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a:extLst>
            <a:ext uri="{FF2B5EF4-FFF2-40B4-BE49-F238E27FC236}">
              <a16:creationId xmlns:a16="http://schemas.microsoft.com/office/drawing/2014/main" id="{7987AD4A-7A10-4965-BE41-10C2A3A50BD3}"/>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a:extLst>
            <a:ext uri="{FF2B5EF4-FFF2-40B4-BE49-F238E27FC236}">
              <a16:creationId xmlns:a16="http://schemas.microsoft.com/office/drawing/2014/main" id="{99047CB7-E9FD-421C-A729-B3F40A461004}"/>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a:extLst>
            <a:ext uri="{FF2B5EF4-FFF2-40B4-BE49-F238E27FC236}">
              <a16:creationId xmlns:a16="http://schemas.microsoft.com/office/drawing/2014/main" id="{6AF16147-1C4F-4890-B537-55442960797C}"/>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a:extLst>
            <a:ext uri="{FF2B5EF4-FFF2-40B4-BE49-F238E27FC236}">
              <a16:creationId xmlns:a16="http://schemas.microsoft.com/office/drawing/2014/main" id="{F8C884E7-F888-4672-AF2D-A5D09E9B9255}"/>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a:extLst>
            <a:ext uri="{FF2B5EF4-FFF2-40B4-BE49-F238E27FC236}">
              <a16:creationId xmlns:a16="http://schemas.microsoft.com/office/drawing/2014/main" id="{6978987C-604C-479A-888E-2BF80FA0D2C1}"/>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a:extLst>
            <a:ext uri="{FF2B5EF4-FFF2-40B4-BE49-F238E27FC236}">
              <a16:creationId xmlns:a16="http://schemas.microsoft.com/office/drawing/2014/main" id="{06AF6F13-0A34-4662-BC50-E1CC132D83A5}"/>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0EAF02B-4A6E-4D50-A6F5-7E7F50365C5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66BBAEB6-32A8-4146-8E14-AB088BEEE0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3B13F445-4748-4B2D-9B49-D8C33EB2DB5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DD0B72D-C299-432D-94CF-36E5319EBD5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ADA60E11-4A5A-44F9-BEBE-1D17385A3EC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134801</xdr:rowOff>
    </xdr:from>
    <xdr:to>
      <xdr:col>55</xdr:col>
      <xdr:colOff>50800</xdr:colOff>
      <xdr:row>108</xdr:row>
      <xdr:rowOff>64951</xdr:rowOff>
    </xdr:to>
    <xdr:sp macro="" textlink="">
      <xdr:nvSpPr>
        <xdr:cNvPr id="471" name="楕円 470">
          <a:extLst>
            <a:ext uri="{FF2B5EF4-FFF2-40B4-BE49-F238E27FC236}">
              <a16:creationId xmlns:a16="http://schemas.microsoft.com/office/drawing/2014/main" id="{2D482800-EB06-4B0D-BFC3-1A38421A2997}"/>
            </a:ext>
          </a:extLst>
        </xdr:cNvPr>
        <xdr:cNvSpPr/>
      </xdr:nvSpPr>
      <xdr:spPr>
        <a:xfrm>
          <a:off x="104267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49728</xdr:rowOff>
    </xdr:from>
    <xdr:ext cx="469744" cy="259045"/>
    <xdr:sp macro="" textlink="">
      <xdr:nvSpPr>
        <xdr:cNvPr id="472" name="【市民会館】&#10;一人当たり面積該当値テキスト">
          <a:extLst>
            <a:ext uri="{FF2B5EF4-FFF2-40B4-BE49-F238E27FC236}">
              <a16:creationId xmlns:a16="http://schemas.microsoft.com/office/drawing/2014/main" id="{FE3CF528-3420-4409-A92D-C5ECCCB06F3A}"/>
            </a:ext>
          </a:extLst>
        </xdr:cNvPr>
        <xdr:cNvSpPr txBox="1"/>
      </xdr:nvSpPr>
      <xdr:spPr>
        <a:xfrm>
          <a:off x="10515600" y="1839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473" name="楕円 472">
          <a:extLst>
            <a:ext uri="{FF2B5EF4-FFF2-40B4-BE49-F238E27FC236}">
              <a16:creationId xmlns:a16="http://schemas.microsoft.com/office/drawing/2014/main" id="{0D17DB34-294C-4846-B877-9B54A37ECC22}"/>
            </a:ext>
          </a:extLst>
        </xdr:cNvPr>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14151</xdr:rowOff>
    </xdr:from>
    <xdr:to>
      <xdr:col>55</xdr:col>
      <xdr:colOff>0</xdr:colOff>
      <xdr:row>108</xdr:row>
      <xdr:rowOff>14151</xdr:rowOff>
    </xdr:to>
    <xdr:cxnSp macro="">
      <xdr:nvCxnSpPr>
        <xdr:cNvPr id="474" name="直線コネクタ 473">
          <a:extLst>
            <a:ext uri="{FF2B5EF4-FFF2-40B4-BE49-F238E27FC236}">
              <a16:creationId xmlns:a16="http://schemas.microsoft.com/office/drawing/2014/main" id="{1231D4A0-ED28-4B48-BBF1-5453A3361DAF}"/>
            </a:ext>
          </a:extLst>
        </xdr:cNvPr>
        <xdr:cNvCxnSpPr/>
      </xdr:nvCxnSpPr>
      <xdr:spPr>
        <a:xfrm>
          <a:off x="9639300" y="1853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131536</xdr:rowOff>
    </xdr:from>
    <xdr:to>
      <xdr:col>46</xdr:col>
      <xdr:colOff>38100</xdr:colOff>
      <xdr:row>108</xdr:row>
      <xdr:rowOff>61686</xdr:rowOff>
    </xdr:to>
    <xdr:sp macro="" textlink="">
      <xdr:nvSpPr>
        <xdr:cNvPr id="475" name="楕円 474">
          <a:extLst>
            <a:ext uri="{FF2B5EF4-FFF2-40B4-BE49-F238E27FC236}">
              <a16:creationId xmlns:a16="http://schemas.microsoft.com/office/drawing/2014/main" id="{7F61F2FC-87A1-4120-9E43-0D22B8BA5F9F}"/>
            </a:ext>
          </a:extLst>
        </xdr:cNvPr>
        <xdr:cNvSpPr/>
      </xdr:nvSpPr>
      <xdr:spPr>
        <a:xfrm>
          <a:off x="8699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10886</xdr:rowOff>
    </xdr:from>
    <xdr:to>
      <xdr:col>50</xdr:col>
      <xdr:colOff>114300</xdr:colOff>
      <xdr:row>108</xdr:row>
      <xdr:rowOff>14151</xdr:rowOff>
    </xdr:to>
    <xdr:cxnSp macro="">
      <xdr:nvCxnSpPr>
        <xdr:cNvPr id="476" name="直線コネクタ 475">
          <a:extLst>
            <a:ext uri="{FF2B5EF4-FFF2-40B4-BE49-F238E27FC236}">
              <a16:creationId xmlns:a16="http://schemas.microsoft.com/office/drawing/2014/main" id="{03426CEC-77B9-442A-B3DA-F539E5C6013F}"/>
            </a:ext>
          </a:extLst>
        </xdr:cNvPr>
        <xdr:cNvCxnSpPr/>
      </xdr:nvCxnSpPr>
      <xdr:spPr>
        <a:xfrm>
          <a:off x="8750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131536</xdr:rowOff>
    </xdr:from>
    <xdr:to>
      <xdr:col>41</xdr:col>
      <xdr:colOff>101600</xdr:colOff>
      <xdr:row>108</xdr:row>
      <xdr:rowOff>61686</xdr:rowOff>
    </xdr:to>
    <xdr:sp macro="" textlink="">
      <xdr:nvSpPr>
        <xdr:cNvPr id="477" name="楕円 476">
          <a:extLst>
            <a:ext uri="{FF2B5EF4-FFF2-40B4-BE49-F238E27FC236}">
              <a16:creationId xmlns:a16="http://schemas.microsoft.com/office/drawing/2014/main" id="{414E050E-8E44-4444-A50C-C3873A4D163D}"/>
            </a:ext>
          </a:extLst>
        </xdr:cNvPr>
        <xdr:cNvSpPr/>
      </xdr:nvSpPr>
      <xdr:spPr>
        <a:xfrm>
          <a:off x="7810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10886</xdr:rowOff>
    </xdr:from>
    <xdr:to>
      <xdr:col>45</xdr:col>
      <xdr:colOff>177800</xdr:colOff>
      <xdr:row>108</xdr:row>
      <xdr:rowOff>10886</xdr:rowOff>
    </xdr:to>
    <xdr:cxnSp macro="">
      <xdr:nvCxnSpPr>
        <xdr:cNvPr id="478" name="直線コネクタ 477">
          <a:extLst>
            <a:ext uri="{FF2B5EF4-FFF2-40B4-BE49-F238E27FC236}">
              <a16:creationId xmlns:a16="http://schemas.microsoft.com/office/drawing/2014/main" id="{841BA685-C419-4227-B3D5-D939C8704B90}"/>
            </a:ext>
          </a:extLst>
        </xdr:cNvPr>
        <xdr:cNvCxnSpPr/>
      </xdr:nvCxnSpPr>
      <xdr:spPr>
        <a:xfrm>
          <a:off x="7861300" y="1852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141332</xdr:rowOff>
    </xdr:from>
    <xdr:to>
      <xdr:col>36</xdr:col>
      <xdr:colOff>165100</xdr:colOff>
      <xdr:row>108</xdr:row>
      <xdr:rowOff>71482</xdr:rowOff>
    </xdr:to>
    <xdr:sp macro="" textlink="">
      <xdr:nvSpPr>
        <xdr:cNvPr id="479" name="楕円 478">
          <a:extLst>
            <a:ext uri="{FF2B5EF4-FFF2-40B4-BE49-F238E27FC236}">
              <a16:creationId xmlns:a16="http://schemas.microsoft.com/office/drawing/2014/main" id="{CFA2DC5A-5FF8-4E5D-8E6F-667DF8A2DC62}"/>
            </a:ext>
          </a:extLst>
        </xdr:cNvPr>
        <xdr:cNvSpPr/>
      </xdr:nvSpPr>
      <xdr:spPr>
        <a:xfrm>
          <a:off x="6921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20682</xdr:rowOff>
    </xdr:to>
    <xdr:cxnSp macro="">
      <xdr:nvCxnSpPr>
        <xdr:cNvPr id="480" name="直線コネクタ 479">
          <a:extLst>
            <a:ext uri="{FF2B5EF4-FFF2-40B4-BE49-F238E27FC236}">
              <a16:creationId xmlns:a16="http://schemas.microsoft.com/office/drawing/2014/main" id="{E08DC6F7-DC1F-4213-8642-C3946A41675F}"/>
            </a:ext>
          </a:extLst>
        </xdr:cNvPr>
        <xdr:cNvCxnSpPr/>
      </xdr:nvCxnSpPr>
      <xdr:spPr>
        <a:xfrm flipV="1">
          <a:off x="6972300" y="1852748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a:extLst>
            <a:ext uri="{FF2B5EF4-FFF2-40B4-BE49-F238E27FC236}">
              <a16:creationId xmlns:a16="http://schemas.microsoft.com/office/drawing/2014/main" id="{CAE8F5AD-3477-4B4C-AC83-EB19F07C57C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a:extLst>
            <a:ext uri="{FF2B5EF4-FFF2-40B4-BE49-F238E27FC236}">
              <a16:creationId xmlns:a16="http://schemas.microsoft.com/office/drawing/2014/main" id="{F684FEA7-7F66-4B34-8691-4A0E4AEA1D08}"/>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a:extLst>
            <a:ext uri="{FF2B5EF4-FFF2-40B4-BE49-F238E27FC236}">
              <a16:creationId xmlns:a16="http://schemas.microsoft.com/office/drawing/2014/main" id="{3A24880B-7BBB-4278-BCFA-73CAF23CF15E}"/>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84" name="n_4aveValue【市民会館】&#10;一人当たり面積">
          <a:extLst>
            <a:ext uri="{FF2B5EF4-FFF2-40B4-BE49-F238E27FC236}">
              <a16:creationId xmlns:a16="http://schemas.microsoft.com/office/drawing/2014/main" id="{4CA7B724-2465-4B82-A814-2075479BF60E}"/>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56078</xdr:rowOff>
    </xdr:from>
    <xdr:ext cx="469744" cy="259045"/>
    <xdr:sp macro="" textlink="">
      <xdr:nvSpPr>
        <xdr:cNvPr id="485" name="n_1mainValue【市民会館】&#10;一人当たり面積">
          <a:extLst>
            <a:ext uri="{FF2B5EF4-FFF2-40B4-BE49-F238E27FC236}">
              <a16:creationId xmlns:a16="http://schemas.microsoft.com/office/drawing/2014/main" id="{6D50356D-3E39-4589-9AC2-1CC5C71E55EC}"/>
            </a:ext>
          </a:extLst>
        </xdr:cNvPr>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52813</xdr:rowOff>
    </xdr:from>
    <xdr:ext cx="469744" cy="259045"/>
    <xdr:sp macro="" textlink="">
      <xdr:nvSpPr>
        <xdr:cNvPr id="486" name="n_2mainValue【市民会館】&#10;一人当たり面積">
          <a:extLst>
            <a:ext uri="{FF2B5EF4-FFF2-40B4-BE49-F238E27FC236}">
              <a16:creationId xmlns:a16="http://schemas.microsoft.com/office/drawing/2014/main" id="{87ECB8D4-26D9-410B-A079-88F28782FADC}"/>
            </a:ext>
          </a:extLst>
        </xdr:cNvPr>
        <xdr:cNvSpPr txBox="1"/>
      </xdr:nvSpPr>
      <xdr:spPr>
        <a:xfrm>
          <a:off x="8515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52813</xdr:rowOff>
    </xdr:from>
    <xdr:ext cx="469744" cy="259045"/>
    <xdr:sp macro="" textlink="">
      <xdr:nvSpPr>
        <xdr:cNvPr id="487" name="n_3mainValue【市民会館】&#10;一人当たり面積">
          <a:extLst>
            <a:ext uri="{FF2B5EF4-FFF2-40B4-BE49-F238E27FC236}">
              <a16:creationId xmlns:a16="http://schemas.microsoft.com/office/drawing/2014/main" id="{ECD93D31-3D02-405B-8019-90B789DBFB92}"/>
            </a:ext>
          </a:extLst>
        </xdr:cNvPr>
        <xdr:cNvSpPr txBox="1"/>
      </xdr:nvSpPr>
      <xdr:spPr>
        <a:xfrm>
          <a:off x="7626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62609</xdr:rowOff>
    </xdr:from>
    <xdr:ext cx="469744" cy="259045"/>
    <xdr:sp macro="" textlink="">
      <xdr:nvSpPr>
        <xdr:cNvPr id="488" name="n_4mainValue【市民会館】&#10;一人当たり面積">
          <a:extLst>
            <a:ext uri="{FF2B5EF4-FFF2-40B4-BE49-F238E27FC236}">
              <a16:creationId xmlns:a16="http://schemas.microsoft.com/office/drawing/2014/main" id="{0B4BDDC4-518A-4390-8EA1-F8CE932A1B85}"/>
            </a:ext>
          </a:extLst>
        </xdr:cNvPr>
        <xdr:cNvSpPr txBox="1"/>
      </xdr:nvSpPr>
      <xdr:spPr>
        <a:xfrm>
          <a:off x="6737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52C87A66-9149-4897-8549-1FD17C3FA82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B951BFF9-6BE9-452C-98A4-E5EE68AE9C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239E58E3-E4E7-450F-8238-6766E5CFBB7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A3AA6E25-166F-4DD2-90D5-26C6C6D622A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9FC8694-CC1E-455A-87F7-265E31F3571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51DBA11A-B24B-4F9D-9E91-0A48D1F1709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57C5AE4E-9C9F-487C-AC8F-ED50D56A82A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CCF7273A-ACAD-4F45-9B17-BF32C3491AD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CCE2BC28-C44A-428A-B97E-F1E572E81D5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A38807FB-A24E-4426-862F-711DB729CF6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8D21C9A5-EADC-4D41-B40F-3C65021B3A7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4F779856-A3EE-4E99-9522-8F49A70106D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45A851F-2C15-425A-A914-DC0B6A41306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81193408-794E-4417-B4AC-4273D21237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BB24D665-3870-4883-B1DB-30DD9D769C4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81184F5B-C17F-4BEB-A939-BD1EADD3C5C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626E42E3-74A5-4733-909A-8962853FA63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EACC57DD-DAC8-42DF-8F55-914A247D3EA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D08C23A0-3691-469C-9245-543927940D3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B2C82D76-2BE5-4F55-8E82-1B609C8B8CA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DFE7A31-C016-4018-8815-99F3072DD7A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C9CD6E31-555F-41DB-8F25-2851C920271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2C406239-169E-43A1-81FD-6763E1BB0DC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8819684D-E84B-4207-A818-DFD146ECA8D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C03DA08-BB10-4460-96A4-6A1359A33FC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a:extLst>
            <a:ext uri="{FF2B5EF4-FFF2-40B4-BE49-F238E27FC236}">
              <a16:creationId xmlns:a16="http://schemas.microsoft.com/office/drawing/2014/main" id="{868AA1A1-19F0-40AE-BF74-232E8168FD6D}"/>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532F2F01-C3EE-4B8D-BD6F-AFA2B331B18E}"/>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a:extLst>
            <a:ext uri="{FF2B5EF4-FFF2-40B4-BE49-F238E27FC236}">
              <a16:creationId xmlns:a16="http://schemas.microsoft.com/office/drawing/2014/main" id="{FDF0FE07-F8DB-4DB4-B4B0-03D1D058E877}"/>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75F4852D-FE7C-4EC4-A4A7-FDEAF96F4E02}"/>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a:extLst>
            <a:ext uri="{FF2B5EF4-FFF2-40B4-BE49-F238E27FC236}">
              <a16:creationId xmlns:a16="http://schemas.microsoft.com/office/drawing/2014/main" id="{F1B7F772-F289-4FC6-ABD9-B87B5BCA808D}"/>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D47AA0E-838B-4E81-AA06-AC5194AF5D6B}"/>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a:extLst>
            <a:ext uri="{FF2B5EF4-FFF2-40B4-BE49-F238E27FC236}">
              <a16:creationId xmlns:a16="http://schemas.microsoft.com/office/drawing/2014/main" id="{6739DE2E-B096-4C05-9471-B8AE18E7D952}"/>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a:extLst>
            <a:ext uri="{FF2B5EF4-FFF2-40B4-BE49-F238E27FC236}">
              <a16:creationId xmlns:a16="http://schemas.microsoft.com/office/drawing/2014/main" id="{FCF39F6D-13C0-47E1-8C77-F540BE5F1672}"/>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a:extLst>
            <a:ext uri="{FF2B5EF4-FFF2-40B4-BE49-F238E27FC236}">
              <a16:creationId xmlns:a16="http://schemas.microsoft.com/office/drawing/2014/main" id="{783FB6CF-A3A5-46F6-88DB-031BCB8902B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a:extLst>
            <a:ext uri="{FF2B5EF4-FFF2-40B4-BE49-F238E27FC236}">
              <a16:creationId xmlns:a16="http://schemas.microsoft.com/office/drawing/2014/main" id="{FAAC0DC3-5662-4EE1-81C2-C0B5D76436DB}"/>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a:extLst>
            <a:ext uri="{FF2B5EF4-FFF2-40B4-BE49-F238E27FC236}">
              <a16:creationId xmlns:a16="http://schemas.microsoft.com/office/drawing/2014/main" id="{C628D20F-1013-4B47-9FC6-8B7E68031047}"/>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80AE9C9A-77A2-4784-8BE0-B78EB8F355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283958D3-DF8C-48F2-9942-4F4F823B0A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7B0AE3DA-FB99-4318-BD9B-A6E2BBCEAF8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73CDFF9-A1BF-46B9-B9F4-95004B6AA0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ECE3771-A07A-49F2-9312-81F7ACCA1AD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27033</xdr:rowOff>
    </xdr:from>
    <xdr:to>
      <xdr:col>85</xdr:col>
      <xdr:colOff>177800</xdr:colOff>
      <xdr:row>40</xdr:row>
      <xdr:rowOff>128633</xdr:rowOff>
    </xdr:to>
    <xdr:sp macro="" textlink="">
      <xdr:nvSpPr>
        <xdr:cNvPr id="530" name="楕円 529">
          <a:extLst>
            <a:ext uri="{FF2B5EF4-FFF2-40B4-BE49-F238E27FC236}">
              <a16:creationId xmlns:a16="http://schemas.microsoft.com/office/drawing/2014/main" id="{5AFB8749-529F-41E5-B4AF-C6F1B014DA9B}"/>
            </a:ext>
          </a:extLst>
        </xdr:cNvPr>
        <xdr:cNvSpPr/>
      </xdr:nvSpPr>
      <xdr:spPr>
        <a:xfrm>
          <a:off x="162687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5460</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8186C5A-BFC4-4F6A-85CA-929FFB08F468}"/>
            </a:ext>
          </a:extLst>
        </xdr:cNvPr>
        <xdr:cNvSpPr txBox="1"/>
      </xdr:nvSpPr>
      <xdr:spPr>
        <a:xfrm>
          <a:off x="16357600" y="686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160927</xdr:rowOff>
    </xdr:from>
    <xdr:to>
      <xdr:col>81</xdr:col>
      <xdr:colOff>101600</xdr:colOff>
      <xdr:row>40</xdr:row>
      <xdr:rowOff>91077</xdr:rowOff>
    </xdr:to>
    <xdr:sp macro="" textlink="">
      <xdr:nvSpPr>
        <xdr:cNvPr id="532" name="楕円 531">
          <a:extLst>
            <a:ext uri="{FF2B5EF4-FFF2-40B4-BE49-F238E27FC236}">
              <a16:creationId xmlns:a16="http://schemas.microsoft.com/office/drawing/2014/main" id="{AAEA502C-87A0-44ED-8CC4-79751EEEEC60}"/>
            </a:ext>
          </a:extLst>
        </xdr:cNvPr>
        <xdr:cNvSpPr/>
      </xdr:nvSpPr>
      <xdr:spPr>
        <a:xfrm>
          <a:off x="15430500" y="68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40277</xdr:rowOff>
    </xdr:from>
    <xdr:to>
      <xdr:col>85</xdr:col>
      <xdr:colOff>127000</xdr:colOff>
      <xdr:row>40</xdr:row>
      <xdr:rowOff>77833</xdr:rowOff>
    </xdr:to>
    <xdr:cxnSp macro="">
      <xdr:nvCxnSpPr>
        <xdr:cNvPr id="533" name="直線コネクタ 532">
          <a:extLst>
            <a:ext uri="{FF2B5EF4-FFF2-40B4-BE49-F238E27FC236}">
              <a16:creationId xmlns:a16="http://schemas.microsoft.com/office/drawing/2014/main" id="{7856D5C5-7536-48DE-9379-3B48667DF795}"/>
            </a:ext>
          </a:extLst>
        </xdr:cNvPr>
        <xdr:cNvCxnSpPr/>
      </xdr:nvCxnSpPr>
      <xdr:spPr>
        <a:xfrm>
          <a:off x="15481300" y="689827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123372</xdr:rowOff>
    </xdr:from>
    <xdr:to>
      <xdr:col>76</xdr:col>
      <xdr:colOff>165100</xdr:colOff>
      <xdr:row>40</xdr:row>
      <xdr:rowOff>53522</xdr:rowOff>
    </xdr:to>
    <xdr:sp macro="" textlink="">
      <xdr:nvSpPr>
        <xdr:cNvPr id="534" name="楕円 533">
          <a:extLst>
            <a:ext uri="{FF2B5EF4-FFF2-40B4-BE49-F238E27FC236}">
              <a16:creationId xmlns:a16="http://schemas.microsoft.com/office/drawing/2014/main" id="{1F38CE7B-F6B0-4BE9-968F-50FD956FFAF2}"/>
            </a:ext>
          </a:extLst>
        </xdr:cNvPr>
        <xdr:cNvSpPr/>
      </xdr:nvSpPr>
      <xdr:spPr>
        <a:xfrm>
          <a:off x="14541500" y="680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2722</xdr:rowOff>
    </xdr:from>
    <xdr:to>
      <xdr:col>81</xdr:col>
      <xdr:colOff>50800</xdr:colOff>
      <xdr:row>40</xdr:row>
      <xdr:rowOff>40277</xdr:rowOff>
    </xdr:to>
    <xdr:cxnSp macro="">
      <xdr:nvCxnSpPr>
        <xdr:cNvPr id="535" name="直線コネクタ 534">
          <a:extLst>
            <a:ext uri="{FF2B5EF4-FFF2-40B4-BE49-F238E27FC236}">
              <a16:creationId xmlns:a16="http://schemas.microsoft.com/office/drawing/2014/main" id="{42E47B4C-666C-4CA8-9FF0-A50DFD76BC02}"/>
            </a:ext>
          </a:extLst>
        </xdr:cNvPr>
        <xdr:cNvCxnSpPr/>
      </xdr:nvCxnSpPr>
      <xdr:spPr>
        <a:xfrm>
          <a:off x="14592300" y="686072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85816</xdr:rowOff>
    </xdr:from>
    <xdr:to>
      <xdr:col>72</xdr:col>
      <xdr:colOff>38100</xdr:colOff>
      <xdr:row>40</xdr:row>
      <xdr:rowOff>15966</xdr:rowOff>
    </xdr:to>
    <xdr:sp macro="" textlink="">
      <xdr:nvSpPr>
        <xdr:cNvPr id="536" name="楕円 535">
          <a:extLst>
            <a:ext uri="{FF2B5EF4-FFF2-40B4-BE49-F238E27FC236}">
              <a16:creationId xmlns:a16="http://schemas.microsoft.com/office/drawing/2014/main" id="{BB6AD63B-B7BB-4115-96D6-935D07F16760}"/>
            </a:ext>
          </a:extLst>
        </xdr:cNvPr>
        <xdr:cNvSpPr/>
      </xdr:nvSpPr>
      <xdr:spPr>
        <a:xfrm>
          <a:off x="13652500" y="677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136616</xdr:rowOff>
    </xdr:from>
    <xdr:to>
      <xdr:col>76</xdr:col>
      <xdr:colOff>114300</xdr:colOff>
      <xdr:row>40</xdr:row>
      <xdr:rowOff>2722</xdr:rowOff>
    </xdr:to>
    <xdr:cxnSp macro="">
      <xdr:nvCxnSpPr>
        <xdr:cNvPr id="537" name="直線コネクタ 536">
          <a:extLst>
            <a:ext uri="{FF2B5EF4-FFF2-40B4-BE49-F238E27FC236}">
              <a16:creationId xmlns:a16="http://schemas.microsoft.com/office/drawing/2014/main" id="{87F7D633-7C92-4FC9-B92A-C06BB018E58E}"/>
            </a:ext>
          </a:extLst>
        </xdr:cNvPr>
        <xdr:cNvCxnSpPr/>
      </xdr:nvCxnSpPr>
      <xdr:spPr>
        <a:xfrm>
          <a:off x="13703300" y="6823166"/>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538" name="楕円 537">
          <a:extLst>
            <a:ext uri="{FF2B5EF4-FFF2-40B4-BE49-F238E27FC236}">
              <a16:creationId xmlns:a16="http://schemas.microsoft.com/office/drawing/2014/main" id="{51AEE84A-51EC-495B-BDE6-D0F6A75EBA13}"/>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99060</xdr:rowOff>
    </xdr:from>
    <xdr:to>
      <xdr:col>71</xdr:col>
      <xdr:colOff>177800</xdr:colOff>
      <xdr:row>39</xdr:row>
      <xdr:rowOff>136616</xdr:rowOff>
    </xdr:to>
    <xdr:cxnSp macro="">
      <xdr:nvCxnSpPr>
        <xdr:cNvPr id="539" name="直線コネクタ 538">
          <a:extLst>
            <a:ext uri="{FF2B5EF4-FFF2-40B4-BE49-F238E27FC236}">
              <a16:creationId xmlns:a16="http://schemas.microsoft.com/office/drawing/2014/main" id="{8E73E422-0634-4B49-AB55-60CCD24D8A63}"/>
            </a:ext>
          </a:extLst>
        </xdr:cNvPr>
        <xdr:cNvCxnSpPr/>
      </xdr:nvCxnSpPr>
      <xdr:spPr>
        <a:xfrm>
          <a:off x="12814300" y="67856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6F9E43E9-44B1-4950-A12D-FACD1C2E57FD}"/>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B2C8AB2A-0BC2-49CF-8B80-18F9D2793C0F}"/>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8C0476B6-FEEE-4394-AEC8-B614B52736A2}"/>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F9537454-9C54-49F0-81D0-BC602405ADC7}"/>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82204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C33390C9-46E2-4594-94DF-6ACB10D425B8}"/>
            </a:ext>
          </a:extLst>
        </xdr:cNvPr>
        <xdr:cNvSpPr txBox="1"/>
      </xdr:nvSpPr>
      <xdr:spPr>
        <a:xfrm>
          <a:off x="15266044" y="694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44649</xdr:rowOff>
    </xdr:from>
    <xdr:ext cx="405111" cy="259045"/>
    <xdr:sp macro="" textlink="">
      <xdr:nvSpPr>
        <xdr:cNvPr id="545" name="n_2mainValue【一般廃棄物処理施設】&#10;有形固定資産減価償却率">
          <a:extLst>
            <a:ext uri="{FF2B5EF4-FFF2-40B4-BE49-F238E27FC236}">
              <a16:creationId xmlns:a16="http://schemas.microsoft.com/office/drawing/2014/main" id="{E01B6603-DC51-475A-9FDC-B23D022A8976}"/>
            </a:ext>
          </a:extLst>
        </xdr:cNvPr>
        <xdr:cNvSpPr txBox="1"/>
      </xdr:nvSpPr>
      <xdr:spPr>
        <a:xfrm>
          <a:off x="14389744" y="690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7093</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84853C46-33EA-4695-8C0A-3196B1266C71}"/>
            </a:ext>
          </a:extLst>
        </xdr:cNvPr>
        <xdr:cNvSpPr txBox="1"/>
      </xdr:nvSpPr>
      <xdr:spPr>
        <a:xfrm>
          <a:off x="13500744"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D94A6DD6-C9B9-4E74-8C6A-EA125DC5EC18}"/>
            </a:ext>
          </a:extLst>
        </xdr:cNvPr>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79B042BC-CF63-4031-B757-7B208D02FDC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5273F008-6747-4D43-8B3E-5802462255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D9C38C5A-0005-4AF4-A70E-BFD162C8DF6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D2916A52-E7CE-46BF-B9DB-89DDFD216B9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6764CBFA-834A-4B91-83D1-D0FFD810884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9096A28B-4766-4095-B43C-DFCB5A72A00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20141C9B-7D3B-44E8-B3E4-F83419E8E3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D1261030-54B9-4D58-B1C2-E0B5ED62D1C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74A7CE56-06AE-49F1-A4C5-D6EFA5F4C7C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AF8374A4-DF8D-4228-924C-F75F4340334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a:extLst>
            <a:ext uri="{FF2B5EF4-FFF2-40B4-BE49-F238E27FC236}">
              <a16:creationId xmlns:a16="http://schemas.microsoft.com/office/drawing/2014/main" id="{C9AF6674-7369-448A-A564-A41F3E1A98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a:extLst>
            <a:ext uri="{FF2B5EF4-FFF2-40B4-BE49-F238E27FC236}">
              <a16:creationId xmlns:a16="http://schemas.microsoft.com/office/drawing/2014/main" id="{670A991E-49EB-42B9-9F2D-8A9683CEA94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a:extLst>
            <a:ext uri="{FF2B5EF4-FFF2-40B4-BE49-F238E27FC236}">
              <a16:creationId xmlns:a16="http://schemas.microsoft.com/office/drawing/2014/main" id="{4A76C0E5-7595-4438-B5F7-234710819DF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a:extLst>
            <a:ext uri="{FF2B5EF4-FFF2-40B4-BE49-F238E27FC236}">
              <a16:creationId xmlns:a16="http://schemas.microsoft.com/office/drawing/2014/main" id="{B5C8B9C4-CF11-42F3-B905-D76E5E0CD754}"/>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a:extLst>
            <a:ext uri="{FF2B5EF4-FFF2-40B4-BE49-F238E27FC236}">
              <a16:creationId xmlns:a16="http://schemas.microsoft.com/office/drawing/2014/main" id="{7AB67FD6-52A0-4618-B9AB-39240EC9B85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a:extLst>
            <a:ext uri="{FF2B5EF4-FFF2-40B4-BE49-F238E27FC236}">
              <a16:creationId xmlns:a16="http://schemas.microsoft.com/office/drawing/2014/main" id="{5EA633D2-EB91-4389-9111-1612656BA00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a:extLst>
            <a:ext uri="{FF2B5EF4-FFF2-40B4-BE49-F238E27FC236}">
              <a16:creationId xmlns:a16="http://schemas.microsoft.com/office/drawing/2014/main" id="{7386BF9C-160E-4D40-82DA-E3458F596CB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a:extLst>
            <a:ext uri="{FF2B5EF4-FFF2-40B4-BE49-F238E27FC236}">
              <a16:creationId xmlns:a16="http://schemas.microsoft.com/office/drawing/2014/main" id="{8C44049E-8C67-405A-8FE3-019254C38ABF}"/>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a:extLst>
            <a:ext uri="{FF2B5EF4-FFF2-40B4-BE49-F238E27FC236}">
              <a16:creationId xmlns:a16="http://schemas.microsoft.com/office/drawing/2014/main" id="{786F3A45-44B5-4AF6-B9D4-DDDB869235D1}"/>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a:extLst>
            <a:ext uri="{FF2B5EF4-FFF2-40B4-BE49-F238E27FC236}">
              <a16:creationId xmlns:a16="http://schemas.microsoft.com/office/drawing/2014/main" id="{796B849B-435F-454D-B9F4-B25898E86DE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78BB6361-8ADD-487B-BC52-2BBA87A8018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9A0CB1F9-4D70-48A8-AD13-763E1138645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7CB4E672-400A-426B-893B-EBC577D5783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a:extLst>
            <a:ext uri="{FF2B5EF4-FFF2-40B4-BE49-F238E27FC236}">
              <a16:creationId xmlns:a16="http://schemas.microsoft.com/office/drawing/2014/main" id="{4DD80DAF-C974-4D58-8890-266E7AF830DD}"/>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a:extLst>
            <a:ext uri="{FF2B5EF4-FFF2-40B4-BE49-F238E27FC236}">
              <a16:creationId xmlns:a16="http://schemas.microsoft.com/office/drawing/2014/main" id="{F3E756EC-2002-46E4-B934-4B39BE293FDF}"/>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a:extLst>
            <a:ext uri="{FF2B5EF4-FFF2-40B4-BE49-F238E27FC236}">
              <a16:creationId xmlns:a16="http://schemas.microsoft.com/office/drawing/2014/main" id="{C5BBC35E-0AE4-4F20-94C5-2EF5DAF0A18D}"/>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3DE98F29-0B49-4DB5-B583-5D3A6688823F}"/>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a:extLst>
            <a:ext uri="{FF2B5EF4-FFF2-40B4-BE49-F238E27FC236}">
              <a16:creationId xmlns:a16="http://schemas.microsoft.com/office/drawing/2014/main" id="{109B6CE4-C46F-4EEC-83FB-AE610AD01F47}"/>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6D859D80-5DBB-49A6-B552-8CDD4D5245C3}"/>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a:extLst>
            <a:ext uri="{FF2B5EF4-FFF2-40B4-BE49-F238E27FC236}">
              <a16:creationId xmlns:a16="http://schemas.microsoft.com/office/drawing/2014/main" id="{D68F2C0E-8E72-4B61-BF32-1A6073CFE409}"/>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a:extLst>
            <a:ext uri="{FF2B5EF4-FFF2-40B4-BE49-F238E27FC236}">
              <a16:creationId xmlns:a16="http://schemas.microsoft.com/office/drawing/2014/main" id="{37AC9F27-B37C-4BB4-BB12-E63DB557B784}"/>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a:extLst>
            <a:ext uri="{FF2B5EF4-FFF2-40B4-BE49-F238E27FC236}">
              <a16:creationId xmlns:a16="http://schemas.microsoft.com/office/drawing/2014/main" id="{1AB0079C-8DD9-46FC-9039-E752C8FF47FD}"/>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a:extLst>
            <a:ext uri="{FF2B5EF4-FFF2-40B4-BE49-F238E27FC236}">
              <a16:creationId xmlns:a16="http://schemas.microsoft.com/office/drawing/2014/main" id="{FDB52001-ADB1-49E0-B0BE-D1F87DEC4163}"/>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a:extLst>
            <a:ext uri="{FF2B5EF4-FFF2-40B4-BE49-F238E27FC236}">
              <a16:creationId xmlns:a16="http://schemas.microsoft.com/office/drawing/2014/main" id="{0C643148-B407-4F89-9A13-8196733C0534}"/>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E3BE5C4-D259-4A6B-9765-6822C7CE4E4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DCCFB6C-6AE4-4908-A14B-84CDFE4542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3F66528B-1F71-4986-8E7C-669EDEDD4E1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C8B4B573-3B19-4DC5-AD0A-F723BC938DB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9133E2E7-FDB8-4A9B-8F79-46A2093A2FB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7927</xdr:rowOff>
    </xdr:from>
    <xdr:to>
      <xdr:col>116</xdr:col>
      <xdr:colOff>114300</xdr:colOff>
      <xdr:row>40</xdr:row>
      <xdr:rowOff>109527</xdr:rowOff>
    </xdr:to>
    <xdr:sp macro="" textlink="">
      <xdr:nvSpPr>
        <xdr:cNvPr id="587" name="楕円 586">
          <a:extLst>
            <a:ext uri="{FF2B5EF4-FFF2-40B4-BE49-F238E27FC236}">
              <a16:creationId xmlns:a16="http://schemas.microsoft.com/office/drawing/2014/main" id="{6A4193E7-38E1-4D1C-B326-7299BE6B9981}"/>
            </a:ext>
          </a:extLst>
        </xdr:cNvPr>
        <xdr:cNvSpPr/>
      </xdr:nvSpPr>
      <xdr:spPr>
        <a:xfrm>
          <a:off x="22110700" y="686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157804</xdr:rowOff>
    </xdr:from>
    <xdr:ext cx="534377" cy="259045"/>
    <xdr:sp macro="" textlink="">
      <xdr:nvSpPr>
        <xdr:cNvPr id="588" name="【一般廃棄物処理施設】&#10;一人当たり有形固定資産（償却資産）額該当値テキスト">
          <a:extLst>
            <a:ext uri="{FF2B5EF4-FFF2-40B4-BE49-F238E27FC236}">
              <a16:creationId xmlns:a16="http://schemas.microsoft.com/office/drawing/2014/main" id="{0694B8D5-A063-4650-9203-BD9B0B195F51}"/>
            </a:ext>
          </a:extLst>
        </xdr:cNvPr>
        <xdr:cNvSpPr txBox="1"/>
      </xdr:nvSpPr>
      <xdr:spPr>
        <a:xfrm>
          <a:off x="22199600" y="684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5779</xdr:rowOff>
    </xdr:from>
    <xdr:to>
      <xdr:col>112</xdr:col>
      <xdr:colOff>38100</xdr:colOff>
      <xdr:row>40</xdr:row>
      <xdr:rowOff>107379</xdr:rowOff>
    </xdr:to>
    <xdr:sp macro="" textlink="">
      <xdr:nvSpPr>
        <xdr:cNvPr id="589" name="楕円 588">
          <a:extLst>
            <a:ext uri="{FF2B5EF4-FFF2-40B4-BE49-F238E27FC236}">
              <a16:creationId xmlns:a16="http://schemas.microsoft.com/office/drawing/2014/main" id="{75E83F92-19F0-4D58-996A-5865D7CFEA6E}"/>
            </a:ext>
          </a:extLst>
        </xdr:cNvPr>
        <xdr:cNvSpPr/>
      </xdr:nvSpPr>
      <xdr:spPr>
        <a:xfrm>
          <a:off x="21272500" y="68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56579</xdr:rowOff>
    </xdr:from>
    <xdr:to>
      <xdr:col>116</xdr:col>
      <xdr:colOff>63500</xdr:colOff>
      <xdr:row>40</xdr:row>
      <xdr:rowOff>58727</xdr:rowOff>
    </xdr:to>
    <xdr:cxnSp macro="">
      <xdr:nvCxnSpPr>
        <xdr:cNvPr id="590" name="直線コネクタ 589">
          <a:extLst>
            <a:ext uri="{FF2B5EF4-FFF2-40B4-BE49-F238E27FC236}">
              <a16:creationId xmlns:a16="http://schemas.microsoft.com/office/drawing/2014/main" id="{E747F3D4-A458-4E52-94FE-45750F7AC5AC}"/>
            </a:ext>
          </a:extLst>
        </xdr:cNvPr>
        <xdr:cNvCxnSpPr/>
      </xdr:nvCxnSpPr>
      <xdr:spPr>
        <a:xfrm>
          <a:off x="21323300" y="6914579"/>
          <a:ext cx="8382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2349</xdr:rowOff>
    </xdr:from>
    <xdr:to>
      <xdr:col>107</xdr:col>
      <xdr:colOff>101600</xdr:colOff>
      <xdr:row>40</xdr:row>
      <xdr:rowOff>103949</xdr:rowOff>
    </xdr:to>
    <xdr:sp macro="" textlink="">
      <xdr:nvSpPr>
        <xdr:cNvPr id="591" name="楕円 590">
          <a:extLst>
            <a:ext uri="{FF2B5EF4-FFF2-40B4-BE49-F238E27FC236}">
              <a16:creationId xmlns:a16="http://schemas.microsoft.com/office/drawing/2014/main" id="{7AC8537E-6BBA-43B1-A049-F4D5F35B159C}"/>
            </a:ext>
          </a:extLst>
        </xdr:cNvPr>
        <xdr:cNvSpPr/>
      </xdr:nvSpPr>
      <xdr:spPr>
        <a:xfrm>
          <a:off x="20383500" y="68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53149</xdr:rowOff>
    </xdr:from>
    <xdr:to>
      <xdr:col>111</xdr:col>
      <xdr:colOff>177800</xdr:colOff>
      <xdr:row>40</xdr:row>
      <xdr:rowOff>56579</xdr:rowOff>
    </xdr:to>
    <xdr:cxnSp macro="">
      <xdr:nvCxnSpPr>
        <xdr:cNvPr id="592" name="直線コネクタ 591">
          <a:extLst>
            <a:ext uri="{FF2B5EF4-FFF2-40B4-BE49-F238E27FC236}">
              <a16:creationId xmlns:a16="http://schemas.microsoft.com/office/drawing/2014/main" id="{9AC0A241-A191-4AB4-9554-E81B076CA191}"/>
            </a:ext>
          </a:extLst>
        </xdr:cNvPr>
        <xdr:cNvCxnSpPr/>
      </xdr:nvCxnSpPr>
      <xdr:spPr>
        <a:xfrm>
          <a:off x="20434300" y="6911149"/>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169601</xdr:rowOff>
    </xdr:from>
    <xdr:to>
      <xdr:col>102</xdr:col>
      <xdr:colOff>165100</xdr:colOff>
      <xdr:row>40</xdr:row>
      <xdr:rowOff>99751</xdr:rowOff>
    </xdr:to>
    <xdr:sp macro="" textlink="">
      <xdr:nvSpPr>
        <xdr:cNvPr id="593" name="楕円 592">
          <a:extLst>
            <a:ext uri="{FF2B5EF4-FFF2-40B4-BE49-F238E27FC236}">
              <a16:creationId xmlns:a16="http://schemas.microsoft.com/office/drawing/2014/main" id="{BEF2C6B1-7CFE-4631-8601-8A56409DD3DE}"/>
            </a:ext>
          </a:extLst>
        </xdr:cNvPr>
        <xdr:cNvSpPr/>
      </xdr:nvSpPr>
      <xdr:spPr>
        <a:xfrm>
          <a:off x="19494500" y="6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48951</xdr:rowOff>
    </xdr:from>
    <xdr:to>
      <xdr:col>107</xdr:col>
      <xdr:colOff>50800</xdr:colOff>
      <xdr:row>40</xdr:row>
      <xdr:rowOff>53149</xdr:rowOff>
    </xdr:to>
    <xdr:cxnSp macro="">
      <xdr:nvCxnSpPr>
        <xdr:cNvPr id="594" name="直線コネクタ 593">
          <a:extLst>
            <a:ext uri="{FF2B5EF4-FFF2-40B4-BE49-F238E27FC236}">
              <a16:creationId xmlns:a16="http://schemas.microsoft.com/office/drawing/2014/main" id="{E74DDB87-286D-4640-BB8B-52F19F9CB08F}"/>
            </a:ext>
          </a:extLst>
        </xdr:cNvPr>
        <xdr:cNvCxnSpPr/>
      </xdr:nvCxnSpPr>
      <xdr:spPr>
        <a:xfrm>
          <a:off x="19545300" y="6906951"/>
          <a:ext cx="889000" cy="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165737</xdr:rowOff>
    </xdr:from>
    <xdr:to>
      <xdr:col>98</xdr:col>
      <xdr:colOff>38100</xdr:colOff>
      <xdr:row>40</xdr:row>
      <xdr:rowOff>95887</xdr:rowOff>
    </xdr:to>
    <xdr:sp macro="" textlink="">
      <xdr:nvSpPr>
        <xdr:cNvPr id="595" name="楕円 594">
          <a:extLst>
            <a:ext uri="{FF2B5EF4-FFF2-40B4-BE49-F238E27FC236}">
              <a16:creationId xmlns:a16="http://schemas.microsoft.com/office/drawing/2014/main" id="{D5ACDBF2-EF30-4FFA-80D5-F524F8EE60C7}"/>
            </a:ext>
          </a:extLst>
        </xdr:cNvPr>
        <xdr:cNvSpPr/>
      </xdr:nvSpPr>
      <xdr:spPr>
        <a:xfrm>
          <a:off x="18605500" y="685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45087</xdr:rowOff>
    </xdr:from>
    <xdr:to>
      <xdr:col>102</xdr:col>
      <xdr:colOff>114300</xdr:colOff>
      <xdr:row>40</xdr:row>
      <xdr:rowOff>48951</xdr:rowOff>
    </xdr:to>
    <xdr:cxnSp macro="">
      <xdr:nvCxnSpPr>
        <xdr:cNvPr id="596" name="直線コネクタ 595">
          <a:extLst>
            <a:ext uri="{FF2B5EF4-FFF2-40B4-BE49-F238E27FC236}">
              <a16:creationId xmlns:a16="http://schemas.microsoft.com/office/drawing/2014/main" id="{8E9588E0-FC1A-4A8E-A73F-027BEFAAF27C}"/>
            </a:ext>
          </a:extLst>
        </xdr:cNvPr>
        <xdr:cNvCxnSpPr/>
      </xdr:nvCxnSpPr>
      <xdr:spPr>
        <a:xfrm>
          <a:off x="18656300" y="6903087"/>
          <a:ext cx="889000" cy="3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a:extLst>
            <a:ext uri="{FF2B5EF4-FFF2-40B4-BE49-F238E27FC236}">
              <a16:creationId xmlns:a16="http://schemas.microsoft.com/office/drawing/2014/main" id="{3FB69646-E0D9-4ABF-AD20-9457FB184735}"/>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a:extLst>
            <a:ext uri="{FF2B5EF4-FFF2-40B4-BE49-F238E27FC236}">
              <a16:creationId xmlns:a16="http://schemas.microsoft.com/office/drawing/2014/main" id="{6380B450-BA9D-462A-A600-D37BE8280CBE}"/>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a:extLst>
            <a:ext uri="{FF2B5EF4-FFF2-40B4-BE49-F238E27FC236}">
              <a16:creationId xmlns:a16="http://schemas.microsoft.com/office/drawing/2014/main" id="{040CDA8F-4FB5-4D3C-A8FD-C0009BDAE83C}"/>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a:extLst>
            <a:ext uri="{FF2B5EF4-FFF2-40B4-BE49-F238E27FC236}">
              <a16:creationId xmlns:a16="http://schemas.microsoft.com/office/drawing/2014/main" id="{6C0603AA-C917-4E8F-B98E-32991BC2CF83}"/>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98506</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98A99FFC-AC09-4961-B073-04708D11C0A0}"/>
            </a:ext>
          </a:extLst>
        </xdr:cNvPr>
        <xdr:cNvSpPr txBox="1"/>
      </xdr:nvSpPr>
      <xdr:spPr>
        <a:xfrm>
          <a:off x="21043411" y="69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95076</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FBB32383-5412-4F07-BADF-92F3D5C79B4E}"/>
            </a:ext>
          </a:extLst>
        </xdr:cNvPr>
        <xdr:cNvSpPr txBox="1"/>
      </xdr:nvSpPr>
      <xdr:spPr>
        <a:xfrm>
          <a:off x="20167111" y="695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90878</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A08E952E-0D62-4F80-AC45-5B3A4259968E}"/>
            </a:ext>
          </a:extLst>
        </xdr:cNvPr>
        <xdr:cNvSpPr txBox="1"/>
      </xdr:nvSpPr>
      <xdr:spPr>
        <a:xfrm>
          <a:off x="19278111" y="694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87014</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50F42B5E-09EC-4DC2-B9BF-07741A0B6810}"/>
            </a:ext>
          </a:extLst>
        </xdr:cNvPr>
        <xdr:cNvSpPr txBox="1"/>
      </xdr:nvSpPr>
      <xdr:spPr>
        <a:xfrm>
          <a:off x="18389111" y="69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1DAEF4E-3632-4773-A29E-03E50ECC3EC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DE977058-96B1-42D5-BE4D-7A28819BBB6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60AF4FAA-FD58-4532-904D-D6E29794463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E2F14666-8E68-4BDF-97C6-9D0F8607AC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7EBAC0B7-FDCA-4985-8375-282FF43451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2F76F1CA-8AF6-4407-A237-4A4E4B72B0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1DA15D0D-7CAA-49E7-BDE3-45823BA1E8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74DA8FB5-2CC9-4D5E-89EA-1275DC272B6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E5746CF0-19B2-4F20-9D55-B8A8DB3A29C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F989C175-35B3-44D7-BF9C-6F2EF52B409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80F0C6CD-D84F-4424-8527-54D63EC5D78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26A08A7-E682-44EF-940D-307774EDED4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16D859A9-B681-4ADA-9F00-1B264115358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883445E6-0A1E-4A86-8F10-7CE3A9E565F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FD115216-926A-4D28-AF24-AA2C8FD7B94A}"/>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6B7D0983-CDB3-44E6-B497-D9E7F4EDB2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904381D6-15BF-4023-A1C9-6042C529056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5546189D-E5F1-461F-97F0-F9AB0E72933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9C6730CB-FFA3-41E3-A608-5FACA5283E9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360F7B52-ECC5-4E34-B324-56265F243EA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870163EB-2C05-4EBF-9DD8-0D1A6B87A1A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BF437E7C-43D5-4D3F-A734-1EFEFD26E14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4CEC3469-AAFF-44ED-83FD-C61C7B182A3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6CAF8C20-F3BA-45BD-9210-87EE1BA85C1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a:extLst>
            <a:ext uri="{FF2B5EF4-FFF2-40B4-BE49-F238E27FC236}">
              <a16:creationId xmlns:a16="http://schemas.microsoft.com/office/drawing/2014/main" id="{A0763423-AEDB-4375-B812-7B6853B0C62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a:extLst>
            <a:ext uri="{FF2B5EF4-FFF2-40B4-BE49-F238E27FC236}">
              <a16:creationId xmlns:a16="http://schemas.microsoft.com/office/drawing/2014/main" id="{91302EA4-2495-404E-ACBD-47476007E3BC}"/>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a:extLst>
            <a:ext uri="{FF2B5EF4-FFF2-40B4-BE49-F238E27FC236}">
              <a16:creationId xmlns:a16="http://schemas.microsoft.com/office/drawing/2014/main" id="{19F156DB-19E4-432A-9633-BBB0DFF2B59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a:extLst>
            <a:ext uri="{FF2B5EF4-FFF2-40B4-BE49-F238E27FC236}">
              <a16:creationId xmlns:a16="http://schemas.microsoft.com/office/drawing/2014/main" id="{4EACF32F-2174-4D05-B910-CB181000E585}"/>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a:extLst>
            <a:ext uri="{FF2B5EF4-FFF2-40B4-BE49-F238E27FC236}">
              <a16:creationId xmlns:a16="http://schemas.microsoft.com/office/drawing/2014/main" id="{C6ADEE2D-26A7-4C09-943E-066F01A3EF1A}"/>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a:extLst>
            <a:ext uri="{FF2B5EF4-FFF2-40B4-BE49-F238E27FC236}">
              <a16:creationId xmlns:a16="http://schemas.microsoft.com/office/drawing/2014/main" id="{BBF4DE78-A0E7-447D-AB93-4D88DFAE2A42}"/>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a:extLst>
            <a:ext uri="{FF2B5EF4-FFF2-40B4-BE49-F238E27FC236}">
              <a16:creationId xmlns:a16="http://schemas.microsoft.com/office/drawing/2014/main" id="{F56280FC-B240-4F9D-8651-B316227144D1}"/>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a:extLst>
            <a:ext uri="{FF2B5EF4-FFF2-40B4-BE49-F238E27FC236}">
              <a16:creationId xmlns:a16="http://schemas.microsoft.com/office/drawing/2014/main" id="{344FB906-D454-4F5F-9606-32075F9DA08F}"/>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a:extLst>
            <a:ext uri="{FF2B5EF4-FFF2-40B4-BE49-F238E27FC236}">
              <a16:creationId xmlns:a16="http://schemas.microsoft.com/office/drawing/2014/main" id="{E33C91DF-2122-4E77-8175-4F3608720475}"/>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a:extLst>
            <a:ext uri="{FF2B5EF4-FFF2-40B4-BE49-F238E27FC236}">
              <a16:creationId xmlns:a16="http://schemas.microsoft.com/office/drawing/2014/main" id="{701FD5BB-01FD-489B-8EC0-5383DC9CE4F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a:extLst>
            <a:ext uri="{FF2B5EF4-FFF2-40B4-BE49-F238E27FC236}">
              <a16:creationId xmlns:a16="http://schemas.microsoft.com/office/drawing/2014/main" id="{38160876-AB42-4FF5-BF83-39B0170F5921}"/>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a:extLst>
            <a:ext uri="{FF2B5EF4-FFF2-40B4-BE49-F238E27FC236}">
              <a16:creationId xmlns:a16="http://schemas.microsoft.com/office/drawing/2014/main" id="{1164A59D-4837-4B5E-A696-227260A625C3}"/>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B22821A-5AE3-44DE-B8EA-C45FD9725FC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EA0FA838-C939-4826-B627-5431F8C067F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8BC339B7-C5B9-4D41-83AF-710FCC4DAF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2C0FD608-AEE5-447C-8F70-BE6505EDE4E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103E0B7-9688-4A84-A0EB-21ECA5AFC4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646" name="楕円 645">
          <a:extLst>
            <a:ext uri="{FF2B5EF4-FFF2-40B4-BE49-F238E27FC236}">
              <a16:creationId xmlns:a16="http://schemas.microsoft.com/office/drawing/2014/main" id="{9A8EDF23-62EF-49A1-960C-253B2ADD60B8}"/>
            </a:ext>
          </a:extLst>
        </xdr:cNvPr>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647" name="【保健センター・保健所】&#10;有形固定資産減価償却率該当値テキスト">
          <a:extLst>
            <a:ext uri="{FF2B5EF4-FFF2-40B4-BE49-F238E27FC236}">
              <a16:creationId xmlns:a16="http://schemas.microsoft.com/office/drawing/2014/main" id="{5362030C-505B-4CB1-8881-871CFA62A464}"/>
            </a:ext>
          </a:extLst>
        </xdr:cNvPr>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48" name="楕円 647">
          <a:extLst>
            <a:ext uri="{FF2B5EF4-FFF2-40B4-BE49-F238E27FC236}">
              <a16:creationId xmlns:a16="http://schemas.microsoft.com/office/drawing/2014/main" id="{4434951B-E13F-4D36-B9DD-4C61374D7D12}"/>
            </a:ext>
          </a:extLst>
        </xdr:cNvPr>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132262</xdr:rowOff>
    </xdr:to>
    <xdr:cxnSp macro="">
      <xdr:nvCxnSpPr>
        <xdr:cNvPr id="649" name="直線コネクタ 648">
          <a:extLst>
            <a:ext uri="{FF2B5EF4-FFF2-40B4-BE49-F238E27FC236}">
              <a16:creationId xmlns:a16="http://schemas.microsoft.com/office/drawing/2014/main" id="{1C0F3C54-6F1A-4C86-A84A-C20637B0E89C}"/>
            </a:ext>
          </a:extLst>
        </xdr:cNvPr>
        <xdr:cNvCxnSpPr/>
      </xdr:nvCxnSpPr>
      <xdr:spPr>
        <a:xfrm>
          <a:off x="15481300" y="105547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11249</xdr:rowOff>
    </xdr:from>
    <xdr:to>
      <xdr:col>76</xdr:col>
      <xdr:colOff>165100</xdr:colOff>
      <xdr:row>61</xdr:row>
      <xdr:rowOff>112849</xdr:rowOff>
    </xdr:to>
    <xdr:sp macro="" textlink="">
      <xdr:nvSpPr>
        <xdr:cNvPr id="650" name="楕円 649">
          <a:extLst>
            <a:ext uri="{FF2B5EF4-FFF2-40B4-BE49-F238E27FC236}">
              <a16:creationId xmlns:a16="http://schemas.microsoft.com/office/drawing/2014/main" id="{1782EE3B-F796-4D1B-8E11-561283AB7337}"/>
            </a:ext>
          </a:extLst>
        </xdr:cNvPr>
        <xdr:cNvSpPr/>
      </xdr:nvSpPr>
      <xdr:spPr>
        <a:xfrm>
          <a:off x="14541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62049</xdr:rowOff>
    </xdr:from>
    <xdr:to>
      <xdr:col>81</xdr:col>
      <xdr:colOff>50800</xdr:colOff>
      <xdr:row>61</xdr:row>
      <xdr:rowOff>96338</xdr:rowOff>
    </xdr:to>
    <xdr:cxnSp macro="">
      <xdr:nvCxnSpPr>
        <xdr:cNvPr id="651" name="直線コネクタ 650">
          <a:extLst>
            <a:ext uri="{FF2B5EF4-FFF2-40B4-BE49-F238E27FC236}">
              <a16:creationId xmlns:a16="http://schemas.microsoft.com/office/drawing/2014/main" id="{D6269560-5E40-4BAA-A5FA-0DDBE0D33CA6}"/>
            </a:ext>
          </a:extLst>
        </xdr:cNvPr>
        <xdr:cNvCxnSpPr/>
      </xdr:nvCxnSpPr>
      <xdr:spPr>
        <a:xfrm>
          <a:off x="14592300" y="1052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146776</xdr:rowOff>
    </xdr:from>
    <xdr:to>
      <xdr:col>72</xdr:col>
      <xdr:colOff>38100</xdr:colOff>
      <xdr:row>61</xdr:row>
      <xdr:rowOff>76926</xdr:rowOff>
    </xdr:to>
    <xdr:sp macro="" textlink="">
      <xdr:nvSpPr>
        <xdr:cNvPr id="652" name="楕円 651">
          <a:extLst>
            <a:ext uri="{FF2B5EF4-FFF2-40B4-BE49-F238E27FC236}">
              <a16:creationId xmlns:a16="http://schemas.microsoft.com/office/drawing/2014/main" id="{FD1C122B-E7D4-4E9A-9E70-01F8E6F05D3C}"/>
            </a:ext>
          </a:extLst>
        </xdr:cNvPr>
        <xdr:cNvSpPr/>
      </xdr:nvSpPr>
      <xdr:spPr>
        <a:xfrm>
          <a:off x="13652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26126</xdr:rowOff>
    </xdr:from>
    <xdr:to>
      <xdr:col>76</xdr:col>
      <xdr:colOff>114300</xdr:colOff>
      <xdr:row>61</xdr:row>
      <xdr:rowOff>62049</xdr:rowOff>
    </xdr:to>
    <xdr:cxnSp macro="">
      <xdr:nvCxnSpPr>
        <xdr:cNvPr id="653" name="直線コネクタ 652">
          <a:extLst>
            <a:ext uri="{FF2B5EF4-FFF2-40B4-BE49-F238E27FC236}">
              <a16:creationId xmlns:a16="http://schemas.microsoft.com/office/drawing/2014/main" id="{E32C7BEA-E39D-4F71-BCD2-1ABC985CB564}"/>
            </a:ext>
          </a:extLst>
        </xdr:cNvPr>
        <xdr:cNvCxnSpPr/>
      </xdr:nvCxnSpPr>
      <xdr:spPr>
        <a:xfrm>
          <a:off x="13703300" y="104845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112485</xdr:rowOff>
    </xdr:from>
    <xdr:to>
      <xdr:col>67</xdr:col>
      <xdr:colOff>101600</xdr:colOff>
      <xdr:row>61</xdr:row>
      <xdr:rowOff>42635</xdr:rowOff>
    </xdr:to>
    <xdr:sp macro="" textlink="">
      <xdr:nvSpPr>
        <xdr:cNvPr id="654" name="楕円 653">
          <a:extLst>
            <a:ext uri="{FF2B5EF4-FFF2-40B4-BE49-F238E27FC236}">
              <a16:creationId xmlns:a16="http://schemas.microsoft.com/office/drawing/2014/main" id="{C5AE17C4-4748-40D7-B37D-3605C583FA60}"/>
            </a:ext>
          </a:extLst>
        </xdr:cNvPr>
        <xdr:cNvSpPr/>
      </xdr:nvSpPr>
      <xdr:spPr>
        <a:xfrm>
          <a:off x="12763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163285</xdr:rowOff>
    </xdr:from>
    <xdr:to>
      <xdr:col>71</xdr:col>
      <xdr:colOff>177800</xdr:colOff>
      <xdr:row>61</xdr:row>
      <xdr:rowOff>26126</xdr:rowOff>
    </xdr:to>
    <xdr:cxnSp macro="">
      <xdr:nvCxnSpPr>
        <xdr:cNvPr id="655" name="直線コネクタ 654">
          <a:extLst>
            <a:ext uri="{FF2B5EF4-FFF2-40B4-BE49-F238E27FC236}">
              <a16:creationId xmlns:a16="http://schemas.microsoft.com/office/drawing/2014/main" id="{78E0FD58-DC03-499B-80CB-3A1871EE05A5}"/>
            </a:ext>
          </a:extLst>
        </xdr:cNvPr>
        <xdr:cNvCxnSpPr/>
      </xdr:nvCxnSpPr>
      <xdr:spPr>
        <a:xfrm>
          <a:off x="12814300" y="1045028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a:extLst>
            <a:ext uri="{FF2B5EF4-FFF2-40B4-BE49-F238E27FC236}">
              <a16:creationId xmlns:a16="http://schemas.microsoft.com/office/drawing/2014/main" id="{7242855D-921B-4D38-805D-4FA9C6F32E9C}"/>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a:extLst>
            <a:ext uri="{FF2B5EF4-FFF2-40B4-BE49-F238E27FC236}">
              <a16:creationId xmlns:a16="http://schemas.microsoft.com/office/drawing/2014/main" id="{51EEF717-79CF-400F-AC15-94269D9E632D}"/>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a:extLst>
            <a:ext uri="{FF2B5EF4-FFF2-40B4-BE49-F238E27FC236}">
              <a16:creationId xmlns:a16="http://schemas.microsoft.com/office/drawing/2014/main" id="{86812F04-9FFF-4EE0-A1F7-3F7D3BD8F96D}"/>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a:extLst>
            <a:ext uri="{FF2B5EF4-FFF2-40B4-BE49-F238E27FC236}">
              <a16:creationId xmlns:a16="http://schemas.microsoft.com/office/drawing/2014/main" id="{4B36E866-B605-4E09-9932-4B772632F021}"/>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660" name="n_1mainValue【保健センター・保健所】&#10;有形固定資産減価償却率">
          <a:extLst>
            <a:ext uri="{FF2B5EF4-FFF2-40B4-BE49-F238E27FC236}">
              <a16:creationId xmlns:a16="http://schemas.microsoft.com/office/drawing/2014/main" id="{2CDD9EE8-65FE-477A-B97A-F046D49A992D}"/>
            </a:ext>
          </a:extLst>
        </xdr:cNvPr>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103976</xdr:rowOff>
    </xdr:from>
    <xdr:ext cx="405111" cy="259045"/>
    <xdr:sp macro="" textlink="">
      <xdr:nvSpPr>
        <xdr:cNvPr id="661" name="n_2mainValue【保健センター・保健所】&#10;有形固定資産減価償却率">
          <a:extLst>
            <a:ext uri="{FF2B5EF4-FFF2-40B4-BE49-F238E27FC236}">
              <a16:creationId xmlns:a16="http://schemas.microsoft.com/office/drawing/2014/main" id="{95A58A12-3B98-416D-9310-45209F04DCF5}"/>
            </a:ext>
          </a:extLst>
        </xdr:cNvPr>
        <xdr:cNvSpPr txBox="1"/>
      </xdr:nvSpPr>
      <xdr:spPr>
        <a:xfrm>
          <a:off x="14389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68053</xdr:rowOff>
    </xdr:from>
    <xdr:ext cx="405111" cy="259045"/>
    <xdr:sp macro="" textlink="">
      <xdr:nvSpPr>
        <xdr:cNvPr id="662" name="n_3mainValue【保健センター・保健所】&#10;有形固定資産減価償却率">
          <a:extLst>
            <a:ext uri="{FF2B5EF4-FFF2-40B4-BE49-F238E27FC236}">
              <a16:creationId xmlns:a16="http://schemas.microsoft.com/office/drawing/2014/main" id="{0AFD7CC2-C540-45EB-9EA4-CF74073FD501}"/>
            </a:ext>
          </a:extLst>
        </xdr:cNvPr>
        <xdr:cNvSpPr txBox="1"/>
      </xdr:nvSpPr>
      <xdr:spPr>
        <a:xfrm>
          <a:off x="13500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33762</xdr:rowOff>
    </xdr:from>
    <xdr:ext cx="405111" cy="259045"/>
    <xdr:sp macro="" textlink="">
      <xdr:nvSpPr>
        <xdr:cNvPr id="663" name="n_4mainValue【保健センター・保健所】&#10;有形固定資産減価償却率">
          <a:extLst>
            <a:ext uri="{FF2B5EF4-FFF2-40B4-BE49-F238E27FC236}">
              <a16:creationId xmlns:a16="http://schemas.microsoft.com/office/drawing/2014/main" id="{5DC27D84-FE22-45A2-9507-15797D9F7C1A}"/>
            </a:ext>
          </a:extLst>
        </xdr:cNvPr>
        <xdr:cNvSpPr txBox="1"/>
      </xdr:nvSpPr>
      <xdr:spPr>
        <a:xfrm>
          <a:off x="12611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71FA1706-1705-4715-906A-CD6FDBED12A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AA8E2766-1CEB-41CF-B6A2-50794C65624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F349EE3E-5F7F-4506-B817-C5E732B1386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66B63D76-BF66-4661-ABCF-5AA8033D07F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18802233-926C-46F9-A078-C6147F6E9C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582A2443-A1AD-4EBA-A24F-EB56ED82CDC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6DEACE73-02F9-42F3-9070-347F860F00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436536FC-7998-4140-953C-63CE92686F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75B1A24B-A12F-4DCC-8010-4718F5B9B0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8EA657AE-8CF7-42B8-96D5-70FBEFD4E9A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a:extLst>
            <a:ext uri="{FF2B5EF4-FFF2-40B4-BE49-F238E27FC236}">
              <a16:creationId xmlns:a16="http://schemas.microsoft.com/office/drawing/2014/main" id="{BD11F342-923E-49AF-AD6D-9412BF2EBDB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a:extLst>
            <a:ext uri="{FF2B5EF4-FFF2-40B4-BE49-F238E27FC236}">
              <a16:creationId xmlns:a16="http://schemas.microsoft.com/office/drawing/2014/main" id="{F1439B0E-7EE8-45DF-801C-DE1B3665521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8CB383C1-3E8E-4381-BE05-0E4273036A0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0C55D605-556E-433B-8E35-F52BAE40DD5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a:extLst>
            <a:ext uri="{FF2B5EF4-FFF2-40B4-BE49-F238E27FC236}">
              <a16:creationId xmlns:a16="http://schemas.microsoft.com/office/drawing/2014/main" id="{2230F90B-AD10-4DB1-A491-182C4FE619B7}"/>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a:extLst>
            <a:ext uri="{FF2B5EF4-FFF2-40B4-BE49-F238E27FC236}">
              <a16:creationId xmlns:a16="http://schemas.microsoft.com/office/drawing/2014/main" id="{E1346E19-271F-41A4-9876-56FFBCB69A4A}"/>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FD7CDC2B-E71D-4676-B9D7-04C9621CA9A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F45ABA89-47B7-4AF9-836D-5552A2E443B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50DBF277-0E7B-42FF-A19E-91FCA3FFD61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a:extLst>
            <a:ext uri="{FF2B5EF4-FFF2-40B4-BE49-F238E27FC236}">
              <a16:creationId xmlns:a16="http://schemas.microsoft.com/office/drawing/2014/main" id="{75FE1FBA-D10A-4CA9-A9C6-769FBBB81907}"/>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188AD88E-C171-45F4-BAFC-F8D798A480A2}"/>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a:extLst>
            <a:ext uri="{FF2B5EF4-FFF2-40B4-BE49-F238E27FC236}">
              <a16:creationId xmlns:a16="http://schemas.microsoft.com/office/drawing/2014/main" id="{57A3D9CF-712C-4FBB-AB2E-C6FCDD382585}"/>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35657770-78EE-473B-8D67-A1360D700D2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a:extLst>
            <a:ext uri="{FF2B5EF4-FFF2-40B4-BE49-F238E27FC236}">
              <a16:creationId xmlns:a16="http://schemas.microsoft.com/office/drawing/2014/main" id="{8BC34160-27C8-4302-9644-871ABE16E956}"/>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8B84B965-45F2-4F4C-BBA3-E8373D0CE2FB}"/>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a:extLst>
            <a:ext uri="{FF2B5EF4-FFF2-40B4-BE49-F238E27FC236}">
              <a16:creationId xmlns:a16="http://schemas.microsoft.com/office/drawing/2014/main" id="{C6A3DAD6-466D-4E4D-BF76-94EED8217209}"/>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a:extLst>
            <a:ext uri="{FF2B5EF4-FFF2-40B4-BE49-F238E27FC236}">
              <a16:creationId xmlns:a16="http://schemas.microsoft.com/office/drawing/2014/main" id="{A53BEA71-8009-4882-987F-2D8962D64C71}"/>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a:extLst>
            <a:ext uri="{FF2B5EF4-FFF2-40B4-BE49-F238E27FC236}">
              <a16:creationId xmlns:a16="http://schemas.microsoft.com/office/drawing/2014/main" id="{1B9CF06A-982F-4CE2-AF6F-01C84EA95334}"/>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a:extLst>
            <a:ext uri="{FF2B5EF4-FFF2-40B4-BE49-F238E27FC236}">
              <a16:creationId xmlns:a16="http://schemas.microsoft.com/office/drawing/2014/main" id="{2EA7069A-4E6C-4D39-9537-4FBAC1CEEA8E}"/>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a:extLst>
            <a:ext uri="{FF2B5EF4-FFF2-40B4-BE49-F238E27FC236}">
              <a16:creationId xmlns:a16="http://schemas.microsoft.com/office/drawing/2014/main" id="{F7EE2D89-566F-4BA4-8A42-6B898B450F5C}"/>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E611A93B-41D5-4264-B146-000B77F829F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8435CC7C-F671-48C9-B618-D3A87E9E49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446830FB-74EF-4B8D-A27E-E794DA92E5F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4C2B6049-DEF6-4D82-9EAB-2BCC383EF8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EAB9435-F805-4002-85D2-A9338872291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92075</xdr:rowOff>
    </xdr:from>
    <xdr:to>
      <xdr:col>116</xdr:col>
      <xdr:colOff>114300</xdr:colOff>
      <xdr:row>63</xdr:row>
      <xdr:rowOff>22225</xdr:rowOff>
    </xdr:to>
    <xdr:sp macro="" textlink="">
      <xdr:nvSpPr>
        <xdr:cNvPr id="699" name="楕円 698">
          <a:extLst>
            <a:ext uri="{FF2B5EF4-FFF2-40B4-BE49-F238E27FC236}">
              <a16:creationId xmlns:a16="http://schemas.microsoft.com/office/drawing/2014/main" id="{B705F0CC-C2A3-4934-8D5C-ABBDB5688340}"/>
            </a:ext>
          </a:extLst>
        </xdr:cNvPr>
        <xdr:cNvSpPr/>
      </xdr:nvSpPr>
      <xdr:spPr>
        <a:xfrm>
          <a:off x="221107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7002</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00365762-8756-4C65-9EA8-F26BE9A41FE1}"/>
            </a:ext>
          </a:extLst>
        </xdr:cNvPr>
        <xdr:cNvSpPr txBox="1"/>
      </xdr:nvSpPr>
      <xdr:spPr>
        <a:xfrm>
          <a:off x="22199600" y="1063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92075</xdr:rowOff>
    </xdr:from>
    <xdr:to>
      <xdr:col>112</xdr:col>
      <xdr:colOff>38100</xdr:colOff>
      <xdr:row>63</xdr:row>
      <xdr:rowOff>22225</xdr:rowOff>
    </xdr:to>
    <xdr:sp macro="" textlink="">
      <xdr:nvSpPr>
        <xdr:cNvPr id="701" name="楕円 700">
          <a:extLst>
            <a:ext uri="{FF2B5EF4-FFF2-40B4-BE49-F238E27FC236}">
              <a16:creationId xmlns:a16="http://schemas.microsoft.com/office/drawing/2014/main" id="{7EB2CB45-3A6A-405C-ACD8-FA58755BFA2B}"/>
            </a:ext>
          </a:extLst>
        </xdr:cNvPr>
        <xdr:cNvSpPr/>
      </xdr:nvSpPr>
      <xdr:spPr>
        <a:xfrm>
          <a:off x="21272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142875</xdr:rowOff>
    </xdr:from>
    <xdr:to>
      <xdr:col>116</xdr:col>
      <xdr:colOff>63500</xdr:colOff>
      <xdr:row>62</xdr:row>
      <xdr:rowOff>142875</xdr:rowOff>
    </xdr:to>
    <xdr:cxnSp macro="">
      <xdr:nvCxnSpPr>
        <xdr:cNvPr id="702" name="直線コネクタ 701">
          <a:extLst>
            <a:ext uri="{FF2B5EF4-FFF2-40B4-BE49-F238E27FC236}">
              <a16:creationId xmlns:a16="http://schemas.microsoft.com/office/drawing/2014/main" id="{12BC5EC3-F3BD-4904-88C4-F6EDEAF86921}"/>
            </a:ext>
          </a:extLst>
        </xdr:cNvPr>
        <xdr:cNvCxnSpPr/>
      </xdr:nvCxnSpPr>
      <xdr:spPr>
        <a:xfrm>
          <a:off x="21323300" y="1077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92075</xdr:rowOff>
    </xdr:from>
    <xdr:to>
      <xdr:col>107</xdr:col>
      <xdr:colOff>101600</xdr:colOff>
      <xdr:row>63</xdr:row>
      <xdr:rowOff>22225</xdr:rowOff>
    </xdr:to>
    <xdr:sp macro="" textlink="">
      <xdr:nvSpPr>
        <xdr:cNvPr id="703" name="楕円 702">
          <a:extLst>
            <a:ext uri="{FF2B5EF4-FFF2-40B4-BE49-F238E27FC236}">
              <a16:creationId xmlns:a16="http://schemas.microsoft.com/office/drawing/2014/main" id="{28F687AC-F10A-4D2D-8B9D-AE43E1FF2B86}"/>
            </a:ext>
          </a:extLst>
        </xdr:cNvPr>
        <xdr:cNvSpPr/>
      </xdr:nvSpPr>
      <xdr:spPr>
        <a:xfrm>
          <a:off x="20383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142875</xdr:rowOff>
    </xdr:from>
    <xdr:to>
      <xdr:col>111</xdr:col>
      <xdr:colOff>177800</xdr:colOff>
      <xdr:row>62</xdr:row>
      <xdr:rowOff>142875</xdr:rowOff>
    </xdr:to>
    <xdr:cxnSp macro="">
      <xdr:nvCxnSpPr>
        <xdr:cNvPr id="704" name="直線コネクタ 703">
          <a:extLst>
            <a:ext uri="{FF2B5EF4-FFF2-40B4-BE49-F238E27FC236}">
              <a16:creationId xmlns:a16="http://schemas.microsoft.com/office/drawing/2014/main" id="{34A096D4-E85D-4447-A352-D873406C4866}"/>
            </a:ext>
          </a:extLst>
        </xdr:cNvPr>
        <xdr:cNvCxnSpPr/>
      </xdr:nvCxnSpPr>
      <xdr:spPr>
        <a:xfrm>
          <a:off x="20434300" y="1077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705" name="楕円 704">
          <a:extLst>
            <a:ext uri="{FF2B5EF4-FFF2-40B4-BE49-F238E27FC236}">
              <a16:creationId xmlns:a16="http://schemas.microsoft.com/office/drawing/2014/main" id="{FD04D7A3-01B7-46E7-B0F0-A691F1B22195}"/>
            </a:ext>
          </a:extLst>
        </xdr:cNvPr>
        <xdr:cNvSpPr/>
      </xdr:nvSpPr>
      <xdr:spPr>
        <a:xfrm>
          <a:off x="19494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142875</xdr:rowOff>
    </xdr:to>
    <xdr:cxnSp macro="">
      <xdr:nvCxnSpPr>
        <xdr:cNvPr id="706" name="直線コネクタ 705">
          <a:extLst>
            <a:ext uri="{FF2B5EF4-FFF2-40B4-BE49-F238E27FC236}">
              <a16:creationId xmlns:a16="http://schemas.microsoft.com/office/drawing/2014/main" id="{FAE65F3D-04FF-4935-9A24-9745783EB660}"/>
            </a:ext>
          </a:extLst>
        </xdr:cNvPr>
        <xdr:cNvCxnSpPr/>
      </xdr:nvCxnSpPr>
      <xdr:spPr>
        <a:xfrm>
          <a:off x="19545300" y="107670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707" name="楕円 706">
          <a:extLst>
            <a:ext uri="{FF2B5EF4-FFF2-40B4-BE49-F238E27FC236}">
              <a16:creationId xmlns:a16="http://schemas.microsoft.com/office/drawing/2014/main" id="{18F79BB2-4081-489D-BFAF-175E30B4361A}"/>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137160</xdr:rowOff>
    </xdr:from>
    <xdr:to>
      <xdr:col>102</xdr:col>
      <xdr:colOff>114300</xdr:colOff>
      <xdr:row>62</xdr:row>
      <xdr:rowOff>137160</xdr:rowOff>
    </xdr:to>
    <xdr:cxnSp macro="">
      <xdr:nvCxnSpPr>
        <xdr:cNvPr id="708" name="直線コネクタ 707">
          <a:extLst>
            <a:ext uri="{FF2B5EF4-FFF2-40B4-BE49-F238E27FC236}">
              <a16:creationId xmlns:a16="http://schemas.microsoft.com/office/drawing/2014/main" id="{D8D1F79C-FA23-4C96-B73D-B77B3FD77CCA}"/>
            </a:ext>
          </a:extLst>
        </xdr:cNvPr>
        <xdr:cNvCxnSpPr/>
      </xdr:nvCxnSpPr>
      <xdr:spPr>
        <a:xfrm>
          <a:off x="18656300" y="10767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a:extLst>
            <a:ext uri="{FF2B5EF4-FFF2-40B4-BE49-F238E27FC236}">
              <a16:creationId xmlns:a16="http://schemas.microsoft.com/office/drawing/2014/main" id="{C673E3A4-5F9D-42E2-BD9C-999F079873A8}"/>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a:extLst>
            <a:ext uri="{FF2B5EF4-FFF2-40B4-BE49-F238E27FC236}">
              <a16:creationId xmlns:a16="http://schemas.microsoft.com/office/drawing/2014/main" id="{F8B51BB2-1648-44C8-BBB6-B7CB61CA40FB}"/>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a:extLst>
            <a:ext uri="{FF2B5EF4-FFF2-40B4-BE49-F238E27FC236}">
              <a16:creationId xmlns:a16="http://schemas.microsoft.com/office/drawing/2014/main" id="{1CC403D8-2A35-4228-B21B-85643D990D6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a:extLst>
            <a:ext uri="{FF2B5EF4-FFF2-40B4-BE49-F238E27FC236}">
              <a16:creationId xmlns:a16="http://schemas.microsoft.com/office/drawing/2014/main" id="{952CE54C-29F8-47C1-949C-2A952F89D592}"/>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13352</xdr:rowOff>
    </xdr:from>
    <xdr:ext cx="469744" cy="259045"/>
    <xdr:sp macro="" textlink="">
      <xdr:nvSpPr>
        <xdr:cNvPr id="713" name="n_1mainValue【保健センター・保健所】&#10;一人当たり面積">
          <a:extLst>
            <a:ext uri="{FF2B5EF4-FFF2-40B4-BE49-F238E27FC236}">
              <a16:creationId xmlns:a16="http://schemas.microsoft.com/office/drawing/2014/main" id="{EBE07646-C02A-47E3-87D8-314A4F909A1B}"/>
            </a:ext>
          </a:extLst>
        </xdr:cNvPr>
        <xdr:cNvSpPr txBox="1"/>
      </xdr:nvSpPr>
      <xdr:spPr>
        <a:xfrm>
          <a:off x="210757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13352</xdr:rowOff>
    </xdr:from>
    <xdr:ext cx="469744" cy="259045"/>
    <xdr:sp macro="" textlink="">
      <xdr:nvSpPr>
        <xdr:cNvPr id="714" name="n_2mainValue【保健センター・保健所】&#10;一人当たり面積">
          <a:extLst>
            <a:ext uri="{FF2B5EF4-FFF2-40B4-BE49-F238E27FC236}">
              <a16:creationId xmlns:a16="http://schemas.microsoft.com/office/drawing/2014/main" id="{3B356C0F-ACCE-4BE0-8F95-E85D93E68EF4}"/>
            </a:ext>
          </a:extLst>
        </xdr:cNvPr>
        <xdr:cNvSpPr txBox="1"/>
      </xdr:nvSpPr>
      <xdr:spPr>
        <a:xfrm>
          <a:off x="20199427" y="1081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7637</xdr:rowOff>
    </xdr:from>
    <xdr:ext cx="469744" cy="259045"/>
    <xdr:sp macro="" textlink="">
      <xdr:nvSpPr>
        <xdr:cNvPr id="715" name="n_3mainValue【保健センター・保健所】&#10;一人当たり面積">
          <a:extLst>
            <a:ext uri="{FF2B5EF4-FFF2-40B4-BE49-F238E27FC236}">
              <a16:creationId xmlns:a16="http://schemas.microsoft.com/office/drawing/2014/main" id="{950E3914-32CA-424E-B602-E950B5D04DB1}"/>
            </a:ext>
          </a:extLst>
        </xdr:cNvPr>
        <xdr:cNvSpPr txBox="1"/>
      </xdr:nvSpPr>
      <xdr:spPr>
        <a:xfrm>
          <a:off x="19310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16" name="n_4mainValue【保健センター・保健所】&#10;一人当たり面積">
          <a:extLst>
            <a:ext uri="{FF2B5EF4-FFF2-40B4-BE49-F238E27FC236}">
              <a16:creationId xmlns:a16="http://schemas.microsoft.com/office/drawing/2014/main" id="{6A906E64-229A-474B-8779-D577C0E1B703}"/>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F8919273-1B3D-4C36-8BFF-D4DC97DED3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1F3AF451-FFFD-4D75-8A34-5F4B2AA93F8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E02FDB86-EF15-4591-8D12-CCE63C1798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786ABEA3-513F-41C0-800A-FB34E6D0A9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79C10F00-0365-467E-88D0-236F3E56D9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EB65FF19-A078-4365-813B-67EEDFB20D9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80F94A3F-EFAB-4C61-9301-375B97F115A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D1B0961A-E806-42A6-803F-83C95BAA94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9E4810F6-84DB-42E4-83A9-093ED722AB8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FBB8847F-E083-4976-9D70-1B87FB8F94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FA9258CB-B53F-40A0-AFB0-F3CD2FBB019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B4DF2CD6-2434-4D64-8AF1-157E4E83CC2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9EE4BA56-367D-432A-941F-4590E3D37AA5}"/>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CA1E3112-357C-4850-B730-898F56B3A05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CABB2044-EDEE-43FF-B865-E751DB02216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29252072-82FA-4B59-B5C5-9D44CCBD705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BC9D66C9-9AAD-4DC1-BE39-62AAE1ACA7A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AF327609-8545-40C5-89D0-B75A5C52973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8313BDE1-7A6F-4DBB-8C79-B72D3B26212C}"/>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6B281B87-04C4-4061-A994-F904A60D6C5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EBEC2159-D341-4372-921B-E27AAFE3AC54}"/>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84445BC0-FF68-41C3-BFB8-BB96C01009A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D9121157-D98C-4FF6-AE41-246833097BE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EF4DC18C-639E-4F30-8537-69DA43B1A11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a:extLst>
            <a:ext uri="{FF2B5EF4-FFF2-40B4-BE49-F238E27FC236}">
              <a16:creationId xmlns:a16="http://schemas.microsoft.com/office/drawing/2014/main" id="{997D0CB1-FE39-420E-BAE6-B97DCF1DE1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a:extLst>
            <a:ext uri="{FF2B5EF4-FFF2-40B4-BE49-F238E27FC236}">
              <a16:creationId xmlns:a16="http://schemas.microsoft.com/office/drawing/2014/main" id="{D37D143A-5D12-48ED-80B8-23440AD21B0C}"/>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a:extLst>
            <a:ext uri="{FF2B5EF4-FFF2-40B4-BE49-F238E27FC236}">
              <a16:creationId xmlns:a16="http://schemas.microsoft.com/office/drawing/2014/main" id="{AB15533C-1152-4F35-9C8E-319C90E3E208}"/>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a:extLst>
            <a:ext uri="{FF2B5EF4-FFF2-40B4-BE49-F238E27FC236}">
              <a16:creationId xmlns:a16="http://schemas.microsoft.com/office/drawing/2014/main" id="{6D7D85EF-584B-4AE3-8FD5-3505184C2ACA}"/>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a:extLst>
            <a:ext uri="{FF2B5EF4-FFF2-40B4-BE49-F238E27FC236}">
              <a16:creationId xmlns:a16="http://schemas.microsoft.com/office/drawing/2014/main" id="{1853DA51-FAE3-48A9-99EB-449DCB802BB7}"/>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a:extLst>
            <a:ext uri="{FF2B5EF4-FFF2-40B4-BE49-F238E27FC236}">
              <a16:creationId xmlns:a16="http://schemas.microsoft.com/office/drawing/2014/main" id="{F7281281-FABF-4235-89CC-937D5D27C407}"/>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a:extLst>
            <a:ext uri="{FF2B5EF4-FFF2-40B4-BE49-F238E27FC236}">
              <a16:creationId xmlns:a16="http://schemas.microsoft.com/office/drawing/2014/main" id="{AAF2BFC7-74FE-4834-B578-A3E2EA17FA0D}"/>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a:extLst>
            <a:ext uri="{FF2B5EF4-FFF2-40B4-BE49-F238E27FC236}">
              <a16:creationId xmlns:a16="http://schemas.microsoft.com/office/drawing/2014/main" id="{F921487C-A4D8-4873-BEEB-F742A0C00AD4}"/>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a:extLst>
            <a:ext uri="{FF2B5EF4-FFF2-40B4-BE49-F238E27FC236}">
              <a16:creationId xmlns:a16="http://schemas.microsoft.com/office/drawing/2014/main" id="{F7453B17-813F-42E4-9E6D-4BDDDF2E8E2B}"/>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a:extLst>
            <a:ext uri="{FF2B5EF4-FFF2-40B4-BE49-F238E27FC236}">
              <a16:creationId xmlns:a16="http://schemas.microsoft.com/office/drawing/2014/main" id="{1B979829-E1BE-4635-92EC-B4E4FD6F3057}"/>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a:extLst>
            <a:ext uri="{FF2B5EF4-FFF2-40B4-BE49-F238E27FC236}">
              <a16:creationId xmlns:a16="http://schemas.microsoft.com/office/drawing/2014/main" id="{E622514F-BE18-468B-A43C-A14BF8B671CC}"/>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a:extLst>
            <a:ext uri="{FF2B5EF4-FFF2-40B4-BE49-F238E27FC236}">
              <a16:creationId xmlns:a16="http://schemas.microsoft.com/office/drawing/2014/main" id="{69AC49B9-EE9B-4019-973A-6E36B49AF4F8}"/>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CB9EA771-CD63-4603-A7BA-E5D62DD6872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8C83FA79-B763-47B2-883A-58F84087F76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6560B21D-9CCE-4A8F-998E-657003122F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BA8E194-45B6-43A5-80F6-07C2EF3DCE59}"/>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EFBBD021-CDA2-42C5-A518-FE6FD858036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108131</xdr:rowOff>
    </xdr:from>
    <xdr:to>
      <xdr:col>85</xdr:col>
      <xdr:colOff>177800</xdr:colOff>
      <xdr:row>85</xdr:row>
      <xdr:rowOff>38281</xdr:rowOff>
    </xdr:to>
    <xdr:sp macro="" textlink="">
      <xdr:nvSpPr>
        <xdr:cNvPr id="758" name="楕円 757">
          <a:extLst>
            <a:ext uri="{FF2B5EF4-FFF2-40B4-BE49-F238E27FC236}">
              <a16:creationId xmlns:a16="http://schemas.microsoft.com/office/drawing/2014/main" id="{5F1E38F0-B58F-4D59-9ABD-45A112FB25C8}"/>
            </a:ext>
          </a:extLst>
        </xdr:cNvPr>
        <xdr:cNvSpPr/>
      </xdr:nvSpPr>
      <xdr:spPr>
        <a:xfrm>
          <a:off x="162687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86558</xdr:rowOff>
    </xdr:from>
    <xdr:ext cx="405111" cy="259045"/>
    <xdr:sp macro="" textlink="">
      <xdr:nvSpPr>
        <xdr:cNvPr id="759" name="【消防施設】&#10;有形固定資産減価償却率該当値テキスト">
          <a:extLst>
            <a:ext uri="{FF2B5EF4-FFF2-40B4-BE49-F238E27FC236}">
              <a16:creationId xmlns:a16="http://schemas.microsoft.com/office/drawing/2014/main" id="{45E249AA-DA37-42E9-AC08-D601ECE64A0B}"/>
            </a:ext>
          </a:extLst>
        </xdr:cNvPr>
        <xdr:cNvSpPr txBox="1"/>
      </xdr:nvSpPr>
      <xdr:spPr>
        <a:xfrm>
          <a:off x="16357600" y="1448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103232</xdr:rowOff>
    </xdr:from>
    <xdr:to>
      <xdr:col>81</xdr:col>
      <xdr:colOff>101600</xdr:colOff>
      <xdr:row>85</xdr:row>
      <xdr:rowOff>33382</xdr:rowOff>
    </xdr:to>
    <xdr:sp macro="" textlink="">
      <xdr:nvSpPr>
        <xdr:cNvPr id="760" name="楕円 759">
          <a:extLst>
            <a:ext uri="{FF2B5EF4-FFF2-40B4-BE49-F238E27FC236}">
              <a16:creationId xmlns:a16="http://schemas.microsoft.com/office/drawing/2014/main" id="{28003848-B3AD-4FBE-94FC-D813F25AC635}"/>
            </a:ext>
          </a:extLst>
        </xdr:cNvPr>
        <xdr:cNvSpPr/>
      </xdr:nvSpPr>
      <xdr:spPr>
        <a:xfrm>
          <a:off x="15430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154032</xdr:rowOff>
    </xdr:from>
    <xdr:to>
      <xdr:col>85</xdr:col>
      <xdr:colOff>127000</xdr:colOff>
      <xdr:row>84</xdr:row>
      <xdr:rowOff>158931</xdr:rowOff>
    </xdr:to>
    <xdr:cxnSp macro="">
      <xdr:nvCxnSpPr>
        <xdr:cNvPr id="761" name="直線コネクタ 760">
          <a:extLst>
            <a:ext uri="{FF2B5EF4-FFF2-40B4-BE49-F238E27FC236}">
              <a16:creationId xmlns:a16="http://schemas.microsoft.com/office/drawing/2014/main" id="{623E16DC-4649-4A39-95D8-70F1AF5DD416}"/>
            </a:ext>
          </a:extLst>
        </xdr:cNvPr>
        <xdr:cNvCxnSpPr/>
      </xdr:nvCxnSpPr>
      <xdr:spPr>
        <a:xfrm>
          <a:off x="15481300" y="14555832"/>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762" name="楕円 761">
          <a:extLst>
            <a:ext uri="{FF2B5EF4-FFF2-40B4-BE49-F238E27FC236}">
              <a16:creationId xmlns:a16="http://schemas.microsoft.com/office/drawing/2014/main" id="{384C58EC-DB10-4761-8F4B-9EAC79028BBC}"/>
            </a:ext>
          </a:extLst>
        </xdr:cNvPr>
        <xdr:cNvSpPr/>
      </xdr:nvSpPr>
      <xdr:spPr>
        <a:xfrm>
          <a:off x="14541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84</xdr:row>
      <xdr:rowOff>154032</xdr:rowOff>
    </xdr:to>
    <xdr:cxnSp macro="">
      <xdr:nvCxnSpPr>
        <xdr:cNvPr id="763" name="直線コネクタ 762">
          <a:extLst>
            <a:ext uri="{FF2B5EF4-FFF2-40B4-BE49-F238E27FC236}">
              <a16:creationId xmlns:a16="http://schemas.microsoft.com/office/drawing/2014/main" id="{002A534E-8BD3-4AE7-9409-384F84D47813}"/>
            </a:ext>
          </a:extLst>
        </xdr:cNvPr>
        <xdr:cNvCxnSpPr/>
      </xdr:nvCxnSpPr>
      <xdr:spPr>
        <a:xfrm>
          <a:off x="14592300" y="145558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132624</xdr:rowOff>
    </xdr:from>
    <xdr:to>
      <xdr:col>72</xdr:col>
      <xdr:colOff>38100</xdr:colOff>
      <xdr:row>85</xdr:row>
      <xdr:rowOff>62774</xdr:rowOff>
    </xdr:to>
    <xdr:sp macro="" textlink="">
      <xdr:nvSpPr>
        <xdr:cNvPr id="764" name="楕円 763">
          <a:extLst>
            <a:ext uri="{FF2B5EF4-FFF2-40B4-BE49-F238E27FC236}">
              <a16:creationId xmlns:a16="http://schemas.microsoft.com/office/drawing/2014/main" id="{00C35BE2-F420-483A-8F14-9AFBF9B52E38}"/>
            </a:ext>
          </a:extLst>
        </xdr:cNvPr>
        <xdr:cNvSpPr/>
      </xdr:nvSpPr>
      <xdr:spPr>
        <a:xfrm>
          <a:off x="13652500" y="1453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154032</xdr:rowOff>
    </xdr:from>
    <xdr:to>
      <xdr:col>76</xdr:col>
      <xdr:colOff>114300</xdr:colOff>
      <xdr:row>85</xdr:row>
      <xdr:rowOff>11974</xdr:rowOff>
    </xdr:to>
    <xdr:cxnSp macro="">
      <xdr:nvCxnSpPr>
        <xdr:cNvPr id="765" name="直線コネクタ 764">
          <a:extLst>
            <a:ext uri="{FF2B5EF4-FFF2-40B4-BE49-F238E27FC236}">
              <a16:creationId xmlns:a16="http://schemas.microsoft.com/office/drawing/2014/main" id="{761BB05D-A37A-4946-9EEF-10E103309CB2}"/>
            </a:ext>
          </a:extLst>
        </xdr:cNvPr>
        <xdr:cNvCxnSpPr/>
      </xdr:nvCxnSpPr>
      <xdr:spPr>
        <a:xfrm flipV="1">
          <a:off x="13703300" y="145558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104866</xdr:rowOff>
    </xdr:from>
    <xdr:to>
      <xdr:col>67</xdr:col>
      <xdr:colOff>101600</xdr:colOff>
      <xdr:row>85</xdr:row>
      <xdr:rowOff>35016</xdr:rowOff>
    </xdr:to>
    <xdr:sp macro="" textlink="">
      <xdr:nvSpPr>
        <xdr:cNvPr id="766" name="楕円 765">
          <a:extLst>
            <a:ext uri="{FF2B5EF4-FFF2-40B4-BE49-F238E27FC236}">
              <a16:creationId xmlns:a16="http://schemas.microsoft.com/office/drawing/2014/main" id="{0740D5CE-BD2C-4124-9746-5BBBACCE392B}"/>
            </a:ext>
          </a:extLst>
        </xdr:cNvPr>
        <xdr:cNvSpPr/>
      </xdr:nvSpPr>
      <xdr:spPr>
        <a:xfrm>
          <a:off x="12763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155666</xdr:rowOff>
    </xdr:from>
    <xdr:to>
      <xdr:col>71</xdr:col>
      <xdr:colOff>177800</xdr:colOff>
      <xdr:row>85</xdr:row>
      <xdr:rowOff>11974</xdr:rowOff>
    </xdr:to>
    <xdr:cxnSp macro="">
      <xdr:nvCxnSpPr>
        <xdr:cNvPr id="767" name="直線コネクタ 766">
          <a:extLst>
            <a:ext uri="{FF2B5EF4-FFF2-40B4-BE49-F238E27FC236}">
              <a16:creationId xmlns:a16="http://schemas.microsoft.com/office/drawing/2014/main" id="{7C3B3432-92E2-4728-A9BD-03212A4B0DC8}"/>
            </a:ext>
          </a:extLst>
        </xdr:cNvPr>
        <xdr:cNvCxnSpPr/>
      </xdr:nvCxnSpPr>
      <xdr:spPr>
        <a:xfrm>
          <a:off x="12814300" y="145574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a:extLst>
            <a:ext uri="{FF2B5EF4-FFF2-40B4-BE49-F238E27FC236}">
              <a16:creationId xmlns:a16="http://schemas.microsoft.com/office/drawing/2014/main" id="{EAE5C688-0661-462A-8834-DA020821DD65}"/>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9" name="n_2aveValue【消防施設】&#10;有形固定資産減価償却率">
          <a:extLst>
            <a:ext uri="{FF2B5EF4-FFF2-40B4-BE49-F238E27FC236}">
              <a16:creationId xmlns:a16="http://schemas.microsoft.com/office/drawing/2014/main" id="{1D072BE1-2FA1-4B55-BE19-7DB8345B5F34}"/>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70" name="n_3aveValue【消防施設】&#10;有形固定資産減価償却率">
          <a:extLst>
            <a:ext uri="{FF2B5EF4-FFF2-40B4-BE49-F238E27FC236}">
              <a16:creationId xmlns:a16="http://schemas.microsoft.com/office/drawing/2014/main" id="{FBB34EAA-C3D3-432B-85E5-1AFCFF097D07}"/>
            </a:ext>
          </a:extLst>
        </xdr:cNvPr>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1" name="n_4aveValue【消防施設】&#10;有形固定資産減価償却率">
          <a:extLst>
            <a:ext uri="{FF2B5EF4-FFF2-40B4-BE49-F238E27FC236}">
              <a16:creationId xmlns:a16="http://schemas.microsoft.com/office/drawing/2014/main" id="{CB8A6A7B-526B-4239-B157-A284C8925223}"/>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24509</xdr:rowOff>
    </xdr:from>
    <xdr:ext cx="405111" cy="259045"/>
    <xdr:sp macro="" textlink="">
      <xdr:nvSpPr>
        <xdr:cNvPr id="772" name="n_1mainValue【消防施設】&#10;有形固定資産減価償却率">
          <a:extLst>
            <a:ext uri="{FF2B5EF4-FFF2-40B4-BE49-F238E27FC236}">
              <a16:creationId xmlns:a16="http://schemas.microsoft.com/office/drawing/2014/main" id="{6CA5F6EA-1C1F-494A-A28C-F6B44E357217}"/>
            </a:ext>
          </a:extLst>
        </xdr:cNvPr>
        <xdr:cNvSpPr txBox="1"/>
      </xdr:nvSpPr>
      <xdr:spPr>
        <a:xfrm>
          <a:off x="152660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773" name="n_2mainValue【消防施設】&#10;有形固定資産減価償却率">
          <a:extLst>
            <a:ext uri="{FF2B5EF4-FFF2-40B4-BE49-F238E27FC236}">
              <a16:creationId xmlns:a16="http://schemas.microsoft.com/office/drawing/2014/main" id="{2EB52258-6689-419F-B47E-16030B3FECAF}"/>
            </a:ext>
          </a:extLst>
        </xdr:cNvPr>
        <xdr:cNvSpPr txBox="1"/>
      </xdr:nvSpPr>
      <xdr:spPr>
        <a:xfrm>
          <a:off x="14389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53901</xdr:rowOff>
    </xdr:from>
    <xdr:ext cx="405111" cy="259045"/>
    <xdr:sp macro="" textlink="">
      <xdr:nvSpPr>
        <xdr:cNvPr id="774" name="n_3mainValue【消防施設】&#10;有形固定資産減価償却率">
          <a:extLst>
            <a:ext uri="{FF2B5EF4-FFF2-40B4-BE49-F238E27FC236}">
              <a16:creationId xmlns:a16="http://schemas.microsoft.com/office/drawing/2014/main" id="{40437C15-5B77-4919-8C8E-F91BF45100EE}"/>
            </a:ext>
          </a:extLst>
        </xdr:cNvPr>
        <xdr:cNvSpPr txBox="1"/>
      </xdr:nvSpPr>
      <xdr:spPr>
        <a:xfrm>
          <a:off x="13500744" y="1462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26143</xdr:rowOff>
    </xdr:from>
    <xdr:ext cx="405111" cy="259045"/>
    <xdr:sp macro="" textlink="">
      <xdr:nvSpPr>
        <xdr:cNvPr id="775" name="n_4mainValue【消防施設】&#10;有形固定資産減価償却率">
          <a:extLst>
            <a:ext uri="{FF2B5EF4-FFF2-40B4-BE49-F238E27FC236}">
              <a16:creationId xmlns:a16="http://schemas.microsoft.com/office/drawing/2014/main" id="{5CDD6AF5-E701-42DD-A388-FD51C75BCA38}"/>
            </a:ext>
          </a:extLst>
        </xdr:cNvPr>
        <xdr:cNvSpPr txBox="1"/>
      </xdr:nvSpPr>
      <xdr:spPr>
        <a:xfrm>
          <a:off x="126117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24E2964A-C137-49E9-9F60-7730C5AFE8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9588DF8D-B64B-4ABD-AD71-0068147B71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58EB4E9-9A68-4ADA-B932-84DA667DF79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1F16EACE-79AE-4058-AC6E-A41CBC3C67E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7325928-AA3D-4C12-8B0D-8A3F3DCDEBC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A34034C3-AA10-4324-BDB0-98D4E59F1D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18850C21-F6E7-47B3-BDE6-20E82A27D9C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289F6A48-C412-4F58-8464-E0972F6CB4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FEC4AF5E-11B5-4B76-A1B0-1B6408C9E7E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58775D7D-5BCC-4D32-A111-F29FD9639DC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a:extLst>
            <a:ext uri="{FF2B5EF4-FFF2-40B4-BE49-F238E27FC236}">
              <a16:creationId xmlns:a16="http://schemas.microsoft.com/office/drawing/2014/main" id="{AD445718-EBCA-4CAC-BE92-6A8AF353B2D3}"/>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a:extLst>
            <a:ext uri="{FF2B5EF4-FFF2-40B4-BE49-F238E27FC236}">
              <a16:creationId xmlns:a16="http://schemas.microsoft.com/office/drawing/2014/main" id="{8484F6B7-4285-4EE6-9469-4380E1D4789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a:extLst>
            <a:ext uri="{FF2B5EF4-FFF2-40B4-BE49-F238E27FC236}">
              <a16:creationId xmlns:a16="http://schemas.microsoft.com/office/drawing/2014/main" id="{EACFF31D-FE0A-4796-94F1-B0229520BAC7}"/>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a:extLst>
            <a:ext uri="{FF2B5EF4-FFF2-40B4-BE49-F238E27FC236}">
              <a16:creationId xmlns:a16="http://schemas.microsoft.com/office/drawing/2014/main" id="{35E3D0A9-0D98-4AA2-8B14-F58B5C4F8484}"/>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a:extLst>
            <a:ext uri="{FF2B5EF4-FFF2-40B4-BE49-F238E27FC236}">
              <a16:creationId xmlns:a16="http://schemas.microsoft.com/office/drawing/2014/main" id="{CD0D9420-99DA-47CF-970D-7365955B78C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a:extLst>
            <a:ext uri="{FF2B5EF4-FFF2-40B4-BE49-F238E27FC236}">
              <a16:creationId xmlns:a16="http://schemas.microsoft.com/office/drawing/2014/main" id="{4753DFAB-5E75-4F07-9B63-41B02F06A7A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a:extLst>
            <a:ext uri="{FF2B5EF4-FFF2-40B4-BE49-F238E27FC236}">
              <a16:creationId xmlns:a16="http://schemas.microsoft.com/office/drawing/2014/main" id="{8ED0464E-12F5-400D-9AAA-2E8498EA6DE9}"/>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a:extLst>
            <a:ext uri="{FF2B5EF4-FFF2-40B4-BE49-F238E27FC236}">
              <a16:creationId xmlns:a16="http://schemas.microsoft.com/office/drawing/2014/main" id="{AE1DF2FE-684A-4D0A-B9BA-540127CDA94F}"/>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a:extLst>
            <a:ext uri="{FF2B5EF4-FFF2-40B4-BE49-F238E27FC236}">
              <a16:creationId xmlns:a16="http://schemas.microsoft.com/office/drawing/2014/main" id="{4CC7440E-7707-4F96-9970-22149FEAE41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a:extLst>
            <a:ext uri="{FF2B5EF4-FFF2-40B4-BE49-F238E27FC236}">
              <a16:creationId xmlns:a16="http://schemas.microsoft.com/office/drawing/2014/main" id="{B8C366CC-2B67-42E6-9040-92A07F4E40F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a:extLst>
            <a:ext uri="{FF2B5EF4-FFF2-40B4-BE49-F238E27FC236}">
              <a16:creationId xmlns:a16="http://schemas.microsoft.com/office/drawing/2014/main" id="{A3BFEA52-37F9-4D89-AA31-F0FE4F7CB33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a:extLst>
            <a:ext uri="{FF2B5EF4-FFF2-40B4-BE49-F238E27FC236}">
              <a16:creationId xmlns:a16="http://schemas.microsoft.com/office/drawing/2014/main" id="{C7022F36-9C54-48C9-BD15-DA41D0C64121}"/>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a:extLst>
            <a:ext uri="{FF2B5EF4-FFF2-40B4-BE49-F238E27FC236}">
              <a16:creationId xmlns:a16="http://schemas.microsoft.com/office/drawing/2014/main" id="{1153BACD-C426-4095-8D41-296A09ABFFAE}"/>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a:extLst>
            <a:ext uri="{FF2B5EF4-FFF2-40B4-BE49-F238E27FC236}">
              <a16:creationId xmlns:a16="http://schemas.microsoft.com/office/drawing/2014/main" id="{B3E7345A-93E8-43C8-AB68-9F87C35DFC4B}"/>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a:extLst>
            <a:ext uri="{FF2B5EF4-FFF2-40B4-BE49-F238E27FC236}">
              <a16:creationId xmlns:a16="http://schemas.microsoft.com/office/drawing/2014/main" id="{066118E3-309F-4D1A-A1D1-9BB341BA8F07}"/>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a:extLst>
            <a:ext uri="{FF2B5EF4-FFF2-40B4-BE49-F238E27FC236}">
              <a16:creationId xmlns:a16="http://schemas.microsoft.com/office/drawing/2014/main" id="{9B3C28E3-76DD-4F33-8205-684A2EBB187D}"/>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a:extLst>
            <a:ext uri="{FF2B5EF4-FFF2-40B4-BE49-F238E27FC236}">
              <a16:creationId xmlns:a16="http://schemas.microsoft.com/office/drawing/2014/main" id="{CDD7B217-E227-4CE7-B69B-43DCCCB210EE}"/>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a:extLst>
            <a:ext uri="{FF2B5EF4-FFF2-40B4-BE49-F238E27FC236}">
              <a16:creationId xmlns:a16="http://schemas.microsoft.com/office/drawing/2014/main" id="{7823A956-20D8-486B-90D2-5AF72BE2FE71}"/>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a:extLst>
            <a:ext uri="{FF2B5EF4-FFF2-40B4-BE49-F238E27FC236}">
              <a16:creationId xmlns:a16="http://schemas.microsoft.com/office/drawing/2014/main" id="{8A370C38-9BE4-4BD5-BAAA-E3418ABCD26E}"/>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a:extLst>
            <a:ext uri="{FF2B5EF4-FFF2-40B4-BE49-F238E27FC236}">
              <a16:creationId xmlns:a16="http://schemas.microsoft.com/office/drawing/2014/main" id="{90B42F0B-D8C9-4456-AD4B-864964B87C3D}"/>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a:extLst>
            <a:ext uri="{FF2B5EF4-FFF2-40B4-BE49-F238E27FC236}">
              <a16:creationId xmlns:a16="http://schemas.microsoft.com/office/drawing/2014/main" id="{E49E4F7E-BC6B-4CA5-BC9B-AF8366AC3447}"/>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a:extLst>
            <a:ext uri="{FF2B5EF4-FFF2-40B4-BE49-F238E27FC236}">
              <a16:creationId xmlns:a16="http://schemas.microsoft.com/office/drawing/2014/main" id="{D8AFEF5D-E6A0-4536-97EA-E1656F6721B3}"/>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38C76506-C185-4C38-A1E2-7D336C0204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121CB217-E73C-4B40-BB51-07A366A8D01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8353AC75-B8E9-4E41-8748-BD1437A01C6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C2B7902-41D9-4FF6-B0F5-AD18532F652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51E1D392-4161-438B-9B72-B86682158331}"/>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813" name="楕円 812">
          <a:extLst>
            <a:ext uri="{FF2B5EF4-FFF2-40B4-BE49-F238E27FC236}">
              <a16:creationId xmlns:a16="http://schemas.microsoft.com/office/drawing/2014/main" id="{5D21559E-36C0-40C9-BF77-AD65B035ABC1}"/>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814" name="【消防施設】&#10;一人当たり面積該当値テキスト">
          <a:extLst>
            <a:ext uri="{FF2B5EF4-FFF2-40B4-BE49-F238E27FC236}">
              <a16:creationId xmlns:a16="http://schemas.microsoft.com/office/drawing/2014/main" id="{405DEB79-398E-4886-98A3-49921A9FA7A4}"/>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815" name="楕円 814">
          <a:extLst>
            <a:ext uri="{FF2B5EF4-FFF2-40B4-BE49-F238E27FC236}">
              <a16:creationId xmlns:a16="http://schemas.microsoft.com/office/drawing/2014/main" id="{4A90B805-3255-482D-80EA-5431F3475C42}"/>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63246</xdr:rowOff>
    </xdr:to>
    <xdr:cxnSp macro="">
      <xdr:nvCxnSpPr>
        <xdr:cNvPr id="816" name="直線コネクタ 815">
          <a:extLst>
            <a:ext uri="{FF2B5EF4-FFF2-40B4-BE49-F238E27FC236}">
              <a16:creationId xmlns:a16="http://schemas.microsoft.com/office/drawing/2014/main" id="{3DB850DD-458C-43BA-AD57-95FFD60F5C8E}"/>
            </a:ext>
          </a:extLst>
        </xdr:cNvPr>
        <xdr:cNvCxnSpPr/>
      </xdr:nvCxnSpPr>
      <xdr:spPr>
        <a:xfrm flipV="1">
          <a:off x="21323300" y="14622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817" name="楕円 816">
          <a:extLst>
            <a:ext uri="{FF2B5EF4-FFF2-40B4-BE49-F238E27FC236}">
              <a16:creationId xmlns:a16="http://schemas.microsoft.com/office/drawing/2014/main" id="{892BF778-8614-459C-AD2B-41AB108AB71D}"/>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818" name="直線コネクタ 817">
          <a:extLst>
            <a:ext uri="{FF2B5EF4-FFF2-40B4-BE49-F238E27FC236}">
              <a16:creationId xmlns:a16="http://schemas.microsoft.com/office/drawing/2014/main" id="{A5368559-50A3-4FC6-A899-1BC0C0D12CC4}"/>
            </a:ext>
          </a:extLst>
        </xdr:cNvPr>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819" name="楕円 818">
          <a:extLst>
            <a:ext uri="{FF2B5EF4-FFF2-40B4-BE49-F238E27FC236}">
              <a16:creationId xmlns:a16="http://schemas.microsoft.com/office/drawing/2014/main" id="{1857231E-692F-41FC-B9AB-B5B9418EB612}"/>
            </a:ext>
          </a:extLst>
        </xdr:cNvPr>
        <xdr:cNvSpPr/>
      </xdr:nvSpPr>
      <xdr:spPr>
        <a:xfrm>
          <a:off x="19494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85</xdr:row>
      <xdr:rowOff>63246</xdr:rowOff>
    </xdr:to>
    <xdr:cxnSp macro="">
      <xdr:nvCxnSpPr>
        <xdr:cNvPr id="820" name="直線コネクタ 819">
          <a:extLst>
            <a:ext uri="{FF2B5EF4-FFF2-40B4-BE49-F238E27FC236}">
              <a16:creationId xmlns:a16="http://schemas.microsoft.com/office/drawing/2014/main" id="{B00179F9-0886-4F24-8FC5-3158146FDC65}"/>
            </a:ext>
          </a:extLst>
        </xdr:cNvPr>
        <xdr:cNvCxnSpPr/>
      </xdr:nvCxnSpPr>
      <xdr:spPr>
        <a:xfrm>
          <a:off x="19545300" y="14142720"/>
          <a:ext cx="889000" cy="49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821" name="楕円 820">
          <a:extLst>
            <a:ext uri="{FF2B5EF4-FFF2-40B4-BE49-F238E27FC236}">
              <a16:creationId xmlns:a16="http://schemas.microsoft.com/office/drawing/2014/main" id="{1C63525A-8D81-441F-80A3-DC7FC92B3EF0}"/>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83820</xdr:rowOff>
    </xdr:from>
    <xdr:to>
      <xdr:col>102</xdr:col>
      <xdr:colOff>114300</xdr:colOff>
      <xdr:row>85</xdr:row>
      <xdr:rowOff>44958</xdr:rowOff>
    </xdr:to>
    <xdr:cxnSp macro="">
      <xdr:nvCxnSpPr>
        <xdr:cNvPr id="822" name="直線コネクタ 821">
          <a:extLst>
            <a:ext uri="{FF2B5EF4-FFF2-40B4-BE49-F238E27FC236}">
              <a16:creationId xmlns:a16="http://schemas.microsoft.com/office/drawing/2014/main" id="{872AA1AC-0FE5-4A2C-9957-BF0965621A5D}"/>
            </a:ext>
          </a:extLst>
        </xdr:cNvPr>
        <xdr:cNvCxnSpPr/>
      </xdr:nvCxnSpPr>
      <xdr:spPr>
        <a:xfrm flipV="1">
          <a:off x="18656300" y="14142720"/>
          <a:ext cx="889000" cy="4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a:extLst>
            <a:ext uri="{FF2B5EF4-FFF2-40B4-BE49-F238E27FC236}">
              <a16:creationId xmlns:a16="http://schemas.microsoft.com/office/drawing/2014/main" id="{50C733FF-393F-4B44-B9F0-80FADDDA5C84}"/>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a:extLst>
            <a:ext uri="{FF2B5EF4-FFF2-40B4-BE49-F238E27FC236}">
              <a16:creationId xmlns:a16="http://schemas.microsoft.com/office/drawing/2014/main" id="{F6702634-7A63-4697-9388-955CF83B5974}"/>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825" name="n_3aveValue【消防施設】&#10;一人当たり面積">
          <a:extLst>
            <a:ext uri="{FF2B5EF4-FFF2-40B4-BE49-F238E27FC236}">
              <a16:creationId xmlns:a16="http://schemas.microsoft.com/office/drawing/2014/main" id="{F8CB1C6D-5723-4D3E-8FEF-3438A1BFF3C4}"/>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826" name="n_4aveValue【消防施設】&#10;一人当たり面積">
          <a:extLst>
            <a:ext uri="{FF2B5EF4-FFF2-40B4-BE49-F238E27FC236}">
              <a16:creationId xmlns:a16="http://schemas.microsoft.com/office/drawing/2014/main" id="{BF832392-EC0D-458C-936B-1C1CC6DF4B42}"/>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105173</xdr:rowOff>
    </xdr:from>
    <xdr:ext cx="469744" cy="259045"/>
    <xdr:sp macro="" textlink="">
      <xdr:nvSpPr>
        <xdr:cNvPr id="827" name="n_1mainValue【消防施設】&#10;一人当たり面積">
          <a:extLst>
            <a:ext uri="{FF2B5EF4-FFF2-40B4-BE49-F238E27FC236}">
              <a16:creationId xmlns:a16="http://schemas.microsoft.com/office/drawing/2014/main" id="{C24CEA2F-5DD6-4DDE-ACFC-3F3C32B3B396}"/>
            </a:ext>
          </a:extLst>
        </xdr:cNvPr>
        <xdr:cNvSpPr txBox="1"/>
      </xdr:nvSpPr>
      <xdr:spPr>
        <a:xfrm>
          <a:off x="21075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105173</xdr:rowOff>
    </xdr:from>
    <xdr:ext cx="469744" cy="259045"/>
    <xdr:sp macro="" textlink="">
      <xdr:nvSpPr>
        <xdr:cNvPr id="828" name="n_2mainValue【消防施設】&#10;一人当たり面積">
          <a:extLst>
            <a:ext uri="{FF2B5EF4-FFF2-40B4-BE49-F238E27FC236}">
              <a16:creationId xmlns:a16="http://schemas.microsoft.com/office/drawing/2014/main" id="{F857B894-2D4A-4527-989F-F215900AD06E}"/>
            </a:ext>
          </a:extLst>
        </xdr:cNvPr>
        <xdr:cNvSpPr txBox="1"/>
      </xdr:nvSpPr>
      <xdr:spPr>
        <a:xfrm>
          <a:off x="20199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829" name="n_3mainValue【消防施設】&#10;一人当たり面積">
          <a:extLst>
            <a:ext uri="{FF2B5EF4-FFF2-40B4-BE49-F238E27FC236}">
              <a16:creationId xmlns:a16="http://schemas.microsoft.com/office/drawing/2014/main" id="{27B5E83D-AFF3-46A1-81BD-5565BF99556B}"/>
            </a:ext>
          </a:extLst>
        </xdr:cNvPr>
        <xdr:cNvSpPr txBox="1"/>
      </xdr:nvSpPr>
      <xdr:spPr>
        <a:xfrm>
          <a:off x="19310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830" name="n_4mainValue【消防施設】&#10;一人当たり面積">
          <a:extLst>
            <a:ext uri="{FF2B5EF4-FFF2-40B4-BE49-F238E27FC236}">
              <a16:creationId xmlns:a16="http://schemas.microsoft.com/office/drawing/2014/main" id="{DD401909-77DE-4BA8-BD50-7EF4F93B2541}"/>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a:extLst>
            <a:ext uri="{FF2B5EF4-FFF2-40B4-BE49-F238E27FC236}">
              <a16:creationId xmlns:a16="http://schemas.microsoft.com/office/drawing/2014/main" id="{43B0679B-637D-4373-90F7-D9470BCD9E3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a:extLst>
            <a:ext uri="{FF2B5EF4-FFF2-40B4-BE49-F238E27FC236}">
              <a16:creationId xmlns:a16="http://schemas.microsoft.com/office/drawing/2014/main" id="{8DF733E8-8576-4809-AC5F-AE572CBF1DC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a:extLst>
            <a:ext uri="{FF2B5EF4-FFF2-40B4-BE49-F238E27FC236}">
              <a16:creationId xmlns:a16="http://schemas.microsoft.com/office/drawing/2014/main" id="{F2A64955-E33A-4F66-AC07-62474AC5723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a:extLst>
            <a:ext uri="{FF2B5EF4-FFF2-40B4-BE49-F238E27FC236}">
              <a16:creationId xmlns:a16="http://schemas.microsoft.com/office/drawing/2014/main" id="{CF352180-E621-41F5-BFDC-B767DFA691C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a:extLst>
            <a:ext uri="{FF2B5EF4-FFF2-40B4-BE49-F238E27FC236}">
              <a16:creationId xmlns:a16="http://schemas.microsoft.com/office/drawing/2014/main" id="{79FB868B-E4CC-4038-81DE-D462C8F74F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a:extLst>
            <a:ext uri="{FF2B5EF4-FFF2-40B4-BE49-F238E27FC236}">
              <a16:creationId xmlns:a16="http://schemas.microsoft.com/office/drawing/2014/main" id="{6B53CC4F-6E53-40CD-BF18-589A1C09F5D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a:extLst>
            <a:ext uri="{FF2B5EF4-FFF2-40B4-BE49-F238E27FC236}">
              <a16:creationId xmlns:a16="http://schemas.microsoft.com/office/drawing/2014/main" id="{9299E770-D04D-4115-92D1-5C952FE5DE1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a:extLst>
            <a:ext uri="{FF2B5EF4-FFF2-40B4-BE49-F238E27FC236}">
              <a16:creationId xmlns:a16="http://schemas.microsoft.com/office/drawing/2014/main" id="{41A4545D-7199-458E-B901-CF23D1BCCA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a:extLst>
            <a:ext uri="{FF2B5EF4-FFF2-40B4-BE49-F238E27FC236}">
              <a16:creationId xmlns:a16="http://schemas.microsoft.com/office/drawing/2014/main" id="{5CD538A6-81CF-4346-8DC8-F3E8CB29C2E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a:extLst>
            <a:ext uri="{FF2B5EF4-FFF2-40B4-BE49-F238E27FC236}">
              <a16:creationId xmlns:a16="http://schemas.microsoft.com/office/drawing/2014/main" id="{E3141AF4-D7BE-453B-ACC6-E3DC0B61793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EBE13F7D-F34D-4AFB-AED2-F96F894FFD2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a:extLst>
            <a:ext uri="{FF2B5EF4-FFF2-40B4-BE49-F238E27FC236}">
              <a16:creationId xmlns:a16="http://schemas.microsoft.com/office/drawing/2014/main" id="{B06FC38D-5A0A-44BA-81A5-812D1FD7595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CD058323-CBA3-4912-A448-4CB12442D88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a:extLst>
            <a:ext uri="{FF2B5EF4-FFF2-40B4-BE49-F238E27FC236}">
              <a16:creationId xmlns:a16="http://schemas.microsoft.com/office/drawing/2014/main" id="{128A6870-5E82-497C-A875-10736AEDFE5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a:extLst>
            <a:ext uri="{FF2B5EF4-FFF2-40B4-BE49-F238E27FC236}">
              <a16:creationId xmlns:a16="http://schemas.microsoft.com/office/drawing/2014/main" id="{110CFA4F-64C7-4033-BCB3-F754CB0C770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a:extLst>
            <a:ext uri="{FF2B5EF4-FFF2-40B4-BE49-F238E27FC236}">
              <a16:creationId xmlns:a16="http://schemas.microsoft.com/office/drawing/2014/main" id="{82DAD2C7-F68E-4F3B-9FBB-2C0E1513D4B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a:extLst>
            <a:ext uri="{FF2B5EF4-FFF2-40B4-BE49-F238E27FC236}">
              <a16:creationId xmlns:a16="http://schemas.microsoft.com/office/drawing/2014/main" id="{F4C8F32F-8C30-466B-92E3-42AD68C12CF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a:extLst>
            <a:ext uri="{FF2B5EF4-FFF2-40B4-BE49-F238E27FC236}">
              <a16:creationId xmlns:a16="http://schemas.microsoft.com/office/drawing/2014/main" id="{A2A507F2-8004-4DAA-B63F-10354C75A05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a:extLst>
            <a:ext uri="{FF2B5EF4-FFF2-40B4-BE49-F238E27FC236}">
              <a16:creationId xmlns:a16="http://schemas.microsoft.com/office/drawing/2014/main" id="{EC91C2C5-225A-421C-BECF-25B2115D9F73}"/>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a:extLst>
            <a:ext uri="{FF2B5EF4-FFF2-40B4-BE49-F238E27FC236}">
              <a16:creationId xmlns:a16="http://schemas.microsoft.com/office/drawing/2014/main" id="{B67F03FA-1B2A-451E-AE9E-ABF92DEE442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a:extLst>
            <a:ext uri="{FF2B5EF4-FFF2-40B4-BE49-F238E27FC236}">
              <a16:creationId xmlns:a16="http://schemas.microsoft.com/office/drawing/2014/main" id="{ED7F6ED3-4357-4BE6-9DE8-B4DBBC66AF7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a:extLst>
            <a:ext uri="{FF2B5EF4-FFF2-40B4-BE49-F238E27FC236}">
              <a16:creationId xmlns:a16="http://schemas.microsoft.com/office/drawing/2014/main" id="{65686450-D188-4E08-8A33-E61F20A5BD2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a:extLst>
            <a:ext uri="{FF2B5EF4-FFF2-40B4-BE49-F238E27FC236}">
              <a16:creationId xmlns:a16="http://schemas.microsoft.com/office/drawing/2014/main" id="{671A2D59-0DD7-4E51-A251-7B9C5142454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2F8952DC-ED9B-4E87-8ACC-54B4C1063B2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a:extLst>
            <a:ext uri="{FF2B5EF4-FFF2-40B4-BE49-F238E27FC236}">
              <a16:creationId xmlns:a16="http://schemas.microsoft.com/office/drawing/2014/main" id="{84509330-6B6E-45DD-A534-2233AA76C04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a:extLst>
            <a:ext uri="{FF2B5EF4-FFF2-40B4-BE49-F238E27FC236}">
              <a16:creationId xmlns:a16="http://schemas.microsoft.com/office/drawing/2014/main" id="{45FD5156-F9D1-4C9C-AB2F-76796843AC85}"/>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a:extLst>
            <a:ext uri="{FF2B5EF4-FFF2-40B4-BE49-F238E27FC236}">
              <a16:creationId xmlns:a16="http://schemas.microsoft.com/office/drawing/2014/main" id="{00E15946-5EA7-4B15-A39F-9DC7D568315A}"/>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a:extLst>
            <a:ext uri="{FF2B5EF4-FFF2-40B4-BE49-F238E27FC236}">
              <a16:creationId xmlns:a16="http://schemas.microsoft.com/office/drawing/2014/main" id="{BCD47D2E-AA26-47A4-BF1C-AE2C7537403D}"/>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a:extLst>
            <a:ext uri="{FF2B5EF4-FFF2-40B4-BE49-F238E27FC236}">
              <a16:creationId xmlns:a16="http://schemas.microsoft.com/office/drawing/2014/main" id="{CF1C161C-1DE8-491D-BE7F-9D917F5E3C8E}"/>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a:extLst>
            <a:ext uri="{FF2B5EF4-FFF2-40B4-BE49-F238E27FC236}">
              <a16:creationId xmlns:a16="http://schemas.microsoft.com/office/drawing/2014/main" id="{887DAF6A-888B-4A90-B3B5-637EF55988EC}"/>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a:extLst>
            <a:ext uri="{FF2B5EF4-FFF2-40B4-BE49-F238E27FC236}">
              <a16:creationId xmlns:a16="http://schemas.microsoft.com/office/drawing/2014/main" id="{86730D90-0C19-4CB1-B0AB-07BA44720E4E}"/>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a:extLst>
            <a:ext uri="{FF2B5EF4-FFF2-40B4-BE49-F238E27FC236}">
              <a16:creationId xmlns:a16="http://schemas.microsoft.com/office/drawing/2014/main" id="{9C853A7C-17E9-4D45-94D4-B3ED1D2E77E1}"/>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a:extLst>
            <a:ext uri="{FF2B5EF4-FFF2-40B4-BE49-F238E27FC236}">
              <a16:creationId xmlns:a16="http://schemas.microsoft.com/office/drawing/2014/main" id="{8E0C4F3F-CFF0-4900-877F-347CBFD94B2C}"/>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a:extLst>
            <a:ext uri="{FF2B5EF4-FFF2-40B4-BE49-F238E27FC236}">
              <a16:creationId xmlns:a16="http://schemas.microsoft.com/office/drawing/2014/main" id="{660476B2-7078-461C-AB1B-54E7428089C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a:extLst>
            <a:ext uri="{FF2B5EF4-FFF2-40B4-BE49-F238E27FC236}">
              <a16:creationId xmlns:a16="http://schemas.microsoft.com/office/drawing/2014/main" id="{C0AA7819-CA5D-4AD3-9E22-3CD291DFFBA8}"/>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a:extLst>
            <a:ext uri="{FF2B5EF4-FFF2-40B4-BE49-F238E27FC236}">
              <a16:creationId xmlns:a16="http://schemas.microsoft.com/office/drawing/2014/main" id="{61DB87B5-9D1E-4B71-92D3-51CACA0F324B}"/>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95BF0182-31C5-4CF9-BF9E-CCB07D038A4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BD8FB35D-87EB-411E-810F-76C4309CCB4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5BA5F2D4-4F59-46FC-9DAC-1EEC8E45692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3A0D320C-0D6A-4796-8C32-9B729A611B6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3C21793-1B81-422E-8D47-B3933CBE893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872" name="楕円 871">
          <a:extLst>
            <a:ext uri="{FF2B5EF4-FFF2-40B4-BE49-F238E27FC236}">
              <a16:creationId xmlns:a16="http://schemas.microsoft.com/office/drawing/2014/main" id="{AFB33150-FA77-4367-85F3-05DD76A58F89}"/>
            </a:ext>
          </a:extLst>
        </xdr:cNvPr>
        <xdr:cNvSpPr/>
      </xdr:nvSpPr>
      <xdr:spPr>
        <a:xfrm>
          <a:off x="162687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82204</xdr:rowOff>
    </xdr:from>
    <xdr:ext cx="405111" cy="259045"/>
    <xdr:sp macro="" textlink="">
      <xdr:nvSpPr>
        <xdr:cNvPr id="873" name="【庁舎】&#10;有形固定資産減価償却率該当値テキスト">
          <a:extLst>
            <a:ext uri="{FF2B5EF4-FFF2-40B4-BE49-F238E27FC236}">
              <a16:creationId xmlns:a16="http://schemas.microsoft.com/office/drawing/2014/main" id="{34F67D58-CFE4-47A6-A747-6C0A7BBD8093}"/>
            </a:ext>
          </a:extLst>
        </xdr:cNvPr>
        <xdr:cNvSpPr txBox="1"/>
      </xdr:nvSpPr>
      <xdr:spPr>
        <a:xfrm>
          <a:off x="16357600" y="1808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874" name="楕円 873">
          <a:extLst>
            <a:ext uri="{FF2B5EF4-FFF2-40B4-BE49-F238E27FC236}">
              <a16:creationId xmlns:a16="http://schemas.microsoft.com/office/drawing/2014/main" id="{66524610-854F-4EA8-B933-F8B24AB3A988}"/>
            </a:ext>
          </a:extLst>
        </xdr:cNvPr>
        <xdr:cNvSpPr/>
      </xdr:nvSpPr>
      <xdr:spPr>
        <a:xfrm>
          <a:off x="154305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120287</xdr:rowOff>
    </xdr:from>
    <xdr:to>
      <xdr:col>85</xdr:col>
      <xdr:colOff>127000</xdr:colOff>
      <xdr:row>105</xdr:row>
      <xdr:rowOff>154577</xdr:rowOff>
    </xdr:to>
    <xdr:cxnSp macro="">
      <xdr:nvCxnSpPr>
        <xdr:cNvPr id="875" name="直線コネクタ 874">
          <a:extLst>
            <a:ext uri="{FF2B5EF4-FFF2-40B4-BE49-F238E27FC236}">
              <a16:creationId xmlns:a16="http://schemas.microsoft.com/office/drawing/2014/main" id="{90ABA072-2F7F-4E45-B383-BCE9A356517A}"/>
            </a:ext>
          </a:extLst>
        </xdr:cNvPr>
        <xdr:cNvCxnSpPr/>
      </xdr:nvCxnSpPr>
      <xdr:spPr>
        <a:xfrm>
          <a:off x="15481300" y="1812253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876" name="楕円 875">
          <a:extLst>
            <a:ext uri="{FF2B5EF4-FFF2-40B4-BE49-F238E27FC236}">
              <a16:creationId xmlns:a16="http://schemas.microsoft.com/office/drawing/2014/main" id="{39F271B6-E123-43C2-BA5A-26606B90F0C1}"/>
            </a:ext>
          </a:extLst>
        </xdr:cNvPr>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120287</xdr:rowOff>
    </xdr:to>
    <xdr:cxnSp macro="">
      <xdr:nvCxnSpPr>
        <xdr:cNvPr id="877" name="直線コネクタ 876">
          <a:extLst>
            <a:ext uri="{FF2B5EF4-FFF2-40B4-BE49-F238E27FC236}">
              <a16:creationId xmlns:a16="http://schemas.microsoft.com/office/drawing/2014/main" id="{A5118B7A-BF77-435C-B9A1-F24D1A7D8A65}"/>
            </a:ext>
          </a:extLst>
        </xdr:cNvPr>
        <xdr:cNvCxnSpPr/>
      </xdr:nvCxnSpPr>
      <xdr:spPr>
        <a:xfrm>
          <a:off x="14592300" y="18089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23768</xdr:rowOff>
    </xdr:from>
    <xdr:to>
      <xdr:col>72</xdr:col>
      <xdr:colOff>38100</xdr:colOff>
      <xdr:row>105</xdr:row>
      <xdr:rowOff>125368</xdr:rowOff>
    </xdr:to>
    <xdr:sp macro="" textlink="">
      <xdr:nvSpPr>
        <xdr:cNvPr id="878" name="楕円 877">
          <a:extLst>
            <a:ext uri="{FF2B5EF4-FFF2-40B4-BE49-F238E27FC236}">
              <a16:creationId xmlns:a16="http://schemas.microsoft.com/office/drawing/2014/main" id="{E0BFADF6-23D3-4F69-9A79-98A5F08E4294}"/>
            </a:ext>
          </a:extLst>
        </xdr:cNvPr>
        <xdr:cNvSpPr/>
      </xdr:nvSpPr>
      <xdr:spPr>
        <a:xfrm>
          <a:off x="13652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74568</xdr:rowOff>
    </xdr:from>
    <xdr:to>
      <xdr:col>76</xdr:col>
      <xdr:colOff>114300</xdr:colOff>
      <xdr:row>105</xdr:row>
      <xdr:rowOff>87630</xdr:rowOff>
    </xdr:to>
    <xdr:cxnSp macro="">
      <xdr:nvCxnSpPr>
        <xdr:cNvPr id="879" name="直線コネクタ 878">
          <a:extLst>
            <a:ext uri="{FF2B5EF4-FFF2-40B4-BE49-F238E27FC236}">
              <a16:creationId xmlns:a16="http://schemas.microsoft.com/office/drawing/2014/main" id="{EBDA8457-09B5-4510-9552-6F89FFFA05B0}"/>
            </a:ext>
          </a:extLst>
        </xdr:cNvPr>
        <xdr:cNvCxnSpPr/>
      </xdr:nvCxnSpPr>
      <xdr:spPr>
        <a:xfrm>
          <a:off x="13703300" y="180768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880" name="楕円 879">
          <a:extLst>
            <a:ext uri="{FF2B5EF4-FFF2-40B4-BE49-F238E27FC236}">
              <a16:creationId xmlns:a16="http://schemas.microsoft.com/office/drawing/2014/main" id="{50DBFDEF-D275-4757-BEA9-E78D82D9538B}"/>
            </a:ext>
          </a:extLst>
        </xdr:cNvPr>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105</xdr:row>
      <xdr:rowOff>74568</xdr:rowOff>
    </xdr:to>
    <xdr:cxnSp macro="">
      <xdr:nvCxnSpPr>
        <xdr:cNvPr id="881" name="直線コネクタ 880">
          <a:extLst>
            <a:ext uri="{FF2B5EF4-FFF2-40B4-BE49-F238E27FC236}">
              <a16:creationId xmlns:a16="http://schemas.microsoft.com/office/drawing/2014/main" id="{4CBF7667-581D-49CA-A7AC-87715C1F920D}"/>
            </a:ext>
          </a:extLst>
        </xdr:cNvPr>
        <xdr:cNvCxnSpPr/>
      </xdr:nvCxnSpPr>
      <xdr:spPr>
        <a:xfrm>
          <a:off x="12814300" y="180441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a:extLst>
            <a:ext uri="{FF2B5EF4-FFF2-40B4-BE49-F238E27FC236}">
              <a16:creationId xmlns:a16="http://schemas.microsoft.com/office/drawing/2014/main" id="{C6B472DA-E7EB-4E47-B338-A4D56693ECFC}"/>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a:extLst>
            <a:ext uri="{FF2B5EF4-FFF2-40B4-BE49-F238E27FC236}">
              <a16:creationId xmlns:a16="http://schemas.microsoft.com/office/drawing/2014/main" id="{6C75490A-EF77-4EAB-B33F-F66F93DAA52E}"/>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a:extLst>
            <a:ext uri="{FF2B5EF4-FFF2-40B4-BE49-F238E27FC236}">
              <a16:creationId xmlns:a16="http://schemas.microsoft.com/office/drawing/2014/main" id="{0523DD2D-BCFE-4E45-BF79-922163076A9A}"/>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a:extLst>
            <a:ext uri="{FF2B5EF4-FFF2-40B4-BE49-F238E27FC236}">
              <a16:creationId xmlns:a16="http://schemas.microsoft.com/office/drawing/2014/main" id="{61A10AA9-CA8A-4494-9A44-B9596476F4DB}"/>
            </a:ext>
          </a:extLst>
        </xdr:cNvPr>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162214</xdr:rowOff>
    </xdr:from>
    <xdr:ext cx="405111" cy="259045"/>
    <xdr:sp macro="" textlink="">
      <xdr:nvSpPr>
        <xdr:cNvPr id="886" name="n_1mainValue【庁舎】&#10;有形固定資産減価償却率">
          <a:extLst>
            <a:ext uri="{FF2B5EF4-FFF2-40B4-BE49-F238E27FC236}">
              <a16:creationId xmlns:a16="http://schemas.microsoft.com/office/drawing/2014/main" id="{2A87854A-6513-48A6-94D2-88FA38CFF173}"/>
            </a:ext>
          </a:extLst>
        </xdr:cNvPr>
        <xdr:cNvSpPr txBox="1"/>
      </xdr:nvSpPr>
      <xdr:spPr>
        <a:xfrm>
          <a:off x="15266044" y="1816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887" name="n_2mainValue【庁舎】&#10;有形固定資産減価償却率">
          <a:extLst>
            <a:ext uri="{FF2B5EF4-FFF2-40B4-BE49-F238E27FC236}">
              <a16:creationId xmlns:a16="http://schemas.microsoft.com/office/drawing/2014/main" id="{CC36D698-51F8-46BF-A04A-44B398AC7F6B}"/>
            </a:ext>
          </a:extLst>
        </xdr:cNvPr>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116495</xdr:rowOff>
    </xdr:from>
    <xdr:ext cx="405111" cy="259045"/>
    <xdr:sp macro="" textlink="">
      <xdr:nvSpPr>
        <xdr:cNvPr id="888" name="n_3mainValue【庁舎】&#10;有形固定資産減価償却率">
          <a:extLst>
            <a:ext uri="{FF2B5EF4-FFF2-40B4-BE49-F238E27FC236}">
              <a16:creationId xmlns:a16="http://schemas.microsoft.com/office/drawing/2014/main" id="{17E30104-52FD-4025-AC9E-3014744F3C29}"/>
            </a:ext>
          </a:extLst>
        </xdr:cNvPr>
        <xdr:cNvSpPr txBox="1"/>
      </xdr:nvSpPr>
      <xdr:spPr>
        <a:xfrm>
          <a:off x="13500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109238</xdr:rowOff>
    </xdr:from>
    <xdr:ext cx="405111" cy="259045"/>
    <xdr:sp macro="" textlink="">
      <xdr:nvSpPr>
        <xdr:cNvPr id="889" name="n_4mainValue【庁舎】&#10;有形固定資産減価償却率">
          <a:extLst>
            <a:ext uri="{FF2B5EF4-FFF2-40B4-BE49-F238E27FC236}">
              <a16:creationId xmlns:a16="http://schemas.microsoft.com/office/drawing/2014/main" id="{0953C4F1-5698-4DE5-B83D-AFEB5CB3DBB2}"/>
            </a:ext>
          </a:extLst>
        </xdr:cNvPr>
        <xdr:cNvSpPr txBox="1"/>
      </xdr:nvSpPr>
      <xdr:spPr>
        <a:xfrm>
          <a:off x="12611744"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a:extLst>
            <a:ext uri="{FF2B5EF4-FFF2-40B4-BE49-F238E27FC236}">
              <a16:creationId xmlns:a16="http://schemas.microsoft.com/office/drawing/2014/main" id="{2086FD81-3342-4127-BDDB-429D6EF93C2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a:extLst>
            <a:ext uri="{FF2B5EF4-FFF2-40B4-BE49-F238E27FC236}">
              <a16:creationId xmlns:a16="http://schemas.microsoft.com/office/drawing/2014/main" id="{B1880B54-888E-4A10-8C11-AE61D34CBD4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a:extLst>
            <a:ext uri="{FF2B5EF4-FFF2-40B4-BE49-F238E27FC236}">
              <a16:creationId xmlns:a16="http://schemas.microsoft.com/office/drawing/2014/main" id="{53486523-64BD-493E-9DE3-CFF6887542C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a:extLst>
            <a:ext uri="{FF2B5EF4-FFF2-40B4-BE49-F238E27FC236}">
              <a16:creationId xmlns:a16="http://schemas.microsoft.com/office/drawing/2014/main" id="{C2EFC5EF-BA06-4747-8F88-3131302D5ED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a:extLst>
            <a:ext uri="{FF2B5EF4-FFF2-40B4-BE49-F238E27FC236}">
              <a16:creationId xmlns:a16="http://schemas.microsoft.com/office/drawing/2014/main" id="{18F52238-A450-42C6-A03C-94E22875CE3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a:extLst>
            <a:ext uri="{FF2B5EF4-FFF2-40B4-BE49-F238E27FC236}">
              <a16:creationId xmlns:a16="http://schemas.microsoft.com/office/drawing/2014/main" id="{B1564EE3-8E1E-4B44-9849-0E0188D709C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a:extLst>
            <a:ext uri="{FF2B5EF4-FFF2-40B4-BE49-F238E27FC236}">
              <a16:creationId xmlns:a16="http://schemas.microsoft.com/office/drawing/2014/main" id="{FB8EAD54-D2F3-4FFE-90B7-7730C8EFDB8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a:extLst>
            <a:ext uri="{FF2B5EF4-FFF2-40B4-BE49-F238E27FC236}">
              <a16:creationId xmlns:a16="http://schemas.microsoft.com/office/drawing/2014/main" id="{CCD4730E-2C8A-4DE1-B7E5-FEC974E7307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a:extLst>
            <a:ext uri="{FF2B5EF4-FFF2-40B4-BE49-F238E27FC236}">
              <a16:creationId xmlns:a16="http://schemas.microsoft.com/office/drawing/2014/main" id="{C9C9C26A-88E5-40E5-AAED-80E3B8437F6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a:extLst>
            <a:ext uri="{FF2B5EF4-FFF2-40B4-BE49-F238E27FC236}">
              <a16:creationId xmlns:a16="http://schemas.microsoft.com/office/drawing/2014/main" id="{CA60EB54-FFD7-46F4-BF22-D9E1D9176A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a:extLst>
            <a:ext uri="{FF2B5EF4-FFF2-40B4-BE49-F238E27FC236}">
              <a16:creationId xmlns:a16="http://schemas.microsoft.com/office/drawing/2014/main" id="{3C2F2DA2-F754-4044-AA14-905B3CBFC7AD}"/>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a:extLst>
            <a:ext uri="{FF2B5EF4-FFF2-40B4-BE49-F238E27FC236}">
              <a16:creationId xmlns:a16="http://schemas.microsoft.com/office/drawing/2014/main" id="{B7A9636C-D80B-4DAD-A92B-A154F9872E7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a:extLst>
            <a:ext uri="{FF2B5EF4-FFF2-40B4-BE49-F238E27FC236}">
              <a16:creationId xmlns:a16="http://schemas.microsoft.com/office/drawing/2014/main" id="{3F8B63B7-BB7C-4813-9D57-AB00A5CD7E3F}"/>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a:extLst>
            <a:ext uri="{FF2B5EF4-FFF2-40B4-BE49-F238E27FC236}">
              <a16:creationId xmlns:a16="http://schemas.microsoft.com/office/drawing/2014/main" id="{6B227DFC-B79F-4C38-9033-982E268CF07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a:extLst>
            <a:ext uri="{FF2B5EF4-FFF2-40B4-BE49-F238E27FC236}">
              <a16:creationId xmlns:a16="http://schemas.microsoft.com/office/drawing/2014/main" id="{084916EE-D4AC-4EBF-AD51-2BA0FB3FA8F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a:extLst>
            <a:ext uri="{FF2B5EF4-FFF2-40B4-BE49-F238E27FC236}">
              <a16:creationId xmlns:a16="http://schemas.microsoft.com/office/drawing/2014/main" id="{C4C23867-C31B-4367-AE60-04AA25B4D3B2}"/>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a:extLst>
            <a:ext uri="{FF2B5EF4-FFF2-40B4-BE49-F238E27FC236}">
              <a16:creationId xmlns:a16="http://schemas.microsoft.com/office/drawing/2014/main" id="{205A1B0E-3E00-4451-BB65-EB0097E4F38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a:extLst>
            <a:ext uri="{FF2B5EF4-FFF2-40B4-BE49-F238E27FC236}">
              <a16:creationId xmlns:a16="http://schemas.microsoft.com/office/drawing/2014/main" id="{8920F461-7B7B-48D6-A06C-8BCEFCD0E05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a:extLst>
            <a:ext uri="{FF2B5EF4-FFF2-40B4-BE49-F238E27FC236}">
              <a16:creationId xmlns:a16="http://schemas.microsoft.com/office/drawing/2014/main" id="{5DB888DE-A164-45B2-9B27-9D3B67FFE643}"/>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a:extLst>
            <a:ext uri="{FF2B5EF4-FFF2-40B4-BE49-F238E27FC236}">
              <a16:creationId xmlns:a16="http://schemas.microsoft.com/office/drawing/2014/main" id="{F2F37DE8-778D-45E8-843B-9B536BE8B20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a:extLst>
            <a:ext uri="{FF2B5EF4-FFF2-40B4-BE49-F238E27FC236}">
              <a16:creationId xmlns:a16="http://schemas.microsoft.com/office/drawing/2014/main" id="{CBB856F5-E19A-4EA6-A35F-A9C06ECE8E5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a:extLst>
            <a:ext uri="{FF2B5EF4-FFF2-40B4-BE49-F238E27FC236}">
              <a16:creationId xmlns:a16="http://schemas.microsoft.com/office/drawing/2014/main" id="{F7F927B7-AF7A-4810-8C7C-E10EB79B075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C7E91301-D405-48B1-9631-87003E01C58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6CE6BD88-EFA9-4B0F-8871-AE0393DC59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74BE29F9-FD71-407E-9B10-F308637144D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a:extLst>
            <a:ext uri="{FF2B5EF4-FFF2-40B4-BE49-F238E27FC236}">
              <a16:creationId xmlns:a16="http://schemas.microsoft.com/office/drawing/2014/main" id="{922C6634-BB68-49CF-96E0-662D72B8DE58}"/>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a:extLst>
            <a:ext uri="{FF2B5EF4-FFF2-40B4-BE49-F238E27FC236}">
              <a16:creationId xmlns:a16="http://schemas.microsoft.com/office/drawing/2014/main" id="{F31F9264-31EC-4C12-A5C5-97471A852EEE}"/>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a:extLst>
            <a:ext uri="{FF2B5EF4-FFF2-40B4-BE49-F238E27FC236}">
              <a16:creationId xmlns:a16="http://schemas.microsoft.com/office/drawing/2014/main" id="{78BCF6D2-7B22-42F5-80DC-673356DE7368}"/>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F8BB7C8D-A9A5-4482-BE05-474CDCAC1ADB}"/>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B5FD33C0-C1A8-412B-A753-08CA0E118C66}"/>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a:extLst>
            <a:ext uri="{FF2B5EF4-FFF2-40B4-BE49-F238E27FC236}">
              <a16:creationId xmlns:a16="http://schemas.microsoft.com/office/drawing/2014/main" id="{1013764D-C245-41C0-A4FD-3EF210DC8EF9}"/>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a:extLst>
            <a:ext uri="{FF2B5EF4-FFF2-40B4-BE49-F238E27FC236}">
              <a16:creationId xmlns:a16="http://schemas.microsoft.com/office/drawing/2014/main" id="{E9AA069F-4E88-4E76-B986-E5ABC27AF373}"/>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a:extLst>
            <a:ext uri="{FF2B5EF4-FFF2-40B4-BE49-F238E27FC236}">
              <a16:creationId xmlns:a16="http://schemas.microsoft.com/office/drawing/2014/main" id="{6C8078E2-7860-4004-B477-6A4985078411}"/>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a:extLst>
            <a:ext uri="{FF2B5EF4-FFF2-40B4-BE49-F238E27FC236}">
              <a16:creationId xmlns:a16="http://schemas.microsoft.com/office/drawing/2014/main" id="{872FBDC5-2669-4940-BC5A-3583218A55A1}"/>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a:extLst>
            <a:ext uri="{FF2B5EF4-FFF2-40B4-BE49-F238E27FC236}">
              <a16:creationId xmlns:a16="http://schemas.microsoft.com/office/drawing/2014/main" id="{C1C269F3-B30F-4323-9CCB-77930E6DB568}"/>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a:extLst>
            <a:ext uri="{FF2B5EF4-FFF2-40B4-BE49-F238E27FC236}">
              <a16:creationId xmlns:a16="http://schemas.microsoft.com/office/drawing/2014/main" id="{0A42F3A8-7A0F-4AB1-9E02-A3050B243D9D}"/>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814A0698-F7F5-4554-86F3-99E4AE884E3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7B517F3-9DE5-4A08-8571-F3AA35D41DC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C670EEB-A6B8-4D47-A25C-1A70AAE2A13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23FDE8C-4595-42BB-96C8-854C70F177A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B46BEAD3-5999-4A7F-8D11-25A1038C5EA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931" name="楕円 930">
          <a:extLst>
            <a:ext uri="{FF2B5EF4-FFF2-40B4-BE49-F238E27FC236}">
              <a16:creationId xmlns:a16="http://schemas.microsoft.com/office/drawing/2014/main" id="{2C897E5A-F822-4057-83B3-3E89230C10FE}"/>
            </a:ext>
          </a:extLst>
        </xdr:cNvPr>
        <xdr:cNvSpPr/>
      </xdr:nvSpPr>
      <xdr:spPr>
        <a:xfrm>
          <a:off x="221107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123026</xdr:rowOff>
    </xdr:from>
    <xdr:ext cx="469744" cy="259045"/>
    <xdr:sp macro="" textlink="">
      <xdr:nvSpPr>
        <xdr:cNvPr id="932" name="【庁舎】&#10;一人当たり面積該当値テキスト">
          <a:extLst>
            <a:ext uri="{FF2B5EF4-FFF2-40B4-BE49-F238E27FC236}">
              <a16:creationId xmlns:a16="http://schemas.microsoft.com/office/drawing/2014/main" id="{ABEBF139-7469-4110-B5F8-6BB4D8167407}"/>
            </a:ext>
          </a:extLst>
        </xdr:cNvPr>
        <xdr:cNvSpPr txBox="1"/>
      </xdr:nvSpPr>
      <xdr:spPr>
        <a:xfrm>
          <a:off x="22199600" y="1812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141332</xdr:rowOff>
    </xdr:from>
    <xdr:to>
      <xdr:col>112</xdr:col>
      <xdr:colOff>38100</xdr:colOff>
      <xdr:row>106</xdr:row>
      <xdr:rowOff>71482</xdr:rowOff>
    </xdr:to>
    <xdr:sp macro="" textlink="">
      <xdr:nvSpPr>
        <xdr:cNvPr id="933" name="楕円 932">
          <a:extLst>
            <a:ext uri="{FF2B5EF4-FFF2-40B4-BE49-F238E27FC236}">
              <a16:creationId xmlns:a16="http://schemas.microsoft.com/office/drawing/2014/main" id="{9CF90131-5668-47BC-8B31-40E9240DEA47}"/>
            </a:ext>
          </a:extLst>
        </xdr:cNvPr>
        <xdr:cNvSpPr/>
      </xdr:nvSpPr>
      <xdr:spPr>
        <a:xfrm>
          <a:off x="21272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20682</xdr:rowOff>
    </xdr:from>
    <xdr:to>
      <xdr:col>116</xdr:col>
      <xdr:colOff>63500</xdr:colOff>
      <xdr:row>106</xdr:row>
      <xdr:rowOff>23949</xdr:rowOff>
    </xdr:to>
    <xdr:cxnSp macro="">
      <xdr:nvCxnSpPr>
        <xdr:cNvPr id="934" name="直線コネクタ 933">
          <a:extLst>
            <a:ext uri="{FF2B5EF4-FFF2-40B4-BE49-F238E27FC236}">
              <a16:creationId xmlns:a16="http://schemas.microsoft.com/office/drawing/2014/main" id="{FD166FA9-87FA-4589-AC48-670497C0FB39}"/>
            </a:ext>
          </a:extLst>
        </xdr:cNvPr>
        <xdr:cNvCxnSpPr/>
      </xdr:nvCxnSpPr>
      <xdr:spPr>
        <a:xfrm>
          <a:off x="21323300" y="181943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134801</xdr:rowOff>
    </xdr:from>
    <xdr:to>
      <xdr:col>107</xdr:col>
      <xdr:colOff>101600</xdr:colOff>
      <xdr:row>106</xdr:row>
      <xdr:rowOff>64951</xdr:rowOff>
    </xdr:to>
    <xdr:sp macro="" textlink="">
      <xdr:nvSpPr>
        <xdr:cNvPr id="935" name="楕円 934">
          <a:extLst>
            <a:ext uri="{FF2B5EF4-FFF2-40B4-BE49-F238E27FC236}">
              <a16:creationId xmlns:a16="http://schemas.microsoft.com/office/drawing/2014/main" id="{A1298B41-A733-41E8-99AE-56DC9A27D301}"/>
            </a:ext>
          </a:extLst>
        </xdr:cNvPr>
        <xdr:cNvSpPr/>
      </xdr:nvSpPr>
      <xdr:spPr>
        <a:xfrm>
          <a:off x="203835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14151</xdr:rowOff>
    </xdr:from>
    <xdr:to>
      <xdr:col>111</xdr:col>
      <xdr:colOff>177800</xdr:colOff>
      <xdr:row>106</xdr:row>
      <xdr:rowOff>20682</xdr:rowOff>
    </xdr:to>
    <xdr:cxnSp macro="">
      <xdr:nvCxnSpPr>
        <xdr:cNvPr id="936" name="直線コネクタ 935">
          <a:extLst>
            <a:ext uri="{FF2B5EF4-FFF2-40B4-BE49-F238E27FC236}">
              <a16:creationId xmlns:a16="http://schemas.microsoft.com/office/drawing/2014/main" id="{344C3405-D87B-4263-B580-DEF6F5413C57}"/>
            </a:ext>
          </a:extLst>
        </xdr:cNvPr>
        <xdr:cNvCxnSpPr/>
      </xdr:nvCxnSpPr>
      <xdr:spPr>
        <a:xfrm>
          <a:off x="20434300" y="181878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37" name="楕円 936">
          <a:extLst>
            <a:ext uri="{FF2B5EF4-FFF2-40B4-BE49-F238E27FC236}">
              <a16:creationId xmlns:a16="http://schemas.microsoft.com/office/drawing/2014/main" id="{C78C9267-08C0-43CE-BDF5-7B0FF5116C2B}"/>
            </a:ext>
          </a:extLst>
        </xdr:cNvPr>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14151</xdr:rowOff>
    </xdr:to>
    <xdr:cxnSp macro="">
      <xdr:nvCxnSpPr>
        <xdr:cNvPr id="938" name="直線コネクタ 937">
          <a:extLst>
            <a:ext uri="{FF2B5EF4-FFF2-40B4-BE49-F238E27FC236}">
              <a16:creationId xmlns:a16="http://schemas.microsoft.com/office/drawing/2014/main" id="{55D40B37-8C98-44EF-9C1A-B1366A4B7044}"/>
            </a:ext>
          </a:extLst>
        </xdr:cNvPr>
        <xdr:cNvCxnSpPr/>
      </xdr:nvCxnSpPr>
      <xdr:spPr>
        <a:xfrm>
          <a:off x="19545300" y="181813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121738</xdr:rowOff>
    </xdr:from>
    <xdr:to>
      <xdr:col>98</xdr:col>
      <xdr:colOff>38100</xdr:colOff>
      <xdr:row>106</xdr:row>
      <xdr:rowOff>51888</xdr:rowOff>
    </xdr:to>
    <xdr:sp macro="" textlink="">
      <xdr:nvSpPr>
        <xdr:cNvPr id="939" name="楕円 938">
          <a:extLst>
            <a:ext uri="{FF2B5EF4-FFF2-40B4-BE49-F238E27FC236}">
              <a16:creationId xmlns:a16="http://schemas.microsoft.com/office/drawing/2014/main" id="{ED35BB1C-24A7-4D4A-BC85-47072B764F5B}"/>
            </a:ext>
          </a:extLst>
        </xdr:cNvPr>
        <xdr:cNvSpPr/>
      </xdr:nvSpPr>
      <xdr:spPr>
        <a:xfrm>
          <a:off x="18605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1088</xdr:rowOff>
    </xdr:from>
    <xdr:to>
      <xdr:col>102</xdr:col>
      <xdr:colOff>114300</xdr:colOff>
      <xdr:row>106</xdr:row>
      <xdr:rowOff>7620</xdr:rowOff>
    </xdr:to>
    <xdr:cxnSp macro="">
      <xdr:nvCxnSpPr>
        <xdr:cNvPr id="940" name="直線コネクタ 939">
          <a:extLst>
            <a:ext uri="{FF2B5EF4-FFF2-40B4-BE49-F238E27FC236}">
              <a16:creationId xmlns:a16="http://schemas.microsoft.com/office/drawing/2014/main" id="{0369F22C-927F-4097-B571-3EA4D20A3103}"/>
            </a:ext>
          </a:extLst>
        </xdr:cNvPr>
        <xdr:cNvCxnSpPr/>
      </xdr:nvCxnSpPr>
      <xdr:spPr>
        <a:xfrm>
          <a:off x="18656300" y="181747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a:extLst>
            <a:ext uri="{FF2B5EF4-FFF2-40B4-BE49-F238E27FC236}">
              <a16:creationId xmlns:a16="http://schemas.microsoft.com/office/drawing/2014/main" id="{1162C094-050A-47F8-A837-B6BA3CE2A15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a:extLst>
            <a:ext uri="{FF2B5EF4-FFF2-40B4-BE49-F238E27FC236}">
              <a16:creationId xmlns:a16="http://schemas.microsoft.com/office/drawing/2014/main" id="{0A197A6F-4EC4-4C1E-8FD1-63D5E5A3131C}"/>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a:extLst>
            <a:ext uri="{FF2B5EF4-FFF2-40B4-BE49-F238E27FC236}">
              <a16:creationId xmlns:a16="http://schemas.microsoft.com/office/drawing/2014/main" id="{C6232C44-6F6B-48D2-A9DD-79E76CE64998}"/>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944" name="n_4aveValue【庁舎】&#10;一人当たり面積">
          <a:extLst>
            <a:ext uri="{FF2B5EF4-FFF2-40B4-BE49-F238E27FC236}">
              <a16:creationId xmlns:a16="http://schemas.microsoft.com/office/drawing/2014/main" id="{02DD4C9D-9A4A-44B9-BC3D-87C128F72123}"/>
            </a:ext>
          </a:extLst>
        </xdr:cNvPr>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62609</xdr:rowOff>
    </xdr:from>
    <xdr:ext cx="469744" cy="259045"/>
    <xdr:sp macro="" textlink="">
      <xdr:nvSpPr>
        <xdr:cNvPr id="945" name="n_1mainValue【庁舎】&#10;一人当たり面積">
          <a:extLst>
            <a:ext uri="{FF2B5EF4-FFF2-40B4-BE49-F238E27FC236}">
              <a16:creationId xmlns:a16="http://schemas.microsoft.com/office/drawing/2014/main" id="{B90E2BA4-B671-428D-A815-C92423FF4033}"/>
            </a:ext>
          </a:extLst>
        </xdr:cNvPr>
        <xdr:cNvSpPr txBox="1"/>
      </xdr:nvSpPr>
      <xdr:spPr>
        <a:xfrm>
          <a:off x="210757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56078</xdr:rowOff>
    </xdr:from>
    <xdr:ext cx="469744" cy="259045"/>
    <xdr:sp macro="" textlink="">
      <xdr:nvSpPr>
        <xdr:cNvPr id="946" name="n_2mainValue【庁舎】&#10;一人当たり面積">
          <a:extLst>
            <a:ext uri="{FF2B5EF4-FFF2-40B4-BE49-F238E27FC236}">
              <a16:creationId xmlns:a16="http://schemas.microsoft.com/office/drawing/2014/main" id="{F04F3998-9452-4C23-BD57-222B7B5FD93B}"/>
            </a:ext>
          </a:extLst>
        </xdr:cNvPr>
        <xdr:cNvSpPr txBox="1"/>
      </xdr:nvSpPr>
      <xdr:spPr>
        <a:xfrm>
          <a:off x="20199427"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7" name="n_3mainValue【庁舎】&#10;一人当たり面積">
          <a:extLst>
            <a:ext uri="{FF2B5EF4-FFF2-40B4-BE49-F238E27FC236}">
              <a16:creationId xmlns:a16="http://schemas.microsoft.com/office/drawing/2014/main" id="{6E45F441-1A28-4F9B-8788-D6B4C103B675}"/>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68415</xdr:rowOff>
    </xdr:from>
    <xdr:ext cx="469744" cy="259045"/>
    <xdr:sp macro="" textlink="">
      <xdr:nvSpPr>
        <xdr:cNvPr id="948" name="n_4mainValue【庁舎】&#10;一人当たり面積">
          <a:extLst>
            <a:ext uri="{FF2B5EF4-FFF2-40B4-BE49-F238E27FC236}">
              <a16:creationId xmlns:a16="http://schemas.microsoft.com/office/drawing/2014/main" id="{47B504FD-EBC4-42B3-BF63-2007875D59E7}"/>
            </a:ext>
          </a:extLst>
        </xdr:cNvPr>
        <xdr:cNvSpPr txBox="1"/>
      </xdr:nvSpPr>
      <xdr:spPr>
        <a:xfrm>
          <a:off x="18421427" y="1789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49C89E5A-0B6C-4A2D-A53F-DA3AFC4E65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54AEFF75-82EC-42BC-97FB-497C3B0A011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969CF205-2873-46D6-8C4D-0A2930510F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類似団体と比較して特に有形固定資産減価償却率が高くなっている施設は、一般廃棄物処理施設と消防施設である。昭和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年から稼働している一般廃棄物処理施設は、大阪府枚方市との可燃ごみ広域処理施設の建設が進められており、令和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年度の稼働までの間は計画的な維持保全を行う。また、昭和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年度に建築された築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年近く経過している消防署庁舎においては老朽化が進行しており、有形固定資産減価償却率は施設類型の中でも一番高く</a:t>
          </a:r>
          <a:r>
            <a:rPr kumimoji="1" lang="en-US" altLang="ja-JP" sz="1300">
              <a:latin typeface="ＭＳ Ｐゴシック" panose="020B0600070205080204" pitchFamily="50" charset="-128"/>
              <a:ea typeface="ＭＳ Ｐゴシック" panose="020B0600070205080204" pitchFamily="50" charset="-128"/>
            </a:rPr>
            <a:t>78.4</a:t>
          </a:r>
          <a:r>
            <a:rPr kumimoji="1" lang="ja-JP" altLang="en-US" sz="1300">
              <a:latin typeface="ＭＳ Ｐゴシック" panose="020B0600070205080204" pitchFamily="50" charset="-128"/>
              <a:ea typeface="ＭＳ Ｐゴシック" panose="020B0600070205080204" pitchFamily="50" charset="-128"/>
            </a:rPr>
            <a:t>％となっている。消防施設は、複雑・多様化する災害等への迅速かつ的確な対応や消防活動拠点機能の充実強化のため、大規模改修等の検討を進めるとともに、計画的な保全による長寿命化や設備の充実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また、保健センター・保健所が、類似団体平均との差が大きくなっている。休日の応急診療などを行う保健センターは昭和</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年度に建築され、平成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年度に一部増改築を行ったが、面積の</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割を占める部分が築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老朽化が進行している。保健・福祉施設は、施設の良好な利用環境の確保や保健・福祉活動拠点機能の充実のため、個別施設計画を作成し計画的な保全による長寿命化や耐震化、バリアフリー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税収が増加傾向にあるものの、高齢化や少子化対策に要する扶助費等も増えてきていることから、財政力指数はここ数年横ばいとなっている。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今後も、医療、福祉や介護に要する経費が増加することが予想されることから、市内企業活性化や市税徴収率の向上に努め、財政基盤の強化に努める。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147108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9850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147108</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1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147108</xdr:rowOff>
    </xdr:from>
    <xdr:to>
      <xdr:col>15</xdr:col>
      <xdr:colOff>82550</xdr:colOff>
      <xdr:row>40</xdr:row>
      <xdr:rowOff>167217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0051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252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96308</xdr:rowOff>
    </xdr:from>
    <xdr:to>
      <xdr:col>15</xdr:col>
      <xdr:colOff>133350</xdr:colOff>
      <xdr:row>41</xdr:row>
      <xdr:rowOff>26458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経常経費としての人件費や公債費は改善したものの、扶助費等の増加により前年度と比較して０．２ポイント悪化した。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市の経常収支比率については、類似団体より上回って推移しており、普通交付税等の経常一般財源が伸び悩むなか、扶助費や補助費が増加傾向にあることから、今後も引き続き行政改革による事務事業の効率化・適正化により経常経費削減を進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121666</xdr:rowOff>
    </xdr:from>
    <xdr:to>
      <xdr:col>23</xdr:col>
      <xdr:colOff>133350</xdr:colOff>
      <xdr:row>62</xdr:row>
      <xdr:rowOff>131318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5156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121666</xdr:rowOff>
    </xdr:from>
    <xdr:to>
      <xdr:col>19</xdr:col>
      <xdr:colOff>133350</xdr:colOff>
      <xdr:row>63</xdr:row>
      <xdr:rowOff>46736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5156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46736</xdr:rowOff>
    </xdr:from>
    <xdr:to>
      <xdr:col>15</xdr:col>
      <xdr:colOff>82550</xdr:colOff>
      <xdr:row>63</xdr:row>
      <xdr:rowOff>99822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84808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39624</xdr:rowOff>
    </xdr:from>
    <xdr:to>
      <xdr:col>11</xdr:col>
      <xdr:colOff>31750</xdr:colOff>
      <xdr:row>63</xdr:row>
      <xdr:rowOff>99822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66952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52595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82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70866</xdr:rowOff>
    </xdr:from>
    <xdr:to>
      <xdr:col>19</xdr:col>
      <xdr:colOff>184150</xdr:colOff>
      <xdr:row>63</xdr:row>
      <xdr:rowOff>1016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157243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87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167386</xdr:rowOff>
    </xdr:from>
    <xdr:to>
      <xdr:col>15</xdr:col>
      <xdr:colOff>133350</xdr:colOff>
      <xdr:row>63</xdr:row>
      <xdr:rowOff>97536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82313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135399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160274</xdr:rowOff>
    </xdr:from>
    <xdr:to>
      <xdr:col>7</xdr:col>
      <xdr:colOff>31750</xdr:colOff>
      <xdr:row>62</xdr:row>
      <xdr:rowOff>90424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75201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[135,225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類似団体を上回っているのは、主に人件費が要因となっている。これは、幼稚園、ごみ処理業務を直営で行うとともに、近隣２町の消防業務を受託しているためである。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今後は、時間外手当の縮減等による人件費の抑制や事務事業の効率化・適正化により人件費・物件費等の削減を進める。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147348</xdr:rowOff>
    </xdr:from>
    <xdr:to>
      <xdr:col>23</xdr:col>
      <xdr:colOff>133350</xdr:colOff>
      <xdr:row>85</xdr:row>
      <xdr:rowOff>35370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49148"/>
          <a:ext cx="838200" cy="5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102498</xdr:rowOff>
    </xdr:from>
    <xdr:to>
      <xdr:col>19</xdr:col>
      <xdr:colOff>133350</xdr:colOff>
      <xdr:row>84</xdr:row>
      <xdr:rowOff>147348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04298"/>
          <a:ext cx="889000" cy="4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102498</xdr:rowOff>
    </xdr:from>
    <xdr:to>
      <xdr:col>15</xdr:col>
      <xdr:colOff>82550</xdr:colOff>
      <xdr:row>84</xdr:row>
      <xdr:rowOff>128364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504298"/>
          <a:ext cx="8890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84528</xdr:rowOff>
    </xdr:from>
    <xdr:to>
      <xdr:col>11</xdr:col>
      <xdr:colOff>31750</xdr:colOff>
      <xdr:row>84</xdr:row>
      <xdr:rowOff>128364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86328"/>
          <a:ext cx="889000" cy="4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140805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156020</xdr:rowOff>
    </xdr:from>
    <xdr:to>
      <xdr:col>23</xdr:col>
      <xdr:colOff>184150</xdr:colOff>
      <xdr:row>85</xdr:row>
      <xdr:rowOff>86170</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5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128097</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2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96548</xdr:rowOff>
    </xdr:from>
    <xdr:to>
      <xdr:col>19</xdr:col>
      <xdr:colOff>184150</xdr:colOff>
      <xdr:row>85</xdr:row>
      <xdr:rowOff>26698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9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11475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8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51698</xdr:rowOff>
    </xdr:from>
    <xdr:to>
      <xdr:col>15</xdr:col>
      <xdr:colOff>133350</xdr:colOff>
      <xdr:row>84</xdr:row>
      <xdr:rowOff>153298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5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138075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3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77564</xdr:rowOff>
    </xdr:from>
    <xdr:to>
      <xdr:col>11</xdr:col>
      <xdr:colOff>82550</xdr:colOff>
      <xdr:row>85</xdr:row>
      <xdr:rowOff>7714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7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163941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6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33728</xdr:rowOff>
    </xdr:from>
    <xdr:to>
      <xdr:col>7</xdr:col>
      <xdr:colOff>31750</xdr:colOff>
      <xdr:row>84</xdr:row>
      <xdr:rowOff>135328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3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120105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2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国家公務員の給与特例法による臨時措置以降は徐々に低下傾向となっており、類似団体平均に徐々に近づきつつある。今後も引き続き給与水準の適正化に努めるとともに、国の制度に合わせた給与体系となるよう取り組みを進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17236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035893"/>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86179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035893"/>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84186"/>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87</xdr:row>
      <xdr:rowOff>119743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841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137886</xdr:rowOff>
    </xdr:from>
    <xdr:to>
      <xdr:col>81</xdr:col>
      <xdr:colOff>95250</xdr:colOff>
      <xdr:row>88</xdr:row>
      <xdr:rowOff>68036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5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109963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2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35379</xdr:rowOff>
    </xdr:from>
    <xdr:to>
      <xdr:col>73</xdr:col>
      <xdr:colOff>44450</xdr:colOff>
      <xdr:row>88</xdr:row>
      <xdr:rowOff>136979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121756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幼稚園、ごみ処理業務を直営で行うとともに、近隣２町の消防業務を受託していることから類似団体を上回る職員数となっている。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民間委託の導入等により、引き続き適正な定員管理に努める。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128376</xdr:rowOff>
    </xdr:from>
    <xdr:to>
      <xdr:col>81</xdr:col>
      <xdr:colOff>44450</xdr:colOff>
      <xdr:row>63</xdr:row>
      <xdr:rowOff>130387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929726"/>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130387</xdr:rowOff>
    </xdr:from>
    <xdr:to>
      <xdr:col>77</xdr:col>
      <xdr:colOff>44450</xdr:colOff>
      <xdr:row>63</xdr:row>
      <xdr:rowOff>140441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9317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163089</xdr:rowOff>
    </xdr:from>
    <xdr:to>
      <xdr:col>72</xdr:col>
      <xdr:colOff>203200</xdr:colOff>
      <xdr:row>63</xdr:row>
      <xdr:rowOff>140441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792989"/>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163089</xdr:rowOff>
    </xdr:from>
    <xdr:to>
      <xdr:col>68</xdr:col>
      <xdr:colOff>152400</xdr:colOff>
      <xdr:row>63</xdr:row>
      <xdr:rowOff>25823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792989"/>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77576</xdr:rowOff>
    </xdr:from>
    <xdr:to>
      <xdr:col>81</xdr:col>
      <xdr:colOff>95250</xdr:colOff>
      <xdr:row>64</xdr:row>
      <xdr:rowOff>7726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7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49653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85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79587</xdr:rowOff>
    </xdr:from>
    <xdr:to>
      <xdr:col>77</xdr:col>
      <xdr:colOff>95250</xdr:colOff>
      <xdr:row>64</xdr:row>
      <xdr:rowOff>9737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165964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89641</xdr:rowOff>
    </xdr:from>
    <xdr:to>
      <xdr:col>73</xdr:col>
      <xdr:colOff>44450</xdr:colOff>
      <xdr:row>64</xdr:row>
      <xdr:rowOff>19791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4568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112289</xdr:rowOff>
    </xdr:from>
    <xdr:to>
      <xdr:col>68</xdr:col>
      <xdr:colOff>203200</xdr:colOff>
      <xdr:row>63</xdr:row>
      <xdr:rowOff>42439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4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27216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28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従来から公債費の適正化に努めていることから、類似団体を下回っている。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今後も普通建設事業を計画的に実施し、適正規模の市債発行を行うことにより、公債費の抑制に努める。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137583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71152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40</xdr:row>
      <xdr:rowOff>54610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2413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54610</xdr:rowOff>
    </xdr:from>
    <xdr:to>
      <xdr:col>72</xdr:col>
      <xdr:colOff>203200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1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40</xdr:row>
      <xdr:rowOff>94827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528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155804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44027</xdr:rowOff>
    </xdr:from>
    <xdr:to>
      <xdr:col>64</xdr:col>
      <xdr:colOff>152400</xdr:colOff>
      <xdr:row>40</xdr:row>
      <xdr:rowOff>145627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155804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将来支払う負担等に対して、将来受け取る財源等が上回っているため、将来負担比率は算定されていない。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今後も市債残高や債務負担行為の適正化に努める。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民間委託や各種手当ての見直し等を行っているものの、幼稚園や保育所、ごみ処理業務等を直営としているため、類似団体と比較すると依然高い水準にある。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今後も引き続き、職員数</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適正化</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、民間委託の推進等により、人件費の削減に努める。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134620</xdr:rowOff>
    </xdr:from>
    <xdr:to>
      <xdr:col>24</xdr:col>
      <xdr:colOff>25400</xdr:colOff>
      <xdr:row>41</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992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24130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962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40</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946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153670</xdr:rowOff>
    </xdr:from>
    <xdr:to>
      <xdr:col>11</xdr:col>
      <xdr:colOff>9525</xdr:colOff>
      <xdr:row>40</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40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83820</xdr:rowOff>
    </xdr:from>
    <xdr:to>
      <xdr:col>24</xdr:col>
      <xdr:colOff>76200</xdr:colOff>
      <xdr:row>41</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144780</xdr:rowOff>
    </xdr:from>
    <xdr:to>
      <xdr:col>20</xdr:col>
      <xdr:colOff>38100</xdr:colOff>
      <xdr:row>41</xdr:row>
      <xdr:rowOff>74930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59707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53340</xdr:rowOff>
    </xdr:from>
    <xdr:to>
      <xdr:col>15</xdr:col>
      <xdr:colOff>149225</xdr:colOff>
      <xdr:row>40</xdr:row>
      <xdr:rowOff>154940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139717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38100</xdr:rowOff>
    </xdr:from>
    <xdr:to>
      <xdr:col>11</xdr:col>
      <xdr:colOff>60325</xdr:colOff>
      <xdr:row>40</xdr:row>
      <xdr:rowOff>139700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124477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102870</xdr:rowOff>
    </xdr:from>
    <xdr:to>
      <xdr:col>6</xdr:col>
      <xdr:colOff>171450</xdr:colOff>
      <xdr:row>40</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17797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経常一般財源は概ね横ばいの推移となっており、類似団体と比較すると依然として高い水準にある。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行政改革による事務事業の効率化・適正化等を推進すること等により、経常経費削減を進める。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80736</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953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80736</xdr:rowOff>
    </xdr:from>
    <xdr:to>
      <xdr:col>78</xdr:col>
      <xdr:colOff>69850</xdr:colOff>
      <xdr:row>17</xdr:row>
      <xdr:rowOff>102507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95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102507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73614"/>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99786</xdr:rowOff>
    </xdr:from>
    <xdr:to>
      <xdr:col>69</xdr:col>
      <xdr:colOff>92075</xdr:colOff>
      <xdr:row>17</xdr:row>
      <xdr:rowOff>58964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42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29936</xdr:rowOff>
    </xdr:from>
    <xdr:to>
      <xdr:col>78</xdr:col>
      <xdr:colOff>120650</xdr:colOff>
      <xdr:row>17</xdr:row>
      <xdr:rowOff>131536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138084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8164</xdr:rowOff>
    </xdr:from>
    <xdr:to>
      <xdr:col>69</xdr:col>
      <xdr:colOff>142875</xdr:colOff>
      <xdr:row>17</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94541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幼保無償化による幼稚園教育助成費の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増加等により類似団体を上回る比率となっている。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今後も引き続き高齢化や子育て支援策の充実により扶助費の伸びが予想されることから、制度見直し等により財源の有効利用を図る。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43180</xdr:rowOff>
    </xdr:from>
    <xdr:to>
      <xdr:col>24</xdr:col>
      <xdr:colOff>25400</xdr:colOff>
      <xdr:row>56</xdr:row>
      <xdr:rowOff>157480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443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43180</xdr:rowOff>
    </xdr:from>
    <xdr:to>
      <xdr:col>19</xdr:col>
      <xdr:colOff>187325</xdr:colOff>
      <xdr:row>56</xdr:row>
      <xdr:rowOff>119380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44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119380</xdr:rowOff>
    </xdr:from>
    <xdr:to>
      <xdr:col>15</xdr:col>
      <xdr:colOff>98425</xdr:colOff>
      <xdr:row>56</xdr:row>
      <xdr:rowOff>149860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73660</xdr:rowOff>
    </xdr:from>
    <xdr:to>
      <xdr:col>11</xdr:col>
      <xdr:colOff>9525</xdr:colOff>
      <xdr:row>56</xdr:row>
      <xdr:rowOff>149860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48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106680</xdr:rowOff>
    </xdr:from>
    <xdr:to>
      <xdr:col>24</xdr:col>
      <xdr:colOff>76200</xdr:colOff>
      <xdr:row>57</xdr:row>
      <xdr:rowOff>36830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78757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163830</xdr:rowOff>
    </xdr:from>
    <xdr:to>
      <xdr:col>20</xdr:col>
      <xdr:colOff>38100</xdr:colOff>
      <xdr:row>56</xdr:row>
      <xdr:rowOff>93980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78757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68580</xdr:rowOff>
    </xdr:from>
    <xdr:to>
      <xdr:col>15</xdr:col>
      <xdr:colOff>149225</xdr:colOff>
      <xdr:row>56</xdr:row>
      <xdr:rowOff>170180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99060</xdr:rowOff>
    </xdr:from>
    <xdr:to>
      <xdr:col>11</xdr:col>
      <xdr:colOff>60325</xdr:colOff>
      <xdr:row>57</xdr:row>
      <xdr:rowOff>29210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109237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物件費や繰出金等の増加により微増となっているが、類似団体平均値と比較すると下回っている。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今後も引き続き、各特別会計における独立採算の原則により、繰出金の縮減に努める。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55</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8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43180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43180</xdr:rowOff>
    </xdr:from>
    <xdr:to>
      <xdr:col>73</xdr:col>
      <xdr:colOff>180975</xdr:colOff>
      <xdr:row>56</xdr:row>
      <xdr:rowOff>165100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443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163830</xdr:rowOff>
    </xdr:from>
    <xdr:to>
      <xdr:col>74</xdr:col>
      <xdr:colOff>31750</xdr:colOff>
      <xdr:row>56</xdr:row>
      <xdr:rowOff>93980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104157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前年度から増減はないが、保育所やごみ処理業務を直営で実施しているため、類似団体と比較して補助費等に係る経常収支比率は低くなっている。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113937</xdr:rowOff>
    </xdr:from>
    <xdr:to>
      <xdr:col>82</xdr:col>
      <xdr:colOff>107950</xdr:colOff>
      <xdr:row>34</xdr:row>
      <xdr:rowOff>113937</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59432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61686</xdr:rowOff>
    </xdr:from>
    <xdr:to>
      <xdr:col>78</xdr:col>
      <xdr:colOff>69850</xdr:colOff>
      <xdr:row>34</xdr:row>
      <xdr:rowOff>113937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589098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15966</xdr:rowOff>
    </xdr:from>
    <xdr:to>
      <xdr:col>73</xdr:col>
      <xdr:colOff>180975</xdr:colOff>
      <xdr:row>34</xdr:row>
      <xdr:rowOff>61686</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584526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15966</xdr:rowOff>
    </xdr:from>
    <xdr:to>
      <xdr:col>69</xdr:col>
      <xdr:colOff>92075</xdr:colOff>
      <xdr:row>34</xdr:row>
      <xdr:rowOff>22497</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584526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63137</xdr:rowOff>
    </xdr:from>
    <xdr:to>
      <xdr:col>82</xdr:col>
      <xdr:colOff>158750</xdr:colOff>
      <xdr:row>34</xdr:row>
      <xdr:rowOff>164737</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79664</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573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63137</xdr:rowOff>
    </xdr:from>
    <xdr:to>
      <xdr:col>78</xdr:col>
      <xdr:colOff>120650</xdr:colOff>
      <xdr:row>34</xdr:row>
      <xdr:rowOff>164737</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58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3464</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66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136616</xdr:rowOff>
    </xdr:from>
    <xdr:to>
      <xdr:col>69</xdr:col>
      <xdr:colOff>142875</xdr:colOff>
      <xdr:row>34</xdr:row>
      <xdr:rowOff>66766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57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76943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56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143147</xdr:rowOff>
    </xdr:from>
    <xdr:to>
      <xdr:col>65</xdr:col>
      <xdr:colOff>53975</xdr:colOff>
      <xdr:row>34</xdr:row>
      <xdr:rowOff>73297</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580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83474</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56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地方債の元利償還金が減少傾向にあることから、公債費に係る経常収支比率についても類似団体を下回っている。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今後も引き続き、普通建設事業の計画的な実施に努め、適正な市債の発行を行うことで、公債費の抑制に努める。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16511</xdr:rowOff>
    </xdr:from>
    <xdr:to>
      <xdr:col>24</xdr:col>
      <xdr:colOff>25400</xdr:colOff>
      <xdr:row>77</xdr:row>
      <xdr:rowOff>69850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21816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66039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086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66039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33858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153688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15239</xdr:rowOff>
    </xdr:from>
    <xdr:to>
      <xdr:col>11</xdr:col>
      <xdr:colOff>60325</xdr:colOff>
      <xdr:row>78</xdr:row>
      <xdr:rowOff>116839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101616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公債費の減少は進んでいるものの、公債費以外の経費については扶助費等の増加もあり、０．９ポイントの悪化となっている。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人件費等が類似団体平均を上回っていること等から、近年は類似団体より高い水準で推移している。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127000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94996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4589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127000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4680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78</xdr:row>
      <xdr:rowOff>127000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3126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6642</xdr:rowOff>
    </xdr:from>
    <xdr:to>
      <xdr:col>29</xdr:col>
      <xdr:colOff>127000</xdr:colOff>
      <xdr:row>15</xdr:row>
      <xdr:rowOff>11386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26017"/>
          <a:ext cx="647700" cy="4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11386</xdr:rowOff>
    </xdr:from>
    <xdr:to>
      <xdr:col>26</xdr:col>
      <xdr:colOff>50800</xdr:colOff>
      <xdr:row>15</xdr:row>
      <xdr:rowOff>66383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30761"/>
          <a:ext cx="698500" cy="54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62059</xdr:rowOff>
    </xdr:from>
    <xdr:to>
      <xdr:col>22</xdr:col>
      <xdr:colOff>114300</xdr:colOff>
      <xdr:row>15</xdr:row>
      <xdr:rowOff>66383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81434"/>
          <a:ext cx="698500" cy="4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62059</xdr:rowOff>
    </xdr:from>
    <xdr:to>
      <xdr:col>18</xdr:col>
      <xdr:colOff>177800</xdr:colOff>
      <xdr:row>15</xdr:row>
      <xdr:rowOff>75603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81434"/>
          <a:ext cx="698500" cy="1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127292</xdr:rowOff>
    </xdr:from>
    <xdr:to>
      <xdr:col>29</xdr:col>
      <xdr:colOff>177800</xdr:colOff>
      <xdr:row>15</xdr:row>
      <xdr:rowOff>57442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75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143819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132036</xdr:rowOff>
    </xdr:from>
    <xdr:to>
      <xdr:col>26</xdr:col>
      <xdr:colOff>101600</xdr:colOff>
      <xdr:row>15</xdr:row>
      <xdr:rowOff>62186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72363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15583</xdr:rowOff>
    </xdr:from>
    <xdr:to>
      <xdr:col>22</xdr:col>
      <xdr:colOff>165100</xdr:colOff>
      <xdr:row>15</xdr:row>
      <xdr:rowOff>117183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4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127360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11259</xdr:rowOff>
    </xdr:from>
    <xdr:to>
      <xdr:col>19</xdr:col>
      <xdr:colOff>38100</xdr:colOff>
      <xdr:row>15</xdr:row>
      <xdr:rowOff>112859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123036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9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24803</xdr:rowOff>
    </xdr:from>
    <xdr:to>
      <xdr:col>15</xdr:col>
      <xdr:colOff>101600</xdr:colOff>
      <xdr:row>15</xdr:row>
      <xdr:rowOff>126403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4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136580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117105</xdr:rowOff>
    </xdr:from>
    <xdr:to>
      <xdr:col>29</xdr:col>
      <xdr:colOff>127000</xdr:colOff>
      <xdr:row>37</xdr:row>
      <xdr:rowOff>119914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7241805"/>
          <a:ext cx="6477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115407</xdr:rowOff>
    </xdr:from>
    <xdr:to>
      <xdr:col>26</xdr:col>
      <xdr:colOff>50800</xdr:colOff>
      <xdr:row>37</xdr:row>
      <xdr:rowOff>119914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7068657"/>
          <a:ext cx="698500" cy="175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48460</xdr:rowOff>
    </xdr:from>
    <xdr:to>
      <xdr:col>22</xdr:col>
      <xdr:colOff>114300</xdr:colOff>
      <xdr:row>36</xdr:row>
      <xdr:rowOff>115407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7001710"/>
          <a:ext cx="698500" cy="66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48460</xdr:rowOff>
    </xdr:from>
    <xdr:to>
      <xdr:col>18</xdr:col>
      <xdr:colOff>177800</xdr:colOff>
      <xdr:row>36</xdr:row>
      <xdr:rowOff>81019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7001710"/>
          <a:ext cx="698500" cy="3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66305</xdr:rowOff>
    </xdr:from>
    <xdr:to>
      <xdr:col>29</xdr:col>
      <xdr:colOff>177800</xdr:colOff>
      <xdr:row>37</xdr:row>
      <xdr:rowOff>167905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719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38382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16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69114</xdr:rowOff>
    </xdr:from>
    <xdr:to>
      <xdr:col>26</xdr:col>
      <xdr:colOff>101600</xdr:colOff>
      <xdr:row>37</xdr:row>
      <xdr:rowOff>170714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155491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28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64607</xdr:rowOff>
    </xdr:from>
    <xdr:to>
      <xdr:col>22</xdr:col>
      <xdr:colOff>165100</xdr:colOff>
      <xdr:row>36</xdr:row>
      <xdr:rowOff>166207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701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150984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340560</xdr:rowOff>
    </xdr:from>
    <xdr:to>
      <xdr:col>19</xdr:col>
      <xdr:colOff>38100</xdr:colOff>
      <xdr:row>36</xdr:row>
      <xdr:rowOff>99260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50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84037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3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30219</xdr:rowOff>
    </xdr:from>
    <xdr:to>
      <xdr:col>15</xdr:col>
      <xdr:colOff>101600</xdr:colOff>
      <xdr:row>36</xdr:row>
      <xdr:rowOff>131819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83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116596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6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97676</xdr:rowOff>
    </xdr:from>
    <xdr:to>
      <xdr:col>24</xdr:col>
      <xdr:colOff>63500</xdr:colOff>
      <xdr:row>34</xdr:row>
      <xdr:rowOff>112249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926976"/>
          <a:ext cx="8382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97676</xdr:rowOff>
    </xdr:from>
    <xdr:to>
      <xdr:col>19</xdr:col>
      <xdr:colOff>177800</xdr:colOff>
      <xdr:row>34</xdr:row>
      <xdr:rowOff>158255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26976"/>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158255</xdr:rowOff>
    </xdr:from>
    <xdr:to>
      <xdr:col>15</xdr:col>
      <xdr:colOff>50800</xdr:colOff>
      <xdr:row>34</xdr:row>
      <xdr:rowOff>160122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87555"/>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160122</xdr:rowOff>
    </xdr:from>
    <xdr:to>
      <xdr:col>10</xdr:col>
      <xdr:colOff>114300</xdr:colOff>
      <xdr:row>35</xdr:row>
      <xdr:rowOff>8884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89422"/>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61449</xdr:rowOff>
    </xdr:from>
    <xdr:to>
      <xdr:col>24</xdr:col>
      <xdr:colOff>114300</xdr:colOff>
      <xdr:row>34</xdr:row>
      <xdr:rowOff>163049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84326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46876</xdr:rowOff>
    </xdr:from>
    <xdr:to>
      <xdr:col>20</xdr:col>
      <xdr:colOff>38100</xdr:colOff>
      <xdr:row>34</xdr:row>
      <xdr:rowOff>148476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165003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65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107455</xdr:rowOff>
    </xdr:from>
    <xdr:to>
      <xdr:col>15</xdr:col>
      <xdr:colOff>101600</xdr:colOff>
      <xdr:row>35</xdr:row>
      <xdr:rowOff>37605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3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54132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1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109322</xdr:rowOff>
    </xdr:from>
    <xdr:to>
      <xdr:col>10</xdr:col>
      <xdr:colOff>165100</xdr:colOff>
      <xdr:row>35</xdr:row>
      <xdr:rowOff>39472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55999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129534</xdr:rowOff>
    </xdr:from>
    <xdr:to>
      <xdr:col>6</xdr:col>
      <xdr:colOff>38100</xdr:colOff>
      <xdr:row>35</xdr:row>
      <xdr:rowOff>59684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76211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7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19228</xdr:rowOff>
    </xdr:from>
    <xdr:to>
      <xdr:col>24</xdr:col>
      <xdr:colOff>63500</xdr:colOff>
      <xdr:row>56</xdr:row>
      <xdr:rowOff>97437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0428"/>
          <a:ext cx="838200" cy="7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90094</xdr:rowOff>
    </xdr:from>
    <xdr:to>
      <xdr:col>19</xdr:col>
      <xdr:colOff>177800</xdr:colOff>
      <xdr:row>56</xdr:row>
      <xdr:rowOff>97437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91294"/>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72778</xdr:rowOff>
    </xdr:from>
    <xdr:to>
      <xdr:col>15</xdr:col>
      <xdr:colOff>50800</xdr:colOff>
      <xdr:row>56</xdr:row>
      <xdr:rowOff>90094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673978"/>
          <a:ext cx="889000" cy="1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72778</xdr:rowOff>
    </xdr:from>
    <xdr:to>
      <xdr:col>10</xdr:col>
      <xdr:colOff>114300</xdr:colOff>
      <xdr:row>56</xdr:row>
      <xdr:rowOff>108668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673978"/>
          <a:ext cx="889000" cy="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158767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139878</xdr:rowOff>
    </xdr:from>
    <xdr:to>
      <xdr:col>24</xdr:col>
      <xdr:colOff>114300</xdr:colOff>
      <xdr:row>56</xdr:row>
      <xdr:rowOff>70028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6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118305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4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46637</xdr:rowOff>
    </xdr:from>
    <xdr:to>
      <xdr:col>20</xdr:col>
      <xdr:colOff>38100</xdr:colOff>
      <xdr:row>56</xdr:row>
      <xdr:rowOff>148237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4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139364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74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39294</xdr:rowOff>
    </xdr:from>
    <xdr:to>
      <xdr:col>15</xdr:col>
      <xdr:colOff>101600</xdr:colOff>
      <xdr:row>56</xdr:row>
      <xdr:rowOff>140894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64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132021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7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21978</xdr:rowOff>
    </xdr:from>
    <xdr:to>
      <xdr:col>10</xdr:col>
      <xdr:colOff>165100</xdr:colOff>
      <xdr:row>56</xdr:row>
      <xdr:rowOff>123578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2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140105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39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57868</xdr:rowOff>
    </xdr:from>
    <xdr:to>
      <xdr:col>6</xdr:col>
      <xdr:colOff>38100</xdr:colOff>
      <xdr:row>56</xdr:row>
      <xdr:rowOff>159468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43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80721</xdr:rowOff>
    </xdr:from>
    <xdr:to>
      <xdr:col>24</xdr:col>
      <xdr:colOff>63500</xdr:colOff>
      <xdr:row>77</xdr:row>
      <xdr:rowOff>92838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82371"/>
          <a:ext cx="8382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92838</xdr:rowOff>
    </xdr:from>
    <xdr:to>
      <xdr:col>19</xdr:col>
      <xdr:colOff>177800</xdr:colOff>
      <xdr:row>77</xdr:row>
      <xdr:rowOff>106507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94488"/>
          <a:ext cx="889000" cy="1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58685</xdr:rowOff>
    </xdr:from>
    <xdr:to>
      <xdr:col>15</xdr:col>
      <xdr:colOff>50800</xdr:colOff>
      <xdr:row>77</xdr:row>
      <xdr:rowOff>106507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60335"/>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58685</xdr:rowOff>
    </xdr:from>
    <xdr:to>
      <xdr:col>10</xdr:col>
      <xdr:colOff>114300</xdr:colOff>
      <xdr:row>77</xdr:row>
      <xdr:rowOff>74960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260335"/>
          <a:ext cx="889000" cy="1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29921</xdr:rowOff>
    </xdr:from>
    <xdr:to>
      <xdr:col>24</xdr:col>
      <xdr:colOff>114300</xdr:colOff>
      <xdr:row>77</xdr:row>
      <xdr:rowOff>131521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52798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8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42038</xdr:rowOff>
    </xdr:from>
    <xdr:to>
      <xdr:col>20</xdr:col>
      <xdr:colOff>38100</xdr:colOff>
      <xdr:row>77</xdr:row>
      <xdr:rowOff>143638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4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160165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18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55707</xdr:rowOff>
    </xdr:from>
    <xdr:to>
      <xdr:col>15</xdr:col>
      <xdr:colOff>101600</xdr:colOff>
      <xdr:row>77</xdr:row>
      <xdr:rowOff>157307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3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7885</xdr:rowOff>
    </xdr:from>
    <xdr:to>
      <xdr:col>10</xdr:col>
      <xdr:colOff>165100</xdr:colOff>
      <xdr:row>77</xdr:row>
      <xdr:rowOff>109485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0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126012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9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24160</xdr:rowOff>
    </xdr:from>
    <xdr:to>
      <xdr:col>6</xdr:col>
      <xdr:colOff>38100</xdr:colOff>
      <xdr:row>77</xdr:row>
      <xdr:rowOff>125760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142287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36233</xdr:rowOff>
    </xdr:from>
    <xdr:to>
      <xdr:col>24</xdr:col>
      <xdr:colOff>63500</xdr:colOff>
      <xdr:row>97</xdr:row>
      <xdr:rowOff>74358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6883"/>
          <a:ext cx="838200" cy="3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30531</xdr:rowOff>
    </xdr:from>
    <xdr:to>
      <xdr:col>19</xdr:col>
      <xdr:colOff>177800</xdr:colOff>
      <xdr:row>97</xdr:row>
      <xdr:rowOff>74358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661181"/>
          <a:ext cx="889000" cy="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30531</xdr:rowOff>
    </xdr:from>
    <xdr:to>
      <xdr:col>15</xdr:col>
      <xdr:colOff>50800</xdr:colOff>
      <xdr:row>97</xdr:row>
      <xdr:rowOff>35573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661181"/>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35573</xdr:rowOff>
    </xdr:from>
    <xdr:to>
      <xdr:col>10</xdr:col>
      <xdr:colOff>114300</xdr:colOff>
      <xdr:row>97</xdr:row>
      <xdr:rowOff>59156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666223"/>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156883</xdr:rowOff>
    </xdr:from>
    <xdr:to>
      <xdr:col>24</xdr:col>
      <xdr:colOff>114300</xdr:colOff>
      <xdr:row>97</xdr:row>
      <xdr:rowOff>87033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1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135310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23558</xdr:rowOff>
    </xdr:from>
    <xdr:to>
      <xdr:col>20</xdr:col>
      <xdr:colOff>38100</xdr:colOff>
      <xdr:row>97</xdr:row>
      <xdr:rowOff>125158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6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116285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151181</xdr:rowOff>
    </xdr:from>
    <xdr:to>
      <xdr:col>15</xdr:col>
      <xdr:colOff>101600</xdr:colOff>
      <xdr:row>97</xdr:row>
      <xdr:rowOff>81331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1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72458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156223</xdr:rowOff>
    </xdr:from>
    <xdr:to>
      <xdr:col>10</xdr:col>
      <xdr:colOff>165100</xdr:colOff>
      <xdr:row>97</xdr:row>
      <xdr:rowOff>86373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6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77500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0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8356</xdr:rowOff>
    </xdr:from>
    <xdr:to>
      <xdr:col>6</xdr:col>
      <xdr:colOff>38100</xdr:colOff>
      <xdr:row>97</xdr:row>
      <xdr:rowOff>109956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63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126483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41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148552</xdr:rowOff>
    </xdr:from>
    <xdr:to>
      <xdr:col>54</xdr:col>
      <xdr:colOff>189865</xdr:colOff>
      <xdr:row>38</xdr:row>
      <xdr:rowOff>43307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292052"/>
          <a:ext cx="1270" cy="126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47134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43307</xdr:rowOff>
    </xdr:from>
    <xdr:to>
      <xdr:col>55</xdr:col>
      <xdr:colOff>88900</xdr:colOff>
      <xdr:row>38</xdr:row>
      <xdr:rowOff>43307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58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95229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0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148552</xdr:rowOff>
    </xdr:from>
    <xdr:to>
      <xdr:col>55</xdr:col>
      <xdr:colOff>88900</xdr:colOff>
      <xdr:row>30</xdr:row>
      <xdr:rowOff>148552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2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82576</xdr:rowOff>
    </xdr:from>
    <xdr:to>
      <xdr:col>55</xdr:col>
      <xdr:colOff>0</xdr:colOff>
      <xdr:row>37</xdr:row>
      <xdr:rowOff>104826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26226"/>
          <a:ext cx="8382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142308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71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119431</xdr:rowOff>
    </xdr:from>
    <xdr:to>
      <xdr:col>55</xdr:col>
      <xdr:colOff>50800</xdr:colOff>
      <xdr:row>36</xdr:row>
      <xdr:rowOff>49581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12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104826</xdr:rowOff>
    </xdr:from>
    <xdr:to>
      <xdr:col>50</xdr:col>
      <xdr:colOff>114300</xdr:colOff>
      <xdr:row>38</xdr:row>
      <xdr:rowOff>45098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48476"/>
          <a:ext cx="889000" cy="11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171005</xdr:rowOff>
    </xdr:from>
    <xdr:to>
      <xdr:col>50</xdr:col>
      <xdr:colOff>165100</xdr:colOff>
      <xdr:row>36</xdr:row>
      <xdr:rowOff>101155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117682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594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45098</xdr:rowOff>
    </xdr:from>
    <xdr:to>
      <xdr:col>45</xdr:col>
      <xdr:colOff>177800</xdr:colOff>
      <xdr:row>38</xdr:row>
      <xdr:rowOff>48603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60198"/>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9106</xdr:rowOff>
    </xdr:from>
    <xdr:to>
      <xdr:col>46</xdr:col>
      <xdr:colOff>38100</xdr:colOff>
      <xdr:row>36</xdr:row>
      <xdr:rowOff>110706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127233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595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33922</xdr:rowOff>
    </xdr:from>
    <xdr:to>
      <xdr:col>41</xdr:col>
      <xdr:colOff>50800</xdr:colOff>
      <xdr:row>38</xdr:row>
      <xdr:rowOff>48603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49022"/>
          <a:ext cx="889000" cy="1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23038</xdr:rowOff>
    </xdr:from>
    <xdr:to>
      <xdr:col>41</xdr:col>
      <xdr:colOff>101600</xdr:colOff>
      <xdr:row>36</xdr:row>
      <xdr:rowOff>124638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141165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35611</xdr:rowOff>
    </xdr:from>
    <xdr:to>
      <xdr:col>36</xdr:col>
      <xdr:colOff>165100</xdr:colOff>
      <xdr:row>36</xdr:row>
      <xdr:rowOff>137211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0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153738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598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31776</xdr:rowOff>
    </xdr:from>
    <xdr:to>
      <xdr:col>55</xdr:col>
      <xdr:colOff>50800</xdr:colOff>
      <xdr:row>37</xdr:row>
      <xdr:rowOff>133376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3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10203</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35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54026</xdr:rowOff>
    </xdr:from>
    <xdr:to>
      <xdr:col>50</xdr:col>
      <xdr:colOff>165100</xdr:colOff>
      <xdr:row>37</xdr:row>
      <xdr:rowOff>155626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3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146753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4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165748</xdr:rowOff>
    </xdr:from>
    <xdr:to>
      <xdr:col>46</xdr:col>
      <xdr:colOff>38100</xdr:colOff>
      <xdr:row>38</xdr:row>
      <xdr:rowOff>95898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87025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0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169253</xdr:rowOff>
    </xdr:from>
    <xdr:to>
      <xdr:col>41</xdr:col>
      <xdr:colOff>101600</xdr:colOff>
      <xdr:row>38</xdr:row>
      <xdr:rowOff>99403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90530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154572</xdr:rowOff>
    </xdr:from>
    <xdr:to>
      <xdr:col>36</xdr:col>
      <xdr:colOff>165100</xdr:colOff>
      <xdr:row>38</xdr:row>
      <xdr:rowOff>84722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9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75849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59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12614</xdr:rowOff>
    </xdr:from>
    <xdr:to>
      <xdr:col>55</xdr:col>
      <xdr:colOff>0</xdr:colOff>
      <xdr:row>58</xdr:row>
      <xdr:rowOff>27298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56714"/>
          <a:ext cx="838200" cy="1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67455</xdr:rowOff>
    </xdr:from>
    <xdr:to>
      <xdr:col>50</xdr:col>
      <xdr:colOff>114300</xdr:colOff>
      <xdr:row>58</xdr:row>
      <xdr:rowOff>12614</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840105"/>
          <a:ext cx="889000" cy="1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67455</xdr:rowOff>
    </xdr:from>
    <xdr:to>
      <xdr:col>45</xdr:col>
      <xdr:colOff>177800</xdr:colOff>
      <xdr:row>57</xdr:row>
      <xdr:rowOff>136706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7861300" y="9840105"/>
          <a:ext cx="889000" cy="6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67463</xdr:rowOff>
    </xdr:from>
    <xdr:to>
      <xdr:col>41</xdr:col>
      <xdr:colOff>50800</xdr:colOff>
      <xdr:row>57</xdr:row>
      <xdr:rowOff>136706</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840113"/>
          <a:ext cx="889000" cy="6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147948</xdr:rowOff>
    </xdr:from>
    <xdr:to>
      <xdr:col>55</xdr:col>
      <xdr:colOff>50800</xdr:colOff>
      <xdr:row>58</xdr:row>
      <xdr:rowOff>78098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9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126375</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9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133264</xdr:rowOff>
    </xdr:from>
    <xdr:to>
      <xdr:col>50</xdr:col>
      <xdr:colOff>165100</xdr:colOff>
      <xdr:row>58</xdr:row>
      <xdr:rowOff>63414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0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54541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99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16655</xdr:rowOff>
    </xdr:from>
    <xdr:to>
      <xdr:col>46</xdr:col>
      <xdr:colOff>38100</xdr:colOff>
      <xdr:row>57</xdr:row>
      <xdr:rowOff>118255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8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109382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8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85906</xdr:rowOff>
    </xdr:from>
    <xdr:to>
      <xdr:col>41</xdr:col>
      <xdr:colOff>101600</xdr:colOff>
      <xdr:row>58</xdr:row>
      <xdr:rowOff>16056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5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7183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5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16663</xdr:rowOff>
    </xdr:from>
    <xdr:to>
      <xdr:col>36</xdr:col>
      <xdr:colOff>165100</xdr:colOff>
      <xdr:row>57</xdr:row>
      <xdr:rowOff>118263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109390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50800</xdr:rowOff>
    </xdr:from>
    <xdr:to>
      <xdr:col>55</xdr:col>
      <xdr:colOff>0</xdr:colOff>
      <xdr:row>78</xdr:row>
      <xdr:rowOff>89993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23900"/>
          <a:ext cx="838200" cy="3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129476</xdr:rowOff>
    </xdr:from>
    <xdr:to>
      <xdr:col>50</xdr:col>
      <xdr:colOff>114300</xdr:colOff>
      <xdr:row>78</xdr:row>
      <xdr:rowOff>50800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31126"/>
          <a:ext cx="889000" cy="9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129476</xdr:rowOff>
    </xdr:from>
    <xdr:to>
      <xdr:col>45</xdr:col>
      <xdr:colOff>177800</xdr:colOff>
      <xdr:row>78</xdr:row>
      <xdr:rowOff>9144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31126"/>
          <a:ext cx="889000" cy="5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15939</xdr:rowOff>
    </xdr:from>
    <xdr:to>
      <xdr:col>41</xdr:col>
      <xdr:colOff>50800</xdr:colOff>
      <xdr:row>78</xdr:row>
      <xdr:rowOff>9144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217589"/>
          <a:ext cx="889000" cy="16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8120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38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39193</xdr:rowOff>
    </xdr:from>
    <xdr:to>
      <xdr:col>55</xdr:col>
      <xdr:colOff>50800</xdr:colOff>
      <xdr:row>78</xdr:row>
      <xdr:rowOff>140793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41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0</xdr:rowOff>
    </xdr:from>
    <xdr:to>
      <xdr:col>50</xdr:col>
      <xdr:colOff>165100</xdr:colOff>
      <xdr:row>78</xdr:row>
      <xdr:rowOff>101600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118127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14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78676</xdr:rowOff>
    </xdr:from>
    <xdr:to>
      <xdr:col>46</xdr:col>
      <xdr:colOff>38100</xdr:colOff>
      <xdr:row>78</xdr:row>
      <xdr:rowOff>8826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2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25353</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0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129794</xdr:rowOff>
    </xdr:from>
    <xdr:to>
      <xdr:col>41</xdr:col>
      <xdr:colOff>101600</xdr:colOff>
      <xdr:row>78</xdr:row>
      <xdr:rowOff>59944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3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76471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310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136589</xdr:rowOff>
    </xdr:from>
    <xdr:to>
      <xdr:col>36</xdr:col>
      <xdr:colOff>165100</xdr:colOff>
      <xdr:row>77</xdr:row>
      <xdr:rowOff>66739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1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83266</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94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118669</xdr:rowOff>
    </xdr:from>
    <xdr:to>
      <xdr:col>55</xdr:col>
      <xdr:colOff>0</xdr:colOff>
      <xdr:row>98</xdr:row>
      <xdr:rowOff>127336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20769"/>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49440</xdr:rowOff>
    </xdr:from>
    <xdr:to>
      <xdr:col>50</xdr:col>
      <xdr:colOff>114300</xdr:colOff>
      <xdr:row>98</xdr:row>
      <xdr:rowOff>118669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851540"/>
          <a:ext cx="889000" cy="6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49440</xdr:rowOff>
    </xdr:from>
    <xdr:to>
      <xdr:col>45</xdr:col>
      <xdr:colOff>177800</xdr:colOff>
      <xdr:row>98</xdr:row>
      <xdr:rowOff>61347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51540"/>
          <a:ext cx="889000" cy="1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61347</xdr:rowOff>
    </xdr:from>
    <xdr:to>
      <xdr:col>41</xdr:col>
      <xdr:colOff>50800</xdr:colOff>
      <xdr:row>98</xdr:row>
      <xdr:rowOff>86683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863447"/>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76536</xdr:rowOff>
    </xdr:from>
    <xdr:to>
      <xdr:col>55</xdr:col>
      <xdr:colOff>50800</xdr:colOff>
      <xdr:row>99</xdr:row>
      <xdr:rowOff>6686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162913</xdr:rowOff>
    </xdr:from>
    <xdr:ext cx="469744"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79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67869</xdr:rowOff>
    </xdr:from>
    <xdr:to>
      <xdr:col>50</xdr:col>
      <xdr:colOff>165100</xdr:colOff>
      <xdr:row>98</xdr:row>
      <xdr:rowOff>169469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160596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04428" y="169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170090</xdr:rowOff>
    </xdr:from>
    <xdr:to>
      <xdr:col>46</xdr:col>
      <xdr:colOff>38100</xdr:colOff>
      <xdr:row>98</xdr:row>
      <xdr:rowOff>100240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80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91367</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515428" y="168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10547</xdr:rowOff>
    </xdr:from>
    <xdr:to>
      <xdr:col>41</xdr:col>
      <xdr:colOff>101600</xdr:colOff>
      <xdr:row>98</xdr:row>
      <xdr:rowOff>112147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1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103274</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26428" y="1690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35883</xdr:rowOff>
    </xdr:from>
    <xdr:to>
      <xdr:col>36</xdr:col>
      <xdr:colOff>165100</xdr:colOff>
      <xdr:row>98</xdr:row>
      <xdr:rowOff>137483</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8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128610</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37428" y="16930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31572</xdr:rowOff>
    </xdr:from>
    <xdr:to>
      <xdr:col>85</xdr:col>
      <xdr:colOff>127000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18122"/>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5435</xdr:rowOff>
    </xdr:from>
    <xdr:to>
      <xdr:col>81</xdr:col>
      <xdr:colOff>50800</xdr:colOff>
      <xdr:row>39</xdr:row>
      <xdr:rowOff>31572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91985"/>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5435</xdr:rowOff>
    </xdr:from>
    <xdr:to>
      <xdr:col>76</xdr:col>
      <xdr:colOff>114300</xdr:colOff>
      <xdr:row>39</xdr:row>
      <xdr:rowOff>27229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91985"/>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27229</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2814300" y="671377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152222</xdr:rowOff>
    </xdr:from>
    <xdr:to>
      <xdr:col>81</xdr:col>
      <xdr:colOff>101600</xdr:colOff>
      <xdr:row>39</xdr:row>
      <xdr:rowOff>82372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6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73499</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760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126085</xdr:rowOff>
    </xdr:from>
    <xdr:to>
      <xdr:col>76</xdr:col>
      <xdr:colOff>165100</xdr:colOff>
      <xdr:row>39</xdr:row>
      <xdr:rowOff>56235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47362</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03017" y="6733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147879</xdr:rowOff>
    </xdr:from>
    <xdr:to>
      <xdr:col>72</xdr:col>
      <xdr:colOff>38100</xdr:colOff>
      <xdr:row>39</xdr:row>
      <xdr:rowOff>78029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69156</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4017" y="6755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143015</xdr:rowOff>
    </xdr:from>
    <xdr:to>
      <xdr:col>85</xdr:col>
      <xdr:colOff>127000</xdr:colOff>
      <xdr:row>76</xdr:row>
      <xdr:rowOff>155524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5481300" y="13173215"/>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96686</xdr:rowOff>
    </xdr:from>
    <xdr:to>
      <xdr:col>81</xdr:col>
      <xdr:colOff>50800</xdr:colOff>
      <xdr:row>76</xdr:row>
      <xdr:rowOff>143015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126886"/>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82080</xdr:rowOff>
    </xdr:from>
    <xdr:to>
      <xdr:col>76</xdr:col>
      <xdr:colOff>114300</xdr:colOff>
      <xdr:row>76</xdr:row>
      <xdr:rowOff>96686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112280"/>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82080</xdr:rowOff>
    </xdr:from>
    <xdr:to>
      <xdr:col>71</xdr:col>
      <xdr:colOff>177800</xdr:colOff>
      <xdr:row>76</xdr:row>
      <xdr:rowOff>83693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12280"/>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104724</xdr:rowOff>
    </xdr:from>
    <xdr:to>
      <xdr:col>85</xdr:col>
      <xdr:colOff>177800</xdr:colOff>
      <xdr:row>77</xdr:row>
      <xdr:rowOff>34874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1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83151</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1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92215</xdr:rowOff>
    </xdr:from>
    <xdr:to>
      <xdr:col>81</xdr:col>
      <xdr:colOff>101600</xdr:colOff>
      <xdr:row>77</xdr:row>
      <xdr:rowOff>22365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1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13492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45886</xdr:rowOff>
    </xdr:from>
    <xdr:to>
      <xdr:col>76</xdr:col>
      <xdr:colOff>165100</xdr:colOff>
      <xdr:row>76</xdr:row>
      <xdr:rowOff>147486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07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164012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31280</xdr:rowOff>
    </xdr:from>
    <xdr:to>
      <xdr:col>72</xdr:col>
      <xdr:colOff>38100</xdr:colOff>
      <xdr:row>76</xdr:row>
      <xdr:rowOff>132880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0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149407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8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32893</xdr:rowOff>
    </xdr:from>
    <xdr:to>
      <xdr:col>67</xdr:col>
      <xdr:colOff>101600</xdr:colOff>
      <xdr:row>76</xdr:row>
      <xdr:rowOff>134493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06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151020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8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48054</xdr:rowOff>
    </xdr:from>
    <xdr:to>
      <xdr:col>85</xdr:col>
      <xdr:colOff>127000</xdr:colOff>
      <xdr:row>98</xdr:row>
      <xdr:rowOff>71828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50154"/>
          <a:ext cx="8382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71828</xdr:rowOff>
    </xdr:from>
    <xdr:to>
      <xdr:col>81</xdr:col>
      <xdr:colOff>50800</xdr:colOff>
      <xdr:row>98</xdr:row>
      <xdr:rowOff>96586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3928"/>
          <a:ext cx="889000" cy="2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46042</xdr:rowOff>
    </xdr:from>
    <xdr:to>
      <xdr:col>76</xdr:col>
      <xdr:colOff>114300</xdr:colOff>
      <xdr:row>98</xdr:row>
      <xdr:rowOff>96586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48142"/>
          <a:ext cx="889000" cy="5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46042</xdr:rowOff>
    </xdr:from>
    <xdr:to>
      <xdr:col>71</xdr:col>
      <xdr:colOff>177800</xdr:colOff>
      <xdr:row>98</xdr:row>
      <xdr:rowOff>63897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48142"/>
          <a:ext cx="889000" cy="1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168704</xdr:rowOff>
    </xdr:from>
    <xdr:to>
      <xdr:col>85</xdr:col>
      <xdr:colOff>177800</xdr:colOff>
      <xdr:row>98</xdr:row>
      <xdr:rowOff>98854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83631</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21028</xdr:rowOff>
    </xdr:from>
    <xdr:to>
      <xdr:col>81</xdr:col>
      <xdr:colOff>101600</xdr:colOff>
      <xdr:row>98</xdr:row>
      <xdr:rowOff>122628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113755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45786</xdr:rowOff>
    </xdr:from>
    <xdr:to>
      <xdr:col>76</xdr:col>
      <xdr:colOff>165100</xdr:colOff>
      <xdr:row>98</xdr:row>
      <xdr:rowOff>147386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138513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4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166692</xdr:rowOff>
    </xdr:from>
    <xdr:to>
      <xdr:col>72</xdr:col>
      <xdr:colOff>38100</xdr:colOff>
      <xdr:row>98</xdr:row>
      <xdr:rowOff>96842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87969</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90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13097</xdr:rowOff>
    </xdr:from>
    <xdr:to>
      <xdr:col>67</xdr:col>
      <xdr:colOff>101600</xdr:colOff>
      <xdr:row>98</xdr:row>
      <xdr:rowOff>114697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105824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07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44259</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44259</xdr:rowOff>
    </xdr:from>
    <xdr:to>
      <xdr:col>102</xdr:col>
      <xdr:colOff>114300</xdr:colOff>
      <xdr:row>39</xdr:row>
      <xdr:rowOff>44259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164909</xdr:rowOff>
    </xdr:from>
    <xdr:to>
      <xdr:col>102</xdr:col>
      <xdr:colOff>165100</xdr:colOff>
      <xdr:row>39</xdr:row>
      <xdr:rowOff>95059</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86186</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164909</xdr:rowOff>
    </xdr:from>
    <xdr:to>
      <xdr:col>98</xdr:col>
      <xdr:colOff>38100</xdr:colOff>
      <xdr:row>39</xdr:row>
      <xdr:rowOff>95059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86186</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44145</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10159695"/>
          <a:ext cx="8382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44297</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59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43955</xdr:rowOff>
    </xdr:from>
    <xdr:to>
      <xdr:col>107</xdr:col>
      <xdr:colOff>50800</xdr:colOff>
      <xdr:row>59</xdr:row>
      <xdr:rowOff>44297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5950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43497</xdr:rowOff>
    </xdr:from>
    <xdr:to>
      <xdr:col>102</xdr:col>
      <xdr:colOff>114300</xdr:colOff>
      <xdr:row>59</xdr:row>
      <xdr:rowOff>43955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5904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164795</xdr:rowOff>
    </xdr:from>
    <xdr:to>
      <xdr:col>116</xdr:col>
      <xdr:colOff>114300</xdr:colOff>
      <xdr:row>59</xdr:row>
      <xdr:rowOff>94945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79722</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3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164947</xdr:rowOff>
    </xdr:from>
    <xdr:to>
      <xdr:col>107</xdr:col>
      <xdr:colOff>101600</xdr:colOff>
      <xdr:row>59</xdr:row>
      <xdr:rowOff>95097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86224</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164605</xdr:rowOff>
    </xdr:from>
    <xdr:to>
      <xdr:col>102</xdr:col>
      <xdr:colOff>165100</xdr:colOff>
      <xdr:row>59</xdr:row>
      <xdr:rowOff>94755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85882</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88333" y="102014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164147</xdr:rowOff>
    </xdr:from>
    <xdr:to>
      <xdr:col>98</xdr:col>
      <xdr:colOff>38100</xdr:colOff>
      <xdr:row>59</xdr:row>
      <xdr:rowOff>94297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85424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99333" y="10200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92929</xdr:rowOff>
    </xdr:from>
    <xdr:to>
      <xdr:col>116</xdr:col>
      <xdr:colOff>63500</xdr:colOff>
      <xdr:row>77</xdr:row>
      <xdr:rowOff>115652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94579"/>
          <a:ext cx="8382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36099</xdr:rowOff>
    </xdr:from>
    <xdr:to>
      <xdr:col>111</xdr:col>
      <xdr:colOff>177800</xdr:colOff>
      <xdr:row>77</xdr:row>
      <xdr:rowOff>92929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66299"/>
          <a:ext cx="889000" cy="2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36099</xdr:rowOff>
    </xdr:from>
    <xdr:to>
      <xdr:col>107</xdr:col>
      <xdr:colOff>50800</xdr:colOff>
      <xdr:row>76</xdr:row>
      <xdr:rowOff>37424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66299"/>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9192</xdr:rowOff>
    </xdr:from>
    <xdr:to>
      <xdr:col>102</xdr:col>
      <xdr:colOff>114300</xdr:colOff>
      <xdr:row>76</xdr:row>
      <xdr:rowOff>37424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39392"/>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64852</xdr:rowOff>
    </xdr:from>
    <xdr:to>
      <xdr:col>116</xdr:col>
      <xdr:colOff>114300</xdr:colOff>
      <xdr:row>77</xdr:row>
      <xdr:rowOff>166452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6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43279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4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42129</xdr:rowOff>
    </xdr:from>
    <xdr:to>
      <xdr:col>112</xdr:col>
      <xdr:colOff>38100</xdr:colOff>
      <xdr:row>77</xdr:row>
      <xdr:rowOff>143729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4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134856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156749</xdr:rowOff>
    </xdr:from>
    <xdr:to>
      <xdr:col>107</xdr:col>
      <xdr:colOff>101600</xdr:colOff>
      <xdr:row>76</xdr:row>
      <xdr:rowOff>86899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1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103426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158074</xdr:rowOff>
    </xdr:from>
    <xdr:to>
      <xdr:col>102</xdr:col>
      <xdr:colOff>165100</xdr:colOff>
      <xdr:row>76</xdr:row>
      <xdr:rowOff>88224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1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104751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9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129842</xdr:rowOff>
    </xdr:from>
    <xdr:to>
      <xdr:col>98</xdr:col>
      <xdr:colOff>38100</xdr:colOff>
      <xdr:row>76</xdr:row>
      <xdr:rowOff>59993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88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51119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件費が類似団体と比較すると高い水準にあるのは、幼稚園や保育所、ごみ処理業務等を直営としているためである。一方、こうした事業を直営で実施していることで、補助費等は少なくなっている。近年、経常一般財源（歳入）が伸び悩むなか、</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扶助費、維持補修費等</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の経常経費が増加傾向にあり、これまで以上に行政改革、歳出削減に努める必要がある。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で、普通建設事業については近年類似団体平均を下回って推移している。本市は全国的にも珍しい人口増加団体であるため、必要な新規整備を行いつつ、今後増大が見込まれる更新整備についても計画的に実施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京都府京田辺市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70,269
69,189
42.92
24,517,446
23,850,431
350,736
14,886,120
19,143,129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128727</xdr:rowOff>
    </xdr:from>
    <xdr:to>
      <xdr:col>24</xdr:col>
      <xdr:colOff>63500</xdr:colOff>
      <xdr:row>35</xdr:row>
      <xdr:rowOff>163017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2947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144729</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5479"/>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91694</xdr:rowOff>
    </xdr:from>
    <xdr:to>
      <xdr:col>15</xdr:col>
      <xdr:colOff>50800</xdr:colOff>
      <xdr:row>35</xdr:row>
      <xdr:rowOff>144729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92444"/>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124613</xdr:rowOff>
    </xdr:from>
    <xdr:to>
      <xdr:col>10</xdr:col>
      <xdr:colOff>114300</xdr:colOff>
      <xdr:row>35</xdr:row>
      <xdr:rowOff>91694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53913"/>
          <a:ext cx="889000" cy="1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77927</xdr:rowOff>
    </xdr:from>
    <xdr:to>
      <xdr:col>24</xdr:col>
      <xdr:colOff>114300</xdr:colOff>
      <xdr:row>36</xdr:row>
      <xdr:rowOff>8077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7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56354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5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112217</xdr:rowOff>
    </xdr:from>
    <xdr:to>
      <xdr:col>20</xdr:col>
      <xdr:colOff>38100</xdr:colOff>
      <xdr:row>36</xdr:row>
      <xdr:rowOff>42367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33494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93929</xdr:rowOff>
    </xdr:from>
    <xdr:to>
      <xdr:col>15</xdr:col>
      <xdr:colOff>101600</xdr:colOff>
      <xdr:row>36</xdr:row>
      <xdr:rowOff>24079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15206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40894</xdr:rowOff>
    </xdr:from>
    <xdr:to>
      <xdr:col>10</xdr:col>
      <xdr:colOff>165100</xdr:colOff>
      <xdr:row>35</xdr:row>
      <xdr:rowOff>142494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4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133621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73813</xdr:rowOff>
    </xdr:from>
    <xdr:to>
      <xdr:col>6</xdr:col>
      <xdr:colOff>38100</xdr:colOff>
      <xdr:row>35</xdr:row>
      <xdr:rowOff>3963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0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166540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9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71444</xdr:rowOff>
    </xdr:from>
    <xdr:to>
      <xdr:col>24</xdr:col>
      <xdr:colOff>63500</xdr:colOff>
      <xdr:row>57</xdr:row>
      <xdr:rowOff>98990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844094"/>
          <a:ext cx="8382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156578</xdr:rowOff>
    </xdr:from>
    <xdr:to>
      <xdr:col>19</xdr:col>
      <xdr:colOff>177800</xdr:colOff>
      <xdr:row>57</xdr:row>
      <xdr:rowOff>98990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57778"/>
          <a:ext cx="889000" cy="1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156578</xdr:rowOff>
    </xdr:from>
    <xdr:to>
      <xdr:col>15</xdr:col>
      <xdr:colOff>50800</xdr:colOff>
      <xdr:row>57</xdr:row>
      <xdr:rowOff>64510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57778"/>
          <a:ext cx="889000" cy="7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64510</xdr:rowOff>
    </xdr:from>
    <xdr:to>
      <xdr:col>10</xdr:col>
      <xdr:colOff>114300</xdr:colOff>
      <xdr:row>57</xdr:row>
      <xdr:rowOff>74302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837160"/>
          <a:ext cx="8890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20644</xdr:rowOff>
    </xdr:from>
    <xdr:to>
      <xdr:col>24</xdr:col>
      <xdr:colOff>114300</xdr:colOff>
      <xdr:row>57</xdr:row>
      <xdr:rowOff>122244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79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170521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7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48190</xdr:rowOff>
    </xdr:from>
    <xdr:to>
      <xdr:col>20</xdr:col>
      <xdr:colOff>38100</xdr:colOff>
      <xdr:row>57</xdr:row>
      <xdr:rowOff>149790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140917</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105778</xdr:rowOff>
    </xdr:from>
    <xdr:to>
      <xdr:col>15</xdr:col>
      <xdr:colOff>101600</xdr:colOff>
      <xdr:row>57</xdr:row>
      <xdr:rowOff>35928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0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27055</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7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13710</xdr:rowOff>
    </xdr:from>
    <xdr:to>
      <xdr:col>10</xdr:col>
      <xdr:colOff>165100</xdr:colOff>
      <xdr:row>57</xdr:row>
      <xdr:rowOff>115310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106437</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7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23502</xdr:rowOff>
    </xdr:from>
    <xdr:to>
      <xdr:col>6</xdr:col>
      <xdr:colOff>38100</xdr:colOff>
      <xdr:row>57</xdr:row>
      <xdr:rowOff>125102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9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116229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8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32998</xdr:rowOff>
    </xdr:from>
    <xdr:to>
      <xdr:col>24</xdr:col>
      <xdr:colOff>63500</xdr:colOff>
      <xdr:row>76</xdr:row>
      <xdr:rowOff>40739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63198"/>
          <a:ext cx="8382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32998</xdr:rowOff>
    </xdr:from>
    <xdr:to>
      <xdr:col>19</xdr:col>
      <xdr:colOff>177800</xdr:colOff>
      <xdr:row>76</xdr:row>
      <xdr:rowOff>62204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63198"/>
          <a:ext cx="8890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62204</xdr:rowOff>
    </xdr:from>
    <xdr:to>
      <xdr:col>15</xdr:col>
      <xdr:colOff>50800</xdr:colOff>
      <xdr:row>76</xdr:row>
      <xdr:rowOff>108262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92404"/>
          <a:ext cx="889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107414</xdr:rowOff>
    </xdr:from>
    <xdr:to>
      <xdr:col>10</xdr:col>
      <xdr:colOff>114300</xdr:colOff>
      <xdr:row>76</xdr:row>
      <xdr:rowOff>108262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37614"/>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161389</xdr:rowOff>
    </xdr:from>
    <xdr:to>
      <xdr:col>24</xdr:col>
      <xdr:colOff>114300</xdr:colOff>
      <xdr:row>76</xdr:row>
      <xdr:rowOff>91539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2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139816</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98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153648</xdr:rowOff>
    </xdr:from>
    <xdr:to>
      <xdr:col>20</xdr:col>
      <xdr:colOff>38100</xdr:colOff>
      <xdr:row>76</xdr:row>
      <xdr:rowOff>83798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74925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05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11404</xdr:rowOff>
    </xdr:from>
    <xdr:to>
      <xdr:col>15</xdr:col>
      <xdr:colOff>101600</xdr:colOff>
      <xdr:row>76</xdr:row>
      <xdr:rowOff>113004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104131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3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57462</xdr:rowOff>
    </xdr:from>
    <xdr:to>
      <xdr:col>10</xdr:col>
      <xdr:colOff>165100</xdr:colOff>
      <xdr:row>76</xdr:row>
      <xdr:rowOff>159062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0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150189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18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56614</xdr:rowOff>
    </xdr:from>
    <xdr:to>
      <xdr:col>6</xdr:col>
      <xdr:colOff>38100</xdr:colOff>
      <xdr:row>76</xdr:row>
      <xdr:rowOff>158214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8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149341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7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141007</xdr:rowOff>
    </xdr:from>
    <xdr:to>
      <xdr:col>24</xdr:col>
      <xdr:colOff>63500</xdr:colOff>
      <xdr:row>99</xdr:row>
      <xdr:rowOff>44357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943107"/>
          <a:ext cx="838200" cy="7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44357</xdr:rowOff>
    </xdr:from>
    <xdr:to>
      <xdr:col>19</xdr:col>
      <xdr:colOff>177800</xdr:colOff>
      <xdr:row>99</xdr:row>
      <xdr:rowOff>47916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7017907"/>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46709</xdr:rowOff>
    </xdr:from>
    <xdr:to>
      <xdr:col>15</xdr:col>
      <xdr:colOff>50800</xdr:colOff>
      <xdr:row>99</xdr:row>
      <xdr:rowOff>47916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702025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46709</xdr:rowOff>
    </xdr:from>
    <xdr:to>
      <xdr:col>10</xdr:col>
      <xdr:colOff>114300</xdr:colOff>
      <xdr:row>99</xdr:row>
      <xdr:rowOff>61846</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7020259"/>
          <a:ext cx="889000" cy="1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90207</xdr:rowOff>
    </xdr:from>
    <xdr:to>
      <xdr:col>24</xdr:col>
      <xdr:colOff>114300</xdr:colOff>
      <xdr:row>99</xdr:row>
      <xdr:rowOff>20357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89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68634</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165007</xdr:rowOff>
    </xdr:from>
    <xdr:to>
      <xdr:col>20</xdr:col>
      <xdr:colOff>38100</xdr:colOff>
      <xdr:row>99</xdr:row>
      <xdr:rowOff>95157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96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86284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70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168566</xdr:rowOff>
    </xdr:from>
    <xdr:to>
      <xdr:col>15</xdr:col>
      <xdr:colOff>101600</xdr:colOff>
      <xdr:row>99</xdr:row>
      <xdr:rowOff>98716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89843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167359</xdr:rowOff>
    </xdr:from>
    <xdr:to>
      <xdr:col>10</xdr:col>
      <xdr:colOff>165100</xdr:colOff>
      <xdr:row>99</xdr:row>
      <xdr:rowOff>97509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6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88636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6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11046</xdr:rowOff>
    </xdr:from>
    <xdr:to>
      <xdr:col>6</xdr:col>
      <xdr:colOff>38100</xdr:colOff>
      <xdr:row>99</xdr:row>
      <xdr:rowOff>112646</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8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103773</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44069</xdr:rowOff>
    </xdr:from>
    <xdr:to>
      <xdr:col>55</xdr:col>
      <xdr:colOff>0</xdr:colOff>
      <xdr:row>38</xdr:row>
      <xdr:rowOff>55118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59169"/>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47117</xdr:rowOff>
    </xdr:from>
    <xdr:to>
      <xdr:col>50</xdr:col>
      <xdr:colOff>114300</xdr:colOff>
      <xdr:row>38</xdr:row>
      <xdr:rowOff>55118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56221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47117</xdr:rowOff>
    </xdr:from>
    <xdr:to>
      <xdr:col>45</xdr:col>
      <xdr:colOff>177800</xdr:colOff>
      <xdr:row>38</xdr:row>
      <xdr:rowOff>56261</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221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56261</xdr:rowOff>
    </xdr:from>
    <xdr:to>
      <xdr:col>41</xdr:col>
      <xdr:colOff>50800</xdr:colOff>
      <xdr:row>38</xdr:row>
      <xdr:rowOff>65786</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13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164719</xdr:rowOff>
    </xdr:from>
    <xdr:to>
      <xdr:col>55</xdr:col>
      <xdr:colOff>50800</xdr:colOff>
      <xdr:row>38</xdr:row>
      <xdr:rowOff>94869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143146</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8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4318</xdr:rowOff>
    </xdr:from>
    <xdr:to>
      <xdr:col>50</xdr:col>
      <xdr:colOff>165100</xdr:colOff>
      <xdr:row>38</xdr:row>
      <xdr:rowOff>105918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97045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121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167767</xdr:rowOff>
    </xdr:from>
    <xdr:to>
      <xdr:col>46</xdr:col>
      <xdr:colOff>38100</xdr:colOff>
      <xdr:row>38</xdr:row>
      <xdr:rowOff>97917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89044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5461</xdr:rowOff>
    </xdr:from>
    <xdr:to>
      <xdr:col>41</xdr:col>
      <xdr:colOff>101600</xdr:colOff>
      <xdr:row>38</xdr:row>
      <xdr:rowOff>107061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98188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14986</xdr:rowOff>
    </xdr:from>
    <xdr:to>
      <xdr:col>36</xdr:col>
      <xdr:colOff>165100</xdr:colOff>
      <xdr:row>38</xdr:row>
      <xdr:rowOff>116586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107713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22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108610</xdr:rowOff>
    </xdr:from>
    <xdr:to>
      <xdr:col>55</xdr:col>
      <xdr:colOff>0</xdr:colOff>
      <xdr:row>58</xdr:row>
      <xdr:rowOff>112535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52710"/>
          <a:ext cx="8382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102953</xdr:rowOff>
    </xdr:from>
    <xdr:to>
      <xdr:col>50</xdr:col>
      <xdr:colOff>114300</xdr:colOff>
      <xdr:row>58</xdr:row>
      <xdr:rowOff>112535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47053"/>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102953</xdr:rowOff>
    </xdr:from>
    <xdr:to>
      <xdr:col>45</xdr:col>
      <xdr:colOff>177800</xdr:colOff>
      <xdr:row>58</xdr:row>
      <xdr:rowOff>117964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47053"/>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85217</xdr:rowOff>
    </xdr:from>
    <xdr:to>
      <xdr:col>41</xdr:col>
      <xdr:colOff>50800</xdr:colOff>
      <xdr:row>58</xdr:row>
      <xdr:rowOff>117964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29317"/>
          <a:ext cx="889000" cy="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57810</xdr:rowOff>
    </xdr:from>
    <xdr:to>
      <xdr:col>55</xdr:col>
      <xdr:colOff>50800</xdr:colOff>
      <xdr:row>58</xdr:row>
      <xdr:rowOff>159410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61735</xdr:rowOff>
    </xdr:from>
    <xdr:to>
      <xdr:col>50</xdr:col>
      <xdr:colOff>165100</xdr:colOff>
      <xdr:row>58</xdr:row>
      <xdr:rowOff>163335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154462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09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52153</xdr:rowOff>
    </xdr:from>
    <xdr:to>
      <xdr:col>46</xdr:col>
      <xdr:colOff>38100</xdr:colOff>
      <xdr:row>58</xdr:row>
      <xdr:rowOff>153753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170280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71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67164</xdr:rowOff>
    </xdr:from>
    <xdr:to>
      <xdr:col>41</xdr:col>
      <xdr:colOff>101600</xdr:colOff>
      <xdr:row>58</xdr:row>
      <xdr:rowOff>168764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159891</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0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34417</xdr:rowOff>
    </xdr:from>
    <xdr:to>
      <xdr:col>36</xdr:col>
      <xdr:colOff>165100</xdr:colOff>
      <xdr:row>58</xdr:row>
      <xdr:rowOff>136017</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152544</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7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121069</xdr:rowOff>
    </xdr:from>
    <xdr:to>
      <xdr:col>55</xdr:col>
      <xdr:colOff>0</xdr:colOff>
      <xdr:row>78</xdr:row>
      <xdr:rowOff>123279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494169"/>
          <a:ext cx="8382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121069</xdr:rowOff>
    </xdr:from>
    <xdr:to>
      <xdr:col>50</xdr:col>
      <xdr:colOff>114300</xdr:colOff>
      <xdr:row>78</xdr:row>
      <xdr:rowOff>123889</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494169"/>
          <a:ext cx="889000" cy="2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123889</xdr:rowOff>
    </xdr:from>
    <xdr:to>
      <xdr:col>45</xdr:col>
      <xdr:colOff>177800</xdr:colOff>
      <xdr:row>78</xdr:row>
      <xdr:rowOff>134404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96989"/>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110744</xdr:rowOff>
    </xdr:from>
    <xdr:to>
      <xdr:col>41</xdr:col>
      <xdr:colOff>50800</xdr:colOff>
      <xdr:row>78</xdr:row>
      <xdr:rowOff>134404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83844"/>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72479</xdr:rowOff>
    </xdr:from>
    <xdr:to>
      <xdr:col>55</xdr:col>
      <xdr:colOff>50800</xdr:colOff>
      <xdr:row>79</xdr:row>
      <xdr:rowOff>2629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158856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70269</xdr:rowOff>
    </xdr:from>
    <xdr:to>
      <xdr:col>50</xdr:col>
      <xdr:colOff>165100</xdr:colOff>
      <xdr:row>79</xdr:row>
      <xdr:rowOff>419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4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162996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3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73089</xdr:rowOff>
    </xdr:from>
    <xdr:to>
      <xdr:col>46</xdr:col>
      <xdr:colOff>38100</xdr:colOff>
      <xdr:row>79</xdr:row>
      <xdr:rowOff>3239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4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165816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3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83604</xdr:rowOff>
    </xdr:from>
    <xdr:to>
      <xdr:col>41</xdr:col>
      <xdr:colOff>101600</xdr:colOff>
      <xdr:row>79</xdr:row>
      <xdr:rowOff>13754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4881</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4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59944</xdr:rowOff>
    </xdr:from>
    <xdr:to>
      <xdr:col>36</xdr:col>
      <xdr:colOff>165100</xdr:colOff>
      <xdr:row>78</xdr:row>
      <xdr:rowOff>161544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3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152671</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2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140912</xdr:rowOff>
    </xdr:from>
    <xdr:to>
      <xdr:col>55</xdr:col>
      <xdr:colOff>0</xdr:colOff>
      <xdr:row>97</xdr:row>
      <xdr:rowOff>159489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71562"/>
          <a:ext cx="8382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102209</xdr:rowOff>
    </xdr:from>
    <xdr:to>
      <xdr:col>50</xdr:col>
      <xdr:colOff>114300</xdr:colOff>
      <xdr:row>97</xdr:row>
      <xdr:rowOff>159489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732859"/>
          <a:ext cx="889000" cy="5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77887</xdr:rowOff>
    </xdr:from>
    <xdr:to>
      <xdr:col>45</xdr:col>
      <xdr:colOff>177800</xdr:colOff>
      <xdr:row>97</xdr:row>
      <xdr:rowOff>102209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708537"/>
          <a:ext cx="8890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77887</xdr:rowOff>
    </xdr:from>
    <xdr:to>
      <xdr:col>41</xdr:col>
      <xdr:colOff>50800</xdr:colOff>
      <xdr:row>97</xdr:row>
      <xdr:rowOff>114638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708537"/>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90112</xdr:rowOff>
    </xdr:from>
    <xdr:to>
      <xdr:col>55</xdr:col>
      <xdr:colOff>50800</xdr:colOff>
      <xdr:row>98</xdr:row>
      <xdr:rowOff>20262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2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23916</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108689</xdr:rowOff>
    </xdr:from>
    <xdr:to>
      <xdr:col>50</xdr:col>
      <xdr:colOff>165100</xdr:colOff>
      <xdr:row>98</xdr:row>
      <xdr:rowOff>38839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3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29966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3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51409</xdr:rowOff>
    </xdr:from>
    <xdr:to>
      <xdr:col>46</xdr:col>
      <xdr:colOff>38100</xdr:colOff>
      <xdr:row>97</xdr:row>
      <xdr:rowOff>153009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68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144136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77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27087</xdr:rowOff>
    </xdr:from>
    <xdr:to>
      <xdr:col>41</xdr:col>
      <xdr:colOff>101600</xdr:colOff>
      <xdr:row>97</xdr:row>
      <xdr:rowOff>128687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5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145214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43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63838</xdr:rowOff>
    </xdr:from>
    <xdr:to>
      <xdr:col>36</xdr:col>
      <xdr:colOff>165100</xdr:colOff>
      <xdr:row>97</xdr:row>
      <xdr:rowOff>165438</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156565</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8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105456</xdr:rowOff>
    </xdr:from>
    <xdr:to>
      <xdr:col>85</xdr:col>
      <xdr:colOff>127000</xdr:colOff>
      <xdr:row>36</xdr:row>
      <xdr:rowOff>127127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277656"/>
          <a:ext cx="8382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5009</xdr:rowOff>
    </xdr:from>
    <xdr:to>
      <xdr:col>81</xdr:col>
      <xdr:colOff>50800</xdr:colOff>
      <xdr:row>36</xdr:row>
      <xdr:rowOff>105456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77209"/>
          <a:ext cx="889000" cy="10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5009</xdr:rowOff>
    </xdr:from>
    <xdr:to>
      <xdr:col>76</xdr:col>
      <xdr:colOff>114300</xdr:colOff>
      <xdr:row>36</xdr:row>
      <xdr:rowOff>115743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77209"/>
          <a:ext cx="889000" cy="11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136272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108656</xdr:rowOff>
    </xdr:from>
    <xdr:to>
      <xdr:col>71</xdr:col>
      <xdr:colOff>177800</xdr:colOff>
      <xdr:row>36</xdr:row>
      <xdr:rowOff>115743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280856"/>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1764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76327</xdr:rowOff>
    </xdr:from>
    <xdr:to>
      <xdr:col>85</xdr:col>
      <xdr:colOff>177800</xdr:colOff>
      <xdr:row>37</xdr:row>
      <xdr:rowOff>6477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4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99204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09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54656</xdr:rowOff>
    </xdr:from>
    <xdr:to>
      <xdr:col>81</xdr:col>
      <xdr:colOff>101600</xdr:colOff>
      <xdr:row>36</xdr:row>
      <xdr:rowOff>156256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22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1333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125659</xdr:rowOff>
    </xdr:from>
    <xdr:to>
      <xdr:col>76</xdr:col>
      <xdr:colOff>165100</xdr:colOff>
      <xdr:row>36</xdr:row>
      <xdr:rowOff>55809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72336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90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64943</xdr:rowOff>
    </xdr:from>
    <xdr:to>
      <xdr:col>72</xdr:col>
      <xdr:colOff>38100</xdr:colOff>
      <xdr:row>36</xdr:row>
      <xdr:rowOff>166543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23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11620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01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57856</xdr:rowOff>
    </xdr:from>
    <xdr:to>
      <xdr:col>67</xdr:col>
      <xdr:colOff>101600</xdr:colOff>
      <xdr:row>36</xdr:row>
      <xdr:rowOff>159456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154863</xdr:rowOff>
    </xdr:from>
    <xdr:to>
      <xdr:col>85</xdr:col>
      <xdr:colOff>127000</xdr:colOff>
      <xdr:row>57</xdr:row>
      <xdr:rowOff>29420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756063"/>
          <a:ext cx="838200" cy="4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109868</xdr:rowOff>
    </xdr:from>
    <xdr:to>
      <xdr:col>81</xdr:col>
      <xdr:colOff>50800</xdr:colOff>
      <xdr:row>56</xdr:row>
      <xdr:rowOff>154863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11068"/>
          <a:ext cx="889000" cy="4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62585</xdr:rowOff>
    </xdr:from>
    <xdr:to>
      <xdr:col>76</xdr:col>
      <xdr:colOff>114300</xdr:colOff>
      <xdr:row>56</xdr:row>
      <xdr:rowOff>109868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63785"/>
          <a:ext cx="889000" cy="47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51308</xdr:rowOff>
    </xdr:from>
    <xdr:to>
      <xdr:col>71</xdr:col>
      <xdr:colOff>177800</xdr:colOff>
      <xdr:row>56</xdr:row>
      <xdr:rowOff>62585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81058"/>
          <a:ext cx="889000" cy="18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12025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150070</xdr:rowOff>
    </xdr:from>
    <xdr:to>
      <xdr:col>85</xdr:col>
      <xdr:colOff>177800</xdr:colOff>
      <xdr:row>57</xdr:row>
      <xdr:rowOff>80220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128497</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104063</xdr:rowOff>
    </xdr:from>
    <xdr:to>
      <xdr:col>81</xdr:col>
      <xdr:colOff>101600</xdr:colOff>
      <xdr:row>57</xdr:row>
      <xdr:rowOff>34213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25340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9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59068</xdr:rowOff>
    </xdr:from>
    <xdr:to>
      <xdr:col>76</xdr:col>
      <xdr:colOff>165100</xdr:colOff>
      <xdr:row>56</xdr:row>
      <xdr:rowOff>160668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5745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4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11785</xdr:rowOff>
    </xdr:from>
    <xdr:to>
      <xdr:col>72</xdr:col>
      <xdr:colOff>38100</xdr:colOff>
      <xdr:row>56</xdr:row>
      <xdr:rowOff>113385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1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129912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508</xdr:rowOff>
    </xdr:from>
    <xdr:to>
      <xdr:col>67</xdr:col>
      <xdr:colOff>101600</xdr:colOff>
      <xdr:row>55</xdr:row>
      <xdr:rowOff>102108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118635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31572</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576122"/>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5435</xdr:rowOff>
    </xdr:from>
    <xdr:to>
      <xdr:col>81</xdr:col>
      <xdr:colOff>50800</xdr:colOff>
      <xdr:row>79</xdr:row>
      <xdr:rowOff>31572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49985"/>
          <a:ext cx="889000" cy="2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5435</xdr:rowOff>
    </xdr:from>
    <xdr:to>
      <xdr:col>76</xdr:col>
      <xdr:colOff>114300</xdr:colOff>
      <xdr:row>79</xdr:row>
      <xdr:rowOff>27229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49985"/>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27229</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571779"/>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152222</xdr:rowOff>
    </xdr:from>
    <xdr:to>
      <xdr:col>81</xdr:col>
      <xdr:colOff>101600</xdr:colOff>
      <xdr:row>79</xdr:row>
      <xdr:rowOff>82372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73499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1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126085</xdr:rowOff>
    </xdr:from>
    <xdr:to>
      <xdr:col>76</xdr:col>
      <xdr:colOff>165100</xdr:colOff>
      <xdr:row>79</xdr:row>
      <xdr:rowOff>56235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9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47362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59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147879</xdr:rowOff>
    </xdr:from>
    <xdr:to>
      <xdr:col>72</xdr:col>
      <xdr:colOff>38100</xdr:colOff>
      <xdr:row>79</xdr:row>
      <xdr:rowOff>78029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69156</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3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143015</xdr:rowOff>
    </xdr:from>
    <xdr:to>
      <xdr:col>85</xdr:col>
      <xdr:colOff>127000</xdr:colOff>
      <xdr:row>96</xdr:row>
      <xdr:rowOff>155524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02215"/>
          <a:ext cx="838200" cy="1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96686</xdr:rowOff>
    </xdr:from>
    <xdr:to>
      <xdr:col>81</xdr:col>
      <xdr:colOff>50800</xdr:colOff>
      <xdr:row>96</xdr:row>
      <xdr:rowOff>143015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555886"/>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82080</xdr:rowOff>
    </xdr:from>
    <xdr:to>
      <xdr:col>76</xdr:col>
      <xdr:colOff>114300</xdr:colOff>
      <xdr:row>96</xdr:row>
      <xdr:rowOff>96686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541280"/>
          <a:ext cx="889000" cy="1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82080</xdr:rowOff>
    </xdr:from>
    <xdr:to>
      <xdr:col>71</xdr:col>
      <xdr:colOff>177800</xdr:colOff>
      <xdr:row>96</xdr:row>
      <xdr:rowOff>83693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41280"/>
          <a:ext cx="889000" cy="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104724</xdr:rowOff>
    </xdr:from>
    <xdr:to>
      <xdr:col>85</xdr:col>
      <xdr:colOff>177800</xdr:colOff>
      <xdr:row>97</xdr:row>
      <xdr:rowOff>34874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83151</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54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92215</xdr:rowOff>
    </xdr:from>
    <xdr:to>
      <xdr:col>81</xdr:col>
      <xdr:colOff>101600</xdr:colOff>
      <xdr:row>97</xdr:row>
      <xdr:rowOff>22365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5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64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45886</xdr:rowOff>
    </xdr:from>
    <xdr:to>
      <xdr:col>76</xdr:col>
      <xdr:colOff>165100</xdr:colOff>
      <xdr:row>96</xdr:row>
      <xdr:rowOff>147486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5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164013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8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31280</xdr:rowOff>
    </xdr:from>
    <xdr:to>
      <xdr:col>72</xdr:col>
      <xdr:colOff>38100</xdr:colOff>
      <xdr:row>96</xdr:row>
      <xdr:rowOff>132880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4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149407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6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32893</xdr:rowOff>
    </xdr:from>
    <xdr:to>
      <xdr:col>67</xdr:col>
      <xdr:colOff>101600</xdr:colOff>
      <xdr:row>96</xdr:row>
      <xdr:rowOff>134493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151020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26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ごみ焼却施設の建設に向けた用地買収等により衛生費は大幅な増加となっている。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また消防費について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大規模な消防施設整備等の完了により前年度と比較すると減少したが、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近隣２町の消防業務を受託していること</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類似団体平均を上回って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一方で、道路や河川等のインフラ整備については大規模事業が減少し、土木費は概ね類似団体平均で推移しており、公債費についても同様の傾向となっている。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〇財政調整基金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令和元年度においては、収支不足による取り崩しより、決算剰余金の積立が上回ったため、基金残高は増加している。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実質収支については、決算ベースで歳入が歳出を上回り、黒字となっている。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〇今後の対応</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実質収支は財政運営上の重要な判断材料であることから、引き続き適正な水準の維持に努める。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京都府京田辺市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令和元年度においては、全ての会計で黒字を計上しており、特に水道事業会計における剰余額が多くなっている。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今後も各会計において独立採算の原則に基づき、歳入確保と歳出削減を進め、適正な財政運営を進める。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7;&#24180;&#24230;&#27770;&#31639;/04%20&#9313;10&#26376;&#20844;&#34920;&#20998;&#65288;&#36861;&#21152;&#20998;&#65289;/04%20&#24066;&#30010;&#26449;&#22238;&#31572;/12%20&#20140;&#30000;&#36794;&#24066;&#9675;/&#12304;&#36001;&#25919;&#29366;&#27841;&#36039;&#26009;&#38598;&#12305;_262111_&#20140;&#30000;&#36794;&#24066;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62.4</v>
          </cell>
          <cell r="BX53">
            <v>63.7</v>
          </cell>
          <cell r="CF53">
            <v>64.7</v>
          </cell>
          <cell r="CN53">
            <v>65.900000000000006</v>
          </cell>
          <cell r="CV53">
            <v>67.3</v>
          </cell>
        </row>
        <row r="55">
          <cell r="AN55" t="str">
            <v>類似団体内平均値</v>
          </cell>
          <cell r="BP55">
            <v>33.6</v>
          </cell>
          <cell r="BX55">
            <v>35.299999999999997</v>
          </cell>
          <cell r="CF55">
            <v>31.9</v>
          </cell>
          <cell r="CN55">
            <v>24.2</v>
          </cell>
          <cell r="CV55">
            <v>22.1</v>
          </cell>
        </row>
        <row r="57">
          <cell r="BP57">
            <v>56.8</v>
          </cell>
          <cell r="BX57">
            <v>60.4</v>
          </cell>
          <cell r="CF57">
            <v>59.3</v>
          </cell>
          <cell r="CN57">
            <v>59.9</v>
          </cell>
          <cell r="CV57">
            <v>61.5</v>
          </cell>
        </row>
        <row r="72">
          <cell r="BP72" t="str">
            <v>H27</v>
          </cell>
          <cell r="BX72" t="str">
            <v>H28</v>
          </cell>
          <cell r="CF72" t="str">
            <v>H29</v>
          </cell>
          <cell r="CN72" t="str">
            <v>H30</v>
          </cell>
          <cell r="CV72" t="str">
            <v>R01</v>
          </cell>
        </row>
        <row r="73">
          <cell r="AN73" t="str">
            <v>当該団体値</v>
          </cell>
        </row>
        <row r="75">
          <cell r="BP75">
            <v>4.5999999999999996</v>
          </cell>
          <cell r="BX75">
            <v>4.5999999999999996</v>
          </cell>
          <cell r="CF75">
            <v>4.0999999999999996</v>
          </cell>
          <cell r="CN75">
            <v>3</v>
          </cell>
          <cell r="CV75">
            <v>1.6</v>
          </cell>
        </row>
        <row r="77">
          <cell r="AN77" t="str">
            <v>類似団体内平均値</v>
          </cell>
          <cell r="BP77">
            <v>33.6</v>
          </cell>
          <cell r="BX77">
            <v>35.299999999999997</v>
          </cell>
          <cell r="CF77">
            <v>31.9</v>
          </cell>
          <cell r="CN77">
            <v>24.2</v>
          </cell>
          <cell r="CV77">
            <v>22.1</v>
          </cell>
        </row>
        <row r="79">
          <cell r="BP79">
            <v>7</v>
          </cell>
          <cell r="BX79">
            <v>6.9</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0" zoomScaleNormal="80" workbookViewId="0">
      <selection activeCell="AY7" sqref="AY7:BM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24517446</v>
      </c>
      <c r="BO4" s="393"/>
      <c r="BP4" s="393"/>
      <c r="BQ4" s="393"/>
      <c r="BR4" s="393"/>
      <c r="BS4" s="393"/>
      <c r="BT4" s="393"/>
      <c r="BU4" s="394"/>
      <c r="BV4" s="392">
        <v>24064223</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3.5</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23850431</v>
      </c>
      <c r="BO5" s="430"/>
      <c r="BP5" s="430"/>
      <c r="BQ5" s="430"/>
      <c r="BR5" s="430"/>
      <c r="BS5" s="430"/>
      <c r="BT5" s="430"/>
      <c r="BU5" s="431"/>
      <c r="BV5" s="429">
        <v>23415912</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94.3</v>
      </c>
      <c r="CU5" s="427"/>
      <c r="CV5" s="427"/>
      <c r="CW5" s="427"/>
      <c r="CX5" s="427"/>
      <c r="CY5" s="427"/>
      <c r="CZ5" s="427"/>
      <c r="DA5" s="428"/>
      <c r="DB5" s="426">
        <v>94.1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667015</v>
      </c>
      <c r="BO6" s="430"/>
      <c r="BP6" s="430"/>
      <c r="BQ6" s="430"/>
      <c r="BR6" s="430"/>
      <c r="BS6" s="430"/>
      <c r="BT6" s="430"/>
      <c r="BU6" s="431"/>
      <c r="BV6" s="429">
        <v>648311</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99.8</v>
      </c>
      <c r="CU6" s="467"/>
      <c r="CV6" s="467"/>
      <c r="CW6" s="467"/>
      <c r="CX6" s="467"/>
      <c r="CY6" s="467"/>
      <c r="CZ6" s="467"/>
      <c r="DA6" s="468"/>
      <c r="DB6" s="466">
        <v>101.1</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316279</v>
      </c>
      <c r="BO7" s="430"/>
      <c r="BP7" s="430"/>
      <c r="BQ7" s="430"/>
      <c r="BR7" s="430"/>
      <c r="BS7" s="430"/>
      <c r="BT7" s="430"/>
      <c r="BU7" s="431"/>
      <c r="BV7" s="429">
        <v>139684</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14886120</v>
      </c>
      <c r="CU7" s="430"/>
      <c r="CV7" s="430"/>
      <c r="CW7" s="430"/>
      <c r="CX7" s="430"/>
      <c r="CY7" s="430"/>
      <c r="CZ7" s="430"/>
      <c r="DA7" s="431"/>
      <c r="DB7" s="429">
        <v>14739896</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350736</v>
      </c>
      <c r="BO8" s="430"/>
      <c r="BP8" s="430"/>
      <c r="BQ8" s="430"/>
      <c r="BR8" s="430"/>
      <c r="BS8" s="430"/>
      <c r="BT8" s="430"/>
      <c r="BU8" s="431"/>
      <c r="BV8" s="429">
        <v>508627</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0.8</v>
      </c>
      <c r="CU8" s="470"/>
      <c r="CV8" s="470"/>
      <c r="CW8" s="470"/>
      <c r="CX8" s="470"/>
      <c r="CY8" s="470"/>
      <c r="CZ8" s="470"/>
      <c r="DA8" s="471"/>
      <c r="DB8" s="469">
        <v>0.79</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70835</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94</v>
      </c>
      <c r="AV9" s="462"/>
      <c r="AW9" s="462"/>
      <c r="AX9" s="462"/>
      <c r="AY9" s="463" t="s">
        <v>116</v>
      </c>
      <c r="AZ9" s="464"/>
      <c r="BA9" s="464"/>
      <c r="BB9" s="464"/>
      <c r="BC9" s="464"/>
      <c r="BD9" s="464"/>
      <c r="BE9" s="464"/>
      <c r="BF9" s="464"/>
      <c r="BG9" s="464"/>
      <c r="BH9" s="464"/>
      <c r="BI9" s="464"/>
      <c r="BJ9" s="464"/>
      <c r="BK9" s="464"/>
      <c r="BL9" s="464"/>
      <c r="BM9" s="465"/>
      <c r="BN9" s="429">
        <v>-157891</v>
      </c>
      <c r="BO9" s="430"/>
      <c r="BP9" s="430"/>
      <c r="BQ9" s="430"/>
      <c r="BR9" s="430"/>
      <c r="BS9" s="430"/>
      <c r="BT9" s="430"/>
      <c r="BU9" s="431"/>
      <c r="BV9" s="429">
        <v>148965</v>
      </c>
      <c r="BW9" s="430"/>
      <c r="BX9" s="430"/>
      <c r="BY9" s="430"/>
      <c r="BZ9" s="430"/>
      <c r="CA9" s="430"/>
      <c r="CB9" s="430"/>
      <c r="CC9" s="431"/>
      <c r="CD9" s="432" t="s">
        <v>117</v>
      </c>
      <c r="CE9" s="433"/>
      <c r="CF9" s="433"/>
      <c r="CG9" s="433"/>
      <c r="CH9" s="433"/>
      <c r="CI9" s="433"/>
      <c r="CJ9" s="433"/>
      <c r="CK9" s="433"/>
      <c r="CL9" s="433"/>
      <c r="CM9" s="433"/>
      <c r="CN9" s="433"/>
      <c r="CO9" s="433"/>
      <c r="CP9" s="433"/>
      <c r="CQ9" s="433"/>
      <c r="CR9" s="433"/>
      <c r="CS9" s="434"/>
      <c r="CT9" s="426">
        <v>12.6</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118</v>
      </c>
      <c r="M10" s="459"/>
      <c r="N10" s="459"/>
      <c r="O10" s="459"/>
      <c r="P10" s="459"/>
      <c r="Q10" s="460"/>
      <c r="R10" s="480">
        <v>67910</v>
      </c>
      <c r="S10" s="481"/>
      <c r="T10" s="481"/>
      <c r="U10" s="481"/>
      <c r="V10" s="482"/>
      <c r="W10" s="417"/>
      <c r="X10" s="418"/>
      <c r="Y10" s="418"/>
      <c r="Z10" s="418"/>
      <c r="AA10" s="418"/>
      <c r="AB10" s="418"/>
      <c r="AC10" s="418"/>
      <c r="AD10" s="418"/>
      <c r="AE10" s="418"/>
      <c r="AF10" s="418"/>
      <c r="AG10" s="418"/>
      <c r="AH10" s="418"/>
      <c r="AI10" s="418"/>
      <c r="AJ10" s="418"/>
      <c r="AK10" s="418"/>
      <c r="AL10" s="421"/>
      <c r="AM10" s="458" t="s">
        <v>119</v>
      </c>
      <c r="AN10" s="459"/>
      <c r="AO10" s="459"/>
      <c r="AP10" s="459"/>
      <c r="AQ10" s="459"/>
      <c r="AR10" s="459"/>
      <c r="AS10" s="459"/>
      <c r="AT10" s="460"/>
      <c r="AU10" s="461" t="s">
        <v>94</v>
      </c>
      <c r="AV10" s="462"/>
      <c r="AW10" s="462"/>
      <c r="AX10" s="462"/>
      <c r="AY10" s="463" t="s">
        <v>120</v>
      </c>
      <c r="AZ10" s="464"/>
      <c r="BA10" s="464"/>
      <c r="BB10" s="464"/>
      <c r="BC10" s="464"/>
      <c r="BD10" s="464"/>
      <c r="BE10" s="464"/>
      <c r="BF10" s="464"/>
      <c r="BG10" s="464"/>
      <c r="BH10" s="464"/>
      <c r="BI10" s="464"/>
      <c r="BJ10" s="464"/>
      <c r="BK10" s="464"/>
      <c r="BL10" s="464"/>
      <c r="BM10" s="465"/>
      <c r="BN10" s="429">
        <v>254459</v>
      </c>
      <c r="BO10" s="430"/>
      <c r="BP10" s="430"/>
      <c r="BQ10" s="430"/>
      <c r="BR10" s="430"/>
      <c r="BS10" s="430"/>
      <c r="BT10" s="430"/>
      <c r="BU10" s="431"/>
      <c r="BV10" s="429">
        <v>179897</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128</v>
      </c>
      <c r="DC11" s="470"/>
      <c r="DD11" s="470"/>
      <c r="DE11" s="470"/>
      <c r="DF11" s="470"/>
      <c r="DG11" s="470"/>
      <c r="DH11" s="470"/>
      <c r="DI11" s="471"/>
      <c r="DJ11" s="186"/>
      <c r="DK11" s="186"/>
      <c r="DL11" s="186"/>
      <c r="DM11" s="186"/>
      <c r="DN11" s="186"/>
      <c r="DO11" s="186"/>
    </row>
    <row r="12" spans="1:119" ht="18.75" customHeight="1" x14ac:dyDescent="0.15">
      <c r="A12" s="187"/>
      <c r="B12" s="489" t="s">
        <v>129</v>
      </c>
      <c r="C12" s="490"/>
      <c r="D12" s="490"/>
      <c r="E12" s="490"/>
      <c r="F12" s="490"/>
      <c r="G12" s="490"/>
      <c r="H12" s="490"/>
      <c r="I12" s="490"/>
      <c r="J12" s="490"/>
      <c r="K12" s="491"/>
      <c r="L12" s="498" t="s">
        <v>130</v>
      </c>
      <c r="M12" s="499"/>
      <c r="N12" s="499"/>
      <c r="O12" s="499"/>
      <c r="P12" s="499"/>
      <c r="Q12" s="500"/>
      <c r="R12" s="501">
        <v>70269</v>
      </c>
      <c r="S12" s="502"/>
      <c r="T12" s="502"/>
      <c r="U12" s="502"/>
      <c r="V12" s="503"/>
      <c r="W12" s="504" t="s">
        <v>1</v>
      </c>
      <c r="X12" s="462"/>
      <c r="Y12" s="462"/>
      <c r="Z12" s="462"/>
      <c r="AA12" s="462"/>
      <c r="AB12" s="505"/>
      <c r="AC12" s="506" t="s">
        <v>131</v>
      </c>
      <c r="AD12" s="507"/>
      <c r="AE12" s="507"/>
      <c r="AF12" s="507"/>
      <c r="AG12" s="508"/>
      <c r="AH12" s="506" t="s">
        <v>132</v>
      </c>
      <c r="AI12" s="507"/>
      <c r="AJ12" s="507"/>
      <c r="AK12" s="507"/>
      <c r="AL12" s="509"/>
      <c r="AM12" s="458" t="s">
        <v>133</v>
      </c>
      <c r="AN12" s="459"/>
      <c r="AO12" s="459"/>
      <c r="AP12" s="459"/>
      <c r="AQ12" s="459"/>
      <c r="AR12" s="459"/>
      <c r="AS12" s="459"/>
      <c r="AT12" s="460"/>
      <c r="AU12" s="461" t="s">
        <v>94</v>
      </c>
      <c r="AV12" s="462"/>
      <c r="AW12" s="462"/>
      <c r="AX12" s="462"/>
      <c r="AY12" s="463" t="s">
        <v>134</v>
      </c>
      <c r="AZ12" s="464"/>
      <c r="BA12" s="464"/>
      <c r="BB12" s="464"/>
      <c r="BC12" s="464"/>
      <c r="BD12" s="464"/>
      <c r="BE12" s="464"/>
      <c r="BF12" s="464"/>
      <c r="BG12" s="464"/>
      <c r="BH12" s="464"/>
      <c r="BI12" s="464"/>
      <c r="BJ12" s="464"/>
      <c r="BK12" s="464"/>
      <c r="BL12" s="464"/>
      <c r="BM12" s="465"/>
      <c r="BN12" s="429">
        <v>200000</v>
      </c>
      <c r="BO12" s="430"/>
      <c r="BP12" s="430"/>
      <c r="BQ12" s="430"/>
      <c r="BR12" s="430"/>
      <c r="BS12" s="430"/>
      <c r="BT12" s="430"/>
      <c r="BU12" s="431"/>
      <c r="BV12" s="429">
        <v>0</v>
      </c>
      <c r="BW12" s="430"/>
      <c r="BX12" s="430"/>
      <c r="BY12" s="430"/>
      <c r="BZ12" s="430"/>
      <c r="CA12" s="430"/>
      <c r="CB12" s="430"/>
      <c r="CC12" s="431"/>
      <c r="CD12" s="432" t="s">
        <v>135</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128</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136</v>
      </c>
      <c r="N13" s="521"/>
      <c r="O13" s="521"/>
      <c r="P13" s="521"/>
      <c r="Q13" s="522"/>
      <c r="R13" s="513">
        <v>69189</v>
      </c>
      <c r="S13" s="514"/>
      <c r="T13" s="514"/>
      <c r="U13" s="514"/>
      <c r="V13" s="515"/>
      <c r="W13" s="445" t="s">
        <v>137</v>
      </c>
      <c r="X13" s="446"/>
      <c r="Y13" s="446"/>
      <c r="Z13" s="446"/>
      <c r="AA13" s="446"/>
      <c r="AB13" s="436"/>
      <c r="AC13" s="480">
        <v>585</v>
      </c>
      <c r="AD13" s="481"/>
      <c r="AE13" s="481"/>
      <c r="AF13" s="481"/>
      <c r="AG13" s="523"/>
      <c r="AH13" s="480">
        <v>614</v>
      </c>
      <c r="AI13" s="481"/>
      <c r="AJ13" s="481"/>
      <c r="AK13" s="481"/>
      <c r="AL13" s="482"/>
      <c r="AM13" s="458" t="s">
        <v>138</v>
      </c>
      <c r="AN13" s="459"/>
      <c r="AO13" s="459"/>
      <c r="AP13" s="459"/>
      <c r="AQ13" s="459"/>
      <c r="AR13" s="459"/>
      <c r="AS13" s="459"/>
      <c r="AT13" s="460"/>
      <c r="AU13" s="461" t="s">
        <v>109</v>
      </c>
      <c r="AV13" s="462"/>
      <c r="AW13" s="462"/>
      <c r="AX13" s="462"/>
      <c r="AY13" s="463" t="s">
        <v>139</v>
      </c>
      <c r="AZ13" s="464"/>
      <c r="BA13" s="464"/>
      <c r="BB13" s="464"/>
      <c r="BC13" s="464"/>
      <c r="BD13" s="464"/>
      <c r="BE13" s="464"/>
      <c r="BF13" s="464"/>
      <c r="BG13" s="464"/>
      <c r="BH13" s="464"/>
      <c r="BI13" s="464"/>
      <c r="BJ13" s="464"/>
      <c r="BK13" s="464"/>
      <c r="BL13" s="464"/>
      <c r="BM13" s="465"/>
      <c r="BN13" s="429">
        <v>-103432</v>
      </c>
      <c r="BO13" s="430"/>
      <c r="BP13" s="430"/>
      <c r="BQ13" s="430"/>
      <c r="BR13" s="430"/>
      <c r="BS13" s="430"/>
      <c r="BT13" s="430"/>
      <c r="BU13" s="431"/>
      <c r="BV13" s="429">
        <v>328862</v>
      </c>
      <c r="BW13" s="430"/>
      <c r="BX13" s="430"/>
      <c r="BY13" s="430"/>
      <c r="BZ13" s="430"/>
      <c r="CA13" s="430"/>
      <c r="CB13" s="430"/>
      <c r="CC13" s="431"/>
      <c r="CD13" s="432" t="s">
        <v>140</v>
      </c>
      <c r="CE13" s="433"/>
      <c r="CF13" s="433"/>
      <c r="CG13" s="433"/>
      <c r="CH13" s="433"/>
      <c r="CI13" s="433"/>
      <c r="CJ13" s="433"/>
      <c r="CK13" s="433"/>
      <c r="CL13" s="433"/>
      <c r="CM13" s="433"/>
      <c r="CN13" s="433"/>
      <c r="CO13" s="433"/>
      <c r="CP13" s="433"/>
      <c r="CQ13" s="433"/>
      <c r="CR13" s="433"/>
      <c r="CS13" s="434"/>
      <c r="CT13" s="426">
        <v>1.6</v>
      </c>
      <c r="CU13" s="427"/>
      <c r="CV13" s="427"/>
      <c r="CW13" s="427"/>
      <c r="CX13" s="427"/>
      <c r="CY13" s="427"/>
      <c r="CZ13" s="427"/>
      <c r="DA13" s="428"/>
      <c r="DB13" s="426">
        <v>3</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141</v>
      </c>
      <c r="M14" s="511"/>
      <c r="N14" s="511"/>
      <c r="O14" s="511"/>
      <c r="P14" s="511"/>
      <c r="Q14" s="512"/>
      <c r="R14" s="513">
        <v>69804</v>
      </c>
      <c r="S14" s="514"/>
      <c r="T14" s="514"/>
      <c r="U14" s="514"/>
      <c r="V14" s="515"/>
      <c r="W14" s="419"/>
      <c r="X14" s="420"/>
      <c r="Y14" s="420"/>
      <c r="Z14" s="420"/>
      <c r="AA14" s="420"/>
      <c r="AB14" s="409"/>
      <c r="AC14" s="516">
        <v>2.1</v>
      </c>
      <c r="AD14" s="517"/>
      <c r="AE14" s="517"/>
      <c r="AF14" s="517"/>
      <c r="AG14" s="518"/>
      <c r="AH14" s="516">
        <v>2.2999999999999998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142</v>
      </c>
      <c r="CE14" s="525"/>
      <c r="CF14" s="525"/>
      <c r="CG14" s="525"/>
      <c r="CH14" s="525"/>
      <c r="CI14" s="525"/>
      <c r="CJ14" s="525"/>
      <c r="CK14" s="525"/>
      <c r="CL14" s="525"/>
      <c r="CM14" s="525"/>
      <c r="CN14" s="525"/>
      <c r="CO14" s="525"/>
      <c r="CP14" s="525"/>
      <c r="CQ14" s="525"/>
      <c r="CR14" s="525"/>
      <c r="CS14" s="526"/>
      <c r="CT14" s="527" t="s">
        <v>143</v>
      </c>
      <c r="CU14" s="528"/>
      <c r="CV14" s="528"/>
      <c r="CW14" s="528"/>
      <c r="CX14" s="528"/>
      <c r="CY14" s="528"/>
      <c r="CZ14" s="528"/>
      <c r="DA14" s="529"/>
      <c r="DB14" s="527" t="s">
        <v>128</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144</v>
      </c>
      <c r="N15" s="521"/>
      <c r="O15" s="521"/>
      <c r="P15" s="521"/>
      <c r="Q15" s="522"/>
      <c r="R15" s="513">
        <v>68796</v>
      </c>
      <c r="S15" s="514"/>
      <c r="T15" s="514"/>
      <c r="U15" s="514"/>
      <c r="V15" s="515"/>
      <c r="W15" s="445" t="s">
        <v>145</v>
      </c>
      <c r="X15" s="446"/>
      <c r="Y15" s="446"/>
      <c r="Z15" s="446"/>
      <c r="AA15" s="446"/>
      <c r="AB15" s="436"/>
      <c r="AC15" s="480">
        <v>6937</v>
      </c>
      <c r="AD15" s="481"/>
      <c r="AE15" s="481"/>
      <c r="AF15" s="481"/>
      <c r="AG15" s="523"/>
      <c r="AH15" s="480">
        <v>6513</v>
      </c>
      <c r="AI15" s="481"/>
      <c r="AJ15" s="481"/>
      <c r="AK15" s="481"/>
      <c r="AL15" s="482"/>
      <c r="AM15" s="458"/>
      <c r="AN15" s="459"/>
      <c r="AO15" s="459"/>
      <c r="AP15" s="459"/>
      <c r="AQ15" s="459"/>
      <c r="AR15" s="459"/>
      <c r="AS15" s="459"/>
      <c r="AT15" s="460"/>
      <c r="AU15" s="461"/>
      <c r="AV15" s="462"/>
      <c r="AW15" s="462"/>
      <c r="AX15" s="462"/>
      <c r="AY15" s="389" t="s">
        <v>146</v>
      </c>
      <c r="AZ15" s="390"/>
      <c r="BA15" s="390"/>
      <c r="BB15" s="390"/>
      <c r="BC15" s="390"/>
      <c r="BD15" s="390"/>
      <c r="BE15" s="390"/>
      <c r="BF15" s="390"/>
      <c r="BG15" s="390"/>
      <c r="BH15" s="390"/>
      <c r="BI15" s="390"/>
      <c r="BJ15" s="390"/>
      <c r="BK15" s="390"/>
      <c r="BL15" s="390"/>
      <c r="BM15" s="391"/>
      <c r="BN15" s="392">
        <v>9149972</v>
      </c>
      <c r="BO15" s="393"/>
      <c r="BP15" s="393"/>
      <c r="BQ15" s="393"/>
      <c r="BR15" s="393"/>
      <c r="BS15" s="393"/>
      <c r="BT15" s="393"/>
      <c r="BU15" s="394"/>
      <c r="BV15" s="392">
        <v>8851682</v>
      </c>
      <c r="BW15" s="393"/>
      <c r="BX15" s="393"/>
      <c r="BY15" s="393"/>
      <c r="BZ15" s="393"/>
      <c r="CA15" s="393"/>
      <c r="CB15" s="393"/>
      <c r="CC15" s="394"/>
      <c r="CD15" s="530" t="s">
        <v>147</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148</v>
      </c>
      <c r="M16" s="541"/>
      <c r="N16" s="541"/>
      <c r="O16" s="541"/>
      <c r="P16" s="541"/>
      <c r="Q16" s="542"/>
      <c r="R16" s="533" t="s">
        <v>149</v>
      </c>
      <c r="S16" s="534"/>
      <c r="T16" s="534"/>
      <c r="U16" s="534"/>
      <c r="V16" s="535"/>
      <c r="W16" s="419"/>
      <c r="X16" s="420"/>
      <c r="Y16" s="420"/>
      <c r="Z16" s="420"/>
      <c r="AA16" s="420"/>
      <c r="AB16" s="409"/>
      <c r="AC16" s="516">
        <v>24.4</v>
      </c>
      <c r="AD16" s="517"/>
      <c r="AE16" s="517"/>
      <c r="AF16" s="517"/>
      <c r="AG16" s="518"/>
      <c r="AH16" s="516">
        <v>24.2</v>
      </c>
      <c r="AI16" s="517"/>
      <c r="AJ16" s="517"/>
      <c r="AK16" s="517"/>
      <c r="AL16" s="519"/>
      <c r="AM16" s="458"/>
      <c r="AN16" s="459"/>
      <c r="AO16" s="459"/>
      <c r="AP16" s="459"/>
      <c r="AQ16" s="459"/>
      <c r="AR16" s="459"/>
      <c r="AS16" s="459"/>
      <c r="AT16" s="460"/>
      <c r="AU16" s="461"/>
      <c r="AV16" s="462"/>
      <c r="AW16" s="462"/>
      <c r="AX16" s="462"/>
      <c r="AY16" s="463" t="s">
        <v>150</v>
      </c>
      <c r="AZ16" s="464"/>
      <c r="BA16" s="464"/>
      <c r="BB16" s="464"/>
      <c r="BC16" s="464"/>
      <c r="BD16" s="464"/>
      <c r="BE16" s="464"/>
      <c r="BF16" s="464"/>
      <c r="BG16" s="464"/>
      <c r="BH16" s="464"/>
      <c r="BI16" s="464"/>
      <c r="BJ16" s="464"/>
      <c r="BK16" s="464"/>
      <c r="BL16" s="464"/>
      <c r="BM16" s="465"/>
      <c r="BN16" s="429">
        <v>11380495</v>
      </c>
      <c r="BO16" s="430"/>
      <c r="BP16" s="430"/>
      <c r="BQ16" s="430"/>
      <c r="BR16" s="430"/>
      <c r="BS16" s="430"/>
      <c r="BT16" s="430"/>
      <c r="BU16" s="431"/>
      <c r="BV16" s="429">
        <v>11137254</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151</v>
      </c>
      <c r="N17" s="537"/>
      <c r="O17" s="537"/>
      <c r="P17" s="537"/>
      <c r="Q17" s="538"/>
      <c r="R17" s="533" t="s">
        <v>152</v>
      </c>
      <c r="S17" s="534"/>
      <c r="T17" s="534"/>
      <c r="U17" s="534"/>
      <c r="V17" s="535"/>
      <c r="W17" s="445" t="s">
        <v>153</v>
      </c>
      <c r="X17" s="446"/>
      <c r="Y17" s="446"/>
      <c r="Z17" s="446"/>
      <c r="AA17" s="446"/>
      <c r="AB17" s="436"/>
      <c r="AC17" s="480">
        <v>20924</v>
      </c>
      <c r="AD17" s="481"/>
      <c r="AE17" s="481"/>
      <c r="AF17" s="481"/>
      <c r="AG17" s="523"/>
      <c r="AH17" s="480">
        <v>19797</v>
      </c>
      <c r="AI17" s="481"/>
      <c r="AJ17" s="481"/>
      <c r="AK17" s="481"/>
      <c r="AL17" s="482"/>
      <c r="AM17" s="458"/>
      <c r="AN17" s="459"/>
      <c r="AO17" s="459"/>
      <c r="AP17" s="459"/>
      <c r="AQ17" s="459"/>
      <c r="AR17" s="459"/>
      <c r="AS17" s="459"/>
      <c r="AT17" s="460"/>
      <c r="AU17" s="461"/>
      <c r="AV17" s="462"/>
      <c r="AW17" s="462"/>
      <c r="AX17" s="462"/>
      <c r="AY17" s="463" t="s">
        <v>154</v>
      </c>
      <c r="AZ17" s="464"/>
      <c r="BA17" s="464"/>
      <c r="BB17" s="464"/>
      <c r="BC17" s="464"/>
      <c r="BD17" s="464"/>
      <c r="BE17" s="464"/>
      <c r="BF17" s="464"/>
      <c r="BG17" s="464"/>
      <c r="BH17" s="464"/>
      <c r="BI17" s="464"/>
      <c r="BJ17" s="464"/>
      <c r="BK17" s="464"/>
      <c r="BL17" s="464"/>
      <c r="BM17" s="465"/>
      <c r="BN17" s="429">
        <v>11817001</v>
      </c>
      <c r="BO17" s="430"/>
      <c r="BP17" s="430"/>
      <c r="BQ17" s="430"/>
      <c r="BR17" s="430"/>
      <c r="BS17" s="430"/>
      <c r="BT17" s="430"/>
      <c r="BU17" s="431"/>
      <c r="BV17" s="429">
        <v>11406971</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155</v>
      </c>
      <c r="C18" s="472"/>
      <c r="D18" s="472"/>
      <c r="E18" s="544"/>
      <c r="F18" s="544"/>
      <c r="G18" s="544"/>
      <c r="H18" s="544"/>
      <c r="I18" s="544"/>
      <c r="J18" s="544"/>
      <c r="K18" s="544"/>
      <c r="L18" s="545">
        <v>42.92</v>
      </c>
      <c r="M18" s="545"/>
      <c r="N18" s="545"/>
      <c r="O18" s="545"/>
      <c r="P18" s="545"/>
      <c r="Q18" s="545"/>
      <c r="R18" s="546"/>
      <c r="S18" s="546"/>
      <c r="T18" s="546"/>
      <c r="U18" s="546"/>
      <c r="V18" s="547"/>
      <c r="W18" s="447"/>
      <c r="X18" s="448"/>
      <c r="Y18" s="448"/>
      <c r="Z18" s="448"/>
      <c r="AA18" s="448"/>
      <c r="AB18" s="439"/>
      <c r="AC18" s="548">
        <v>73.599999999999994</v>
      </c>
      <c r="AD18" s="549"/>
      <c r="AE18" s="549"/>
      <c r="AF18" s="549"/>
      <c r="AG18" s="550"/>
      <c r="AH18" s="548">
        <v>73.5</v>
      </c>
      <c r="AI18" s="549"/>
      <c r="AJ18" s="549"/>
      <c r="AK18" s="549"/>
      <c r="AL18" s="551"/>
      <c r="AM18" s="458"/>
      <c r="AN18" s="459"/>
      <c r="AO18" s="459"/>
      <c r="AP18" s="459"/>
      <c r="AQ18" s="459"/>
      <c r="AR18" s="459"/>
      <c r="AS18" s="459"/>
      <c r="AT18" s="460"/>
      <c r="AU18" s="461"/>
      <c r="AV18" s="462"/>
      <c r="AW18" s="462"/>
      <c r="AX18" s="462"/>
      <c r="AY18" s="463" t="s">
        <v>156</v>
      </c>
      <c r="AZ18" s="464"/>
      <c r="BA18" s="464"/>
      <c r="BB18" s="464"/>
      <c r="BC18" s="464"/>
      <c r="BD18" s="464"/>
      <c r="BE18" s="464"/>
      <c r="BF18" s="464"/>
      <c r="BG18" s="464"/>
      <c r="BH18" s="464"/>
      <c r="BI18" s="464"/>
      <c r="BJ18" s="464"/>
      <c r="BK18" s="464"/>
      <c r="BL18" s="464"/>
      <c r="BM18" s="465"/>
      <c r="BN18" s="429">
        <v>14563804</v>
      </c>
      <c r="BO18" s="430"/>
      <c r="BP18" s="430"/>
      <c r="BQ18" s="430"/>
      <c r="BR18" s="430"/>
      <c r="BS18" s="430"/>
      <c r="BT18" s="430"/>
      <c r="BU18" s="431"/>
      <c r="BV18" s="429">
        <v>14249203</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157</v>
      </c>
      <c r="C19" s="472"/>
      <c r="D19" s="472"/>
      <c r="E19" s="544"/>
      <c r="F19" s="544"/>
      <c r="G19" s="544"/>
      <c r="H19" s="544"/>
      <c r="I19" s="544"/>
      <c r="J19" s="544"/>
      <c r="K19" s="544"/>
      <c r="L19" s="552">
        <v>1650</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158</v>
      </c>
      <c r="AZ19" s="464"/>
      <c r="BA19" s="464"/>
      <c r="BB19" s="464"/>
      <c r="BC19" s="464"/>
      <c r="BD19" s="464"/>
      <c r="BE19" s="464"/>
      <c r="BF19" s="464"/>
      <c r="BG19" s="464"/>
      <c r="BH19" s="464"/>
      <c r="BI19" s="464"/>
      <c r="BJ19" s="464"/>
      <c r="BK19" s="464"/>
      <c r="BL19" s="464"/>
      <c r="BM19" s="465"/>
      <c r="BN19" s="429">
        <v>17608793</v>
      </c>
      <c r="BO19" s="430"/>
      <c r="BP19" s="430"/>
      <c r="BQ19" s="430"/>
      <c r="BR19" s="430"/>
      <c r="BS19" s="430"/>
      <c r="BT19" s="430"/>
      <c r="BU19" s="431"/>
      <c r="BV19" s="429">
        <v>16917572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159</v>
      </c>
      <c r="C20" s="472"/>
      <c r="D20" s="472"/>
      <c r="E20" s="544"/>
      <c r="F20" s="544"/>
      <c r="G20" s="544"/>
      <c r="H20" s="544"/>
      <c r="I20" s="544"/>
      <c r="J20" s="544"/>
      <c r="K20" s="544"/>
      <c r="L20" s="552">
        <v>29693</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160</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161</v>
      </c>
      <c r="C22" s="567"/>
      <c r="D22" s="568"/>
      <c r="E22" s="441" t="s">
        <v>1</v>
      </c>
      <c r="F22" s="446"/>
      <c r="G22" s="446"/>
      <c r="H22" s="446"/>
      <c r="I22" s="446"/>
      <c r="J22" s="446"/>
      <c r="K22" s="436"/>
      <c r="L22" s="441" t="s">
        <v>162</v>
      </c>
      <c r="M22" s="446"/>
      <c r="N22" s="446"/>
      <c r="O22" s="446"/>
      <c r="P22" s="436"/>
      <c r="Q22" s="575" t="s">
        <v>163</v>
      </c>
      <c r="R22" s="576"/>
      <c r="S22" s="576"/>
      <c r="T22" s="576"/>
      <c r="U22" s="576"/>
      <c r="V22" s="577"/>
      <c r="W22" s="581" t="s">
        <v>164</v>
      </c>
      <c r="X22" s="567"/>
      <c r="Y22" s="568"/>
      <c r="Z22" s="441" t="s">
        <v>1</v>
      </c>
      <c r="AA22" s="446"/>
      <c r="AB22" s="446"/>
      <c r="AC22" s="446"/>
      <c r="AD22" s="446"/>
      <c r="AE22" s="446"/>
      <c r="AF22" s="446"/>
      <c r="AG22" s="436"/>
      <c r="AH22" s="594" t="s">
        <v>165</v>
      </c>
      <c r="AI22" s="446"/>
      <c r="AJ22" s="446"/>
      <c r="AK22" s="446"/>
      <c r="AL22" s="436"/>
      <c r="AM22" s="594" t="s">
        <v>166</v>
      </c>
      <c r="AN22" s="595"/>
      <c r="AO22" s="595"/>
      <c r="AP22" s="595"/>
      <c r="AQ22" s="595"/>
      <c r="AR22" s="596"/>
      <c r="AS22" s="575" t="s">
        <v>163</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167</v>
      </c>
      <c r="AZ23" s="390"/>
      <c r="BA23" s="390"/>
      <c r="BB23" s="390"/>
      <c r="BC23" s="390"/>
      <c r="BD23" s="390"/>
      <c r="BE23" s="390"/>
      <c r="BF23" s="390"/>
      <c r="BG23" s="390"/>
      <c r="BH23" s="390"/>
      <c r="BI23" s="390"/>
      <c r="BJ23" s="390"/>
      <c r="BK23" s="390"/>
      <c r="BL23" s="390"/>
      <c r="BM23" s="391"/>
      <c r="BN23" s="429">
        <v>19143129</v>
      </c>
      <c r="BO23" s="430"/>
      <c r="BP23" s="430"/>
      <c r="BQ23" s="430"/>
      <c r="BR23" s="430"/>
      <c r="BS23" s="430"/>
      <c r="BT23" s="430"/>
      <c r="BU23" s="431"/>
      <c r="BV23" s="429">
        <v>19782803</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168</v>
      </c>
      <c r="F24" s="459"/>
      <c r="G24" s="459"/>
      <c r="H24" s="459"/>
      <c r="I24" s="459"/>
      <c r="J24" s="459"/>
      <c r="K24" s="460"/>
      <c r="L24" s="480">
        <v>1</v>
      </c>
      <c r="M24" s="481"/>
      <c r="N24" s="481"/>
      <c r="O24" s="481"/>
      <c r="P24" s="523"/>
      <c r="Q24" s="480">
        <v>8750</v>
      </c>
      <c r="R24" s="481"/>
      <c r="S24" s="481"/>
      <c r="T24" s="481"/>
      <c r="U24" s="481"/>
      <c r="V24" s="523"/>
      <c r="W24" s="582"/>
      <c r="X24" s="570"/>
      <c r="Y24" s="571"/>
      <c r="Z24" s="479" t="s">
        <v>169</v>
      </c>
      <c r="AA24" s="459"/>
      <c r="AB24" s="459"/>
      <c r="AC24" s="459"/>
      <c r="AD24" s="459"/>
      <c r="AE24" s="459"/>
      <c r="AF24" s="459"/>
      <c r="AG24" s="460"/>
      <c r="AH24" s="480">
        <v>551</v>
      </c>
      <c r="AI24" s="481"/>
      <c r="AJ24" s="481"/>
      <c r="AK24" s="481"/>
      <c r="AL24" s="523"/>
      <c r="AM24" s="480">
        <v>1703141</v>
      </c>
      <c r="AN24" s="481"/>
      <c r="AO24" s="481"/>
      <c r="AP24" s="481"/>
      <c r="AQ24" s="481"/>
      <c r="AR24" s="523"/>
      <c r="AS24" s="480">
        <v>3091</v>
      </c>
      <c r="AT24" s="481"/>
      <c r="AU24" s="481"/>
      <c r="AV24" s="481"/>
      <c r="AW24" s="481"/>
      <c r="AX24" s="482"/>
      <c r="AY24" s="602" t="s">
        <v>170</v>
      </c>
      <c r="AZ24" s="603"/>
      <c r="BA24" s="603"/>
      <c r="BB24" s="603"/>
      <c r="BC24" s="603"/>
      <c r="BD24" s="603"/>
      <c r="BE24" s="603"/>
      <c r="BF24" s="603"/>
      <c r="BG24" s="603"/>
      <c r="BH24" s="603"/>
      <c r="BI24" s="603"/>
      <c r="BJ24" s="603"/>
      <c r="BK24" s="603"/>
      <c r="BL24" s="603"/>
      <c r="BM24" s="604"/>
      <c r="BN24" s="429">
        <v>16977998</v>
      </c>
      <c r="BO24" s="430"/>
      <c r="BP24" s="430"/>
      <c r="BQ24" s="430"/>
      <c r="BR24" s="430"/>
      <c r="BS24" s="430"/>
      <c r="BT24" s="430"/>
      <c r="BU24" s="431"/>
      <c r="BV24" s="429">
        <v>17850112</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171</v>
      </c>
      <c r="F25" s="459"/>
      <c r="G25" s="459"/>
      <c r="H25" s="459"/>
      <c r="I25" s="459"/>
      <c r="J25" s="459"/>
      <c r="K25" s="460"/>
      <c r="L25" s="480">
        <v>2</v>
      </c>
      <c r="M25" s="481"/>
      <c r="N25" s="481"/>
      <c r="O25" s="481"/>
      <c r="P25" s="523"/>
      <c r="Q25" s="480">
        <v>7300</v>
      </c>
      <c r="R25" s="481"/>
      <c r="S25" s="481"/>
      <c r="T25" s="481"/>
      <c r="U25" s="481"/>
      <c r="V25" s="523"/>
      <c r="W25" s="582"/>
      <c r="X25" s="570"/>
      <c r="Y25" s="571"/>
      <c r="Z25" s="479" t="s">
        <v>172</v>
      </c>
      <c r="AA25" s="459"/>
      <c r="AB25" s="459"/>
      <c r="AC25" s="459"/>
      <c r="AD25" s="459"/>
      <c r="AE25" s="459"/>
      <c r="AF25" s="459"/>
      <c r="AG25" s="460"/>
      <c r="AH25" s="480">
        <v>103</v>
      </c>
      <c r="AI25" s="481"/>
      <c r="AJ25" s="481"/>
      <c r="AK25" s="481"/>
      <c r="AL25" s="523"/>
      <c r="AM25" s="480">
        <v>341033</v>
      </c>
      <c r="AN25" s="481"/>
      <c r="AO25" s="481"/>
      <c r="AP25" s="481"/>
      <c r="AQ25" s="481"/>
      <c r="AR25" s="523"/>
      <c r="AS25" s="480">
        <v>3311</v>
      </c>
      <c r="AT25" s="481"/>
      <c r="AU25" s="481"/>
      <c r="AV25" s="481"/>
      <c r="AW25" s="481"/>
      <c r="AX25" s="482"/>
      <c r="AY25" s="389" t="s">
        <v>173</v>
      </c>
      <c r="AZ25" s="390"/>
      <c r="BA25" s="390"/>
      <c r="BB25" s="390"/>
      <c r="BC25" s="390"/>
      <c r="BD25" s="390"/>
      <c r="BE25" s="390"/>
      <c r="BF25" s="390"/>
      <c r="BG25" s="390"/>
      <c r="BH25" s="390"/>
      <c r="BI25" s="390"/>
      <c r="BJ25" s="390"/>
      <c r="BK25" s="390"/>
      <c r="BL25" s="390"/>
      <c r="BM25" s="391"/>
      <c r="BN25" s="392">
        <v>1532080</v>
      </c>
      <c r="BO25" s="393"/>
      <c r="BP25" s="393"/>
      <c r="BQ25" s="393"/>
      <c r="BR25" s="393"/>
      <c r="BS25" s="393"/>
      <c r="BT25" s="393"/>
      <c r="BU25" s="394"/>
      <c r="BV25" s="392">
        <v>1507370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174</v>
      </c>
      <c r="F26" s="459"/>
      <c r="G26" s="459"/>
      <c r="H26" s="459"/>
      <c r="I26" s="459"/>
      <c r="J26" s="459"/>
      <c r="K26" s="460"/>
      <c r="L26" s="480">
        <v>1</v>
      </c>
      <c r="M26" s="481"/>
      <c r="N26" s="481"/>
      <c r="O26" s="481"/>
      <c r="P26" s="523"/>
      <c r="Q26" s="480">
        <v>6800</v>
      </c>
      <c r="R26" s="481"/>
      <c r="S26" s="481"/>
      <c r="T26" s="481"/>
      <c r="U26" s="481"/>
      <c r="V26" s="523"/>
      <c r="W26" s="582"/>
      <c r="X26" s="570"/>
      <c r="Y26" s="571"/>
      <c r="Z26" s="479" t="s">
        <v>175</v>
      </c>
      <c r="AA26" s="592"/>
      <c r="AB26" s="592"/>
      <c r="AC26" s="592"/>
      <c r="AD26" s="592"/>
      <c r="AE26" s="592"/>
      <c r="AF26" s="592"/>
      <c r="AG26" s="593"/>
      <c r="AH26" s="480">
        <v>40</v>
      </c>
      <c r="AI26" s="481"/>
      <c r="AJ26" s="481"/>
      <c r="AK26" s="481"/>
      <c r="AL26" s="523"/>
      <c r="AM26" s="480">
        <v>143840</v>
      </c>
      <c r="AN26" s="481"/>
      <c r="AO26" s="481"/>
      <c r="AP26" s="481"/>
      <c r="AQ26" s="481"/>
      <c r="AR26" s="523"/>
      <c r="AS26" s="480">
        <v>3596</v>
      </c>
      <c r="AT26" s="481"/>
      <c r="AU26" s="481"/>
      <c r="AV26" s="481"/>
      <c r="AW26" s="481"/>
      <c r="AX26" s="482"/>
      <c r="AY26" s="432" t="s">
        <v>176</v>
      </c>
      <c r="AZ26" s="433"/>
      <c r="BA26" s="433"/>
      <c r="BB26" s="433"/>
      <c r="BC26" s="433"/>
      <c r="BD26" s="433"/>
      <c r="BE26" s="433"/>
      <c r="BF26" s="433"/>
      <c r="BG26" s="433"/>
      <c r="BH26" s="433"/>
      <c r="BI26" s="433"/>
      <c r="BJ26" s="433"/>
      <c r="BK26" s="433"/>
      <c r="BL26" s="433"/>
      <c r="BM26" s="434"/>
      <c r="BN26" s="429" t="s">
        <v>128</v>
      </c>
      <c r="BO26" s="430"/>
      <c r="BP26" s="430"/>
      <c r="BQ26" s="430"/>
      <c r="BR26" s="430"/>
      <c r="BS26" s="430"/>
      <c r="BT26" s="430"/>
      <c r="BU26" s="431"/>
      <c r="BV26" s="429" t="s">
        <v>143</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177</v>
      </c>
      <c r="F27" s="459"/>
      <c r="G27" s="459"/>
      <c r="H27" s="459"/>
      <c r="I27" s="459"/>
      <c r="J27" s="459"/>
      <c r="K27" s="460"/>
      <c r="L27" s="480">
        <v>1</v>
      </c>
      <c r="M27" s="481"/>
      <c r="N27" s="481"/>
      <c r="O27" s="481"/>
      <c r="P27" s="523"/>
      <c r="Q27" s="480">
        <v>5150</v>
      </c>
      <c r="R27" s="481"/>
      <c r="S27" s="481"/>
      <c r="T27" s="481"/>
      <c r="U27" s="481"/>
      <c r="V27" s="523"/>
      <c r="W27" s="582"/>
      <c r="X27" s="570"/>
      <c r="Y27" s="571"/>
      <c r="Z27" s="479" t="s">
        <v>178</v>
      </c>
      <c r="AA27" s="459"/>
      <c r="AB27" s="459"/>
      <c r="AC27" s="459"/>
      <c r="AD27" s="459"/>
      <c r="AE27" s="459"/>
      <c r="AF27" s="459"/>
      <c r="AG27" s="460"/>
      <c r="AH27" s="480">
        <v>58</v>
      </c>
      <c r="AI27" s="481"/>
      <c r="AJ27" s="481"/>
      <c r="AK27" s="481"/>
      <c r="AL27" s="523"/>
      <c r="AM27" s="480">
        <v>166493</v>
      </c>
      <c r="AN27" s="481"/>
      <c r="AO27" s="481"/>
      <c r="AP27" s="481"/>
      <c r="AQ27" s="481"/>
      <c r="AR27" s="523"/>
      <c r="AS27" s="480">
        <v>2871</v>
      </c>
      <c r="AT27" s="481"/>
      <c r="AU27" s="481"/>
      <c r="AV27" s="481"/>
      <c r="AW27" s="481"/>
      <c r="AX27" s="482"/>
      <c r="AY27" s="524" t="s">
        <v>179</v>
      </c>
      <c r="AZ27" s="525"/>
      <c r="BA27" s="525"/>
      <c r="BB27" s="525"/>
      <c r="BC27" s="525"/>
      <c r="BD27" s="525"/>
      <c r="BE27" s="525"/>
      <c r="BF27" s="525"/>
      <c r="BG27" s="525"/>
      <c r="BH27" s="525"/>
      <c r="BI27" s="525"/>
      <c r="BJ27" s="525"/>
      <c r="BK27" s="525"/>
      <c r="BL27" s="525"/>
      <c r="BM27" s="526"/>
      <c r="BN27" s="605">
        <v>568097</v>
      </c>
      <c r="BO27" s="606"/>
      <c r="BP27" s="606"/>
      <c r="BQ27" s="606"/>
      <c r="BR27" s="606"/>
      <c r="BS27" s="606"/>
      <c r="BT27" s="606"/>
      <c r="BU27" s="607"/>
      <c r="BV27" s="605">
        <v>568059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180</v>
      </c>
      <c r="F28" s="459"/>
      <c r="G28" s="459"/>
      <c r="H28" s="459"/>
      <c r="I28" s="459"/>
      <c r="J28" s="459"/>
      <c r="K28" s="460"/>
      <c r="L28" s="480">
        <v>1</v>
      </c>
      <c r="M28" s="481"/>
      <c r="N28" s="481"/>
      <c r="O28" s="481"/>
      <c r="P28" s="523"/>
      <c r="Q28" s="480">
        <v>4300</v>
      </c>
      <c r="R28" s="481"/>
      <c r="S28" s="481"/>
      <c r="T28" s="481"/>
      <c r="U28" s="481"/>
      <c r="V28" s="523"/>
      <c r="W28" s="582"/>
      <c r="X28" s="570"/>
      <c r="Y28" s="571"/>
      <c r="Z28" s="479" t="s">
        <v>181</v>
      </c>
      <c r="AA28" s="459"/>
      <c r="AB28" s="459"/>
      <c r="AC28" s="459"/>
      <c r="AD28" s="459"/>
      <c r="AE28" s="459"/>
      <c r="AF28" s="459"/>
      <c r="AG28" s="460"/>
      <c r="AH28" s="480" t="s">
        <v>143</v>
      </c>
      <c r="AI28" s="481"/>
      <c r="AJ28" s="481"/>
      <c r="AK28" s="481"/>
      <c r="AL28" s="523"/>
      <c r="AM28" s="480" t="s">
        <v>143</v>
      </c>
      <c r="AN28" s="481"/>
      <c r="AO28" s="481"/>
      <c r="AP28" s="481"/>
      <c r="AQ28" s="481"/>
      <c r="AR28" s="523"/>
      <c r="AS28" s="480" t="s">
        <v>143</v>
      </c>
      <c r="AT28" s="481"/>
      <c r="AU28" s="481"/>
      <c r="AV28" s="481"/>
      <c r="AW28" s="481"/>
      <c r="AX28" s="482"/>
      <c r="AY28" s="608" t="s">
        <v>182</v>
      </c>
      <c r="AZ28" s="609"/>
      <c r="BA28" s="609"/>
      <c r="BB28" s="610"/>
      <c r="BC28" s="389" t="s">
        <v>48</v>
      </c>
      <c r="BD28" s="390"/>
      <c r="BE28" s="390"/>
      <c r="BF28" s="390"/>
      <c r="BG28" s="390"/>
      <c r="BH28" s="390"/>
      <c r="BI28" s="390"/>
      <c r="BJ28" s="390"/>
      <c r="BK28" s="390"/>
      <c r="BL28" s="390"/>
      <c r="BM28" s="391"/>
      <c r="BN28" s="392">
        <v>1543376</v>
      </c>
      <c r="BO28" s="393"/>
      <c r="BP28" s="393"/>
      <c r="BQ28" s="393"/>
      <c r="BR28" s="393"/>
      <c r="BS28" s="393"/>
      <c r="BT28" s="393"/>
      <c r="BU28" s="394"/>
      <c r="BV28" s="392">
        <v>1488917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183</v>
      </c>
      <c r="F29" s="459"/>
      <c r="G29" s="459"/>
      <c r="H29" s="459"/>
      <c r="I29" s="459"/>
      <c r="J29" s="459"/>
      <c r="K29" s="460"/>
      <c r="L29" s="480">
        <v>18</v>
      </c>
      <c r="M29" s="481"/>
      <c r="N29" s="481"/>
      <c r="O29" s="481"/>
      <c r="P29" s="523"/>
      <c r="Q29" s="480">
        <v>4000</v>
      </c>
      <c r="R29" s="481"/>
      <c r="S29" s="481"/>
      <c r="T29" s="481"/>
      <c r="U29" s="481"/>
      <c r="V29" s="523"/>
      <c r="W29" s="583"/>
      <c r="X29" s="584"/>
      <c r="Y29" s="585"/>
      <c r="Z29" s="479" t="s">
        <v>184</v>
      </c>
      <c r="AA29" s="459"/>
      <c r="AB29" s="459"/>
      <c r="AC29" s="459"/>
      <c r="AD29" s="459"/>
      <c r="AE29" s="459"/>
      <c r="AF29" s="459"/>
      <c r="AG29" s="460"/>
      <c r="AH29" s="480">
        <v>609</v>
      </c>
      <c r="AI29" s="481"/>
      <c r="AJ29" s="481"/>
      <c r="AK29" s="481"/>
      <c r="AL29" s="523"/>
      <c r="AM29" s="480">
        <v>1869634</v>
      </c>
      <c r="AN29" s="481"/>
      <c r="AO29" s="481"/>
      <c r="AP29" s="481"/>
      <c r="AQ29" s="481"/>
      <c r="AR29" s="523"/>
      <c r="AS29" s="480">
        <v>3070</v>
      </c>
      <c r="AT29" s="481"/>
      <c r="AU29" s="481"/>
      <c r="AV29" s="481"/>
      <c r="AW29" s="481"/>
      <c r="AX29" s="482"/>
      <c r="AY29" s="611"/>
      <c r="AZ29" s="612"/>
      <c r="BA29" s="612"/>
      <c r="BB29" s="613"/>
      <c r="BC29" s="463" t="s">
        <v>185</v>
      </c>
      <c r="BD29" s="464"/>
      <c r="BE29" s="464"/>
      <c r="BF29" s="464"/>
      <c r="BG29" s="464"/>
      <c r="BH29" s="464"/>
      <c r="BI29" s="464"/>
      <c r="BJ29" s="464"/>
      <c r="BK29" s="464"/>
      <c r="BL29" s="464"/>
      <c r="BM29" s="465"/>
      <c r="BN29" s="429">
        <v>241025</v>
      </c>
      <c r="BO29" s="430"/>
      <c r="BP29" s="430"/>
      <c r="BQ29" s="430"/>
      <c r="BR29" s="430"/>
      <c r="BS29" s="430"/>
      <c r="BT29" s="430"/>
      <c r="BU29" s="431"/>
      <c r="BV29" s="429">
        <v>240941</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186</v>
      </c>
      <c r="X30" s="590"/>
      <c r="Y30" s="590"/>
      <c r="Z30" s="590"/>
      <c r="AA30" s="590"/>
      <c r="AB30" s="590"/>
      <c r="AC30" s="590"/>
      <c r="AD30" s="590"/>
      <c r="AE30" s="590"/>
      <c r="AF30" s="590"/>
      <c r="AG30" s="591"/>
      <c r="AH30" s="548">
        <v>99.9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4407973</v>
      </c>
      <c r="BO30" s="606"/>
      <c r="BP30" s="606"/>
      <c r="BQ30" s="606"/>
      <c r="BR30" s="606"/>
      <c r="BS30" s="606"/>
      <c r="BT30" s="606"/>
      <c r="BU30" s="607"/>
      <c r="BV30" s="605">
        <v>4444646</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193</v>
      </c>
      <c r="D33" s="453"/>
      <c r="E33" s="418" t="s">
        <v>194</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195</v>
      </c>
      <c r="AN33" s="453"/>
      <c r="AO33" s="418" t="s">
        <v>196</v>
      </c>
      <c r="AP33" s="418"/>
      <c r="AQ33" s="418"/>
      <c r="AR33" s="418"/>
      <c r="AS33" s="418"/>
      <c r="AT33" s="418"/>
      <c r="AU33" s="418"/>
      <c r="AV33" s="418"/>
      <c r="AW33" s="418"/>
      <c r="AX33" s="418"/>
      <c r="AY33" s="418"/>
      <c r="AZ33" s="418"/>
      <c r="BA33" s="418"/>
      <c r="BB33" s="418"/>
      <c r="BC33" s="418"/>
      <c r="BD33" s="217"/>
      <c r="BE33" s="418" t="s">
        <v>197</v>
      </c>
      <c r="BF33" s="418"/>
      <c r="BG33" s="418" t="s">
        <v>198</v>
      </c>
      <c r="BH33" s="418"/>
      <c r="BI33" s="418"/>
      <c r="BJ33" s="418"/>
      <c r="BK33" s="418"/>
      <c r="BL33" s="418"/>
      <c r="BM33" s="418"/>
      <c r="BN33" s="418"/>
      <c r="BO33" s="418"/>
      <c r="BP33" s="418"/>
      <c r="BQ33" s="418"/>
      <c r="BR33" s="418"/>
      <c r="BS33" s="418"/>
      <c r="BT33" s="418"/>
      <c r="BU33" s="418"/>
      <c r="BV33" s="217"/>
      <c r="BW33" s="453" t="s">
        <v>197</v>
      </c>
      <c r="BX33" s="453"/>
      <c r="BY33" s="418" t="s">
        <v>199</v>
      </c>
      <c r="BZ33" s="418"/>
      <c r="CA33" s="418"/>
      <c r="CB33" s="418"/>
      <c r="CC33" s="418"/>
      <c r="CD33" s="418"/>
      <c r="CE33" s="418"/>
      <c r="CF33" s="418"/>
      <c r="CG33" s="418"/>
      <c r="CH33" s="418"/>
      <c r="CI33" s="418"/>
      <c r="CJ33" s="418"/>
      <c r="CK33" s="418"/>
      <c r="CL33" s="418"/>
      <c r="CM33" s="418"/>
      <c r="CN33" s="216"/>
      <c r="CO33" s="453" t="s">
        <v>195</v>
      </c>
      <c r="CP33" s="453"/>
      <c r="CQ33" s="418" t="s">
        <v>200</v>
      </c>
      <c r="CR33" s="418"/>
      <c r="CS33" s="418"/>
      <c r="CT33" s="418"/>
      <c r="CU33" s="418"/>
      <c r="CV33" s="418"/>
      <c r="CW33" s="418"/>
      <c r="CX33" s="418"/>
      <c r="CY33" s="418"/>
      <c r="CZ33" s="418"/>
      <c r="DA33" s="418"/>
      <c r="DB33" s="418"/>
      <c r="DC33" s="418"/>
      <c r="DD33" s="418"/>
      <c r="DE33" s="418"/>
      <c r="DF33" s="216"/>
      <c r="DG33" s="617" t="s">
        <v>201</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9</v>
      </c>
      <c r="BX34" s="618"/>
      <c r="BY34" s="619" t="str">
        <f>IF('各会計、関係団体の財政状況及び健全化判断比率'!B68="","",'各会計、関係団体の財政状況及び健全化判断比率'!B68)</f>
        <v>京都府市町村職員退職手当組合</v>
      </c>
      <c r="BZ34" s="619"/>
      <c r="CA34" s="619"/>
      <c r="CB34" s="619"/>
      <c r="CC34" s="619"/>
      <c r="CD34" s="619"/>
      <c r="CE34" s="619"/>
      <c r="CF34" s="619"/>
      <c r="CG34" s="619"/>
      <c r="CH34" s="619"/>
      <c r="CI34" s="619"/>
      <c r="CJ34" s="619"/>
      <c r="CK34" s="619"/>
      <c r="CL34" s="619"/>
      <c r="CM34" s="619"/>
      <c r="CN34" s="214"/>
      <c r="CO34" s="618">
        <f>IF(CQ34="","",MAX(C34:D43,U34:V43,AM34:AN43,BE34:BF43,BW34:BX43)+1)</f>
        <v>16</v>
      </c>
      <c r="CP34" s="618"/>
      <c r="CQ34" s="619" t="str">
        <f>IF('各会計、関係団体の財政状況及び健全化判断比率'!BS7="","",'各会計、関係団体の財政状況及び健全化判断比率'!BS7)</f>
        <v>京田辺市都市緑化協会</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休日応急診療所特別会計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介護保険特別会計</v>
      </c>
      <c r="X35" s="619"/>
      <c r="Y35" s="619"/>
      <c r="Z35" s="619"/>
      <c r="AA35" s="619"/>
      <c r="AB35" s="619"/>
      <c r="AC35" s="619"/>
      <c r="AD35" s="619"/>
      <c r="AE35" s="619"/>
      <c r="AF35" s="619"/>
      <c r="AG35" s="619"/>
      <c r="AH35" s="619"/>
      <c r="AI35" s="619"/>
      <c r="AJ35" s="619"/>
      <c r="AK35" s="619"/>
      <c r="AL35" s="214"/>
      <c r="AM35" s="618">
        <f t="shared" ref="AM35:AM43" si="0">IF(AO35="","",AM34+1)</f>
        <v>7</v>
      </c>
      <c r="AN35" s="618"/>
      <c r="AO35" s="619" t="str">
        <f>IF('各会計、関係団体の財政状況及び健全化判断比率'!B32="","",'各会計、関係団体の財政状況及び健全化判断比率'!B32)</f>
        <v>公共下水道事業会計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10</v>
      </c>
      <c r="BX35" s="618"/>
      <c r="BY35" s="619" t="str">
        <f>IF('各会計、関係団体の財政状況及び健全化判断比率'!B69="","",'各会計、関係団体の財政状況及び健全化判断比率'!B69)</f>
        <v>京都府自治会館管理組合</v>
      </c>
      <c r="BZ35" s="619"/>
      <c r="CA35" s="619"/>
      <c r="CB35" s="619"/>
      <c r="CC35" s="619"/>
      <c r="CD35" s="619"/>
      <c r="CE35" s="619"/>
      <c r="CF35" s="619"/>
      <c r="CG35" s="619"/>
      <c r="CH35" s="619"/>
      <c r="CI35" s="619"/>
      <c r="CJ35" s="619"/>
      <c r="CK35" s="619"/>
      <c r="CL35" s="619"/>
      <c r="CM35" s="619"/>
      <c r="CN35" s="214"/>
      <c r="CO35" s="618">
        <f t="shared" ref="CO35:CO43" si="3">IF(CQ35="","",CO34+1)</f>
        <v>17</v>
      </c>
      <c r="CP35" s="618"/>
      <c r="CQ35" s="619" t="str">
        <f>IF('各会計、関係団体の財政状況及び健全化判断比率'!BS8="","",'各会計、関係団体の財政状況及び健全化判断比率'!BS8)</f>
        <v>学研都市京都土地開発公社</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後期高齢者医療特別会計</v>
      </c>
      <c r="X36" s="619"/>
      <c r="Y36" s="619"/>
      <c r="Z36" s="619"/>
      <c r="AA36" s="619"/>
      <c r="AB36" s="619"/>
      <c r="AC36" s="619"/>
      <c r="AD36" s="619"/>
      <c r="AE36" s="619"/>
      <c r="AF36" s="619"/>
      <c r="AG36" s="619"/>
      <c r="AH36" s="619"/>
      <c r="AI36" s="619"/>
      <c r="AJ36" s="619"/>
      <c r="AK36" s="619"/>
      <c r="AL36" s="214"/>
      <c r="AM36" s="618">
        <f t="shared" si="0"/>
        <v>8</v>
      </c>
      <c r="AN36" s="618"/>
      <c r="AO36" s="619" t="str">
        <f>IF('各会計、関係団体の財政状況及び健全化判断比率'!B33="","",'各会計、関係団体の財政状況及び健全化判断比率'!B33)</f>
        <v>農業集落排水事業会計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11</v>
      </c>
      <c r="BX36" s="618"/>
      <c r="BY36" s="619" t="str">
        <f>IF('各会計、関係団体の財政状況及び健全化判断比率'!B70="","",'各会計、関係団体の財政状況及び健全化判断比率'!B70)</f>
        <v>京都府住宅新築資金等貸付事業管理組合（一般会計）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12</v>
      </c>
      <c r="BX37" s="618"/>
      <c r="BY37" s="619" t="str">
        <f>IF('各会計、関係団体の財政状況及び健全化判断比率'!B71="","",'各会計、関係団体の財政状況及び健全化判断比率'!B71)</f>
        <v>京都府住宅新築資金等貸付事業管理組合（特別会計）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13</v>
      </c>
      <c r="BX38" s="618"/>
      <c r="BY38" s="619" t="str">
        <f>IF('各会計、関係団体の財政状況及び健全化判断比率'!B72="","",'各会計、関係団体の財政状況及び健全化判断比率'!B72)</f>
        <v>京都府後期高齢者医療広域組合（一般会計）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14</v>
      </c>
      <c r="BX39" s="618"/>
      <c r="BY39" s="619" t="str">
        <f>IF('各会計、関係団体の財政状況及び健全化判断比率'!B73="","",'各会計、関係団体の財政状況及び健全化判断比率'!B73)</f>
        <v>京都府後期高齢者医療広域組合（特別会計）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15</v>
      </c>
      <c r="BX40" s="618"/>
      <c r="BY40" s="619" t="str">
        <f>IF('各会計、関係団体の財政状況及び健全化判断比率'!B74="","",'各会計、関係団体の財政状況及び健全化判断比率'!B74)</f>
        <v>京都地方税機構（一般会計）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4BvHgR/0PVI2oWKwHr/rdcRrzot6YeF77N3YgHTEFDdprSfU42N1ZbHB3e0WaqKcfCo/70psNQklpEwTOfiNA==" saltValue="SiCUwDyyoJNXBCscP/BJ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0" t="s">
        <v>564</v>
      </c>
      <c r="D34" s="1210"/>
      <c r="E34" s="1211"/>
      <c r="F34" s="32">
        <v>31.27</v>
      </c>
      <c r="G34" s="33">
        <v>31.58</v>
      </c>
      <c r="H34" s="33">
        <v>29.63</v>
      </c>
      <c r="I34" s="33">
        <v>26.52</v>
      </c>
      <c r="J34" s="34">
        <v>25.11</v>
      </c>
      <c r="K34" s="22"/>
      <c r="L34" s="22"/>
      <c r="M34" s="22"/>
      <c r="N34" s="22"/>
      <c r="O34" s="22"/>
      <c r="P34" s="22"/>
    </row>
    <row r="35" spans="1:16" ht="39" customHeight="1" x14ac:dyDescent="0.15">
      <c r="A35" s="22"/>
      <c r="B35" s="35"/>
      <c r="C35" s="1204" t="s">
        <v>565</v>
      </c>
      <c r="D35" s="1205"/>
      <c r="E35" s="1206"/>
      <c r="F35" s="36">
        <v>3.62</v>
      </c>
      <c r="G35" s="37">
        <v>1.5</v>
      </c>
      <c r="H35" s="37">
        <v>2.4900000000000002</v>
      </c>
      <c r="I35" s="37">
        <v>3.44</v>
      </c>
      <c r="J35" s="38">
        <v>2.35</v>
      </c>
      <c r="K35" s="22"/>
      <c r="L35" s="22"/>
      <c r="M35" s="22"/>
      <c r="N35" s="22"/>
      <c r="O35" s="22"/>
      <c r="P35" s="22"/>
    </row>
    <row r="36" spans="1:16" ht="39" customHeight="1" x14ac:dyDescent="0.15">
      <c r="A36" s="22"/>
      <c r="B36" s="35"/>
      <c r="C36" s="1204" t="s">
        <v>566</v>
      </c>
      <c r="D36" s="1205"/>
      <c r="E36" s="1206"/>
      <c r="F36" s="36">
        <v>1.31</v>
      </c>
      <c r="G36" s="37">
        <v>1.78</v>
      </c>
      <c r="H36" s="37">
        <v>2.02</v>
      </c>
      <c r="I36" s="37">
        <v>0.69</v>
      </c>
      <c r="J36" s="38">
        <v>0.59</v>
      </c>
      <c r="K36" s="22"/>
      <c r="L36" s="22"/>
      <c r="M36" s="22"/>
      <c r="N36" s="22"/>
      <c r="O36" s="22"/>
      <c r="P36" s="22"/>
    </row>
    <row r="37" spans="1:16" ht="39" customHeight="1" x14ac:dyDescent="0.15">
      <c r="A37" s="22"/>
      <c r="B37" s="35"/>
      <c r="C37" s="1204" t="s">
        <v>567</v>
      </c>
      <c r="D37" s="1205"/>
      <c r="E37" s="1206"/>
      <c r="F37" s="36" t="s">
        <v>515</v>
      </c>
      <c r="G37" s="37" t="s">
        <v>515</v>
      </c>
      <c r="H37" s="37" t="s">
        <v>515</v>
      </c>
      <c r="I37" s="37">
        <v>0.47</v>
      </c>
      <c r="J37" s="38">
        <v>0.49</v>
      </c>
      <c r="K37" s="22"/>
      <c r="L37" s="22"/>
      <c r="M37" s="22"/>
      <c r="N37" s="22"/>
      <c r="O37" s="22"/>
      <c r="P37" s="22"/>
    </row>
    <row r="38" spans="1:16" ht="39" customHeight="1" x14ac:dyDescent="0.15">
      <c r="A38" s="22"/>
      <c r="B38" s="35"/>
      <c r="C38" s="1204" t="s">
        <v>568</v>
      </c>
      <c r="D38" s="1205"/>
      <c r="E38" s="1206"/>
      <c r="F38" s="36" t="s">
        <v>515</v>
      </c>
      <c r="G38" s="37" t="s">
        <v>515</v>
      </c>
      <c r="H38" s="37" t="s">
        <v>515</v>
      </c>
      <c r="I38" s="37">
        <v>0.04</v>
      </c>
      <c r="J38" s="38">
        <v>0.11</v>
      </c>
      <c r="K38" s="22"/>
      <c r="L38" s="22"/>
      <c r="M38" s="22"/>
      <c r="N38" s="22"/>
      <c r="O38" s="22"/>
      <c r="P38" s="22"/>
    </row>
    <row r="39" spans="1:16" ht="39" customHeight="1" x14ac:dyDescent="0.15">
      <c r="A39" s="22"/>
      <c r="B39" s="35"/>
      <c r="C39" s="1204" t="s">
        <v>569</v>
      </c>
      <c r="D39" s="1205"/>
      <c r="E39" s="1206"/>
      <c r="F39" s="36">
        <v>0.83</v>
      </c>
      <c r="G39" s="37">
        <v>0.82</v>
      </c>
      <c r="H39" s="37">
        <v>0.88</v>
      </c>
      <c r="I39" s="37">
        <v>0.26</v>
      </c>
      <c r="J39" s="38">
        <v>0.03</v>
      </c>
      <c r="K39" s="22"/>
      <c r="L39" s="22"/>
      <c r="M39" s="22"/>
      <c r="N39" s="22"/>
      <c r="O39" s="22"/>
      <c r="P39" s="22"/>
    </row>
    <row r="40" spans="1:16" ht="39" customHeight="1" x14ac:dyDescent="0.15">
      <c r="A40" s="22"/>
      <c r="B40" s="35"/>
      <c r="C40" s="1204" t="s">
        <v>570</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571</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572</v>
      </c>
      <c r="D42" s="1205"/>
      <c r="E42" s="1206"/>
      <c r="F42" s="36" t="s">
        <v>515</v>
      </c>
      <c r="G42" s="37" t="s">
        <v>515</v>
      </c>
      <c r="H42" s="37" t="s">
        <v>515</v>
      </c>
      <c r="I42" s="37" t="s">
        <v>515</v>
      </c>
      <c r="J42" s="38" t="s">
        <v>515</v>
      </c>
      <c r="K42" s="22"/>
      <c r="L42" s="22"/>
      <c r="M42" s="22"/>
      <c r="N42" s="22"/>
      <c r="O42" s="22"/>
      <c r="P42" s="22"/>
    </row>
    <row r="43" spans="1:16" ht="39" customHeight="1" thickBot="1" x14ac:dyDescent="0.2">
      <c r="A43" s="22"/>
      <c r="B43" s="40"/>
      <c r="C43" s="1207" t="s">
        <v>573</v>
      </c>
      <c r="D43" s="1208"/>
      <c r="E43" s="1209"/>
      <c r="F43" s="41">
        <v>0</v>
      </c>
      <c r="G43" s="42">
        <v>0</v>
      </c>
      <c r="H43" s="42">
        <v>1.34</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gUkpv7Dhi7Q/Imvgir/Ywcn9yv1zTwrKzmbtE5aENvnl22ovEL8WAIVey9g7NrZLtq3VUD8J5lwTbR7uWBpuQ==" saltValue="igD0XYCpcmpPbnbbZ/DS4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1" zoomScaleSheetLayoutView="55" workbookViewId="0">
      <selection activeCell="N48" sqref="N4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2518</v>
      </c>
      <c r="L45" s="60">
        <v>2560</v>
      </c>
      <c r="M45" s="60">
        <v>2513</v>
      </c>
      <c r="N45" s="60">
        <v>2285</v>
      </c>
      <c r="O45" s="61">
        <v>2231</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515</v>
      </c>
      <c r="L46" s="64" t="s">
        <v>515</v>
      </c>
      <c r="M46" s="64" t="s">
        <v>515</v>
      </c>
      <c r="N46" s="64" t="s">
        <v>515</v>
      </c>
      <c r="O46" s="65" t="s">
        <v>515</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515</v>
      </c>
      <c r="L47" s="64" t="s">
        <v>515</v>
      </c>
      <c r="M47" s="64" t="s">
        <v>515</v>
      </c>
      <c r="N47" s="64" t="s">
        <v>515</v>
      </c>
      <c r="O47" s="65" t="s">
        <v>515</v>
      </c>
      <c r="P47" s="48"/>
      <c r="Q47" s="48"/>
      <c r="R47" s="48"/>
      <c r="S47" s="48"/>
      <c r="T47" s="48"/>
      <c r="U47" s="48"/>
    </row>
    <row r="48" spans="1:21" ht="30.75" customHeight="1" x14ac:dyDescent="0.15">
      <c r="A48" s="48"/>
      <c r="B48" s="1214"/>
      <c r="C48" s="1215"/>
      <c r="D48" s="62"/>
      <c r="E48" s="1220" t="s">
        <v>15</v>
      </c>
      <c r="F48" s="1220"/>
      <c r="G48" s="1220"/>
      <c r="H48" s="1220"/>
      <c r="I48" s="1220"/>
      <c r="J48" s="1221"/>
      <c r="K48" s="63">
        <v>614</v>
      </c>
      <c r="L48" s="64">
        <v>615</v>
      </c>
      <c r="M48" s="64">
        <v>572</v>
      </c>
      <c r="N48" s="64">
        <v>318</v>
      </c>
      <c r="O48" s="65">
        <v>374</v>
      </c>
      <c r="P48" s="48"/>
      <c r="Q48" s="48"/>
      <c r="R48" s="48"/>
      <c r="S48" s="48"/>
      <c r="T48" s="48"/>
      <c r="U48" s="48"/>
    </row>
    <row r="49" spans="1:21" ht="30.75" customHeight="1" x14ac:dyDescent="0.15">
      <c r="A49" s="48"/>
      <c r="B49" s="1214"/>
      <c r="C49" s="1215"/>
      <c r="D49" s="62"/>
      <c r="E49" s="1220" t="s">
        <v>16</v>
      </c>
      <c r="F49" s="1220"/>
      <c r="G49" s="1220"/>
      <c r="H49" s="1220"/>
      <c r="I49" s="1220"/>
      <c r="J49" s="1221"/>
      <c r="K49" s="63" t="s">
        <v>515</v>
      </c>
      <c r="L49" s="64" t="s">
        <v>515</v>
      </c>
      <c r="M49" s="64" t="s">
        <v>515</v>
      </c>
      <c r="N49" s="64" t="s">
        <v>515</v>
      </c>
      <c r="O49" s="65" t="s">
        <v>515</v>
      </c>
      <c r="P49" s="48"/>
      <c r="Q49" s="48"/>
      <c r="R49" s="48"/>
      <c r="S49" s="48"/>
      <c r="T49" s="48"/>
      <c r="U49" s="48"/>
    </row>
    <row r="50" spans="1:21" ht="30.75" customHeight="1" x14ac:dyDescent="0.15">
      <c r="A50" s="48"/>
      <c r="B50" s="1214"/>
      <c r="C50" s="1215"/>
      <c r="D50" s="62"/>
      <c r="E50" s="1220" t="s">
        <v>17</v>
      </c>
      <c r="F50" s="1220"/>
      <c r="G50" s="1220"/>
      <c r="H50" s="1220"/>
      <c r="I50" s="1220"/>
      <c r="J50" s="1221"/>
      <c r="K50" s="63">
        <v>7</v>
      </c>
      <c r="L50" s="64">
        <v>7</v>
      </c>
      <c r="M50" s="64">
        <v>7</v>
      </c>
      <c r="N50" s="64">
        <v>22</v>
      </c>
      <c r="O50" s="65">
        <v>27</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515</v>
      </c>
      <c r="L51" s="64" t="s">
        <v>515</v>
      </c>
      <c r="M51" s="64" t="s">
        <v>515</v>
      </c>
      <c r="N51" s="64" t="s">
        <v>515</v>
      </c>
      <c r="O51" s="65" t="s">
        <v>515</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2623</v>
      </c>
      <c r="L52" s="64">
        <v>2591</v>
      </c>
      <c r="M52" s="64">
        <v>2635</v>
      </c>
      <c r="N52" s="64">
        <v>2540</v>
      </c>
      <c r="O52" s="65">
        <v>2541</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516</v>
      </c>
      <c r="L53" s="69">
        <v>591</v>
      </c>
      <c r="M53" s="69">
        <v>457</v>
      </c>
      <c r="N53" s="69">
        <v>85</v>
      </c>
      <c r="O53" s="70">
        <v>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28" t="s">
        <v>25</v>
      </c>
      <c r="C57" s="1229"/>
      <c r="D57" s="1232" t="s">
        <v>26</v>
      </c>
      <c r="E57" s="1233"/>
      <c r="F57" s="1233"/>
      <c r="G57" s="1233"/>
      <c r="H57" s="1233"/>
      <c r="I57" s="1233"/>
      <c r="J57" s="1234"/>
      <c r="K57" s="83"/>
      <c r="L57" s="84"/>
      <c r="M57" s="84"/>
      <c r="N57" s="84"/>
      <c r="O57" s="85"/>
    </row>
    <row r="58" spans="1:21" ht="31.5" customHeight="1" thickBot="1" x14ac:dyDescent="0.2">
      <c r="B58" s="1230"/>
      <c r="C58" s="1231"/>
      <c r="D58" s="1235" t="s">
        <v>27</v>
      </c>
      <c r="E58" s="1236"/>
      <c r="F58" s="1236"/>
      <c r="G58" s="1236"/>
      <c r="H58" s="1236"/>
      <c r="I58" s="1236"/>
      <c r="J58" s="12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36Hxk8R8wM5ZN8nsZVsy+VCDKP34SvLuIsBeUWApg+DOw4nHoAE4IwbsYH7mLAPNFQarQMTM+vPnc+kgzTwuQ==" saltValue="6fZbEaHOrSpjBl4HlDoHp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H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38" t="s">
        <v>30</v>
      </c>
      <c r="C41" s="1239"/>
      <c r="D41" s="102"/>
      <c r="E41" s="1244" t="s">
        <v>31</v>
      </c>
      <c r="F41" s="1244"/>
      <c r="G41" s="1244"/>
      <c r="H41" s="1245"/>
      <c r="I41" s="103">
        <v>21321</v>
      </c>
      <c r="J41" s="104">
        <v>20603</v>
      </c>
      <c r="K41" s="104">
        <v>20283</v>
      </c>
      <c r="L41" s="104">
        <v>19783</v>
      </c>
      <c r="M41" s="105">
        <v>19143</v>
      </c>
    </row>
    <row r="42" spans="2:13" ht="27.75" customHeight="1" x14ac:dyDescent="0.15">
      <c r="B42" s="1240"/>
      <c r="C42" s="1241"/>
      <c r="D42" s="106"/>
      <c r="E42" s="1246" t="s">
        <v>32</v>
      </c>
      <c r="F42" s="1246"/>
      <c r="G42" s="1246"/>
      <c r="H42" s="1247"/>
      <c r="I42" s="107">
        <v>510</v>
      </c>
      <c r="J42" s="108">
        <v>213</v>
      </c>
      <c r="K42" s="108">
        <v>382</v>
      </c>
      <c r="L42" s="108">
        <v>573</v>
      </c>
      <c r="M42" s="109">
        <v>482</v>
      </c>
    </row>
    <row r="43" spans="2:13" ht="27.75" customHeight="1" x14ac:dyDescent="0.15">
      <c r="B43" s="1240"/>
      <c r="C43" s="1241"/>
      <c r="D43" s="106"/>
      <c r="E43" s="1246" t="s">
        <v>33</v>
      </c>
      <c r="F43" s="1246"/>
      <c r="G43" s="1246"/>
      <c r="H43" s="1247"/>
      <c r="I43" s="107">
        <v>7816</v>
      </c>
      <c r="J43" s="108">
        <v>7646</v>
      </c>
      <c r="K43" s="108">
        <v>7164</v>
      </c>
      <c r="L43" s="108">
        <v>5366</v>
      </c>
      <c r="M43" s="109">
        <v>4009</v>
      </c>
    </row>
    <row r="44" spans="2:13" ht="27.75" customHeight="1" x14ac:dyDescent="0.15">
      <c r="B44" s="1240"/>
      <c r="C44" s="1241"/>
      <c r="D44" s="106"/>
      <c r="E44" s="1246" t="s">
        <v>34</v>
      </c>
      <c r="F44" s="1246"/>
      <c r="G44" s="1246"/>
      <c r="H44" s="1247"/>
      <c r="I44" s="107">
        <v>4</v>
      </c>
      <c r="J44" s="108">
        <v>2</v>
      </c>
      <c r="K44" s="108">
        <v>1</v>
      </c>
      <c r="L44" s="108">
        <v>0</v>
      </c>
      <c r="M44" s="109" t="s">
        <v>515</v>
      </c>
    </row>
    <row r="45" spans="2:13" ht="27.75" customHeight="1" x14ac:dyDescent="0.15">
      <c r="B45" s="1240"/>
      <c r="C45" s="1241"/>
      <c r="D45" s="106"/>
      <c r="E45" s="1246" t="s">
        <v>35</v>
      </c>
      <c r="F45" s="1246"/>
      <c r="G45" s="1246"/>
      <c r="H45" s="1247"/>
      <c r="I45" s="107">
        <v>3121</v>
      </c>
      <c r="J45" s="108">
        <v>3089</v>
      </c>
      <c r="K45" s="108">
        <v>3012</v>
      </c>
      <c r="L45" s="108">
        <v>2818</v>
      </c>
      <c r="M45" s="109">
        <v>2874</v>
      </c>
    </row>
    <row r="46" spans="2:13" ht="27.75" customHeight="1" x14ac:dyDescent="0.15">
      <c r="B46" s="1240"/>
      <c r="C46" s="1241"/>
      <c r="D46" s="110"/>
      <c r="E46" s="1246" t="s">
        <v>36</v>
      </c>
      <c r="F46" s="1246"/>
      <c r="G46" s="1246"/>
      <c r="H46" s="1247"/>
      <c r="I46" s="107" t="s">
        <v>515</v>
      </c>
      <c r="J46" s="108" t="s">
        <v>515</v>
      </c>
      <c r="K46" s="108" t="s">
        <v>515</v>
      </c>
      <c r="L46" s="108" t="s">
        <v>515</v>
      </c>
      <c r="M46" s="109" t="s">
        <v>515</v>
      </c>
    </row>
    <row r="47" spans="2:13" ht="27.75" customHeight="1" x14ac:dyDescent="0.15">
      <c r="B47" s="1240"/>
      <c r="C47" s="1241"/>
      <c r="D47" s="111"/>
      <c r="E47" s="1248" t="s">
        <v>37</v>
      </c>
      <c r="F47" s="1249"/>
      <c r="G47" s="1249"/>
      <c r="H47" s="1250"/>
      <c r="I47" s="107" t="s">
        <v>515</v>
      </c>
      <c r="J47" s="108" t="s">
        <v>515</v>
      </c>
      <c r="K47" s="108" t="s">
        <v>515</v>
      </c>
      <c r="L47" s="108" t="s">
        <v>515</v>
      </c>
      <c r="M47" s="109" t="s">
        <v>515</v>
      </c>
    </row>
    <row r="48" spans="2:13" ht="27.75" customHeight="1" x14ac:dyDescent="0.15">
      <c r="B48" s="1240"/>
      <c r="C48" s="1241"/>
      <c r="D48" s="106"/>
      <c r="E48" s="1246" t="s">
        <v>38</v>
      </c>
      <c r="F48" s="1246"/>
      <c r="G48" s="1246"/>
      <c r="H48" s="1247"/>
      <c r="I48" s="107" t="s">
        <v>515</v>
      </c>
      <c r="J48" s="108" t="s">
        <v>515</v>
      </c>
      <c r="K48" s="108" t="s">
        <v>515</v>
      </c>
      <c r="L48" s="108" t="s">
        <v>515</v>
      </c>
      <c r="M48" s="109" t="s">
        <v>515</v>
      </c>
    </row>
    <row r="49" spans="2:13" ht="27.75" customHeight="1" x14ac:dyDescent="0.15">
      <c r="B49" s="1242"/>
      <c r="C49" s="1243"/>
      <c r="D49" s="106"/>
      <c r="E49" s="1246" t="s">
        <v>39</v>
      </c>
      <c r="F49" s="1246"/>
      <c r="G49" s="1246"/>
      <c r="H49" s="1247"/>
      <c r="I49" s="107" t="s">
        <v>515</v>
      </c>
      <c r="J49" s="108" t="s">
        <v>515</v>
      </c>
      <c r="K49" s="108" t="s">
        <v>515</v>
      </c>
      <c r="L49" s="108" t="s">
        <v>515</v>
      </c>
      <c r="M49" s="109" t="s">
        <v>515</v>
      </c>
    </row>
    <row r="50" spans="2:13" ht="27.75" customHeight="1" x14ac:dyDescent="0.15">
      <c r="B50" s="1251" t="s">
        <v>40</v>
      </c>
      <c r="C50" s="1252"/>
      <c r="D50" s="112"/>
      <c r="E50" s="1246" t="s">
        <v>41</v>
      </c>
      <c r="F50" s="1246"/>
      <c r="G50" s="1246"/>
      <c r="H50" s="1247"/>
      <c r="I50" s="107">
        <v>7130</v>
      </c>
      <c r="J50" s="108">
        <v>7006</v>
      </c>
      <c r="K50" s="108">
        <v>6817</v>
      </c>
      <c r="L50" s="108">
        <v>7035</v>
      </c>
      <c r="M50" s="109">
        <v>7209</v>
      </c>
    </row>
    <row r="51" spans="2:13" ht="27.75" customHeight="1" x14ac:dyDescent="0.15">
      <c r="B51" s="1240"/>
      <c r="C51" s="1241"/>
      <c r="D51" s="106"/>
      <c r="E51" s="1246" t="s">
        <v>42</v>
      </c>
      <c r="F51" s="1246"/>
      <c r="G51" s="1246"/>
      <c r="H51" s="1247"/>
      <c r="I51" s="107">
        <v>5358</v>
      </c>
      <c r="J51" s="108">
        <v>5035</v>
      </c>
      <c r="K51" s="108">
        <v>4893</v>
      </c>
      <c r="L51" s="108">
        <v>4824</v>
      </c>
      <c r="M51" s="109">
        <v>4568</v>
      </c>
    </row>
    <row r="52" spans="2:13" ht="27.75" customHeight="1" x14ac:dyDescent="0.15">
      <c r="B52" s="1242"/>
      <c r="C52" s="1243"/>
      <c r="D52" s="106"/>
      <c r="E52" s="1246" t="s">
        <v>43</v>
      </c>
      <c r="F52" s="1246"/>
      <c r="G52" s="1246"/>
      <c r="H52" s="1247"/>
      <c r="I52" s="107">
        <v>22709</v>
      </c>
      <c r="J52" s="108">
        <v>21930</v>
      </c>
      <c r="K52" s="108">
        <v>21577</v>
      </c>
      <c r="L52" s="108">
        <v>21107</v>
      </c>
      <c r="M52" s="109">
        <v>20422</v>
      </c>
    </row>
    <row r="53" spans="2:13" ht="27.75" customHeight="1" thickBot="1" x14ac:dyDescent="0.2">
      <c r="B53" s="1253" t="s">
        <v>44</v>
      </c>
      <c r="C53" s="1254"/>
      <c r="D53" s="113"/>
      <c r="E53" s="1255" t="s">
        <v>45</v>
      </c>
      <c r="F53" s="1255"/>
      <c r="G53" s="1255"/>
      <c r="H53" s="1256"/>
      <c r="I53" s="114">
        <v>-2426</v>
      </c>
      <c r="J53" s="115">
        <v>-2417</v>
      </c>
      <c r="K53" s="115">
        <v>-2445</v>
      </c>
      <c r="L53" s="115">
        <v>-4427</v>
      </c>
      <c r="M53" s="116">
        <v>-5691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4dyhDeimfBnhB4uU98h91Yj1B/IG4mCpo4ApaNJ/gGp7WigYQSpm5yA4sN7+t2beunERWn3grh6F35tzv1dlA==" saltValue="bnyZ0iXiGgLK+UzB7hkG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265" t="s">
        <v>48</v>
      </c>
      <c r="D55" s="1265"/>
      <c r="E55" s="1266"/>
      <c r="F55" s="128">
        <v>1309</v>
      </c>
      <c r="G55" s="128">
        <v>1489</v>
      </c>
      <c r="H55" s="129">
        <v>1543</v>
      </c>
    </row>
    <row r="56" spans="2:8" ht="52.5" customHeight="1" x14ac:dyDescent="0.15">
      <c r="B56" s="130"/>
      <c r="C56" s="1267" t="s">
        <v>49</v>
      </c>
      <c r="D56" s="1267"/>
      <c r="E56" s="1268"/>
      <c r="F56" s="131">
        <v>241</v>
      </c>
      <c r="G56" s="131">
        <v>241</v>
      </c>
      <c r="H56" s="132">
        <v>241</v>
      </c>
    </row>
    <row r="57" spans="2:8" ht="53.25" customHeight="1" x14ac:dyDescent="0.15">
      <c r="B57" s="130"/>
      <c r="C57" s="1269" t="s">
        <v>50</v>
      </c>
      <c r="D57" s="1269"/>
      <c r="E57" s="1270"/>
      <c r="F57" s="133">
        <v>4447</v>
      </c>
      <c r="G57" s="133">
        <v>4445</v>
      </c>
      <c r="H57" s="134">
        <v>4408</v>
      </c>
    </row>
    <row r="58" spans="2:8" ht="45.75" customHeight="1" x14ac:dyDescent="0.15">
      <c r="B58" s="135"/>
      <c r="C58" s="1257" t="s">
        <v>595</v>
      </c>
      <c r="D58" s="1258"/>
      <c r="E58" s="1259"/>
      <c r="F58" s="136">
        <v>1431</v>
      </c>
      <c r="G58" s="136">
        <v>1431</v>
      </c>
      <c r="H58" s="137">
        <v>1385</v>
      </c>
    </row>
    <row r="59" spans="2:8" ht="45.75" customHeight="1" x14ac:dyDescent="0.15">
      <c r="B59" s="135"/>
      <c r="C59" s="1257" t="s">
        <v>596</v>
      </c>
      <c r="D59" s="1258"/>
      <c r="E59" s="1259"/>
      <c r="F59" s="136">
        <v>1224</v>
      </c>
      <c r="G59" s="136">
        <v>1224</v>
      </c>
      <c r="H59" s="137">
        <v>1224</v>
      </c>
    </row>
    <row r="60" spans="2:8" ht="45.75" customHeight="1" x14ac:dyDescent="0.15">
      <c r="B60" s="135"/>
      <c r="C60" s="1257" t="s">
        <v>597</v>
      </c>
      <c r="D60" s="1258"/>
      <c r="E60" s="1259"/>
      <c r="F60" s="136">
        <v>943</v>
      </c>
      <c r="G60" s="136">
        <v>943</v>
      </c>
      <c r="H60" s="137">
        <v>953</v>
      </c>
    </row>
    <row r="61" spans="2:8" ht="45.75" customHeight="1" x14ac:dyDescent="0.15">
      <c r="B61" s="135"/>
      <c r="C61" s="1257" t="s">
        <v>598</v>
      </c>
      <c r="D61" s="1258"/>
      <c r="E61" s="1259"/>
      <c r="F61" s="136">
        <v>568</v>
      </c>
      <c r="G61" s="136">
        <v>568</v>
      </c>
      <c r="H61" s="137">
        <v>568</v>
      </c>
    </row>
    <row r="62" spans="2:8" ht="45.75" customHeight="1" thickBot="1" x14ac:dyDescent="0.2">
      <c r="B62" s="138"/>
      <c r="C62" s="1260" t="s">
        <v>599</v>
      </c>
      <c r="D62" s="1261"/>
      <c r="E62" s="1262"/>
      <c r="F62" s="139">
        <v>273</v>
      </c>
      <c r="G62" s="139">
        <v>397</v>
      </c>
      <c r="H62" s="140">
        <v>510</v>
      </c>
    </row>
    <row r="63" spans="2:8" ht="52.5" customHeight="1" thickBot="1" x14ac:dyDescent="0.2">
      <c r="B63" s="141"/>
      <c r="C63" s="1263" t="s">
        <v>51</v>
      </c>
      <c r="D63" s="1263"/>
      <c r="E63" s="1264"/>
      <c r="F63" s="142">
        <v>5997</v>
      </c>
      <c r="G63" s="142">
        <v>6175</v>
      </c>
      <c r="H63" s="143">
        <v>6192</v>
      </c>
    </row>
    <row r="64" spans="2:8" ht="15" customHeight="1" x14ac:dyDescent="0.15"/>
  </sheetData>
  <sheetProtection algorithmName="SHA-512" hashValue="BYn/onPtB3KhHOnpEolR2MesRhzN9q7+rLbcdGE75ga7TrkunpvHJV6H1kAGkyW0vSt4InVt7NXW+LwpAsxEpg==" saltValue="lLzdMuYnwKQxrKlbv+UN2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F0173-F597-4A96-9FF0-51205EC1BBB9}">
  <sheetPr>
    <pageSetUpPr fitToPage="1"/>
  </sheetPr>
  <dimension ref="A1:WZM160"/>
  <sheetViews>
    <sheetView showGridLines="0" tabSelected="1" topLeftCell="R12" zoomScale="85" zoomScaleNormal="85" zoomScaleSheetLayoutView="55" workbookViewId="0">
      <selection activeCell="AM53" sqref="AM5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602</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603</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604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605</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556</v>
      </c>
      <c r="BQ50" s="1305"/>
      <c r="BR50" s="1305"/>
      <c r="BS50" s="1305"/>
      <c r="BT50" s="1305"/>
      <c r="BU50" s="1305"/>
      <c r="BV50" s="1305"/>
      <c r="BW50" s="1305"/>
      <c r="BX50" s="1305" t="s">
        <v>557</v>
      </c>
      <c r="BY50" s="1305"/>
      <c r="BZ50" s="1305"/>
      <c r="CA50" s="1305"/>
      <c r="CB50" s="1305"/>
      <c r="CC50" s="1305"/>
      <c r="CD50" s="1305"/>
      <c r="CE50" s="1305"/>
      <c r="CF50" s="1305" t="s">
        <v>558</v>
      </c>
      <c r="CG50" s="1305"/>
      <c r="CH50" s="1305"/>
      <c r="CI50" s="1305"/>
      <c r="CJ50" s="1305"/>
      <c r="CK50" s="1305"/>
      <c r="CL50" s="1305"/>
      <c r="CM50" s="1305"/>
      <c r="CN50" s="1305" t="s">
        <v>559</v>
      </c>
      <c r="CO50" s="1305"/>
      <c r="CP50" s="1305"/>
      <c r="CQ50" s="1305"/>
      <c r="CR50" s="1305"/>
      <c r="CS50" s="1305"/>
      <c r="CT50" s="1305"/>
      <c r="CU50" s="1305"/>
      <c r="CV50" s="1305" t="s">
        <v>560</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606</v>
      </c>
      <c r="AO51" s="1309"/>
      <c r="AP51" s="1309"/>
      <c r="AQ51" s="1309"/>
      <c r="AR51" s="1309"/>
      <c r="AS51" s="1309"/>
      <c r="AT51" s="1309"/>
      <c r="AU51" s="1309"/>
      <c r="AV51" s="1309"/>
      <c r="AW51" s="1309"/>
      <c r="AX51" s="1309"/>
      <c r="AY51" s="1309"/>
      <c r="AZ51" s="1309"/>
      <c r="BA51" s="1309"/>
      <c r="BB51" s="1309" t="s">
        <v>607</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608</v>
      </c>
      <c r="BC53" s="1309"/>
      <c r="BD53" s="1309"/>
      <c r="BE53" s="1309"/>
      <c r="BF53" s="1309"/>
      <c r="BG53" s="1309"/>
      <c r="BH53" s="1309"/>
      <c r="BI53" s="1309"/>
      <c r="BJ53" s="1309"/>
      <c r="BK53" s="1309"/>
      <c r="BL53" s="1309"/>
      <c r="BM53" s="1309"/>
      <c r="BN53" s="1309"/>
      <c r="BO53" s="1309"/>
      <c r="BP53" s="1310">
        <v>62.4</v>
      </c>
      <c r="BQ53" s="1310"/>
      <c r="BR53" s="1310"/>
      <c r="BS53" s="1310"/>
      <c r="BT53" s="1310"/>
      <c r="BU53" s="1310"/>
      <c r="BV53" s="1310"/>
      <c r="BW53" s="1310"/>
      <c r="BX53" s="1310">
        <v>63.7</v>
      </c>
      <c r="BY53" s="1310"/>
      <c r="BZ53" s="1310"/>
      <c r="CA53" s="1310"/>
      <c r="CB53" s="1310"/>
      <c r="CC53" s="1310"/>
      <c r="CD53" s="1310"/>
      <c r="CE53" s="1310"/>
      <c r="CF53" s="1310">
        <v>64.7</v>
      </c>
      <c r="CG53" s="1310"/>
      <c r="CH53" s="1310"/>
      <c r="CI53" s="1310"/>
      <c r="CJ53" s="1310"/>
      <c r="CK53" s="1310"/>
      <c r="CL53" s="1310"/>
      <c r="CM53" s="1310"/>
      <c r="CN53" s="1310">
        <v>65.900000000000006</v>
      </c>
      <c r="CO53" s="1310"/>
      <c r="CP53" s="1310"/>
      <c r="CQ53" s="1310"/>
      <c r="CR53" s="1310"/>
      <c r="CS53" s="1310"/>
      <c r="CT53" s="1310"/>
      <c r="CU53" s="1310"/>
      <c r="CV53" s="1310">
        <v>67.3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609</v>
      </c>
      <c r="AO55" s="1305"/>
      <c r="AP55" s="1305"/>
      <c r="AQ55" s="1305"/>
      <c r="AR55" s="1305"/>
      <c r="AS55" s="1305"/>
      <c r="AT55" s="1305"/>
      <c r="AU55" s="1305"/>
      <c r="AV55" s="1305"/>
      <c r="AW55" s="1305"/>
      <c r="AX55" s="1305"/>
      <c r="AY55" s="1305"/>
      <c r="AZ55" s="1305"/>
      <c r="BA55" s="1305"/>
      <c r="BB55" s="1309" t="s">
        <v>607</v>
      </c>
      <c r="BC55" s="1309"/>
      <c r="BD55" s="1309"/>
      <c r="BE55" s="1309"/>
      <c r="BF55" s="1309"/>
      <c r="BG55" s="1309"/>
      <c r="BH55" s="1309"/>
      <c r="BI55" s="1309"/>
      <c r="BJ55" s="1309"/>
      <c r="BK55" s="1309"/>
      <c r="BL55" s="1309"/>
      <c r="BM55" s="1309"/>
      <c r="BN55" s="1309"/>
      <c r="BO55" s="1309"/>
      <c r="BP55" s="1310">
        <v>33.6</v>
      </c>
      <c r="BQ55" s="1310"/>
      <c r="BR55" s="1310"/>
      <c r="BS55" s="1310"/>
      <c r="BT55" s="1310"/>
      <c r="BU55" s="1310"/>
      <c r="BV55" s="1310"/>
      <c r="BW55" s="1310"/>
      <c r="BX55" s="1310">
        <v>35.299999999999997</v>
      </c>
      <c r="BY55" s="1310"/>
      <c r="BZ55" s="1310"/>
      <c r="CA55" s="1310"/>
      <c r="CB55" s="1310"/>
      <c r="CC55" s="1310"/>
      <c r="CD55" s="1310"/>
      <c r="CE55" s="1310"/>
      <c r="CF55" s="1310">
        <v>31.9</v>
      </c>
      <c r="CG55" s="1310"/>
      <c r="CH55" s="1310"/>
      <c r="CI55" s="1310"/>
      <c r="CJ55" s="1310"/>
      <c r="CK55" s="1310"/>
      <c r="CL55" s="1310"/>
      <c r="CM55" s="1310"/>
      <c r="CN55" s="1310">
        <v>24.2</v>
      </c>
      <c r="CO55" s="1310"/>
      <c r="CP55" s="1310"/>
      <c r="CQ55" s="1310"/>
      <c r="CR55" s="1310"/>
      <c r="CS55" s="1310"/>
      <c r="CT55" s="1310"/>
      <c r="CU55" s="1310"/>
      <c r="CV55" s="1310">
        <v>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608</v>
      </c>
      <c r="BC57" s="1309"/>
      <c r="BD57" s="1309"/>
      <c r="BE57" s="1309"/>
      <c r="BF57" s="1309"/>
      <c r="BG57" s="1309"/>
      <c r="BH57" s="1309"/>
      <c r="BI57" s="1309"/>
      <c r="BJ57" s="1309"/>
      <c r="BK57" s="1309"/>
      <c r="BL57" s="1309"/>
      <c r="BM57" s="1309"/>
      <c r="BN57" s="1309"/>
      <c r="BO57" s="1309"/>
      <c r="BP57" s="1310">
        <v>56.8</v>
      </c>
      <c r="BQ57" s="1310"/>
      <c r="BR57" s="1310"/>
      <c r="BS57" s="1310"/>
      <c r="BT57" s="1310"/>
      <c r="BU57" s="1310"/>
      <c r="BV57" s="1310"/>
      <c r="BW57" s="1310"/>
      <c r="BX57" s="1310">
        <v>60.4</v>
      </c>
      <c r="BY57" s="1310"/>
      <c r="BZ57" s="1310"/>
      <c r="CA57" s="1310"/>
      <c r="CB57" s="1310"/>
      <c r="CC57" s="1310"/>
      <c r="CD57" s="1310"/>
      <c r="CE57" s="1310"/>
      <c r="CF57" s="1310">
        <v>59.3</v>
      </c>
      <c r="CG57" s="1310"/>
      <c r="CH57" s="1310"/>
      <c r="CI57" s="1310"/>
      <c r="CJ57" s="1310"/>
      <c r="CK57" s="1310"/>
      <c r="CL57" s="1310"/>
      <c r="CM57" s="1310"/>
      <c r="CN57" s="1310">
        <v>59.9</v>
      </c>
      <c r="CO57" s="1310"/>
      <c r="CP57" s="1310"/>
      <c r="CQ57" s="1310"/>
      <c r="CR57" s="1310"/>
      <c r="CS57" s="1310"/>
      <c r="CT57" s="1310"/>
      <c r="CU57" s="1310"/>
      <c r="CV57" s="1310">
        <v>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610</v>
      </c>
    </row>
    <row r="64" spans="1:109" x14ac:dyDescent="0.15">
      <c r="B64" s="1280"/>
      <c r="G64" s="1287"/>
      <c r="I64" s="1320"/>
      <c r="J64" s="1320"/>
      <c r="K64" s="1320"/>
      <c r="L64" s="1320"/>
      <c r="M64" s="1320"/>
      <c r="N64" s="1321"/>
      <c r="AM64" s="1287"/>
      <c r="AN64" s="1287" t="s">
        <v>603</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605</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556</v>
      </c>
      <c r="BQ72" s="1305"/>
      <c r="BR72" s="1305"/>
      <c r="BS72" s="1305"/>
      <c r="BT72" s="1305"/>
      <c r="BU72" s="1305"/>
      <c r="BV72" s="1305"/>
      <c r="BW72" s="1305"/>
      <c r="BX72" s="1305" t="s">
        <v>557</v>
      </c>
      <c r="BY72" s="1305"/>
      <c r="BZ72" s="1305"/>
      <c r="CA72" s="1305"/>
      <c r="CB72" s="1305"/>
      <c r="CC72" s="1305"/>
      <c r="CD72" s="1305"/>
      <c r="CE72" s="1305"/>
      <c r="CF72" s="1305" t="s">
        <v>558</v>
      </c>
      <c r="CG72" s="1305"/>
      <c r="CH72" s="1305"/>
      <c r="CI72" s="1305"/>
      <c r="CJ72" s="1305"/>
      <c r="CK72" s="1305"/>
      <c r="CL72" s="1305"/>
      <c r="CM72" s="1305"/>
      <c r="CN72" s="1305" t="s">
        <v>559</v>
      </c>
      <c r="CO72" s="1305"/>
      <c r="CP72" s="1305"/>
      <c r="CQ72" s="1305"/>
      <c r="CR72" s="1305"/>
      <c r="CS72" s="1305"/>
      <c r="CT72" s="1305"/>
      <c r="CU72" s="1305"/>
      <c r="CV72" s="1305" t="s">
        <v>560</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606</v>
      </c>
      <c r="AO73" s="1309"/>
      <c r="AP73" s="1309"/>
      <c r="AQ73" s="1309"/>
      <c r="AR73" s="1309"/>
      <c r="AS73" s="1309"/>
      <c r="AT73" s="1309"/>
      <c r="AU73" s="1309"/>
      <c r="AV73" s="1309"/>
      <c r="AW73" s="1309"/>
      <c r="AX73" s="1309"/>
      <c r="AY73" s="1309"/>
      <c r="AZ73" s="1309"/>
      <c r="BA73" s="1309"/>
      <c r="BB73" s="1309" t="s">
        <v>607</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612</v>
      </c>
      <c r="BC75" s="1309"/>
      <c r="BD75" s="1309"/>
      <c r="BE75" s="1309"/>
      <c r="BF75" s="1309"/>
      <c r="BG75" s="1309"/>
      <c r="BH75" s="1309"/>
      <c r="BI75" s="1309"/>
      <c r="BJ75" s="1309"/>
      <c r="BK75" s="1309"/>
      <c r="BL75" s="1309"/>
      <c r="BM75" s="1309"/>
      <c r="BN75" s="1309"/>
      <c r="BO75" s="1309"/>
      <c r="BP75" s="1310">
        <v>4.5999999999999996</v>
      </c>
      <c r="BQ75" s="1310"/>
      <c r="BR75" s="1310"/>
      <c r="BS75" s="1310"/>
      <c r="BT75" s="1310"/>
      <c r="BU75" s="1310"/>
      <c r="BV75" s="1310"/>
      <c r="BW75" s="1310"/>
      <c r="BX75" s="1310">
        <v>4.5999999999999996</v>
      </c>
      <c r="BY75" s="1310"/>
      <c r="BZ75" s="1310"/>
      <c r="CA75" s="1310"/>
      <c r="CB75" s="1310"/>
      <c r="CC75" s="1310"/>
      <c r="CD75" s="1310"/>
      <c r="CE75" s="1310"/>
      <c r="CF75" s="1310">
        <v>4.0999999999999996</v>
      </c>
      <c r="CG75" s="1310"/>
      <c r="CH75" s="1310"/>
      <c r="CI75" s="1310"/>
      <c r="CJ75" s="1310"/>
      <c r="CK75" s="1310"/>
      <c r="CL75" s="1310"/>
      <c r="CM75" s="1310"/>
      <c r="CN75" s="1310">
        <v>3</v>
      </c>
      <c r="CO75" s="1310"/>
      <c r="CP75" s="1310"/>
      <c r="CQ75" s="1310"/>
      <c r="CR75" s="1310"/>
      <c r="CS75" s="1310"/>
      <c r="CT75" s="1310"/>
      <c r="CU75" s="1310"/>
      <c r="CV75" s="1310">
        <v>1.6</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609</v>
      </c>
      <c r="AO77" s="1305"/>
      <c r="AP77" s="1305"/>
      <c r="AQ77" s="1305"/>
      <c r="AR77" s="1305"/>
      <c r="AS77" s="1305"/>
      <c r="AT77" s="1305"/>
      <c r="AU77" s="1305"/>
      <c r="AV77" s="1305"/>
      <c r="AW77" s="1305"/>
      <c r="AX77" s="1305"/>
      <c r="AY77" s="1305"/>
      <c r="AZ77" s="1305"/>
      <c r="BA77" s="1305"/>
      <c r="BB77" s="1309" t="s">
        <v>607</v>
      </c>
      <c r="BC77" s="1309"/>
      <c r="BD77" s="1309"/>
      <c r="BE77" s="1309"/>
      <c r="BF77" s="1309"/>
      <c r="BG77" s="1309"/>
      <c r="BH77" s="1309"/>
      <c r="BI77" s="1309"/>
      <c r="BJ77" s="1309"/>
      <c r="BK77" s="1309"/>
      <c r="BL77" s="1309"/>
      <c r="BM77" s="1309"/>
      <c r="BN77" s="1309"/>
      <c r="BO77" s="1309"/>
      <c r="BP77" s="1310">
        <v>33.6</v>
      </c>
      <c r="BQ77" s="1310"/>
      <c r="BR77" s="1310"/>
      <c r="BS77" s="1310"/>
      <c r="BT77" s="1310"/>
      <c r="BU77" s="1310"/>
      <c r="BV77" s="1310"/>
      <c r="BW77" s="1310"/>
      <c r="BX77" s="1310">
        <v>35.299999999999997</v>
      </c>
      <c r="BY77" s="1310"/>
      <c r="BZ77" s="1310"/>
      <c r="CA77" s="1310"/>
      <c r="CB77" s="1310"/>
      <c r="CC77" s="1310"/>
      <c r="CD77" s="1310"/>
      <c r="CE77" s="1310"/>
      <c r="CF77" s="1310">
        <v>31.9</v>
      </c>
      <c r="CG77" s="1310"/>
      <c r="CH77" s="1310"/>
      <c r="CI77" s="1310"/>
      <c r="CJ77" s="1310"/>
      <c r="CK77" s="1310"/>
      <c r="CL77" s="1310"/>
      <c r="CM77" s="1310"/>
      <c r="CN77" s="1310">
        <v>24.2</v>
      </c>
      <c r="CO77" s="1310"/>
      <c r="CP77" s="1310"/>
      <c r="CQ77" s="1310"/>
      <c r="CR77" s="1310"/>
      <c r="CS77" s="1310"/>
      <c r="CT77" s="1310"/>
      <c r="CU77" s="1310"/>
      <c r="CV77" s="1310">
        <v>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612</v>
      </c>
      <c r="BC79" s="1309"/>
      <c r="BD79" s="1309"/>
      <c r="BE79" s="1309"/>
      <c r="BF79" s="1309"/>
      <c r="BG79" s="1309"/>
      <c r="BH79" s="1309"/>
      <c r="BI79" s="1309"/>
      <c r="BJ79" s="1309"/>
      <c r="BK79" s="1309"/>
      <c r="BL79" s="1309"/>
      <c r="BM79" s="1309"/>
      <c r="BN79" s="1309"/>
      <c r="BO79" s="1309"/>
      <c r="BP79" s="1310">
        <v>7</v>
      </c>
      <c r="BQ79" s="1310"/>
      <c r="BR79" s="1310"/>
      <c r="BS79" s="1310"/>
      <c r="BT79" s="1310"/>
      <c r="BU79" s="1310"/>
      <c r="BV79" s="1310"/>
      <c r="BW79" s="1310"/>
      <c r="BX79" s="1310">
        <v>6.9</v>
      </c>
      <c r="BY79" s="1310"/>
      <c r="BZ79" s="1310"/>
      <c r="CA79" s="1310"/>
      <c r="CB79" s="1310"/>
      <c r="CC79" s="1310"/>
      <c r="CD79" s="1310"/>
      <c r="CE79" s="1310"/>
      <c r="CF79" s="1310">
        <v>6.6</v>
      </c>
      <c r="CG79" s="1310"/>
      <c r="CH79" s="1310"/>
      <c r="CI79" s="1310"/>
      <c r="CJ79" s="1310"/>
      <c r="CK79" s="1310"/>
      <c r="CL79" s="1310"/>
      <c r="CM79" s="1310"/>
      <c r="CN79" s="1310">
        <v>6.4</v>
      </c>
      <c r="CO79" s="1310"/>
      <c r="CP79" s="1310"/>
      <c r="CQ79" s="1310"/>
      <c r="CR79" s="1310"/>
      <c r="CS79" s="1310"/>
      <c r="CT79" s="1310"/>
      <c r="CU79" s="1310"/>
      <c r="CV79" s="1310">
        <v>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7usP9OoVpla3Niy89v9YHI/l3ngCM5dNnc9zMQW0z+pKytiZmf+WRyp/2xcPJeaHGrFEZSSmT61ahYpT6NTYCA==" saltValue="tA++Z3fjB+e3Golg1ciU1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12B0E-44D9-4674-9A63-B73B9CAC5F31}">
  <sheetPr>
    <pageSetUpPr fitToPage="1"/>
  </sheetPr>
  <dimension ref="A1:DR125"/>
  <sheetViews>
    <sheetView showGridLines="0" topLeftCell="A83" zoomScale="85" zoomScaleNormal="85" zoomScaleSheetLayoutView="70" workbookViewId="0">
      <selection activeCell="AM53" sqref="AM5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b9gjQ1PnKjc8mHjL+k7lKwFEWl8w8afoEAJ14hw4SJmgxqzsNPhR8wwBA4w3E0Jn07AqAEHSGBBftl2iR2pQaQ==" saltValue="+Pa+RRbemGM8f+wjsQAyVg=="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5D659-10D1-4A3D-92E2-1CD832D69590}">
  <sheetPr>
    <pageSetUpPr fitToPage="1"/>
  </sheetPr>
  <dimension ref="A1:DR125"/>
  <sheetViews>
    <sheetView showGridLines="0" topLeftCell="A66" zoomScale="70" zoomScaleNormal="70" zoomScaleSheetLayoutView="55" workbookViewId="0">
      <selection activeCell="AM53" sqref="AM5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Wr8bVHX+y8qiQPjmy3mg15cKzBf7QNu8K56t330DDuS6gpi4JFId+q3AvHng+Dv1HMtJAeWter+EpW/2qJVwnA==" saltValue="Nw2zjjilKIGBzvZYASi1cQ==" spinCount="100000" sheet="1" objects="1" scenarios="1"/>
  <dataConsolidate/>
  <phoneticPr fontId="2"/>
  <printOptions horizontalCentered="1" verticalCentered="1"/>
  <pageMargins left="0" right="0" top="0.19685039370078741" bottom="0.31496062992125984"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41980</v>
      </c>
      <c r="E3" s="162"/>
      <c r="F3" s="163">
        <v>47278</v>
      </c>
      <c r="G3" s="164"/>
      <c r="H3" s="165"/>
    </row>
    <row r="4" spans="1:8" x14ac:dyDescent="0.15">
      <c r="A4" s="166"/>
      <c r="B4" s="167"/>
      <c r="C4" s="168"/>
      <c r="D4" s="169">
        <v>21917</v>
      </c>
      <c r="E4" s="170"/>
      <c r="F4" s="171">
        <v>24096</v>
      </c>
      <c r="G4" s="172"/>
      <c r="H4" s="173"/>
    </row>
    <row r="5" spans="1:8" x14ac:dyDescent="0.15">
      <c r="A5" s="154" t="s">
        <v>548</v>
      </c>
      <c r="B5" s="159"/>
      <c r="C5" s="160"/>
      <c r="D5" s="161">
        <v>32893</v>
      </c>
      <c r="E5" s="162"/>
      <c r="F5" s="163">
        <v>44504</v>
      </c>
      <c r="G5" s="164"/>
      <c r="H5" s="165"/>
    </row>
    <row r="6" spans="1:8" x14ac:dyDescent="0.15">
      <c r="A6" s="166"/>
      <c r="B6" s="167"/>
      <c r="C6" s="168"/>
      <c r="D6" s="169">
        <v>26257</v>
      </c>
      <c r="E6" s="170"/>
      <c r="F6" s="171">
        <v>25876</v>
      </c>
      <c r="G6" s="172"/>
      <c r="H6" s="173"/>
    </row>
    <row r="7" spans="1:8" x14ac:dyDescent="0.15">
      <c r="A7" s="154" t="s">
        <v>549</v>
      </c>
      <c r="B7" s="159"/>
      <c r="C7" s="160"/>
      <c r="D7" s="161">
        <v>41981</v>
      </c>
      <c r="E7" s="162"/>
      <c r="F7" s="163">
        <v>47820</v>
      </c>
      <c r="G7" s="164"/>
      <c r="H7" s="165"/>
    </row>
    <row r="8" spans="1:8" x14ac:dyDescent="0.15">
      <c r="A8" s="166"/>
      <c r="B8" s="167"/>
      <c r="C8" s="168"/>
      <c r="D8" s="169">
        <v>36049</v>
      </c>
      <c r="E8" s="170"/>
      <c r="F8" s="171">
        <v>25855</v>
      </c>
      <c r="G8" s="172"/>
      <c r="H8" s="173"/>
    </row>
    <row r="9" spans="1:8" x14ac:dyDescent="0.15">
      <c r="A9" s="154" t="s">
        <v>550</v>
      </c>
      <c r="B9" s="159"/>
      <c r="C9" s="160"/>
      <c r="D9" s="161">
        <v>26678</v>
      </c>
      <c r="E9" s="162"/>
      <c r="F9" s="163">
        <v>41934</v>
      </c>
      <c r="G9" s="164"/>
      <c r="H9" s="165"/>
    </row>
    <row r="10" spans="1:8" x14ac:dyDescent="0.15">
      <c r="A10" s="166"/>
      <c r="B10" s="167"/>
      <c r="C10" s="168"/>
      <c r="D10" s="169">
        <v>13955</v>
      </c>
      <c r="E10" s="170"/>
      <c r="F10" s="171">
        <v>23352</v>
      </c>
      <c r="G10" s="172"/>
      <c r="H10" s="173"/>
    </row>
    <row r="11" spans="1:8" x14ac:dyDescent="0.15">
      <c r="A11" s="154" t="s">
        <v>551</v>
      </c>
      <c r="B11" s="159"/>
      <c r="C11" s="160"/>
      <c r="D11" s="161">
        <v>24751</v>
      </c>
      <c r="E11" s="162"/>
      <c r="F11" s="163">
        <v>45588</v>
      </c>
      <c r="G11" s="164"/>
      <c r="H11" s="165"/>
    </row>
    <row r="12" spans="1:8" x14ac:dyDescent="0.15">
      <c r="A12" s="166"/>
      <c r="B12" s="167"/>
      <c r="C12" s="174"/>
      <c r="D12" s="169">
        <v>17740</v>
      </c>
      <c r="E12" s="170"/>
      <c r="F12" s="171">
        <v>24150</v>
      </c>
      <c r="G12" s="172"/>
      <c r="H12" s="173"/>
    </row>
    <row r="13" spans="1:8" x14ac:dyDescent="0.15">
      <c r="A13" s="154"/>
      <c r="B13" s="159"/>
      <c r="C13" s="175"/>
      <c r="D13" s="176">
        <v>33657</v>
      </c>
      <c r="E13" s="177"/>
      <c r="F13" s="178">
        <v>45425</v>
      </c>
      <c r="G13" s="179"/>
      <c r="H13" s="165"/>
    </row>
    <row r="14" spans="1:8" x14ac:dyDescent="0.15">
      <c r="A14" s="166"/>
      <c r="B14" s="167"/>
      <c r="C14" s="168"/>
      <c r="D14" s="169">
        <v>23184</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3.63</v>
      </c>
      <c r="C19" s="180">
        <f>ROUND(VALUE(SUBSTITUTE(実質収支比率等に係る経年分析!G$48,"▲","-")),2)</f>
        <v>1.51</v>
      </c>
      <c r="D19" s="180">
        <f>ROUND(VALUE(SUBSTITUTE(実質収支比率等に係る経年分析!H$48,"▲","-")),2)</f>
        <v>2.4900000000000002</v>
      </c>
      <c r="E19" s="180">
        <f>ROUND(VALUE(SUBSTITUTE(実質収支比率等に係る経年分析!I$48,"▲","-")),2)</f>
        <v>3.45</v>
      </c>
      <c r="F19" s="180">
        <f>ROUND(VALUE(SUBSTITUTE(実質収支比率等に係る経年分析!J$48,"▲","-")),2)</f>
        <v>2.36</v>
      </c>
    </row>
    <row r="20" spans="1:11" x14ac:dyDescent="0.15">
      <c r="A20" s="180" t="s">
        <v>55</v>
      </c>
      <c r="B20" s="180">
        <f>ROUND(VALUE(SUBSTITUTE(実質収支比率等に係る経年分析!F$47,"▲","-")),2)</f>
        <v>11.92</v>
      </c>
      <c r="C20" s="180">
        <f>ROUND(VALUE(SUBSTITUTE(実質収支比率等に係る経年分析!G$47,"▲","-")),2)</f>
        <v>10.37</v>
      </c>
      <c r="D20" s="180">
        <f>ROUND(VALUE(SUBSTITUTE(実質収支比率等に係る経年分析!H$47,"▲","-")),2)</f>
        <v>9.07</v>
      </c>
      <c r="E20" s="180">
        <f>ROUND(VALUE(SUBSTITUTE(実質収支比率等に係る経年分析!I$47,"▲","-")),2)</f>
        <v>10.1</v>
      </c>
      <c r="F20" s="180">
        <f>ROUND(VALUE(SUBSTITUTE(実質収支比率等に係る経年分析!J$47,"▲","-")),2)</f>
        <v>10.37</v>
      </c>
    </row>
    <row r="21" spans="1:11" x14ac:dyDescent="0.15">
      <c r="A21" s="180" t="s">
        <v>56</v>
      </c>
      <c r="B21" s="180">
        <f>IF(ISNUMBER(VALUE(SUBSTITUTE(実質収支比率等に係る経年分析!F$49,"▲","-"))),ROUND(VALUE(SUBSTITUTE(実質収支比率等に係る経年分析!F$49,"▲","-")),2),NA())</f>
        <v>1.67</v>
      </c>
      <c r="C21" s="180">
        <f>IF(ISNUMBER(VALUE(SUBSTITUTE(実質収支比率等に係る経年分析!G$49,"▲","-"))),ROUND(VALUE(SUBSTITUTE(実質収支比率等に係る経年分析!G$49,"▲","-")),2),NA())</f>
        <v>-3.38</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2.23</v>
      </c>
      <c r="F21" s="180">
        <f>IF(ISNUMBER(VALUE(SUBSTITUTE(実質収支比率等に係る経年分析!J$49,"▲","-"))),ROUND(VALUE(SUBSTITUTE(実質収支比率等に係る経年分析!J$49,"▲","-")),2),NA())</f>
        <v>-0.69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休日応急診療所特別会計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0.88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2.4900000000000002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31.27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31.58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25.11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2623</v>
      </c>
      <c r="E42" s="182"/>
      <c r="F42" s="182"/>
      <c r="G42" s="182">
        <f>'実質公債費比率（分子）の構造'!L$52</f>
        <v>2591</v>
      </c>
      <c r="H42" s="182"/>
      <c r="I42" s="182"/>
      <c r="J42" s="182">
        <f>'実質公債費比率（分子）の構造'!M$52</f>
        <v>2635</v>
      </c>
      <c r="K42" s="182"/>
      <c r="L42" s="182"/>
      <c r="M42" s="182">
        <f>'実質公債費比率（分子）の構造'!N$52</f>
        <v>2540</v>
      </c>
      <c r="N42" s="182"/>
      <c r="O42" s="182"/>
      <c r="P42" s="182">
        <f>'実質公債費比率（分子）の構造'!O$52</f>
        <v>2541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22</v>
      </c>
      <c r="L44" s="182"/>
      <c r="M44" s="182"/>
      <c r="N44" s="182">
        <f>'実質公債費比率（分子）の構造'!O$50</f>
        <v>27</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614</v>
      </c>
      <c r="C46" s="182"/>
      <c r="D46" s="182"/>
      <c r="E46" s="182">
        <f>'実質公債費比率（分子）の構造'!L$48</f>
        <v>615</v>
      </c>
      <c r="F46" s="182"/>
      <c r="G46" s="182"/>
      <c r="H46" s="182">
        <f>'実質公債費比率（分子）の構造'!M$48</f>
        <v>572</v>
      </c>
      <c r="I46" s="182"/>
      <c r="J46" s="182"/>
      <c r="K46" s="182">
        <f>'実質公債費比率（分子）の構造'!N$48</f>
        <v>318</v>
      </c>
      <c r="L46" s="182"/>
      <c r="M46" s="182"/>
      <c r="N46" s="182">
        <f>'実質公債費比率（分子）の構造'!O$48</f>
        <v>374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2518</v>
      </c>
      <c r="C49" s="182"/>
      <c r="D49" s="182"/>
      <c r="E49" s="182">
        <f>'実質公債費比率（分子）の構造'!L$45</f>
        <v>2560</v>
      </c>
      <c r="F49" s="182"/>
      <c r="G49" s="182"/>
      <c r="H49" s="182">
        <f>'実質公債費比率（分子）の構造'!M$45</f>
        <v>2513</v>
      </c>
      <c r="I49" s="182"/>
      <c r="J49" s="182"/>
      <c r="K49" s="182">
        <f>'実質公債費比率（分子）の構造'!N$45</f>
        <v>2285</v>
      </c>
      <c r="L49" s="182"/>
      <c r="M49" s="182"/>
      <c r="N49" s="182">
        <f>'実質公債費比率（分子）の構造'!O$45</f>
        <v>2231</v>
      </c>
      <c r="O49" s="182"/>
      <c r="P49" s="182"/>
    </row>
    <row r="50" spans="1:16" x14ac:dyDescent="0.15">
      <c r="A50" s="182" t="s">
        <v>71</v>
      </c>
      <c r="B50" s="182" t="e">
        <f>NA()</f>
        <v>#N/A</v>
      </c>
      <c r="C50" s="182">
        <f>IF(ISNUMBER('実質公債費比率（分子）の構造'!K$53),'実質公債費比率（分子）の構造'!K$53,NA())</f>
        <v>516</v>
      </c>
      <c r="D50" s="182" t="e">
        <f>NA()</f>
        <v>#N/A</v>
      </c>
      <c r="E50" s="182" t="e">
        <f>NA()</f>
        <v>#N/A</v>
      </c>
      <c r="F50" s="182">
        <f>IF(ISNUMBER('実質公債費比率（分子）の構造'!L$53),'実質公債費比率（分子）の構造'!L$53,NA())</f>
        <v>591</v>
      </c>
      <c r="G50" s="182" t="e">
        <f>NA()</f>
        <v>#N/A</v>
      </c>
      <c r="H50" s="182" t="e">
        <f>NA()</f>
        <v>#N/A</v>
      </c>
      <c r="I50" s="182">
        <f>IF(ISNUMBER('実質公債費比率（分子）の構造'!M$53),'実質公債費比率（分子）の構造'!M$53,NA())</f>
        <v>457</v>
      </c>
      <c r="J50" s="182" t="e">
        <f>NA()</f>
        <v>#N/A</v>
      </c>
      <c r="K50" s="182" t="e">
        <f>NA()</f>
        <v>#N/A</v>
      </c>
      <c r="L50" s="182">
        <f>IF(ISNUMBER('実質公債費比率（分子）の構造'!N$53),'実質公債費比率（分子）の構造'!N$53,NA())</f>
        <v>85</v>
      </c>
      <c r="M50" s="182" t="e">
        <f>NA()</f>
        <v>#N/A</v>
      </c>
      <c r="N50" s="182" t="e">
        <f>NA()</f>
        <v>#N/A</v>
      </c>
      <c r="O50" s="182">
        <f>IF(ISNUMBER('実質公債費比率（分子）の構造'!O$53),'実質公債費比率（分子）の構造'!O$53,NA())</f>
        <v>91</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22709</v>
      </c>
      <c r="E56" s="181"/>
      <c r="F56" s="181"/>
      <c r="G56" s="181">
        <f>'将来負担比率（分子）の構造'!J$52</f>
        <v>21930</v>
      </c>
      <c r="H56" s="181"/>
      <c r="I56" s="181"/>
      <c r="J56" s="181">
        <f>'将来負担比率（分子）の構造'!K$52</f>
        <v>21577</v>
      </c>
      <c r="K56" s="181"/>
      <c r="L56" s="181"/>
      <c r="M56" s="181">
        <f>'将来負担比率（分子）の構造'!L$52</f>
        <v>21107</v>
      </c>
      <c r="N56" s="181"/>
      <c r="O56" s="181"/>
      <c r="P56" s="181">
        <f>'将来負担比率（分子）の構造'!M$52</f>
        <v>20422</v>
      </c>
    </row>
    <row r="57" spans="1:16" x14ac:dyDescent="0.15">
      <c r="A57" s="181" t="s">
        <v>42</v>
      </c>
      <c r="B57" s="181"/>
      <c r="C57" s="181"/>
      <c r="D57" s="181">
        <f>'将来負担比率（分子）の構造'!I$51</f>
        <v>5358</v>
      </c>
      <c r="E57" s="181"/>
      <c r="F57" s="181"/>
      <c r="G57" s="181">
        <f>'将来負担比率（分子）の構造'!J$51</f>
        <v>5035</v>
      </c>
      <c r="H57" s="181"/>
      <c r="I57" s="181"/>
      <c r="J57" s="181">
        <f>'将来負担比率（分子）の構造'!K$51</f>
        <v>4893</v>
      </c>
      <c r="K57" s="181"/>
      <c r="L57" s="181"/>
      <c r="M57" s="181">
        <f>'将来負担比率（分子）の構造'!L$51</f>
        <v>4824</v>
      </c>
      <c r="N57" s="181"/>
      <c r="O57" s="181"/>
      <c r="P57" s="181">
        <f>'将来負担比率（分子）の構造'!M$51</f>
        <v>4568</v>
      </c>
    </row>
    <row r="58" spans="1:16" x14ac:dyDescent="0.15">
      <c r="A58" s="181" t="s">
        <v>41</v>
      </c>
      <c r="B58" s="181"/>
      <c r="C58" s="181"/>
      <c r="D58" s="181">
        <f>'将来負担比率（分子）の構造'!I$50</f>
        <v>7130</v>
      </c>
      <c r="E58" s="181"/>
      <c r="F58" s="181"/>
      <c r="G58" s="181">
        <f>'将来負担比率（分子）の構造'!J$50</f>
        <v>7006</v>
      </c>
      <c r="H58" s="181"/>
      <c r="I58" s="181"/>
      <c r="J58" s="181">
        <f>'将来負担比率（分子）の構造'!K$50</f>
        <v>6817</v>
      </c>
      <c r="K58" s="181"/>
      <c r="L58" s="181"/>
      <c r="M58" s="181">
        <f>'将来負担比率（分子）の構造'!L$50</f>
        <v>7035</v>
      </c>
      <c r="N58" s="181"/>
      <c r="O58" s="181"/>
      <c r="P58" s="181">
        <f>'将来負担比率（分子）の構造'!M$50</f>
        <v>7209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3121</v>
      </c>
      <c r="C62" s="181"/>
      <c r="D62" s="181"/>
      <c r="E62" s="181">
        <f>'将来負担比率（分子）の構造'!J$45</f>
        <v>3089</v>
      </c>
      <c r="F62" s="181"/>
      <c r="G62" s="181"/>
      <c r="H62" s="181">
        <f>'将来負担比率（分子）の構造'!K$45</f>
        <v>3012</v>
      </c>
      <c r="I62" s="181"/>
      <c r="J62" s="181"/>
      <c r="K62" s="181">
        <f>'将来負担比率（分子）の構造'!L$45</f>
        <v>2818</v>
      </c>
      <c r="L62" s="181"/>
      <c r="M62" s="181"/>
      <c r="N62" s="181">
        <f>'将来負担比率（分子）の構造'!M$45</f>
        <v>2874</v>
      </c>
      <c r="O62" s="181"/>
      <c r="P62" s="181"/>
    </row>
    <row r="63" spans="1:16" x14ac:dyDescent="0.15">
      <c r="A63" s="181" t="s">
        <v>34</v>
      </c>
      <c r="B63" s="181">
        <f>'将来負担比率（分子）の構造'!I$44</f>
        <v>4</v>
      </c>
      <c r="C63" s="181"/>
      <c r="D63" s="181"/>
      <c r="E63" s="181">
        <f>'将来負担比率（分子）の構造'!J$44</f>
        <v>2</v>
      </c>
      <c r="F63" s="181"/>
      <c r="G63" s="181"/>
      <c r="H63" s="181">
        <f>'将来負担比率（分子）の構造'!K$44</f>
        <v>1</v>
      </c>
      <c r="I63" s="181"/>
      <c r="J63" s="181"/>
      <c r="K63" s="181">
        <f>'将来負担比率（分子）の構造'!L$44</f>
        <v>0</v>
      </c>
      <c r="L63" s="181"/>
      <c r="M63" s="181"/>
      <c r="N63" s="181" t="str">
        <f>'将来負担比率（分子）の構造'!M$44</f>
        <v>-</v>
      </c>
      <c r="O63" s="181"/>
      <c r="P63" s="181"/>
    </row>
    <row r="64" spans="1:16" x14ac:dyDescent="0.15">
      <c r="A64" s="181" t="s">
        <v>33</v>
      </c>
      <c r="B64" s="181">
        <f>'将来負担比率（分子）の構造'!I$43</f>
        <v>7816</v>
      </c>
      <c r="C64" s="181"/>
      <c r="D64" s="181"/>
      <c r="E64" s="181">
        <f>'将来負担比率（分子）の構造'!J$43</f>
        <v>7646</v>
      </c>
      <c r="F64" s="181"/>
      <c r="G64" s="181"/>
      <c r="H64" s="181">
        <f>'将来負担比率（分子）の構造'!K$43</f>
        <v>7164</v>
      </c>
      <c r="I64" s="181"/>
      <c r="J64" s="181"/>
      <c r="K64" s="181">
        <f>'将来負担比率（分子）の構造'!L$43</f>
        <v>5366</v>
      </c>
      <c r="L64" s="181"/>
      <c r="M64" s="181"/>
      <c r="N64" s="181">
        <f>'将来負担比率（分子）の構造'!M$43</f>
        <v>4009</v>
      </c>
      <c r="O64" s="181"/>
      <c r="P64" s="181"/>
    </row>
    <row r="65" spans="1:16" x14ac:dyDescent="0.15">
      <c r="A65" s="181" t="s">
        <v>32</v>
      </c>
      <c r="B65" s="181">
        <f>'将来負担比率（分子）の構造'!I$42</f>
        <v>510</v>
      </c>
      <c r="C65" s="181"/>
      <c r="D65" s="181"/>
      <c r="E65" s="181">
        <f>'将来負担比率（分子）の構造'!J$42</f>
        <v>213</v>
      </c>
      <c r="F65" s="181"/>
      <c r="G65" s="181"/>
      <c r="H65" s="181">
        <f>'将来負担比率（分子）の構造'!K$42</f>
        <v>382</v>
      </c>
      <c r="I65" s="181"/>
      <c r="J65" s="181"/>
      <c r="K65" s="181">
        <f>'将来負担比率（分子）の構造'!L$42</f>
        <v>573</v>
      </c>
      <c r="L65" s="181"/>
      <c r="M65" s="181"/>
      <c r="N65" s="181">
        <f>'将来負担比率（分子）の構造'!M$42</f>
        <v>482</v>
      </c>
      <c r="O65" s="181"/>
      <c r="P65" s="181"/>
    </row>
    <row r="66" spans="1:16" x14ac:dyDescent="0.15">
      <c r="A66" s="181" t="s">
        <v>31</v>
      </c>
      <c r="B66" s="181">
        <f>'将来負担比率（分子）の構造'!I$41</f>
        <v>21321</v>
      </c>
      <c r="C66" s="181"/>
      <c r="D66" s="181"/>
      <c r="E66" s="181">
        <f>'将来負担比率（分子）の構造'!J$41</f>
        <v>20603</v>
      </c>
      <c r="F66" s="181"/>
      <c r="G66" s="181"/>
      <c r="H66" s="181">
        <f>'将来負担比率（分子）の構造'!K$41</f>
        <v>20283</v>
      </c>
      <c r="I66" s="181"/>
      <c r="J66" s="181"/>
      <c r="K66" s="181">
        <f>'将来負担比率（分子）の構造'!L$41</f>
        <v>19783</v>
      </c>
      <c r="L66" s="181"/>
      <c r="M66" s="181"/>
      <c r="N66" s="181">
        <f>'将来負担比率（分子）の構造'!M$41</f>
        <v>19143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1309</v>
      </c>
      <c r="C72" s="185">
        <f>基金残高に係る経年分析!G55</f>
        <v>1489</v>
      </c>
      <c r="D72" s="185">
        <f>基金残高に係る経年分析!H55</f>
        <v>1543</v>
      </c>
    </row>
    <row r="73" spans="1:16" x14ac:dyDescent="0.15">
      <c r="A73" s="184" t="s">
        <v>78</v>
      </c>
      <c r="B73" s="185">
        <f>基金残高に係る経年分析!F56</f>
        <v>241</v>
      </c>
      <c r="C73" s="185">
        <f>基金残高に係る経年分析!G56</f>
        <v>241</v>
      </c>
      <c r="D73" s="185">
        <f>基金残高に係る経年分析!H56</f>
        <v>241</v>
      </c>
    </row>
    <row r="74" spans="1:16" x14ac:dyDescent="0.15">
      <c r="A74" s="184" t="s">
        <v>79</v>
      </c>
      <c r="B74" s="185">
        <f>基金残高に係る経年分析!F57</f>
        <v>4447</v>
      </c>
      <c r="C74" s="185">
        <f>基金残高に係る経年分析!G57</f>
        <v>4445</v>
      </c>
      <c r="D74" s="185">
        <f>基金残高に係る経年分析!H57</f>
        <v>4408</v>
      </c>
    </row>
  </sheetData>
  <sheetProtection algorithmName="SHA-512" hashValue="o2TM50KYXPGDL+FD85lWocadieV9IQEnO8cSeAdgsZzr/b6dsmLZGE8Zmef8V6G2TEudXu3+idJ5TFW15pp/Gw==" saltValue="bHgotcYmTZ/rEihMGHiCJ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210</v>
      </c>
      <c r="DI1" s="622"/>
      <c r="DJ1" s="622"/>
      <c r="DK1" s="622"/>
      <c r="DL1" s="622"/>
      <c r="DM1" s="622"/>
      <c r="DN1" s="623"/>
      <c r="DO1" s="226"/>
      <c r="DP1" s="621" t="s">
        <v>211</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213</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214</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215</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216</v>
      </c>
      <c r="S4" s="625"/>
      <c r="T4" s="625"/>
      <c r="U4" s="625"/>
      <c r="V4" s="625"/>
      <c r="W4" s="625"/>
      <c r="X4" s="625"/>
      <c r="Y4" s="626"/>
      <c r="Z4" s="624" t="s">
        <v>217</v>
      </c>
      <c r="AA4" s="625"/>
      <c r="AB4" s="625"/>
      <c r="AC4" s="626"/>
      <c r="AD4" s="624" t="s">
        <v>218</v>
      </c>
      <c r="AE4" s="625"/>
      <c r="AF4" s="625"/>
      <c r="AG4" s="625"/>
      <c r="AH4" s="625"/>
      <c r="AI4" s="625"/>
      <c r="AJ4" s="625"/>
      <c r="AK4" s="626"/>
      <c r="AL4" s="624" t="s">
        <v>217</v>
      </c>
      <c r="AM4" s="625"/>
      <c r="AN4" s="625"/>
      <c r="AO4" s="626"/>
      <c r="AP4" s="630" t="s">
        <v>219</v>
      </c>
      <c r="AQ4" s="630"/>
      <c r="AR4" s="630"/>
      <c r="AS4" s="630"/>
      <c r="AT4" s="630"/>
      <c r="AU4" s="630"/>
      <c r="AV4" s="630"/>
      <c r="AW4" s="630"/>
      <c r="AX4" s="630"/>
      <c r="AY4" s="630"/>
      <c r="AZ4" s="630"/>
      <c r="BA4" s="630"/>
      <c r="BB4" s="630"/>
      <c r="BC4" s="630"/>
      <c r="BD4" s="630"/>
      <c r="BE4" s="630"/>
      <c r="BF4" s="630"/>
      <c r="BG4" s="630" t="s">
        <v>220</v>
      </c>
      <c r="BH4" s="630"/>
      <c r="BI4" s="630"/>
      <c r="BJ4" s="630"/>
      <c r="BK4" s="630"/>
      <c r="BL4" s="630"/>
      <c r="BM4" s="630"/>
      <c r="BN4" s="630"/>
      <c r="BO4" s="630" t="s">
        <v>217</v>
      </c>
      <c r="BP4" s="630"/>
      <c r="BQ4" s="630"/>
      <c r="BR4" s="630"/>
      <c r="BS4" s="630" t="s">
        <v>221</v>
      </c>
      <c r="BT4" s="630"/>
      <c r="BU4" s="630"/>
      <c r="BV4" s="630"/>
      <c r="BW4" s="630"/>
      <c r="BX4" s="630"/>
      <c r="BY4" s="630"/>
      <c r="BZ4" s="630"/>
      <c r="CA4" s="630"/>
      <c r="CB4" s="630"/>
      <c r="CD4" s="627" t="s">
        <v>222</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223</v>
      </c>
      <c r="C5" s="632"/>
      <c r="D5" s="632"/>
      <c r="E5" s="632"/>
      <c r="F5" s="632"/>
      <c r="G5" s="632"/>
      <c r="H5" s="632"/>
      <c r="I5" s="632"/>
      <c r="J5" s="632"/>
      <c r="K5" s="632"/>
      <c r="L5" s="632"/>
      <c r="M5" s="632"/>
      <c r="N5" s="632"/>
      <c r="O5" s="632"/>
      <c r="P5" s="632"/>
      <c r="Q5" s="633"/>
      <c r="R5" s="634">
        <v>11333502</v>
      </c>
      <c r="S5" s="635"/>
      <c r="T5" s="635"/>
      <c r="U5" s="635"/>
      <c r="V5" s="635"/>
      <c r="W5" s="635"/>
      <c r="X5" s="635"/>
      <c r="Y5" s="636"/>
      <c r="Z5" s="637">
        <v>46.2</v>
      </c>
      <c r="AA5" s="637"/>
      <c r="AB5" s="637"/>
      <c r="AC5" s="637"/>
      <c r="AD5" s="638">
        <v>10408707</v>
      </c>
      <c r="AE5" s="638"/>
      <c r="AF5" s="638"/>
      <c r="AG5" s="638"/>
      <c r="AH5" s="638"/>
      <c r="AI5" s="638"/>
      <c r="AJ5" s="638"/>
      <c r="AK5" s="638"/>
      <c r="AL5" s="639">
        <v>71.3</v>
      </c>
      <c r="AM5" s="640"/>
      <c r="AN5" s="640"/>
      <c r="AO5" s="641"/>
      <c r="AP5" s="631" t="s">
        <v>224</v>
      </c>
      <c r="AQ5" s="632"/>
      <c r="AR5" s="632"/>
      <c r="AS5" s="632"/>
      <c r="AT5" s="632"/>
      <c r="AU5" s="632"/>
      <c r="AV5" s="632"/>
      <c r="AW5" s="632"/>
      <c r="AX5" s="632"/>
      <c r="AY5" s="632"/>
      <c r="AZ5" s="632"/>
      <c r="BA5" s="632"/>
      <c r="BB5" s="632"/>
      <c r="BC5" s="632"/>
      <c r="BD5" s="632"/>
      <c r="BE5" s="632"/>
      <c r="BF5" s="633"/>
      <c r="BG5" s="645">
        <v>10408706</v>
      </c>
      <c r="BH5" s="646"/>
      <c r="BI5" s="646"/>
      <c r="BJ5" s="646"/>
      <c r="BK5" s="646"/>
      <c r="BL5" s="646"/>
      <c r="BM5" s="646"/>
      <c r="BN5" s="647"/>
      <c r="BO5" s="648">
        <v>91.8</v>
      </c>
      <c r="BP5" s="648"/>
      <c r="BQ5" s="648"/>
      <c r="BR5" s="648"/>
      <c r="BS5" s="649">
        <v>140057</v>
      </c>
      <c r="BT5" s="649"/>
      <c r="BU5" s="649"/>
      <c r="BV5" s="649"/>
      <c r="BW5" s="649"/>
      <c r="BX5" s="649"/>
      <c r="BY5" s="649"/>
      <c r="BZ5" s="649"/>
      <c r="CA5" s="649"/>
      <c r="CB5" s="653"/>
      <c r="CD5" s="627" t="s">
        <v>219</v>
      </c>
      <c r="CE5" s="628"/>
      <c r="CF5" s="628"/>
      <c r="CG5" s="628"/>
      <c r="CH5" s="628"/>
      <c r="CI5" s="628"/>
      <c r="CJ5" s="628"/>
      <c r="CK5" s="628"/>
      <c r="CL5" s="628"/>
      <c r="CM5" s="628"/>
      <c r="CN5" s="628"/>
      <c r="CO5" s="628"/>
      <c r="CP5" s="628"/>
      <c r="CQ5" s="629"/>
      <c r="CR5" s="627" t="s">
        <v>225</v>
      </c>
      <c r="CS5" s="628"/>
      <c r="CT5" s="628"/>
      <c r="CU5" s="628"/>
      <c r="CV5" s="628"/>
      <c r="CW5" s="628"/>
      <c r="CX5" s="628"/>
      <c r="CY5" s="629"/>
      <c r="CZ5" s="627" t="s">
        <v>217</v>
      </c>
      <c r="DA5" s="628"/>
      <c r="DB5" s="628"/>
      <c r="DC5" s="629"/>
      <c r="DD5" s="627" t="s">
        <v>226</v>
      </c>
      <c r="DE5" s="628"/>
      <c r="DF5" s="628"/>
      <c r="DG5" s="628"/>
      <c r="DH5" s="628"/>
      <c r="DI5" s="628"/>
      <c r="DJ5" s="628"/>
      <c r="DK5" s="628"/>
      <c r="DL5" s="628"/>
      <c r="DM5" s="628"/>
      <c r="DN5" s="628"/>
      <c r="DO5" s="628"/>
      <c r="DP5" s="629"/>
      <c r="DQ5" s="627" t="s">
        <v>227</v>
      </c>
      <c r="DR5" s="628"/>
      <c r="DS5" s="628"/>
      <c r="DT5" s="628"/>
      <c r="DU5" s="628"/>
      <c r="DV5" s="628"/>
      <c r="DW5" s="628"/>
      <c r="DX5" s="628"/>
      <c r="DY5" s="628"/>
      <c r="DZ5" s="628"/>
      <c r="EA5" s="628"/>
      <c r="EB5" s="628"/>
      <c r="EC5" s="629"/>
    </row>
    <row r="6" spans="2:143" ht="11.25" customHeight="1" x14ac:dyDescent="0.15">
      <c r="B6" s="642" t="s">
        <v>228</v>
      </c>
      <c r="C6" s="643"/>
      <c r="D6" s="643"/>
      <c r="E6" s="643"/>
      <c r="F6" s="643"/>
      <c r="G6" s="643"/>
      <c r="H6" s="643"/>
      <c r="I6" s="643"/>
      <c r="J6" s="643"/>
      <c r="K6" s="643"/>
      <c r="L6" s="643"/>
      <c r="M6" s="643"/>
      <c r="N6" s="643"/>
      <c r="O6" s="643"/>
      <c r="P6" s="643"/>
      <c r="Q6" s="644"/>
      <c r="R6" s="645">
        <v>179772</v>
      </c>
      <c r="S6" s="646"/>
      <c r="T6" s="646"/>
      <c r="U6" s="646"/>
      <c r="V6" s="646"/>
      <c r="W6" s="646"/>
      <c r="X6" s="646"/>
      <c r="Y6" s="647"/>
      <c r="Z6" s="648">
        <v>0.7</v>
      </c>
      <c r="AA6" s="648"/>
      <c r="AB6" s="648"/>
      <c r="AC6" s="648"/>
      <c r="AD6" s="649">
        <v>179772</v>
      </c>
      <c r="AE6" s="649"/>
      <c r="AF6" s="649"/>
      <c r="AG6" s="649"/>
      <c r="AH6" s="649"/>
      <c r="AI6" s="649"/>
      <c r="AJ6" s="649"/>
      <c r="AK6" s="649"/>
      <c r="AL6" s="650">
        <v>1.2</v>
      </c>
      <c r="AM6" s="651"/>
      <c r="AN6" s="651"/>
      <c r="AO6" s="652"/>
      <c r="AP6" s="642" t="s">
        <v>229</v>
      </c>
      <c r="AQ6" s="643"/>
      <c r="AR6" s="643"/>
      <c r="AS6" s="643"/>
      <c r="AT6" s="643"/>
      <c r="AU6" s="643"/>
      <c r="AV6" s="643"/>
      <c r="AW6" s="643"/>
      <c r="AX6" s="643"/>
      <c r="AY6" s="643"/>
      <c r="AZ6" s="643"/>
      <c r="BA6" s="643"/>
      <c r="BB6" s="643"/>
      <c r="BC6" s="643"/>
      <c r="BD6" s="643"/>
      <c r="BE6" s="643"/>
      <c r="BF6" s="644"/>
      <c r="BG6" s="645">
        <v>10408706</v>
      </c>
      <c r="BH6" s="646"/>
      <c r="BI6" s="646"/>
      <c r="BJ6" s="646"/>
      <c r="BK6" s="646"/>
      <c r="BL6" s="646"/>
      <c r="BM6" s="646"/>
      <c r="BN6" s="647"/>
      <c r="BO6" s="648">
        <v>91.8</v>
      </c>
      <c r="BP6" s="648"/>
      <c r="BQ6" s="648"/>
      <c r="BR6" s="648"/>
      <c r="BS6" s="649">
        <v>140057</v>
      </c>
      <c r="BT6" s="649"/>
      <c r="BU6" s="649"/>
      <c r="BV6" s="649"/>
      <c r="BW6" s="649"/>
      <c r="BX6" s="649"/>
      <c r="BY6" s="649"/>
      <c r="BZ6" s="649"/>
      <c r="CA6" s="649"/>
      <c r="CB6" s="653"/>
      <c r="CD6" s="656" t="s">
        <v>230</v>
      </c>
      <c r="CE6" s="657"/>
      <c r="CF6" s="657"/>
      <c r="CG6" s="657"/>
      <c r="CH6" s="657"/>
      <c r="CI6" s="657"/>
      <c r="CJ6" s="657"/>
      <c r="CK6" s="657"/>
      <c r="CL6" s="657"/>
      <c r="CM6" s="657"/>
      <c r="CN6" s="657"/>
      <c r="CO6" s="657"/>
      <c r="CP6" s="657"/>
      <c r="CQ6" s="658"/>
      <c r="CR6" s="645">
        <v>221260</v>
      </c>
      <c r="CS6" s="646"/>
      <c r="CT6" s="646"/>
      <c r="CU6" s="646"/>
      <c r="CV6" s="646"/>
      <c r="CW6" s="646"/>
      <c r="CX6" s="646"/>
      <c r="CY6" s="647"/>
      <c r="CZ6" s="639">
        <v>0.9</v>
      </c>
      <c r="DA6" s="640"/>
      <c r="DB6" s="640"/>
      <c r="DC6" s="659"/>
      <c r="DD6" s="654" t="s">
        <v>231</v>
      </c>
      <c r="DE6" s="646"/>
      <c r="DF6" s="646"/>
      <c r="DG6" s="646"/>
      <c r="DH6" s="646"/>
      <c r="DI6" s="646"/>
      <c r="DJ6" s="646"/>
      <c r="DK6" s="646"/>
      <c r="DL6" s="646"/>
      <c r="DM6" s="646"/>
      <c r="DN6" s="646"/>
      <c r="DO6" s="646"/>
      <c r="DP6" s="647"/>
      <c r="DQ6" s="654">
        <v>221260</v>
      </c>
      <c r="DR6" s="646"/>
      <c r="DS6" s="646"/>
      <c r="DT6" s="646"/>
      <c r="DU6" s="646"/>
      <c r="DV6" s="646"/>
      <c r="DW6" s="646"/>
      <c r="DX6" s="646"/>
      <c r="DY6" s="646"/>
      <c r="DZ6" s="646"/>
      <c r="EA6" s="646"/>
      <c r="EB6" s="646"/>
      <c r="EC6" s="655"/>
    </row>
    <row r="7" spans="2:143" ht="11.25" customHeight="1" x14ac:dyDescent="0.15">
      <c r="B7" s="642" t="s">
        <v>232</v>
      </c>
      <c r="C7" s="643"/>
      <c r="D7" s="643"/>
      <c r="E7" s="643"/>
      <c r="F7" s="643"/>
      <c r="G7" s="643"/>
      <c r="H7" s="643"/>
      <c r="I7" s="643"/>
      <c r="J7" s="643"/>
      <c r="K7" s="643"/>
      <c r="L7" s="643"/>
      <c r="M7" s="643"/>
      <c r="N7" s="643"/>
      <c r="O7" s="643"/>
      <c r="P7" s="643"/>
      <c r="Q7" s="644"/>
      <c r="R7" s="645">
        <v>8970</v>
      </c>
      <c r="S7" s="646"/>
      <c r="T7" s="646"/>
      <c r="U7" s="646"/>
      <c r="V7" s="646"/>
      <c r="W7" s="646"/>
      <c r="X7" s="646"/>
      <c r="Y7" s="647"/>
      <c r="Z7" s="648">
        <v>0</v>
      </c>
      <c r="AA7" s="648"/>
      <c r="AB7" s="648"/>
      <c r="AC7" s="648"/>
      <c r="AD7" s="649">
        <v>8970</v>
      </c>
      <c r="AE7" s="649"/>
      <c r="AF7" s="649"/>
      <c r="AG7" s="649"/>
      <c r="AH7" s="649"/>
      <c r="AI7" s="649"/>
      <c r="AJ7" s="649"/>
      <c r="AK7" s="649"/>
      <c r="AL7" s="650">
        <v>0.1</v>
      </c>
      <c r="AM7" s="651"/>
      <c r="AN7" s="651"/>
      <c r="AO7" s="652"/>
      <c r="AP7" s="642" t="s">
        <v>233</v>
      </c>
      <c r="AQ7" s="643"/>
      <c r="AR7" s="643"/>
      <c r="AS7" s="643"/>
      <c r="AT7" s="643"/>
      <c r="AU7" s="643"/>
      <c r="AV7" s="643"/>
      <c r="AW7" s="643"/>
      <c r="AX7" s="643"/>
      <c r="AY7" s="643"/>
      <c r="AZ7" s="643"/>
      <c r="BA7" s="643"/>
      <c r="BB7" s="643"/>
      <c r="BC7" s="643"/>
      <c r="BD7" s="643"/>
      <c r="BE7" s="643"/>
      <c r="BF7" s="644"/>
      <c r="BG7" s="645">
        <v>4912160</v>
      </c>
      <c r="BH7" s="646"/>
      <c r="BI7" s="646"/>
      <c r="BJ7" s="646"/>
      <c r="BK7" s="646"/>
      <c r="BL7" s="646"/>
      <c r="BM7" s="646"/>
      <c r="BN7" s="647"/>
      <c r="BO7" s="648">
        <v>43.3</v>
      </c>
      <c r="BP7" s="648"/>
      <c r="BQ7" s="648"/>
      <c r="BR7" s="648"/>
      <c r="BS7" s="649">
        <v>140057</v>
      </c>
      <c r="BT7" s="649"/>
      <c r="BU7" s="649"/>
      <c r="BV7" s="649"/>
      <c r="BW7" s="649"/>
      <c r="BX7" s="649"/>
      <c r="BY7" s="649"/>
      <c r="BZ7" s="649"/>
      <c r="CA7" s="649"/>
      <c r="CB7" s="653"/>
      <c r="CD7" s="660" t="s">
        <v>234</v>
      </c>
      <c r="CE7" s="661"/>
      <c r="CF7" s="661"/>
      <c r="CG7" s="661"/>
      <c r="CH7" s="661"/>
      <c r="CI7" s="661"/>
      <c r="CJ7" s="661"/>
      <c r="CK7" s="661"/>
      <c r="CL7" s="661"/>
      <c r="CM7" s="661"/>
      <c r="CN7" s="661"/>
      <c r="CO7" s="661"/>
      <c r="CP7" s="661"/>
      <c r="CQ7" s="662"/>
      <c r="CR7" s="645">
        <v>2570623</v>
      </c>
      <c r="CS7" s="646"/>
      <c r="CT7" s="646"/>
      <c r="CU7" s="646"/>
      <c r="CV7" s="646"/>
      <c r="CW7" s="646"/>
      <c r="CX7" s="646"/>
      <c r="CY7" s="647"/>
      <c r="CZ7" s="648">
        <v>10.8</v>
      </c>
      <c r="DA7" s="648"/>
      <c r="DB7" s="648"/>
      <c r="DC7" s="648"/>
      <c r="DD7" s="654">
        <v>54824</v>
      </c>
      <c r="DE7" s="646"/>
      <c r="DF7" s="646"/>
      <c r="DG7" s="646"/>
      <c r="DH7" s="646"/>
      <c r="DI7" s="646"/>
      <c r="DJ7" s="646"/>
      <c r="DK7" s="646"/>
      <c r="DL7" s="646"/>
      <c r="DM7" s="646"/>
      <c r="DN7" s="646"/>
      <c r="DO7" s="646"/>
      <c r="DP7" s="647"/>
      <c r="DQ7" s="654">
        <v>2334089</v>
      </c>
      <c r="DR7" s="646"/>
      <c r="DS7" s="646"/>
      <c r="DT7" s="646"/>
      <c r="DU7" s="646"/>
      <c r="DV7" s="646"/>
      <c r="DW7" s="646"/>
      <c r="DX7" s="646"/>
      <c r="DY7" s="646"/>
      <c r="DZ7" s="646"/>
      <c r="EA7" s="646"/>
      <c r="EB7" s="646"/>
      <c r="EC7" s="655"/>
    </row>
    <row r="8" spans="2:143" ht="11.25" customHeight="1" x14ac:dyDescent="0.15">
      <c r="B8" s="642" t="s">
        <v>235</v>
      </c>
      <c r="C8" s="643"/>
      <c r="D8" s="643"/>
      <c r="E8" s="643"/>
      <c r="F8" s="643"/>
      <c r="G8" s="643"/>
      <c r="H8" s="643"/>
      <c r="I8" s="643"/>
      <c r="J8" s="643"/>
      <c r="K8" s="643"/>
      <c r="L8" s="643"/>
      <c r="M8" s="643"/>
      <c r="N8" s="643"/>
      <c r="O8" s="643"/>
      <c r="P8" s="643"/>
      <c r="Q8" s="644"/>
      <c r="R8" s="645">
        <v>72689</v>
      </c>
      <c r="S8" s="646"/>
      <c r="T8" s="646"/>
      <c r="U8" s="646"/>
      <c r="V8" s="646"/>
      <c r="W8" s="646"/>
      <c r="X8" s="646"/>
      <c r="Y8" s="647"/>
      <c r="Z8" s="648">
        <v>0.3</v>
      </c>
      <c r="AA8" s="648"/>
      <c r="AB8" s="648"/>
      <c r="AC8" s="648"/>
      <c r="AD8" s="649">
        <v>72689</v>
      </c>
      <c r="AE8" s="649"/>
      <c r="AF8" s="649"/>
      <c r="AG8" s="649"/>
      <c r="AH8" s="649"/>
      <c r="AI8" s="649"/>
      <c r="AJ8" s="649"/>
      <c r="AK8" s="649"/>
      <c r="AL8" s="650">
        <v>0.5</v>
      </c>
      <c r="AM8" s="651"/>
      <c r="AN8" s="651"/>
      <c r="AO8" s="652"/>
      <c r="AP8" s="642" t="s">
        <v>236</v>
      </c>
      <c r="AQ8" s="643"/>
      <c r="AR8" s="643"/>
      <c r="AS8" s="643"/>
      <c r="AT8" s="643"/>
      <c r="AU8" s="643"/>
      <c r="AV8" s="643"/>
      <c r="AW8" s="643"/>
      <c r="AX8" s="643"/>
      <c r="AY8" s="643"/>
      <c r="AZ8" s="643"/>
      <c r="BA8" s="643"/>
      <c r="BB8" s="643"/>
      <c r="BC8" s="643"/>
      <c r="BD8" s="643"/>
      <c r="BE8" s="643"/>
      <c r="BF8" s="644"/>
      <c r="BG8" s="645">
        <v>112898</v>
      </c>
      <c r="BH8" s="646"/>
      <c r="BI8" s="646"/>
      <c r="BJ8" s="646"/>
      <c r="BK8" s="646"/>
      <c r="BL8" s="646"/>
      <c r="BM8" s="646"/>
      <c r="BN8" s="647"/>
      <c r="BO8" s="648">
        <v>1</v>
      </c>
      <c r="BP8" s="648"/>
      <c r="BQ8" s="648"/>
      <c r="BR8" s="648"/>
      <c r="BS8" s="654" t="s">
        <v>128</v>
      </c>
      <c r="BT8" s="646"/>
      <c r="BU8" s="646"/>
      <c r="BV8" s="646"/>
      <c r="BW8" s="646"/>
      <c r="BX8" s="646"/>
      <c r="BY8" s="646"/>
      <c r="BZ8" s="646"/>
      <c r="CA8" s="646"/>
      <c r="CB8" s="655"/>
      <c r="CD8" s="660" t="s">
        <v>237</v>
      </c>
      <c r="CE8" s="661"/>
      <c r="CF8" s="661"/>
      <c r="CG8" s="661"/>
      <c r="CH8" s="661"/>
      <c r="CI8" s="661"/>
      <c r="CJ8" s="661"/>
      <c r="CK8" s="661"/>
      <c r="CL8" s="661"/>
      <c r="CM8" s="661"/>
      <c r="CN8" s="661"/>
      <c r="CO8" s="661"/>
      <c r="CP8" s="661"/>
      <c r="CQ8" s="662"/>
      <c r="CR8" s="645">
        <v>10019707</v>
      </c>
      <c r="CS8" s="646"/>
      <c r="CT8" s="646"/>
      <c r="CU8" s="646"/>
      <c r="CV8" s="646"/>
      <c r="CW8" s="646"/>
      <c r="CX8" s="646"/>
      <c r="CY8" s="647"/>
      <c r="CZ8" s="648">
        <v>42</v>
      </c>
      <c r="DA8" s="648"/>
      <c r="DB8" s="648"/>
      <c r="DC8" s="648"/>
      <c r="DD8" s="654">
        <v>47694</v>
      </c>
      <c r="DE8" s="646"/>
      <c r="DF8" s="646"/>
      <c r="DG8" s="646"/>
      <c r="DH8" s="646"/>
      <c r="DI8" s="646"/>
      <c r="DJ8" s="646"/>
      <c r="DK8" s="646"/>
      <c r="DL8" s="646"/>
      <c r="DM8" s="646"/>
      <c r="DN8" s="646"/>
      <c r="DO8" s="646"/>
      <c r="DP8" s="647"/>
      <c r="DQ8" s="654">
        <v>5393443</v>
      </c>
      <c r="DR8" s="646"/>
      <c r="DS8" s="646"/>
      <c r="DT8" s="646"/>
      <c r="DU8" s="646"/>
      <c r="DV8" s="646"/>
      <c r="DW8" s="646"/>
      <c r="DX8" s="646"/>
      <c r="DY8" s="646"/>
      <c r="DZ8" s="646"/>
      <c r="EA8" s="646"/>
      <c r="EB8" s="646"/>
      <c r="EC8" s="655"/>
    </row>
    <row r="9" spans="2:143" ht="11.25" customHeight="1" x14ac:dyDescent="0.15">
      <c r="B9" s="642" t="s">
        <v>238</v>
      </c>
      <c r="C9" s="643"/>
      <c r="D9" s="643"/>
      <c r="E9" s="643"/>
      <c r="F9" s="643"/>
      <c r="G9" s="643"/>
      <c r="H9" s="643"/>
      <c r="I9" s="643"/>
      <c r="J9" s="643"/>
      <c r="K9" s="643"/>
      <c r="L9" s="643"/>
      <c r="M9" s="643"/>
      <c r="N9" s="643"/>
      <c r="O9" s="643"/>
      <c r="P9" s="643"/>
      <c r="Q9" s="644"/>
      <c r="R9" s="645">
        <v>39855</v>
      </c>
      <c r="S9" s="646"/>
      <c r="T9" s="646"/>
      <c r="U9" s="646"/>
      <c r="V9" s="646"/>
      <c r="W9" s="646"/>
      <c r="X9" s="646"/>
      <c r="Y9" s="647"/>
      <c r="Z9" s="648">
        <v>0.2</v>
      </c>
      <c r="AA9" s="648"/>
      <c r="AB9" s="648"/>
      <c r="AC9" s="648"/>
      <c r="AD9" s="649">
        <v>39855</v>
      </c>
      <c r="AE9" s="649"/>
      <c r="AF9" s="649"/>
      <c r="AG9" s="649"/>
      <c r="AH9" s="649"/>
      <c r="AI9" s="649"/>
      <c r="AJ9" s="649"/>
      <c r="AK9" s="649"/>
      <c r="AL9" s="650">
        <v>0.3</v>
      </c>
      <c r="AM9" s="651"/>
      <c r="AN9" s="651"/>
      <c r="AO9" s="652"/>
      <c r="AP9" s="642" t="s">
        <v>239</v>
      </c>
      <c r="AQ9" s="643"/>
      <c r="AR9" s="643"/>
      <c r="AS9" s="643"/>
      <c r="AT9" s="643"/>
      <c r="AU9" s="643"/>
      <c r="AV9" s="643"/>
      <c r="AW9" s="643"/>
      <c r="AX9" s="643"/>
      <c r="AY9" s="643"/>
      <c r="AZ9" s="643"/>
      <c r="BA9" s="643"/>
      <c r="BB9" s="643"/>
      <c r="BC9" s="643"/>
      <c r="BD9" s="643"/>
      <c r="BE9" s="643"/>
      <c r="BF9" s="644"/>
      <c r="BG9" s="645">
        <v>4061473</v>
      </c>
      <c r="BH9" s="646"/>
      <c r="BI9" s="646"/>
      <c r="BJ9" s="646"/>
      <c r="BK9" s="646"/>
      <c r="BL9" s="646"/>
      <c r="BM9" s="646"/>
      <c r="BN9" s="647"/>
      <c r="BO9" s="648">
        <v>35.799999999999997</v>
      </c>
      <c r="BP9" s="648"/>
      <c r="BQ9" s="648"/>
      <c r="BR9" s="648"/>
      <c r="BS9" s="654" t="s">
        <v>231</v>
      </c>
      <c r="BT9" s="646"/>
      <c r="BU9" s="646"/>
      <c r="BV9" s="646"/>
      <c r="BW9" s="646"/>
      <c r="BX9" s="646"/>
      <c r="BY9" s="646"/>
      <c r="BZ9" s="646"/>
      <c r="CA9" s="646"/>
      <c r="CB9" s="655"/>
      <c r="CD9" s="660" t="s">
        <v>240</v>
      </c>
      <c r="CE9" s="661"/>
      <c r="CF9" s="661"/>
      <c r="CG9" s="661"/>
      <c r="CH9" s="661"/>
      <c r="CI9" s="661"/>
      <c r="CJ9" s="661"/>
      <c r="CK9" s="661"/>
      <c r="CL9" s="661"/>
      <c r="CM9" s="661"/>
      <c r="CN9" s="661"/>
      <c r="CO9" s="661"/>
      <c r="CP9" s="661"/>
      <c r="CQ9" s="662"/>
      <c r="CR9" s="645">
        <v>1961913</v>
      </c>
      <c r="CS9" s="646"/>
      <c r="CT9" s="646"/>
      <c r="CU9" s="646"/>
      <c r="CV9" s="646"/>
      <c r="CW9" s="646"/>
      <c r="CX9" s="646"/>
      <c r="CY9" s="647"/>
      <c r="CZ9" s="648">
        <v>8.1999999999999993</v>
      </c>
      <c r="DA9" s="648"/>
      <c r="DB9" s="648"/>
      <c r="DC9" s="648"/>
      <c r="DD9" s="654">
        <v>373886</v>
      </c>
      <c r="DE9" s="646"/>
      <c r="DF9" s="646"/>
      <c r="DG9" s="646"/>
      <c r="DH9" s="646"/>
      <c r="DI9" s="646"/>
      <c r="DJ9" s="646"/>
      <c r="DK9" s="646"/>
      <c r="DL9" s="646"/>
      <c r="DM9" s="646"/>
      <c r="DN9" s="646"/>
      <c r="DO9" s="646"/>
      <c r="DP9" s="647"/>
      <c r="DQ9" s="654">
        <v>1490096</v>
      </c>
      <c r="DR9" s="646"/>
      <c r="DS9" s="646"/>
      <c r="DT9" s="646"/>
      <c r="DU9" s="646"/>
      <c r="DV9" s="646"/>
      <c r="DW9" s="646"/>
      <c r="DX9" s="646"/>
      <c r="DY9" s="646"/>
      <c r="DZ9" s="646"/>
      <c r="EA9" s="646"/>
      <c r="EB9" s="646"/>
      <c r="EC9" s="655"/>
    </row>
    <row r="10" spans="2:143" ht="11.25" customHeight="1" x14ac:dyDescent="0.15">
      <c r="B10" s="642" t="s">
        <v>241</v>
      </c>
      <c r="C10" s="643"/>
      <c r="D10" s="643"/>
      <c r="E10" s="643"/>
      <c r="F10" s="643"/>
      <c r="G10" s="643"/>
      <c r="H10" s="643"/>
      <c r="I10" s="643"/>
      <c r="J10" s="643"/>
      <c r="K10" s="643"/>
      <c r="L10" s="643"/>
      <c r="M10" s="643"/>
      <c r="N10" s="643"/>
      <c r="O10" s="643"/>
      <c r="P10" s="643"/>
      <c r="Q10" s="644"/>
      <c r="R10" s="645" t="s">
        <v>128</v>
      </c>
      <c r="S10" s="646"/>
      <c r="T10" s="646"/>
      <c r="U10" s="646"/>
      <c r="V10" s="646"/>
      <c r="W10" s="646"/>
      <c r="X10" s="646"/>
      <c r="Y10" s="647"/>
      <c r="Z10" s="648" t="s">
        <v>128</v>
      </c>
      <c r="AA10" s="648"/>
      <c r="AB10" s="648"/>
      <c r="AC10" s="648"/>
      <c r="AD10" s="649" t="s">
        <v>231</v>
      </c>
      <c r="AE10" s="649"/>
      <c r="AF10" s="649"/>
      <c r="AG10" s="649"/>
      <c r="AH10" s="649"/>
      <c r="AI10" s="649"/>
      <c r="AJ10" s="649"/>
      <c r="AK10" s="649"/>
      <c r="AL10" s="650" t="s">
        <v>128</v>
      </c>
      <c r="AM10" s="651"/>
      <c r="AN10" s="651"/>
      <c r="AO10" s="652"/>
      <c r="AP10" s="642" t="s">
        <v>242</v>
      </c>
      <c r="AQ10" s="643"/>
      <c r="AR10" s="643"/>
      <c r="AS10" s="643"/>
      <c r="AT10" s="643"/>
      <c r="AU10" s="643"/>
      <c r="AV10" s="643"/>
      <c r="AW10" s="643"/>
      <c r="AX10" s="643"/>
      <c r="AY10" s="643"/>
      <c r="AZ10" s="643"/>
      <c r="BA10" s="643"/>
      <c r="BB10" s="643"/>
      <c r="BC10" s="643"/>
      <c r="BD10" s="643"/>
      <c r="BE10" s="643"/>
      <c r="BF10" s="644"/>
      <c r="BG10" s="645">
        <v>190419</v>
      </c>
      <c r="BH10" s="646"/>
      <c r="BI10" s="646"/>
      <c r="BJ10" s="646"/>
      <c r="BK10" s="646"/>
      <c r="BL10" s="646"/>
      <c r="BM10" s="646"/>
      <c r="BN10" s="647"/>
      <c r="BO10" s="648">
        <v>1.7</v>
      </c>
      <c r="BP10" s="648"/>
      <c r="BQ10" s="648"/>
      <c r="BR10" s="648"/>
      <c r="BS10" s="654">
        <v>31651</v>
      </c>
      <c r="BT10" s="646"/>
      <c r="BU10" s="646"/>
      <c r="BV10" s="646"/>
      <c r="BW10" s="646"/>
      <c r="BX10" s="646"/>
      <c r="BY10" s="646"/>
      <c r="BZ10" s="646"/>
      <c r="CA10" s="646"/>
      <c r="CB10" s="655"/>
      <c r="CD10" s="660" t="s">
        <v>243</v>
      </c>
      <c r="CE10" s="661"/>
      <c r="CF10" s="661"/>
      <c r="CG10" s="661"/>
      <c r="CH10" s="661"/>
      <c r="CI10" s="661"/>
      <c r="CJ10" s="661"/>
      <c r="CK10" s="661"/>
      <c r="CL10" s="661"/>
      <c r="CM10" s="661"/>
      <c r="CN10" s="661"/>
      <c r="CO10" s="661"/>
      <c r="CP10" s="661"/>
      <c r="CQ10" s="662"/>
      <c r="CR10" s="645">
        <v>31659</v>
      </c>
      <c r="CS10" s="646"/>
      <c r="CT10" s="646"/>
      <c r="CU10" s="646"/>
      <c r="CV10" s="646"/>
      <c r="CW10" s="646"/>
      <c r="CX10" s="646"/>
      <c r="CY10" s="647"/>
      <c r="CZ10" s="648">
        <v>0.1</v>
      </c>
      <c r="DA10" s="648"/>
      <c r="DB10" s="648"/>
      <c r="DC10" s="648"/>
      <c r="DD10" s="654" t="s">
        <v>128</v>
      </c>
      <c r="DE10" s="646"/>
      <c r="DF10" s="646"/>
      <c r="DG10" s="646"/>
      <c r="DH10" s="646"/>
      <c r="DI10" s="646"/>
      <c r="DJ10" s="646"/>
      <c r="DK10" s="646"/>
      <c r="DL10" s="646"/>
      <c r="DM10" s="646"/>
      <c r="DN10" s="646"/>
      <c r="DO10" s="646"/>
      <c r="DP10" s="647"/>
      <c r="DQ10" s="654">
        <v>30630</v>
      </c>
      <c r="DR10" s="646"/>
      <c r="DS10" s="646"/>
      <c r="DT10" s="646"/>
      <c r="DU10" s="646"/>
      <c r="DV10" s="646"/>
      <c r="DW10" s="646"/>
      <c r="DX10" s="646"/>
      <c r="DY10" s="646"/>
      <c r="DZ10" s="646"/>
      <c r="EA10" s="646"/>
      <c r="EB10" s="646"/>
      <c r="EC10" s="655"/>
    </row>
    <row r="11" spans="2:143" ht="11.25" customHeight="1" x14ac:dyDescent="0.15">
      <c r="B11" s="642" t="s">
        <v>244</v>
      </c>
      <c r="C11" s="643"/>
      <c r="D11" s="643"/>
      <c r="E11" s="643"/>
      <c r="F11" s="643"/>
      <c r="G11" s="643"/>
      <c r="H11" s="643"/>
      <c r="I11" s="643"/>
      <c r="J11" s="643"/>
      <c r="K11" s="643"/>
      <c r="L11" s="643"/>
      <c r="M11" s="643"/>
      <c r="N11" s="643"/>
      <c r="O11" s="643"/>
      <c r="P11" s="643"/>
      <c r="Q11" s="644"/>
      <c r="R11" s="645">
        <v>1137306</v>
      </c>
      <c r="S11" s="646"/>
      <c r="T11" s="646"/>
      <c r="U11" s="646"/>
      <c r="V11" s="646"/>
      <c r="W11" s="646"/>
      <c r="X11" s="646"/>
      <c r="Y11" s="647"/>
      <c r="Z11" s="650">
        <v>4.5999999999999996</v>
      </c>
      <c r="AA11" s="651"/>
      <c r="AB11" s="651"/>
      <c r="AC11" s="663"/>
      <c r="AD11" s="654">
        <v>1137306</v>
      </c>
      <c r="AE11" s="646"/>
      <c r="AF11" s="646"/>
      <c r="AG11" s="646"/>
      <c r="AH11" s="646"/>
      <c r="AI11" s="646"/>
      <c r="AJ11" s="646"/>
      <c r="AK11" s="647"/>
      <c r="AL11" s="650">
        <v>7.8</v>
      </c>
      <c r="AM11" s="651"/>
      <c r="AN11" s="651"/>
      <c r="AO11" s="652"/>
      <c r="AP11" s="642" t="s">
        <v>245</v>
      </c>
      <c r="AQ11" s="643"/>
      <c r="AR11" s="643"/>
      <c r="AS11" s="643"/>
      <c r="AT11" s="643"/>
      <c r="AU11" s="643"/>
      <c r="AV11" s="643"/>
      <c r="AW11" s="643"/>
      <c r="AX11" s="643"/>
      <c r="AY11" s="643"/>
      <c r="AZ11" s="643"/>
      <c r="BA11" s="643"/>
      <c r="BB11" s="643"/>
      <c r="BC11" s="643"/>
      <c r="BD11" s="643"/>
      <c r="BE11" s="643"/>
      <c r="BF11" s="644"/>
      <c r="BG11" s="645">
        <v>547370</v>
      </c>
      <c r="BH11" s="646"/>
      <c r="BI11" s="646"/>
      <c r="BJ11" s="646"/>
      <c r="BK11" s="646"/>
      <c r="BL11" s="646"/>
      <c r="BM11" s="646"/>
      <c r="BN11" s="647"/>
      <c r="BO11" s="648">
        <v>4.8</v>
      </c>
      <c r="BP11" s="648"/>
      <c r="BQ11" s="648"/>
      <c r="BR11" s="648"/>
      <c r="BS11" s="654">
        <v>108406</v>
      </c>
      <c r="BT11" s="646"/>
      <c r="BU11" s="646"/>
      <c r="BV11" s="646"/>
      <c r="BW11" s="646"/>
      <c r="BX11" s="646"/>
      <c r="BY11" s="646"/>
      <c r="BZ11" s="646"/>
      <c r="CA11" s="646"/>
      <c r="CB11" s="655"/>
      <c r="CD11" s="660" t="s">
        <v>246</v>
      </c>
      <c r="CE11" s="661"/>
      <c r="CF11" s="661"/>
      <c r="CG11" s="661"/>
      <c r="CH11" s="661"/>
      <c r="CI11" s="661"/>
      <c r="CJ11" s="661"/>
      <c r="CK11" s="661"/>
      <c r="CL11" s="661"/>
      <c r="CM11" s="661"/>
      <c r="CN11" s="661"/>
      <c r="CO11" s="661"/>
      <c r="CP11" s="661"/>
      <c r="CQ11" s="662"/>
      <c r="CR11" s="645">
        <v>395777</v>
      </c>
      <c r="CS11" s="646"/>
      <c r="CT11" s="646"/>
      <c r="CU11" s="646"/>
      <c r="CV11" s="646"/>
      <c r="CW11" s="646"/>
      <c r="CX11" s="646"/>
      <c r="CY11" s="647"/>
      <c r="CZ11" s="648">
        <v>1.7</v>
      </c>
      <c r="DA11" s="648"/>
      <c r="DB11" s="648"/>
      <c r="DC11" s="648"/>
      <c r="DD11" s="654">
        <v>60467</v>
      </c>
      <c r="DE11" s="646"/>
      <c r="DF11" s="646"/>
      <c r="DG11" s="646"/>
      <c r="DH11" s="646"/>
      <c r="DI11" s="646"/>
      <c r="DJ11" s="646"/>
      <c r="DK11" s="646"/>
      <c r="DL11" s="646"/>
      <c r="DM11" s="646"/>
      <c r="DN11" s="646"/>
      <c r="DO11" s="646"/>
      <c r="DP11" s="647"/>
      <c r="DQ11" s="654">
        <v>305671</v>
      </c>
      <c r="DR11" s="646"/>
      <c r="DS11" s="646"/>
      <c r="DT11" s="646"/>
      <c r="DU11" s="646"/>
      <c r="DV11" s="646"/>
      <c r="DW11" s="646"/>
      <c r="DX11" s="646"/>
      <c r="DY11" s="646"/>
      <c r="DZ11" s="646"/>
      <c r="EA11" s="646"/>
      <c r="EB11" s="646"/>
      <c r="EC11" s="655"/>
    </row>
    <row r="12" spans="2:143" ht="11.25" customHeight="1" x14ac:dyDescent="0.15">
      <c r="B12" s="642" t="s">
        <v>247</v>
      </c>
      <c r="C12" s="643"/>
      <c r="D12" s="643"/>
      <c r="E12" s="643"/>
      <c r="F12" s="643"/>
      <c r="G12" s="643"/>
      <c r="H12" s="643"/>
      <c r="I12" s="643"/>
      <c r="J12" s="643"/>
      <c r="K12" s="643"/>
      <c r="L12" s="643"/>
      <c r="M12" s="643"/>
      <c r="N12" s="643"/>
      <c r="O12" s="643"/>
      <c r="P12" s="643"/>
      <c r="Q12" s="644"/>
      <c r="R12" s="645">
        <v>18554</v>
      </c>
      <c r="S12" s="646"/>
      <c r="T12" s="646"/>
      <c r="U12" s="646"/>
      <c r="V12" s="646"/>
      <c r="W12" s="646"/>
      <c r="X12" s="646"/>
      <c r="Y12" s="647"/>
      <c r="Z12" s="648">
        <v>0.1</v>
      </c>
      <c r="AA12" s="648"/>
      <c r="AB12" s="648"/>
      <c r="AC12" s="648"/>
      <c r="AD12" s="649">
        <v>18554</v>
      </c>
      <c r="AE12" s="649"/>
      <c r="AF12" s="649"/>
      <c r="AG12" s="649"/>
      <c r="AH12" s="649"/>
      <c r="AI12" s="649"/>
      <c r="AJ12" s="649"/>
      <c r="AK12" s="649"/>
      <c r="AL12" s="650">
        <v>0.1</v>
      </c>
      <c r="AM12" s="651"/>
      <c r="AN12" s="651"/>
      <c r="AO12" s="652"/>
      <c r="AP12" s="642" t="s">
        <v>248</v>
      </c>
      <c r="AQ12" s="643"/>
      <c r="AR12" s="643"/>
      <c r="AS12" s="643"/>
      <c r="AT12" s="643"/>
      <c r="AU12" s="643"/>
      <c r="AV12" s="643"/>
      <c r="AW12" s="643"/>
      <c r="AX12" s="643"/>
      <c r="AY12" s="643"/>
      <c r="AZ12" s="643"/>
      <c r="BA12" s="643"/>
      <c r="BB12" s="643"/>
      <c r="BC12" s="643"/>
      <c r="BD12" s="643"/>
      <c r="BE12" s="643"/>
      <c r="BF12" s="644"/>
      <c r="BG12" s="645">
        <v>5059273</v>
      </c>
      <c r="BH12" s="646"/>
      <c r="BI12" s="646"/>
      <c r="BJ12" s="646"/>
      <c r="BK12" s="646"/>
      <c r="BL12" s="646"/>
      <c r="BM12" s="646"/>
      <c r="BN12" s="647"/>
      <c r="BO12" s="648">
        <v>44.6</v>
      </c>
      <c r="BP12" s="648"/>
      <c r="BQ12" s="648"/>
      <c r="BR12" s="648"/>
      <c r="BS12" s="654" t="s">
        <v>231</v>
      </c>
      <c r="BT12" s="646"/>
      <c r="BU12" s="646"/>
      <c r="BV12" s="646"/>
      <c r="BW12" s="646"/>
      <c r="BX12" s="646"/>
      <c r="BY12" s="646"/>
      <c r="BZ12" s="646"/>
      <c r="CA12" s="646"/>
      <c r="CB12" s="655"/>
      <c r="CD12" s="660" t="s">
        <v>249</v>
      </c>
      <c r="CE12" s="661"/>
      <c r="CF12" s="661"/>
      <c r="CG12" s="661"/>
      <c r="CH12" s="661"/>
      <c r="CI12" s="661"/>
      <c r="CJ12" s="661"/>
      <c r="CK12" s="661"/>
      <c r="CL12" s="661"/>
      <c r="CM12" s="661"/>
      <c r="CN12" s="661"/>
      <c r="CO12" s="661"/>
      <c r="CP12" s="661"/>
      <c r="CQ12" s="662"/>
      <c r="CR12" s="645">
        <v>170858</v>
      </c>
      <c r="CS12" s="646"/>
      <c r="CT12" s="646"/>
      <c r="CU12" s="646"/>
      <c r="CV12" s="646"/>
      <c r="CW12" s="646"/>
      <c r="CX12" s="646"/>
      <c r="CY12" s="647"/>
      <c r="CZ12" s="648">
        <v>0.7</v>
      </c>
      <c r="DA12" s="648"/>
      <c r="DB12" s="648"/>
      <c r="DC12" s="648"/>
      <c r="DD12" s="654">
        <v>19000</v>
      </c>
      <c r="DE12" s="646"/>
      <c r="DF12" s="646"/>
      <c r="DG12" s="646"/>
      <c r="DH12" s="646"/>
      <c r="DI12" s="646"/>
      <c r="DJ12" s="646"/>
      <c r="DK12" s="646"/>
      <c r="DL12" s="646"/>
      <c r="DM12" s="646"/>
      <c r="DN12" s="646"/>
      <c r="DO12" s="646"/>
      <c r="DP12" s="647"/>
      <c r="DQ12" s="654">
        <v>163825</v>
      </c>
      <c r="DR12" s="646"/>
      <c r="DS12" s="646"/>
      <c r="DT12" s="646"/>
      <c r="DU12" s="646"/>
      <c r="DV12" s="646"/>
      <c r="DW12" s="646"/>
      <c r="DX12" s="646"/>
      <c r="DY12" s="646"/>
      <c r="DZ12" s="646"/>
      <c r="EA12" s="646"/>
      <c r="EB12" s="646"/>
      <c r="EC12" s="655"/>
    </row>
    <row r="13" spans="2:143" ht="11.25" customHeight="1" x14ac:dyDescent="0.15">
      <c r="B13" s="642" t="s">
        <v>250</v>
      </c>
      <c r="C13" s="643"/>
      <c r="D13" s="643"/>
      <c r="E13" s="643"/>
      <c r="F13" s="643"/>
      <c r="G13" s="643"/>
      <c r="H13" s="643"/>
      <c r="I13" s="643"/>
      <c r="J13" s="643"/>
      <c r="K13" s="643"/>
      <c r="L13" s="643"/>
      <c r="M13" s="643"/>
      <c r="N13" s="643"/>
      <c r="O13" s="643"/>
      <c r="P13" s="643"/>
      <c r="Q13" s="644"/>
      <c r="R13" s="645" t="s">
        <v>231</v>
      </c>
      <c r="S13" s="646"/>
      <c r="T13" s="646"/>
      <c r="U13" s="646"/>
      <c r="V13" s="646"/>
      <c r="W13" s="646"/>
      <c r="X13" s="646"/>
      <c r="Y13" s="647"/>
      <c r="Z13" s="648" t="s">
        <v>231</v>
      </c>
      <c r="AA13" s="648"/>
      <c r="AB13" s="648"/>
      <c r="AC13" s="648"/>
      <c r="AD13" s="649" t="s">
        <v>128</v>
      </c>
      <c r="AE13" s="649"/>
      <c r="AF13" s="649"/>
      <c r="AG13" s="649"/>
      <c r="AH13" s="649"/>
      <c r="AI13" s="649"/>
      <c r="AJ13" s="649"/>
      <c r="AK13" s="649"/>
      <c r="AL13" s="650" t="s">
        <v>128</v>
      </c>
      <c r="AM13" s="651"/>
      <c r="AN13" s="651"/>
      <c r="AO13" s="652"/>
      <c r="AP13" s="642" t="s">
        <v>251</v>
      </c>
      <c r="AQ13" s="643"/>
      <c r="AR13" s="643"/>
      <c r="AS13" s="643"/>
      <c r="AT13" s="643"/>
      <c r="AU13" s="643"/>
      <c r="AV13" s="643"/>
      <c r="AW13" s="643"/>
      <c r="AX13" s="643"/>
      <c r="AY13" s="643"/>
      <c r="AZ13" s="643"/>
      <c r="BA13" s="643"/>
      <c r="BB13" s="643"/>
      <c r="BC13" s="643"/>
      <c r="BD13" s="643"/>
      <c r="BE13" s="643"/>
      <c r="BF13" s="644"/>
      <c r="BG13" s="645">
        <v>5035330</v>
      </c>
      <c r="BH13" s="646"/>
      <c r="BI13" s="646"/>
      <c r="BJ13" s="646"/>
      <c r="BK13" s="646"/>
      <c r="BL13" s="646"/>
      <c r="BM13" s="646"/>
      <c r="BN13" s="647"/>
      <c r="BO13" s="648">
        <v>44.4</v>
      </c>
      <c r="BP13" s="648"/>
      <c r="BQ13" s="648"/>
      <c r="BR13" s="648"/>
      <c r="BS13" s="654" t="s">
        <v>128</v>
      </c>
      <c r="BT13" s="646"/>
      <c r="BU13" s="646"/>
      <c r="BV13" s="646"/>
      <c r="BW13" s="646"/>
      <c r="BX13" s="646"/>
      <c r="BY13" s="646"/>
      <c r="BZ13" s="646"/>
      <c r="CA13" s="646"/>
      <c r="CB13" s="655"/>
      <c r="CD13" s="660" t="s">
        <v>252</v>
      </c>
      <c r="CE13" s="661"/>
      <c r="CF13" s="661"/>
      <c r="CG13" s="661"/>
      <c r="CH13" s="661"/>
      <c r="CI13" s="661"/>
      <c r="CJ13" s="661"/>
      <c r="CK13" s="661"/>
      <c r="CL13" s="661"/>
      <c r="CM13" s="661"/>
      <c r="CN13" s="661"/>
      <c r="CO13" s="661"/>
      <c r="CP13" s="661"/>
      <c r="CQ13" s="662"/>
      <c r="CR13" s="645">
        <v>2272598</v>
      </c>
      <c r="CS13" s="646"/>
      <c r="CT13" s="646"/>
      <c r="CU13" s="646"/>
      <c r="CV13" s="646"/>
      <c r="CW13" s="646"/>
      <c r="CX13" s="646"/>
      <c r="CY13" s="647"/>
      <c r="CZ13" s="648">
        <v>9.5</v>
      </c>
      <c r="DA13" s="648"/>
      <c r="DB13" s="648"/>
      <c r="DC13" s="648"/>
      <c r="DD13" s="654">
        <v>1056734</v>
      </c>
      <c r="DE13" s="646"/>
      <c r="DF13" s="646"/>
      <c r="DG13" s="646"/>
      <c r="DH13" s="646"/>
      <c r="DI13" s="646"/>
      <c r="DJ13" s="646"/>
      <c r="DK13" s="646"/>
      <c r="DL13" s="646"/>
      <c r="DM13" s="646"/>
      <c r="DN13" s="646"/>
      <c r="DO13" s="646"/>
      <c r="DP13" s="647"/>
      <c r="DQ13" s="654">
        <v>1623628</v>
      </c>
      <c r="DR13" s="646"/>
      <c r="DS13" s="646"/>
      <c r="DT13" s="646"/>
      <c r="DU13" s="646"/>
      <c r="DV13" s="646"/>
      <c r="DW13" s="646"/>
      <c r="DX13" s="646"/>
      <c r="DY13" s="646"/>
      <c r="DZ13" s="646"/>
      <c r="EA13" s="646"/>
      <c r="EB13" s="646"/>
      <c r="EC13" s="655"/>
    </row>
    <row r="14" spans="2:143" ht="11.25" customHeight="1" x14ac:dyDescent="0.15">
      <c r="B14" s="642" t="s">
        <v>253</v>
      </c>
      <c r="C14" s="643"/>
      <c r="D14" s="643"/>
      <c r="E14" s="643"/>
      <c r="F14" s="643"/>
      <c r="G14" s="643"/>
      <c r="H14" s="643"/>
      <c r="I14" s="643"/>
      <c r="J14" s="643"/>
      <c r="K14" s="643"/>
      <c r="L14" s="643"/>
      <c r="M14" s="643"/>
      <c r="N14" s="643"/>
      <c r="O14" s="643"/>
      <c r="P14" s="643"/>
      <c r="Q14" s="644"/>
      <c r="R14" s="645">
        <v>44369</v>
      </c>
      <c r="S14" s="646"/>
      <c r="T14" s="646"/>
      <c r="U14" s="646"/>
      <c r="V14" s="646"/>
      <c r="W14" s="646"/>
      <c r="X14" s="646"/>
      <c r="Y14" s="647"/>
      <c r="Z14" s="648">
        <v>0.2</v>
      </c>
      <c r="AA14" s="648"/>
      <c r="AB14" s="648"/>
      <c r="AC14" s="648"/>
      <c r="AD14" s="649">
        <v>44369</v>
      </c>
      <c r="AE14" s="649"/>
      <c r="AF14" s="649"/>
      <c r="AG14" s="649"/>
      <c r="AH14" s="649"/>
      <c r="AI14" s="649"/>
      <c r="AJ14" s="649"/>
      <c r="AK14" s="649"/>
      <c r="AL14" s="650">
        <v>0.3</v>
      </c>
      <c r="AM14" s="651"/>
      <c r="AN14" s="651"/>
      <c r="AO14" s="652"/>
      <c r="AP14" s="642" t="s">
        <v>254</v>
      </c>
      <c r="AQ14" s="643"/>
      <c r="AR14" s="643"/>
      <c r="AS14" s="643"/>
      <c r="AT14" s="643"/>
      <c r="AU14" s="643"/>
      <c r="AV14" s="643"/>
      <c r="AW14" s="643"/>
      <c r="AX14" s="643"/>
      <c r="AY14" s="643"/>
      <c r="AZ14" s="643"/>
      <c r="BA14" s="643"/>
      <c r="BB14" s="643"/>
      <c r="BC14" s="643"/>
      <c r="BD14" s="643"/>
      <c r="BE14" s="643"/>
      <c r="BF14" s="644"/>
      <c r="BG14" s="645">
        <v>130603</v>
      </c>
      <c r="BH14" s="646"/>
      <c r="BI14" s="646"/>
      <c r="BJ14" s="646"/>
      <c r="BK14" s="646"/>
      <c r="BL14" s="646"/>
      <c r="BM14" s="646"/>
      <c r="BN14" s="647"/>
      <c r="BO14" s="648">
        <v>1.2</v>
      </c>
      <c r="BP14" s="648"/>
      <c r="BQ14" s="648"/>
      <c r="BR14" s="648"/>
      <c r="BS14" s="654" t="s">
        <v>128</v>
      </c>
      <c r="BT14" s="646"/>
      <c r="BU14" s="646"/>
      <c r="BV14" s="646"/>
      <c r="BW14" s="646"/>
      <c r="BX14" s="646"/>
      <c r="BY14" s="646"/>
      <c r="BZ14" s="646"/>
      <c r="CA14" s="646"/>
      <c r="CB14" s="655"/>
      <c r="CD14" s="660" t="s">
        <v>255</v>
      </c>
      <c r="CE14" s="661"/>
      <c r="CF14" s="661"/>
      <c r="CG14" s="661"/>
      <c r="CH14" s="661"/>
      <c r="CI14" s="661"/>
      <c r="CJ14" s="661"/>
      <c r="CK14" s="661"/>
      <c r="CL14" s="661"/>
      <c r="CM14" s="661"/>
      <c r="CN14" s="661"/>
      <c r="CO14" s="661"/>
      <c r="CP14" s="661"/>
      <c r="CQ14" s="662"/>
      <c r="CR14" s="645">
        <v>1249029</v>
      </c>
      <c r="CS14" s="646"/>
      <c r="CT14" s="646"/>
      <c r="CU14" s="646"/>
      <c r="CV14" s="646"/>
      <c r="CW14" s="646"/>
      <c r="CX14" s="646"/>
      <c r="CY14" s="647"/>
      <c r="CZ14" s="648">
        <v>5.2</v>
      </c>
      <c r="DA14" s="648"/>
      <c r="DB14" s="648"/>
      <c r="DC14" s="648"/>
      <c r="DD14" s="654">
        <v>26347</v>
      </c>
      <c r="DE14" s="646"/>
      <c r="DF14" s="646"/>
      <c r="DG14" s="646"/>
      <c r="DH14" s="646"/>
      <c r="DI14" s="646"/>
      <c r="DJ14" s="646"/>
      <c r="DK14" s="646"/>
      <c r="DL14" s="646"/>
      <c r="DM14" s="646"/>
      <c r="DN14" s="646"/>
      <c r="DO14" s="646"/>
      <c r="DP14" s="647"/>
      <c r="DQ14" s="654">
        <v>866388</v>
      </c>
      <c r="DR14" s="646"/>
      <c r="DS14" s="646"/>
      <c r="DT14" s="646"/>
      <c r="DU14" s="646"/>
      <c r="DV14" s="646"/>
      <c r="DW14" s="646"/>
      <c r="DX14" s="646"/>
      <c r="DY14" s="646"/>
      <c r="DZ14" s="646"/>
      <c r="EA14" s="646"/>
      <c r="EB14" s="646"/>
      <c r="EC14" s="655"/>
    </row>
    <row r="15" spans="2:143" ht="11.25" customHeight="1" x14ac:dyDescent="0.15">
      <c r="B15" s="642" t="s">
        <v>256</v>
      </c>
      <c r="C15" s="643"/>
      <c r="D15" s="643"/>
      <c r="E15" s="643"/>
      <c r="F15" s="643"/>
      <c r="G15" s="643"/>
      <c r="H15" s="643"/>
      <c r="I15" s="643"/>
      <c r="J15" s="643"/>
      <c r="K15" s="643"/>
      <c r="L15" s="643"/>
      <c r="M15" s="643"/>
      <c r="N15" s="643"/>
      <c r="O15" s="643"/>
      <c r="P15" s="643"/>
      <c r="Q15" s="644"/>
      <c r="R15" s="645" t="s">
        <v>128</v>
      </c>
      <c r="S15" s="646"/>
      <c r="T15" s="646"/>
      <c r="U15" s="646"/>
      <c r="V15" s="646"/>
      <c r="W15" s="646"/>
      <c r="X15" s="646"/>
      <c r="Y15" s="647"/>
      <c r="Z15" s="648" t="s">
        <v>231</v>
      </c>
      <c r="AA15" s="648"/>
      <c r="AB15" s="648"/>
      <c r="AC15" s="648"/>
      <c r="AD15" s="649" t="s">
        <v>231</v>
      </c>
      <c r="AE15" s="649"/>
      <c r="AF15" s="649"/>
      <c r="AG15" s="649"/>
      <c r="AH15" s="649"/>
      <c r="AI15" s="649"/>
      <c r="AJ15" s="649"/>
      <c r="AK15" s="649"/>
      <c r="AL15" s="650" t="s">
        <v>128</v>
      </c>
      <c r="AM15" s="651"/>
      <c r="AN15" s="651"/>
      <c r="AO15" s="652"/>
      <c r="AP15" s="642" t="s">
        <v>257</v>
      </c>
      <c r="AQ15" s="643"/>
      <c r="AR15" s="643"/>
      <c r="AS15" s="643"/>
      <c r="AT15" s="643"/>
      <c r="AU15" s="643"/>
      <c r="AV15" s="643"/>
      <c r="AW15" s="643"/>
      <c r="AX15" s="643"/>
      <c r="AY15" s="643"/>
      <c r="AZ15" s="643"/>
      <c r="BA15" s="643"/>
      <c r="BB15" s="643"/>
      <c r="BC15" s="643"/>
      <c r="BD15" s="643"/>
      <c r="BE15" s="643"/>
      <c r="BF15" s="644"/>
      <c r="BG15" s="645">
        <v>306670</v>
      </c>
      <c r="BH15" s="646"/>
      <c r="BI15" s="646"/>
      <c r="BJ15" s="646"/>
      <c r="BK15" s="646"/>
      <c r="BL15" s="646"/>
      <c r="BM15" s="646"/>
      <c r="BN15" s="647"/>
      <c r="BO15" s="648">
        <v>2.7</v>
      </c>
      <c r="BP15" s="648"/>
      <c r="BQ15" s="648"/>
      <c r="BR15" s="648"/>
      <c r="BS15" s="654" t="s">
        <v>128</v>
      </c>
      <c r="BT15" s="646"/>
      <c r="BU15" s="646"/>
      <c r="BV15" s="646"/>
      <c r="BW15" s="646"/>
      <c r="BX15" s="646"/>
      <c r="BY15" s="646"/>
      <c r="BZ15" s="646"/>
      <c r="CA15" s="646"/>
      <c r="CB15" s="655"/>
      <c r="CD15" s="660" t="s">
        <v>258</v>
      </c>
      <c r="CE15" s="661"/>
      <c r="CF15" s="661"/>
      <c r="CG15" s="661"/>
      <c r="CH15" s="661"/>
      <c r="CI15" s="661"/>
      <c r="CJ15" s="661"/>
      <c r="CK15" s="661"/>
      <c r="CL15" s="661"/>
      <c r="CM15" s="661"/>
      <c r="CN15" s="661"/>
      <c r="CO15" s="661"/>
      <c r="CP15" s="661"/>
      <c r="CQ15" s="662"/>
      <c r="CR15" s="645">
        <v>2725681</v>
      </c>
      <c r="CS15" s="646"/>
      <c r="CT15" s="646"/>
      <c r="CU15" s="646"/>
      <c r="CV15" s="646"/>
      <c r="CW15" s="646"/>
      <c r="CX15" s="646"/>
      <c r="CY15" s="647"/>
      <c r="CZ15" s="648">
        <v>11.4</v>
      </c>
      <c r="DA15" s="648"/>
      <c r="DB15" s="648"/>
      <c r="DC15" s="648"/>
      <c r="DD15" s="654">
        <v>100308</v>
      </c>
      <c r="DE15" s="646"/>
      <c r="DF15" s="646"/>
      <c r="DG15" s="646"/>
      <c r="DH15" s="646"/>
      <c r="DI15" s="646"/>
      <c r="DJ15" s="646"/>
      <c r="DK15" s="646"/>
      <c r="DL15" s="646"/>
      <c r="DM15" s="646"/>
      <c r="DN15" s="646"/>
      <c r="DO15" s="646"/>
      <c r="DP15" s="647"/>
      <c r="DQ15" s="654">
        <v>2301827</v>
      </c>
      <c r="DR15" s="646"/>
      <c r="DS15" s="646"/>
      <c r="DT15" s="646"/>
      <c r="DU15" s="646"/>
      <c r="DV15" s="646"/>
      <c r="DW15" s="646"/>
      <c r="DX15" s="646"/>
      <c r="DY15" s="646"/>
      <c r="DZ15" s="646"/>
      <c r="EA15" s="646"/>
      <c r="EB15" s="646"/>
      <c r="EC15" s="655"/>
    </row>
    <row r="16" spans="2:143" ht="11.25" customHeight="1" x14ac:dyDescent="0.15">
      <c r="B16" s="642" t="s">
        <v>259</v>
      </c>
      <c r="C16" s="643"/>
      <c r="D16" s="643"/>
      <c r="E16" s="643"/>
      <c r="F16" s="643"/>
      <c r="G16" s="643"/>
      <c r="H16" s="643"/>
      <c r="I16" s="643"/>
      <c r="J16" s="643"/>
      <c r="K16" s="643"/>
      <c r="L16" s="643"/>
      <c r="M16" s="643"/>
      <c r="N16" s="643"/>
      <c r="O16" s="643"/>
      <c r="P16" s="643"/>
      <c r="Q16" s="644"/>
      <c r="R16" s="645">
        <v>10955</v>
      </c>
      <c r="S16" s="646"/>
      <c r="T16" s="646"/>
      <c r="U16" s="646"/>
      <c r="V16" s="646"/>
      <c r="W16" s="646"/>
      <c r="X16" s="646"/>
      <c r="Y16" s="647"/>
      <c r="Z16" s="648">
        <v>0</v>
      </c>
      <c r="AA16" s="648"/>
      <c r="AB16" s="648"/>
      <c r="AC16" s="648"/>
      <c r="AD16" s="649">
        <v>10955</v>
      </c>
      <c r="AE16" s="649"/>
      <c r="AF16" s="649"/>
      <c r="AG16" s="649"/>
      <c r="AH16" s="649"/>
      <c r="AI16" s="649"/>
      <c r="AJ16" s="649"/>
      <c r="AK16" s="649"/>
      <c r="AL16" s="650">
        <v>0.1</v>
      </c>
      <c r="AM16" s="651"/>
      <c r="AN16" s="651"/>
      <c r="AO16" s="652"/>
      <c r="AP16" s="642" t="s">
        <v>260</v>
      </c>
      <c r="AQ16" s="643"/>
      <c r="AR16" s="643"/>
      <c r="AS16" s="643"/>
      <c r="AT16" s="643"/>
      <c r="AU16" s="643"/>
      <c r="AV16" s="643"/>
      <c r="AW16" s="643"/>
      <c r="AX16" s="643"/>
      <c r="AY16" s="643"/>
      <c r="AZ16" s="643"/>
      <c r="BA16" s="643"/>
      <c r="BB16" s="643"/>
      <c r="BC16" s="643"/>
      <c r="BD16" s="643"/>
      <c r="BE16" s="643"/>
      <c r="BF16" s="644"/>
      <c r="BG16" s="645" t="s">
        <v>128</v>
      </c>
      <c r="BH16" s="646"/>
      <c r="BI16" s="646"/>
      <c r="BJ16" s="646"/>
      <c r="BK16" s="646"/>
      <c r="BL16" s="646"/>
      <c r="BM16" s="646"/>
      <c r="BN16" s="647"/>
      <c r="BO16" s="648" t="s">
        <v>128</v>
      </c>
      <c r="BP16" s="648"/>
      <c r="BQ16" s="648"/>
      <c r="BR16" s="648"/>
      <c r="BS16" s="654" t="s">
        <v>231</v>
      </c>
      <c r="BT16" s="646"/>
      <c r="BU16" s="646"/>
      <c r="BV16" s="646"/>
      <c r="BW16" s="646"/>
      <c r="BX16" s="646"/>
      <c r="BY16" s="646"/>
      <c r="BZ16" s="646"/>
      <c r="CA16" s="646"/>
      <c r="CB16" s="655"/>
      <c r="CD16" s="660" t="s">
        <v>261</v>
      </c>
      <c r="CE16" s="661"/>
      <c r="CF16" s="661"/>
      <c r="CG16" s="661"/>
      <c r="CH16" s="661"/>
      <c r="CI16" s="661"/>
      <c r="CJ16" s="661"/>
      <c r="CK16" s="661"/>
      <c r="CL16" s="661"/>
      <c r="CM16" s="661"/>
      <c r="CN16" s="661"/>
      <c r="CO16" s="661"/>
      <c r="CP16" s="661"/>
      <c r="CQ16" s="662"/>
      <c r="CR16" s="645" t="s">
        <v>128</v>
      </c>
      <c r="CS16" s="646"/>
      <c r="CT16" s="646"/>
      <c r="CU16" s="646"/>
      <c r="CV16" s="646"/>
      <c r="CW16" s="646"/>
      <c r="CX16" s="646"/>
      <c r="CY16" s="647"/>
      <c r="CZ16" s="648" t="s">
        <v>128</v>
      </c>
      <c r="DA16" s="648"/>
      <c r="DB16" s="648"/>
      <c r="DC16" s="648"/>
      <c r="DD16" s="654" t="s">
        <v>128</v>
      </c>
      <c r="DE16" s="646"/>
      <c r="DF16" s="646"/>
      <c r="DG16" s="646"/>
      <c r="DH16" s="646"/>
      <c r="DI16" s="646"/>
      <c r="DJ16" s="646"/>
      <c r="DK16" s="646"/>
      <c r="DL16" s="646"/>
      <c r="DM16" s="646"/>
      <c r="DN16" s="646"/>
      <c r="DO16" s="646"/>
      <c r="DP16" s="647"/>
      <c r="DQ16" s="654" t="s">
        <v>128</v>
      </c>
      <c r="DR16" s="646"/>
      <c r="DS16" s="646"/>
      <c r="DT16" s="646"/>
      <c r="DU16" s="646"/>
      <c r="DV16" s="646"/>
      <c r="DW16" s="646"/>
      <c r="DX16" s="646"/>
      <c r="DY16" s="646"/>
      <c r="DZ16" s="646"/>
      <c r="EA16" s="646"/>
      <c r="EB16" s="646"/>
      <c r="EC16" s="655"/>
    </row>
    <row r="17" spans="2:133" ht="11.25" customHeight="1" x14ac:dyDescent="0.15">
      <c r="B17" s="642" t="s">
        <v>262</v>
      </c>
      <c r="C17" s="643"/>
      <c r="D17" s="643"/>
      <c r="E17" s="643"/>
      <c r="F17" s="643"/>
      <c r="G17" s="643"/>
      <c r="H17" s="643"/>
      <c r="I17" s="643"/>
      <c r="J17" s="643"/>
      <c r="K17" s="643"/>
      <c r="L17" s="643"/>
      <c r="M17" s="643"/>
      <c r="N17" s="643"/>
      <c r="O17" s="643"/>
      <c r="P17" s="643"/>
      <c r="Q17" s="644"/>
      <c r="R17" s="645">
        <v>281546</v>
      </c>
      <c r="S17" s="646"/>
      <c r="T17" s="646"/>
      <c r="U17" s="646"/>
      <c r="V17" s="646"/>
      <c r="W17" s="646"/>
      <c r="X17" s="646"/>
      <c r="Y17" s="647"/>
      <c r="Z17" s="648">
        <v>1.1000000000000001</v>
      </c>
      <c r="AA17" s="648"/>
      <c r="AB17" s="648"/>
      <c r="AC17" s="648"/>
      <c r="AD17" s="649">
        <v>281546</v>
      </c>
      <c r="AE17" s="649"/>
      <c r="AF17" s="649"/>
      <c r="AG17" s="649"/>
      <c r="AH17" s="649"/>
      <c r="AI17" s="649"/>
      <c r="AJ17" s="649"/>
      <c r="AK17" s="649"/>
      <c r="AL17" s="650">
        <v>1.9</v>
      </c>
      <c r="AM17" s="651"/>
      <c r="AN17" s="651"/>
      <c r="AO17" s="652"/>
      <c r="AP17" s="642" t="s">
        <v>263</v>
      </c>
      <c r="AQ17" s="643"/>
      <c r="AR17" s="643"/>
      <c r="AS17" s="643"/>
      <c r="AT17" s="643"/>
      <c r="AU17" s="643"/>
      <c r="AV17" s="643"/>
      <c r="AW17" s="643"/>
      <c r="AX17" s="643"/>
      <c r="AY17" s="643"/>
      <c r="AZ17" s="643"/>
      <c r="BA17" s="643"/>
      <c r="BB17" s="643"/>
      <c r="BC17" s="643"/>
      <c r="BD17" s="643"/>
      <c r="BE17" s="643"/>
      <c r="BF17" s="644"/>
      <c r="BG17" s="645" t="s">
        <v>128</v>
      </c>
      <c r="BH17" s="646"/>
      <c r="BI17" s="646"/>
      <c r="BJ17" s="646"/>
      <c r="BK17" s="646"/>
      <c r="BL17" s="646"/>
      <c r="BM17" s="646"/>
      <c r="BN17" s="647"/>
      <c r="BO17" s="648" t="s">
        <v>128</v>
      </c>
      <c r="BP17" s="648"/>
      <c r="BQ17" s="648"/>
      <c r="BR17" s="648"/>
      <c r="BS17" s="654" t="s">
        <v>128</v>
      </c>
      <c r="BT17" s="646"/>
      <c r="BU17" s="646"/>
      <c r="BV17" s="646"/>
      <c r="BW17" s="646"/>
      <c r="BX17" s="646"/>
      <c r="BY17" s="646"/>
      <c r="BZ17" s="646"/>
      <c r="CA17" s="646"/>
      <c r="CB17" s="655"/>
      <c r="CD17" s="660" t="s">
        <v>264</v>
      </c>
      <c r="CE17" s="661"/>
      <c r="CF17" s="661"/>
      <c r="CG17" s="661"/>
      <c r="CH17" s="661"/>
      <c r="CI17" s="661"/>
      <c r="CJ17" s="661"/>
      <c r="CK17" s="661"/>
      <c r="CL17" s="661"/>
      <c r="CM17" s="661"/>
      <c r="CN17" s="661"/>
      <c r="CO17" s="661"/>
      <c r="CP17" s="661"/>
      <c r="CQ17" s="662"/>
      <c r="CR17" s="645">
        <v>2231326</v>
      </c>
      <c r="CS17" s="646"/>
      <c r="CT17" s="646"/>
      <c r="CU17" s="646"/>
      <c r="CV17" s="646"/>
      <c r="CW17" s="646"/>
      <c r="CX17" s="646"/>
      <c r="CY17" s="647"/>
      <c r="CZ17" s="648">
        <v>9.4</v>
      </c>
      <c r="DA17" s="648"/>
      <c r="DB17" s="648"/>
      <c r="DC17" s="648"/>
      <c r="DD17" s="654" t="s">
        <v>231</v>
      </c>
      <c r="DE17" s="646"/>
      <c r="DF17" s="646"/>
      <c r="DG17" s="646"/>
      <c r="DH17" s="646"/>
      <c r="DI17" s="646"/>
      <c r="DJ17" s="646"/>
      <c r="DK17" s="646"/>
      <c r="DL17" s="646"/>
      <c r="DM17" s="646"/>
      <c r="DN17" s="646"/>
      <c r="DO17" s="646"/>
      <c r="DP17" s="647"/>
      <c r="DQ17" s="654">
        <v>2210921</v>
      </c>
      <c r="DR17" s="646"/>
      <c r="DS17" s="646"/>
      <c r="DT17" s="646"/>
      <c r="DU17" s="646"/>
      <c r="DV17" s="646"/>
      <c r="DW17" s="646"/>
      <c r="DX17" s="646"/>
      <c r="DY17" s="646"/>
      <c r="DZ17" s="646"/>
      <c r="EA17" s="646"/>
      <c r="EB17" s="646"/>
      <c r="EC17" s="655"/>
    </row>
    <row r="18" spans="2:133" ht="11.25" customHeight="1" x14ac:dyDescent="0.15">
      <c r="B18" s="642" t="s">
        <v>265</v>
      </c>
      <c r="C18" s="643"/>
      <c r="D18" s="643"/>
      <c r="E18" s="643"/>
      <c r="F18" s="643"/>
      <c r="G18" s="643"/>
      <c r="H18" s="643"/>
      <c r="I18" s="643"/>
      <c r="J18" s="643"/>
      <c r="K18" s="643"/>
      <c r="L18" s="643"/>
      <c r="M18" s="643"/>
      <c r="N18" s="643"/>
      <c r="O18" s="643"/>
      <c r="P18" s="643"/>
      <c r="Q18" s="644"/>
      <c r="R18" s="645">
        <v>95724</v>
      </c>
      <c r="S18" s="646"/>
      <c r="T18" s="646"/>
      <c r="U18" s="646"/>
      <c r="V18" s="646"/>
      <c r="W18" s="646"/>
      <c r="X18" s="646"/>
      <c r="Y18" s="647"/>
      <c r="Z18" s="648">
        <v>0.4</v>
      </c>
      <c r="AA18" s="648"/>
      <c r="AB18" s="648"/>
      <c r="AC18" s="648"/>
      <c r="AD18" s="649">
        <v>95724</v>
      </c>
      <c r="AE18" s="649"/>
      <c r="AF18" s="649"/>
      <c r="AG18" s="649"/>
      <c r="AH18" s="649"/>
      <c r="AI18" s="649"/>
      <c r="AJ18" s="649"/>
      <c r="AK18" s="649"/>
      <c r="AL18" s="650">
        <v>0.7</v>
      </c>
      <c r="AM18" s="651"/>
      <c r="AN18" s="651"/>
      <c r="AO18" s="652"/>
      <c r="AP18" s="642" t="s">
        <v>266</v>
      </c>
      <c r="AQ18" s="643"/>
      <c r="AR18" s="643"/>
      <c r="AS18" s="643"/>
      <c r="AT18" s="643"/>
      <c r="AU18" s="643"/>
      <c r="AV18" s="643"/>
      <c r="AW18" s="643"/>
      <c r="AX18" s="643"/>
      <c r="AY18" s="643"/>
      <c r="AZ18" s="643"/>
      <c r="BA18" s="643"/>
      <c r="BB18" s="643"/>
      <c r="BC18" s="643"/>
      <c r="BD18" s="643"/>
      <c r="BE18" s="643"/>
      <c r="BF18" s="644"/>
      <c r="BG18" s="645" t="s">
        <v>128</v>
      </c>
      <c r="BH18" s="646"/>
      <c r="BI18" s="646"/>
      <c r="BJ18" s="646"/>
      <c r="BK18" s="646"/>
      <c r="BL18" s="646"/>
      <c r="BM18" s="646"/>
      <c r="BN18" s="647"/>
      <c r="BO18" s="648" t="s">
        <v>128</v>
      </c>
      <c r="BP18" s="648"/>
      <c r="BQ18" s="648"/>
      <c r="BR18" s="648"/>
      <c r="BS18" s="654" t="s">
        <v>128</v>
      </c>
      <c r="BT18" s="646"/>
      <c r="BU18" s="646"/>
      <c r="BV18" s="646"/>
      <c r="BW18" s="646"/>
      <c r="BX18" s="646"/>
      <c r="BY18" s="646"/>
      <c r="BZ18" s="646"/>
      <c r="CA18" s="646"/>
      <c r="CB18" s="655"/>
      <c r="CD18" s="660" t="s">
        <v>267</v>
      </c>
      <c r="CE18" s="661"/>
      <c r="CF18" s="661"/>
      <c r="CG18" s="661"/>
      <c r="CH18" s="661"/>
      <c r="CI18" s="661"/>
      <c r="CJ18" s="661"/>
      <c r="CK18" s="661"/>
      <c r="CL18" s="661"/>
      <c r="CM18" s="661"/>
      <c r="CN18" s="661"/>
      <c r="CO18" s="661"/>
      <c r="CP18" s="661"/>
      <c r="CQ18" s="662"/>
      <c r="CR18" s="645" t="s">
        <v>128</v>
      </c>
      <c r="CS18" s="646"/>
      <c r="CT18" s="646"/>
      <c r="CU18" s="646"/>
      <c r="CV18" s="646"/>
      <c r="CW18" s="646"/>
      <c r="CX18" s="646"/>
      <c r="CY18" s="647"/>
      <c r="CZ18" s="648" t="s">
        <v>231</v>
      </c>
      <c r="DA18" s="648"/>
      <c r="DB18" s="648"/>
      <c r="DC18" s="648"/>
      <c r="DD18" s="654" t="s">
        <v>128</v>
      </c>
      <c r="DE18" s="646"/>
      <c r="DF18" s="646"/>
      <c r="DG18" s="646"/>
      <c r="DH18" s="646"/>
      <c r="DI18" s="646"/>
      <c r="DJ18" s="646"/>
      <c r="DK18" s="646"/>
      <c r="DL18" s="646"/>
      <c r="DM18" s="646"/>
      <c r="DN18" s="646"/>
      <c r="DO18" s="646"/>
      <c r="DP18" s="647"/>
      <c r="DQ18" s="654" t="s">
        <v>231</v>
      </c>
      <c r="DR18" s="646"/>
      <c r="DS18" s="646"/>
      <c r="DT18" s="646"/>
      <c r="DU18" s="646"/>
      <c r="DV18" s="646"/>
      <c r="DW18" s="646"/>
      <c r="DX18" s="646"/>
      <c r="DY18" s="646"/>
      <c r="DZ18" s="646"/>
      <c r="EA18" s="646"/>
      <c r="EB18" s="646"/>
      <c r="EC18" s="655"/>
    </row>
    <row r="19" spans="2:133" ht="11.25" customHeight="1" x14ac:dyDescent="0.15">
      <c r="B19" s="642" t="s">
        <v>268</v>
      </c>
      <c r="C19" s="643"/>
      <c r="D19" s="643"/>
      <c r="E19" s="643"/>
      <c r="F19" s="643"/>
      <c r="G19" s="643"/>
      <c r="H19" s="643"/>
      <c r="I19" s="643"/>
      <c r="J19" s="643"/>
      <c r="K19" s="643"/>
      <c r="L19" s="643"/>
      <c r="M19" s="643"/>
      <c r="N19" s="643"/>
      <c r="O19" s="643"/>
      <c r="P19" s="643"/>
      <c r="Q19" s="644"/>
      <c r="R19" s="645">
        <v>6083</v>
      </c>
      <c r="S19" s="646"/>
      <c r="T19" s="646"/>
      <c r="U19" s="646"/>
      <c r="V19" s="646"/>
      <c r="W19" s="646"/>
      <c r="X19" s="646"/>
      <c r="Y19" s="647"/>
      <c r="Z19" s="648">
        <v>0</v>
      </c>
      <c r="AA19" s="648"/>
      <c r="AB19" s="648"/>
      <c r="AC19" s="648"/>
      <c r="AD19" s="649">
        <v>6083</v>
      </c>
      <c r="AE19" s="649"/>
      <c r="AF19" s="649"/>
      <c r="AG19" s="649"/>
      <c r="AH19" s="649"/>
      <c r="AI19" s="649"/>
      <c r="AJ19" s="649"/>
      <c r="AK19" s="649"/>
      <c r="AL19" s="650">
        <v>0</v>
      </c>
      <c r="AM19" s="651"/>
      <c r="AN19" s="651"/>
      <c r="AO19" s="652"/>
      <c r="AP19" s="642" t="s">
        <v>269</v>
      </c>
      <c r="AQ19" s="643"/>
      <c r="AR19" s="643"/>
      <c r="AS19" s="643"/>
      <c r="AT19" s="643"/>
      <c r="AU19" s="643"/>
      <c r="AV19" s="643"/>
      <c r="AW19" s="643"/>
      <c r="AX19" s="643"/>
      <c r="AY19" s="643"/>
      <c r="AZ19" s="643"/>
      <c r="BA19" s="643"/>
      <c r="BB19" s="643"/>
      <c r="BC19" s="643"/>
      <c r="BD19" s="643"/>
      <c r="BE19" s="643"/>
      <c r="BF19" s="644"/>
      <c r="BG19" s="645">
        <v>924796</v>
      </c>
      <c r="BH19" s="646"/>
      <c r="BI19" s="646"/>
      <c r="BJ19" s="646"/>
      <c r="BK19" s="646"/>
      <c r="BL19" s="646"/>
      <c r="BM19" s="646"/>
      <c r="BN19" s="647"/>
      <c r="BO19" s="648">
        <v>8.1999999999999993</v>
      </c>
      <c r="BP19" s="648"/>
      <c r="BQ19" s="648"/>
      <c r="BR19" s="648"/>
      <c r="BS19" s="654" t="s">
        <v>128</v>
      </c>
      <c r="BT19" s="646"/>
      <c r="BU19" s="646"/>
      <c r="BV19" s="646"/>
      <c r="BW19" s="646"/>
      <c r="BX19" s="646"/>
      <c r="BY19" s="646"/>
      <c r="BZ19" s="646"/>
      <c r="CA19" s="646"/>
      <c r="CB19" s="655"/>
      <c r="CD19" s="660" t="s">
        <v>270</v>
      </c>
      <c r="CE19" s="661"/>
      <c r="CF19" s="661"/>
      <c r="CG19" s="661"/>
      <c r="CH19" s="661"/>
      <c r="CI19" s="661"/>
      <c r="CJ19" s="661"/>
      <c r="CK19" s="661"/>
      <c r="CL19" s="661"/>
      <c r="CM19" s="661"/>
      <c r="CN19" s="661"/>
      <c r="CO19" s="661"/>
      <c r="CP19" s="661"/>
      <c r="CQ19" s="662"/>
      <c r="CR19" s="645" t="s">
        <v>231</v>
      </c>
      <c r="CS19" s="646"/>
      <c r="CT19" s="646"/>
      <c r="CU19" s="646"/>
      <c r="CV19" s="646"/>
      <c r="CW19" s="646"/>
      <c r="CX19" s="646"/>
      <c r="CY19" s="647"/>
      <c r="CZ19" s="648" t="s">
        <v>143</v>
      </c>
      <c r="DA19" s="648"/>
      <c r="DB19" s="648"/>
      <c r="DC19" s="648"/>
      <c r="DD19" s="654" t="s">
        <v>231</v>
      </c>
      <c r="DE19" s="646"/>
      <c r="DF19" s="646"/>
      <c r="DG19" s="646"/>
      <c r="DH19" s="646"/>
      <c r="DI19" s="646"/>
      <c r="DJ19" s="646"/>
      <c r="DK19" s="646"/>
      <c r="DL19" s="646"/>
      <c r="DM19" s="646"/>
      <c r="DN19" s="646"/>
      <c r="DO19" s="646"/>
      <c r="DP19" s="647"/>
      <c r="DQ19" s="654" t="s">
        <v>128</v>
      </c>
      <c r="DR19" s="646"/>
      <c r="DS19" s="646"/>
      <c r="DT19" s="646"/>
      <c r="DU19" s="646"/>
      <c r="DV19" s="646"/>
      <c r="DW19" s="646"/>
      <c r="DX19" s="646"/>
      <c r="DY19" s="646"/>
      <c r="DZ19" s="646"/>
      <c r="EA19" s="646"/>
      <c r="EB19" s="646"/>
      <c r="EC19" s="655"/>
    </row>
    <row r="20" spans="2:133" ht="11.25" customHeight="1" x14ac:dyDescent="0.15">
      <c r="B20" s="642" t="s">
        <v>271</v>
      </c>
      <c r="C20" s="643"/>
      <c r="D20" s="643"/>
      <c r="E20" s="643"/>
      <c r="F20" s="643"/>
      <c r="G20" s="643"/>
      <c r="H20" s="643"/>
      <c r="I20" s="643"/>
      <c r="J20" s="643"/>
      <c r="K20" s="643"/>
      <c r="L20" s="643"/>
      <c r="M20" s="643"/>
      <c r="N20" s="643"/>
      <c r="O20" s="643"/>
      <c r="P20" s="643"/>
      <c r="Q20" s="644"/>
      <c r="R20" s="645">
        <v>1522</v>
      </c>
      <c r="S20" s="646"/>
      <c r="T20" s="646"/>
      <c r="U20" s="646"/>
      <c r="V20" s="646"/>
      <c r="W20" s="646"/>
      <c r="X20" s="646"/>
      <c r="Y20" s="647"/>
      <c r="Z20" s="648">
        <v>0</v>
      </c>
      <c r="AA20" s="648"/>
      <c r="AB20" s="648"/>
      <c r="AC20" s="648"/>
      <c r="AD20" s="649">
        <v>1522</v>
      </c>
      <c r="AE20" s="649"/>
      <c r="AF20" s="649"/>
      <c r="AG20" s="649"/>
      <c r="AH20" s="649"/>
      <c r="AI20" s="649"/>
      <c r="AJ20" s="649"/>
      <c r="AK20" s="649"/>
      <c r="AL20" s="650">
        <v>0</v>
      </c>
      <c r="AM20" s="651"/>
      <c r="AN20" s="651"/>
      <c r="AO20" s="652"/>
      <c r="AP20" s="642" t="s">
        <v>272</v>
      </c>
      <c r="AQ20" s="643"/>
      <c r="AR20" s="643"/>
      <c r="AS20" s="643"/>
      <c r="AT20" s="643"/>
      <c r="AU20" s="643"/>
      <c r="AV20" s="643"/>
      <c r="AW20" s="643"/>
      <c r="AX20" s="643"/>
      <c r="AY20" s="643"/>
      <c r="AZ20" s="643"/>
      <c r="BA20" s="643"/>
      <c r="BB20" s="643"/>
      <c r="BC20" s="643"/>
      <c r="BD20" s="643"/>
      <c r="BE20" s="643"/>
      <c r="BF20" s="644"/>
      <c r="BG20" s="645">
        <v>924796</v>
      </c>
      <c r="BH20" s="646"/>
      <c r="BI20" s="646"/>
      <c r="BJ20" s="646"/>
      <c r="BK20" s="646"/>
      <c r="BL20" s="646"/>
      <c r="BM20" s="646"/>
      <c r="BN20" s="647"/>
      <c r="BO20" s="648">
        <v>8.1999999999999993</v>
      </c>
      <c r="BP20" s="648"/>
      <c r="BQ20" s="648"/>
      <c r="BR20" s="648"/>
      <c r="BS20" s="654" t="s">
        <v>231</v>
      </c>
      <c r="BT20" s="646"/>
      <c r="BU20" s="646"/>
      <c r="BV20" s="646"/>
      <c r="BW20" s="646"/>
      <c r="BX20" s="646"/>
      <c r="BY20" s="646"/>
      <c r="BZ20" s="646"/>
      <c r="CA20" s="646"/>
      <c r="CB20" s="655"/>
      <c r="CD20" s="660" t="s">
        <v>273</v>
      </c>
      <c r="CE20" s="661"/>
      <c r="CF20" s="661"/>
      <c r="CG20" s="661"/>
      <c r="CH20" s="661"/>
      <c r="CI20" s="661"/>
      <c r="CJ20" s="661"/>
      <c r="CK20" s="661"/>
      <c r="CL20" s="661"/>
      <c r="CM20" s="661"/>
      <c r="CN20" s="661"/>
      <c r="CO20" s="661"/>
      <c r="CP20" s="661"/>
      <c r="CQ20" s="662"/>
      <c r="CR20" s="645">
        <v>23850431</v>
      </c>
      <c r="CS20" s="646"/>
      <c r="CT20" s="646"/>
      <c r="CU20" s="646"/>
      <c r="CV20" s="646"/>
      <c r="CW20" s="646"/>
      <c r="CX20" s="646"/>
      <c r="CY20" s="647"/>
      <c r="CZ20" s="648">
        <v>100</v>
      </c>
      <c r="DA20" s="648"/>
      <c r="DB20" s="648"/>
      <c r="DC20" s="648"/>
      <c r="DD20" s="654">
        <v>1739260</v>
      </c>
      <c r="DE20" s="646"/>
      <c r="DF20" s="646"/>
      <c r="DG20" s="646"/>
      <c r="DH20" s="646"/>
      <c r="DI20" s="646"/>
      <c r="DJ20" s="646"/>
      <c r="DK20" s="646"/>
      <c r="DL20" s="646"/>
      <c r="DM20" s="646"/>
      <c r="DN20" s="646"/>
      <c r="DO20" s="646"/>
      <c r="DP20" s="647"/>
      <c r="DQ20" s="654">
        <v>16941778</v>
      </c>
      <c r="DR20" s="646"/>
      <c r="DS20" s="646"/>
      <c r="DT20" s="646"/>
      <c r="DU20" s="646"/>
      <c r="DV20" s="646"/>
      <c r="DW20" s="646"/>
      <c r="DX20" s="646"/>
      <c r="DY20" s="646"/>
      <c r="DZ20" s="646"/>
      <c r="EA20" s="646"/>
      <c r="EB20" s="646"/>
      <c r="EC20" s="655"/>
    </row>
    <row r="21" spans="2:133" ht="11.25" customHeight="1" x14ac:dyDescent="0.15">
      <c r="B21" s="642" t="s">
        <v>274</v>
      </c>
      <c r="C21" s="643"/>
      <c r="D21" s="643"/>
      <c r="E21" s="643"/>
      <c r="F21" s="643"/>
      <c r="G21" s="643"/>
      <c r="H21" s="643"/>
      <c r="I21" s="643"/>
      <c r="J21" s="643"/>
      <c r="K21" s="643"/>
      <c r="L21" s="643"/>
      <c r="M21" s="643"/>
      <c r="N21" s="643"/>
      <c r="O21" s="643"/>
      <c r="P21" s="643"/>
      <c r="Q21" s="644"/>
      <c r="R21" s="645">
        <v>178217</v>
      </c>
      <c r="S21" s="646"/>
      <c r="T21" s="646"/>
      <c r="U21" s="646"/>
      <c r="V21" s="646"/>
      <c r="W21" s="646"/>
      <c r="X21" s="646"/>
      <c r="Y21" s="647"/>
      <c r="Z21" s="648">
        <v>0.7</v>
      </c>
      <c r="AA21" s="648"/>
      <c r="AB21" s="648"/>
      <c r="AC21" s="648"/>
      <c r="AD21" s="649">
        <v>178217</v>
      </c>
      <c r="AE21" s="649"/>
      <c r="AF21" s="649"/>
      <c r="AG21" s="649"/>
      <c r="AH21" s="649"/>
      <c r="AI21" s="649"/>
      <c r="AJ21" s="649"/>
      <c r="AK21" s="649"/>
      <c r="AL21" s="650">
        <v>1.2</v>
      </c>
      <c r="AM21" s="651"/>
      <c r="AN21" s="651"/>
      <c r="AO21" s="652"/>
      <c r="AP21" s="664" t="s">
        <v>275</v>
      </c>
      <c r="AQ21" s="665"/>
      <c r="AR21" s="665"/>
      <c r="AS21" s="665"/>
      <c r="AT21" s="665"/>
      <c r="AU21" s="665"/>
      <c r="AV21" s="665"/>
      <c r="AW21" s="665"/>
      <c r="AX21" s="665"/>
      <c r="AY21" s="665"/>
      <c r="AZ21" s="665"/>
      <c r="BA21" s="665"/>
      <c r="BB21" s="665"/>
      <c r="BC21" s="665"/>
      <c r="BD21" s="665"/>
      <c r="BE21" s="665"/>
      <c r="BF21" s="666"/>
      <c r="BG21" s="645">
        <v>3903</v>
      </c>
      <c r="BH21" s="646"/>
      <c r="BI21" s="646"/>
      <c r="BJ21" s="646"/>
      <c r="BK21" s="646"/>
      <c r="BL21" s="646"/>
      <c r="BM21" s="646"/>
      <c r="BN21" s="647"/>
      <c r="BO21" s="648">
        <v>0</v>
      </c>
      <c r="BP21" s="648"/>
      <c r="BQ21" s="648"/>
      <c r="BR21" s="648"/>
      <c r="BS21" s="654" t="s">
        <v>231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276</v>
      </c>
      <c r="C22" s="643"/>
      <c r="D22" s="643"/>
      <c r="E22" s="643"/>
      <c r="F22" s="643"/>
      <c r="G22" s="643"/>
      <c r="H22" s="643"/>
      <c r="I22" s="643"/>
      <c r="J22" s="643"/>
      <c r="K22" s="643"/>
      <c r="L22" s="643"/>
      <c r="M22" s="643"/>
      <c r="N22" s="643"/>
      <c r="O22" s="643"/>
      <c r="P22" s="643"/>
      <c r="Q22" s="644"/>
      <c r="R22" s="645">
        <v>2521633</v>
      </c>
      <c r="S22" s="646"/>
      <c r="T22" s="646"/>
      <c r="U22" s="646"/>
      <c r="V22" s="646"/>
      <c r="W22" s="646"/>
      <c r="X22" s="646"/>
      <c r="Y22" s="647"/>
      <c r="Z22" s="648">
        <v>10.3</v>
      </c>
      <c r="AA22" s="648"/>
      <c r="AB22" s="648"/>
      <c r="AC22" s="648"/>
      <c r="AD22" s="649">
        <v>2221053</v>
      </c>
      <c r="AE22" s="649"/>
      <c r="AF22" s="649"/>
      <c r="AG22" s="649"/>
      <c r="AH22" s="649"/>
      <c r="AI22" s="649"/>
      <c r="AJ22" s="649"/>
      <c r="AK22" s="649"/>
      <c r="AL22" s="650">
        <v>15.2</v>
      </c>
      <c r="AM22" s="651"/>
      <c r="AN22" s="651"/>
      <c r="AO22" s="652"/>
      <c r="AP22" s="664" t="s">
        <v>277</v>
      </c>
      <c r="AQ22" s="665"/>
      <c r="AR22" s="665"/>
      <c r="AS22" s="665"/>
      <c r="AT22" s="665"/>
      <c r="AU22" s="665"/>
      <c r="AV22" s="665"/>
      <c r="AW22" s="665"/>
      <c r="AX22" s="665"/>
      <c r="AY22" s="665"/>
      <c r="AZ22" s="665"/>
      <c r="BA22" s="665"/>
      <c r="BB22" s="665"/>
      <c r="BC22" s="665"/>
      <c r="BD22" s="665"/>
      <c r="BE22" s="665"/>
      <c r="BF22" s="666"/>
      <c r="BG22" s="645" t="s">
        <v>231</v>
      </c>
      <c r="BH22" s="646"/>
      <c r="BI22" s="646"/>
      <c r="BJ22" s="646"/>
      <c r="BK22" s="646"/>
      <c r="BL22" s="646"/>
      <c r="BM22" s="646"/>
      <c r="BN22" s="647"/>
      <c r="BO22" s="648" t="s">
        <v>128</v>
      </c>
      <c r="BP22" s="648"/>
      <c r="BQ22" s="648"/>
      <c r="BR22" s="648"/>
      <c r="BS22" s="654" t="s">
        <v>128</v>
      </c>
      <c r="BT22" s="646"/>
      <c r="BU22" s="646"/>
      <c r="BV22" s="646"/>
      <c r="BW22" s="646"/>
      <c r="BX22" s="646"/>
      <c r="BY22" s="646"/>
      <c r="BZ22" s="646"/>
      <c r="CA22" s="646"/>
      <c r="CB22" s="655"/>
      <c r="CD22" s="627" t="s">
        <v>278</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279</v>
      </c>
      <c r="C23" s="643"/>
      <c r="D23" s="643"/>
      <c r="E23" s="643"/>
      <c r="F23" s="643"/>
      <c r="G23" s="643"/>
      <c r="H23" s="643"/>
      <c r="I23" s="643"/>
      <c r="J23" s="643"/>
      <c r="K23" s="643"/>
      <c r="L23" s="643"/>
      <c r="M23" s="643"/>
      <c r="N23" s="643"/>
      <c r="O23" s="643"/>
      <c r="P23" s="643"/>
      <c r="Q23" s="644"/>
      <c r="R23" s="645">
        <v>2221053</v>
      </c>
      <c r="S23" s="646"/>
      <c r="T23" s="646"/>
      <c r="U23" s="646"/>
      <c r="V23" s="646"/>
      <c r="W23" s="646"/>
      <c r="X23" s="646"/>
      <c r="Y23" s="647"/>
      <c r="Z23" s="648">
        <v>9.1</v>
      </c>
      <c r="AA23" s="648"/>
      <c r="AB23" s="648"/>
      <c r="AC23" s="648"/>
      <c r="AD23" s="649">
        <v>2221053</v>
      </c>
      <c r="AE23" s="649"/>
      <c r="AF23" s="649"/>
      <c r="AG23" s="649"/>
      <c r="AH23" s="649"/>
      <c r="AI23" s="649"/>
      <c r="AJ23" s="649"/>
      <c r="AK23" s="649"/>
      <c r="AL23" s="650">
        <v>15.2</v>
      </c>
      <c r="AM23" s="651"/>
      <c r="AN23" s="651"/>
      <c r="AO23" s="652"/>
      <c r="AP23" s="664" t="s">
        <v>280</v>
      </c>
      <c r="AQ23" s="665"/>
      <c r="AR23" s="665"/>
      <c r="AS23" s="665"/>
      <c r="AT23" s="665"/>
      <c r="AU23" s="665"/>
      <c r="AV23" s="665"/>
      <c r="AW23" s="665"/>
      <c r="AX23" s="665"/>
      <c r="AY23" s="665"/>
      <c r="AZ23" s="665"/>
      <c r="BA23" s="665"/>
      <c r="BB23" s="665"/>
      <c r="BC23" s="665"/>
      <c r="BD23" s="665"/>
      <c r="BE23" s="665"/>
      <c r="BF23" s="666"/>
      <c r="BG23" s="645">
        <v>920893</v>
      </c>
      <c r="BH23" s="646"/>
      <c r="BI23" s="646"/>
      <c r="BJ23" s="646"/>
      <c r="BK23" s="646"/>
      <c r="BL23" s="646"/>
      <c r="BM23" s="646"/>
      <c r="BN23" s="647"/>
      <c r="BO23" s="648">
        <v>8.1</v>
      </c>
      <c r="BP23" s="648"/>
      <c r="BQ23" s="648"/>
      <c r="BR23" s="648"/>
      <c r="BS23" s="654" t="s">
        <v>128</v>
      </c>
      <c r="BT23" s="646"/>
      <c r="BU23" s="646"/>
      <c r="BV23" s="646"/>
      <c r="BW23" s="646"/>
      <c r="BX23" s="646"/>
      <c r="BY23" s="646"/>
      <c r="BZ23" s="646"/>
      <c r="CA23" s="646"/>
      <c r="CB23" s="655"/>
      <c r="CD23" s="627" t="s">
        <v>219</v>
      </c>
      <c r="CE23" s="628"/>
      <c r="CF23" s="628"/>
      <c r="CG23" s="628"/>
      <c r="CH23" s="628"/>
      <c r="CI23" s="628"/>
      <c r="CJ23" s="628"/>
      <c r="CK23" s="628"/>
      <c r="CL23" s="628"/>
      <c r="CM23" s="628"/>
      <c r="CN23" s="628"/>
      <c r="CO23" s="628"/>
      <c r="CP23" s="628"/>
      <c r="CQ23" s="629"/>
      <c r="CR23" s="627" t="s">
        <v>281</v>
      </c>
      <c r="CS23" s="628"/>
      <c r="CT23" s="628"/>
      <c r="CU23" s="628"/>
      <c r="CV23" s="628"/>
      <c r="CW23" s="628"/>
      <c r="CX23" s="628"/>
      <c r="CY23" s="629"/>
      <c r="CZ23" s="627" t="s">
        <v>282</v>
      </c>
      <c r="DA23" s="628"/>
      <c r="DB23" s="628"/>
      <c r="DC23" s="629"/>
      <c r="DD23" s="627" t="s">
        <v>283</v>
      </c>
      <c r="DE23" s="628"/>
      <c r="DF23" s="628"/>
      <c r="DG23" s="628"/>
      <c r="DH23" s="628"/>
      <c r="DI23" s="628"/>
      <c r="DJ23" s="628"/>
      <c r="DK23" s="629"/>
      <c r="DL23" s="676" t="s">
        <v>284</v>
      </c>
      <c r="DM23" s="677"/>
      <c r="DN23" s="677"/>
      <c r="DO23" s="677"/>
      <c r="DP23" s="677"/>
      <c r="DQ23" s="677"/>
      <c r="DR23" s="677"/>
      <c r="DS23" s="677"/>
      <c r="DT23" s="677"/>
      <c r="DU23" s="677"/>
      <c r="DV23" s="678"/>
      <c r="DW23" s="627" t="s">
        <v>285</v>
      </c>
      <c r="DX23" s="628"/>
      <c r="DY23" s="628"/>
      <c r="DZ23" s="628"/>
      <c r="EA23" s="628"/>
      <c r="EB23" s="628"/>
      <c r="EC23" s="629"/>
    </row>
    <row r="24" spans="2:133" ht="11.25" customHeight="1" x14ac:dyDescent="0.15">
      <c r="B24" s="642" t="s">
        <v>286</v>
      </c>
      <c r="C24" s="643"/>
      <c r="D24" s="643"/>
      <c r="E24" s="643"/>
      <c r="F24" s="643"/>
      <c r="G24" s="643"/>
      <c r="H24" s="643"/>
      <c r="I24" s="643"/>
      <c r="J24" s="643"/>
      <c r="K24" s="643"/>
      <c r="L24" s="643"/>
      <c r="M24" s="643"/>
      <c r="N24" s="643"/>
      <c r="O24" s="643"/>
      <c r="P24" s="643"/>
      <c r="Q24" s="644"/>
      <c r="R24" s="645">
        <v>300580</v>
      </c>
      <c r="S24" s="646"/>
      <c r="T24" s="646"/>
      <c r="U24" s="646"/>
      <c r="V24" s="646"/>
      <c r="W24" s="646"/>
      <c r="X24" s="646"/>
      <c r="Y24" s="647"/>
      <c r="Z24" s="648">
        <v>1.2</v>
      </c>
      <c r="AA24" s="648"/>
      <c r="AB24" s="648"/>
      <c r="AC24" s="648"/>
      <c r="AD24" s="649" t="s">
        <v>128</v>
      </c>
      <c r="AE24" s="649"/>
      <c r="AF24" s="649"/>
      <c r="AG24" s="649"/>
      <c r="AH24" s="649"/>
      <c r="AI24" s="649"/>
      <c r="AJ24" s="649"/>
      <c r="AK24" s="649"/>
      <c r="AL24" s="650" t="s">
        <v>231</v>
      </c>
      <c r="AM24" s="651"/>
      <c r="AN24" s="651"/>
      <c r="AO24" s="652"/>
      <c r="AP24" s="664" t="s">
        <v>287</v>
      </c>
      <c r="AQ24" s="665"/>
      <c r="AR24" s="665"/>
      <c r="AS24" s="665"/>
      <c r="AT24" s="665"/>
      <c r="AU24" s="665"/>
      <c r="AV24" s="665"/>
      <c r="AW24" s="665"/>
      <c r="AX24" s="665"/>
      <c r="AY24" s="665"/>
      <c r="AZ24" s="665"/>
      <c r="BA24" s="665"/>
      <c r="BB24" s="665"/>
      <c r="BC24" s="665"/>
      <c r="BD24" s="665"/>
      <c r="BE24" s="665"/>
      <c r="BF24" s="666"/>
      <c r="BG24" s="645" t="s">
        <v>128</v>
      </c>
      <c r="BH24" s="646"/>
      <c r="BI24" s="646"/>
      <c r="BJ24" s="646"/>
      <c r="BK24" s="646"/>
      <c r="BL24" s="646"/>
      <c r="BM24" s="646"/>
      <c r="BN24" s="647"/>
      <c r="BO24" s="648" t="s">
        <v>128</v>
      </c>
      <c r="BP24" s="648"/>
      <c r="BQ24" s="648"/>
      <c r="BR24" s="648"/>
      <c r="BS24" s="654" t="s">
        <v>128</v>
      </c>
      <c r="BT24" s="646"/>
      <c r="BU24" s="646"/>
      <c r="BV24" s="646"/>
      <c r="BW24" s="646"/>
      <c r="BX24" s="646"/>
      <c r="BY24" s="646"/>
      <c r="BZ24" s="646"/>
      <c r="CA24" s="646"/>
      <c r="CB24" s="655"/>
      <c r="CD24" s="656" t="s">
        <v>288</v>
      </c>
      <c r="CE24" s="657"/>
      <c r="CF24" s="657"/>
      <c r="CG24" s="657"/>
      <c r="CH24" s="657"/>
      <c r="CI24" s="657"/>
      <c r="CJ24" s="657"/>
      <c r="CK24" s="657"/>
      <c r="CL24" s="657"/>
      <c r="CM24" s="657"/>
      <c r="CN24" s="657"/>
      <c r="CO24" s="657"/>
      <c r="CP24" s="657"/>
      <c r="CQ24" s="658"/>
      <c r="CR24" s="634">
        <v>14112966</v>
      </c>
      <c r="CS24" s="635"/>
      <c r="CT24" s="635"/>
      <c r="CU24" s="635"/>
      <c r="CV24" s="635"/>
      <c r="CW24" s="635"/>
      <c r="CX24" s="635"/>
      <c r="CY24" s="636"/>
      <c r="CZ24" s="639">
        <v>59.2</v>
      </c>
      <c r="DA24" s="640"/>
      <c r="DB24" s="640"/>
      <c r="DC24" s="659"/>
      <c r="DD24" s="684">
        <v>9422203</v>
      </c>
      <c r="DE24" s="635"/>
      <c r="DF24" s="635"/>
      <c r="DG24" s="635"/>
      <c r="DH24" s="635"/>
      <c r="DI24" s="635"/>
      <c r="DJ24" s="635"/>
      <c r="DK24" s="636"/>
      <c r="DL24" s="684">
        <v>9400441</v>
      </c>
      <c r="DM24" s="635"/>
      <c r="DN24" s="635"/>
      <c r="DO24" s="635"/>
      <c r="DP24" s="635"/>
      <c r="DQ24" s="635"/>
      <c r="DR24" s="635"/>
      <c r="DS24" s="635"/>
      <c r="DT24" s="635"/>
      <c r="DU24" s="635"/>
      <c r="DV24" s="636"/>
      <c r="DW24" s="639">
        <v>60.9</v>
      </c>
      <c r="DX24" s="640"/>
      <c r="DY24" s="640"/>
      <c r="DZ24" s="640"/>
      <c r="EA24" s="640"/>
      <c r="EB24" s="640"/>
      <c r="EC24" s="641"/>
    </row>
    <row r="25" spans="2:133" ht="11.25" customHeight="1" x14ac:dyDescent="0.15">
      <c r="B25" s="642" t="s">
        <v>289</v>
      </c>
      <c r="C25" s="643"/>
      <c r="D25" s="643"/>
      <c r="E25" s="643"/>
      <c r="F25" s="643"/>
      <c r="G25" s="643"/>
      <c r="H25" s="643"/>
      <c r="I25" s="643"/>
      <c r="J25" s="643"/>
      <c r="K25" s="643"/>
      <c r="L25" s="643"/>
      <c r="M25" s="643"/>
      <c r="N25" s="643"/>
      <c r="O25" s="643"/>
      <c r="P25" s="643"/>
      <c r="Q25" s="644"/>
      <c r="R25" s="645" t="s">
        <v>128</v>
      </c>
      <c r="S25" s="646"/>
      <c r="T25" s="646"/>
      <c r="U25" s="646"/>
      <c r="V25" s="646"/>
      <c r="W25" s="646"/>
      <c r="X25" s="646"/>
      <c r="Y25" s="647"/>
      <c r="Z25" s="648" t="s">
        <v>128</v>
      </c>
      <c r="AA25" s="648"/>
      <c r="AB25" s="648"/>
      <c r="AC25" s="648"/>
      <c r="AD25" s="649" t="s">
        <v>128</v>
      </c>
      <c r="AE25" s="649"/>
      <c r="AF25" s="649"/>
      <c r="AG25" s="649"/>
      <c r="AH25" s="649"/>
      <c r="AI25" s="649"/>
      <c r="AJ25" s="649"/>
      <c r="AK25" s="649"/>
      <c r="AL25" s="650" t="s">
        <v>128</v>
      </c>
      <c r="AM25" s="651"/>
      <c r="AN25" s="651"/>
      <c r="AO25" s="652"/>
      <c r="AP25" s="664" t="s">
        <v>290</v>
      </c>
      <c r="AQ25" s="665"/>
      <c r="AR25" s="665"/>
      <c r="AS25" s="665"/>
      <c r="AT25" s="665"/>
      <c r="AU25" s="665"/>
      <c r="AV25" s="665"/>
      <c r="AW25" s="665"/>
      <c r="AX25" s="665"/>
      <c r="AY25" s="665"/>
      <c r="AZ25" s="665"/>
      <c r="BA25" s="665"/>
      <c r="BB25" s="665"/>
      <c r="BC25" s="665"/>
      <c r="BD25" s="665"/>
      <c r="BE25" s="665"/>
      <c r="BF25" s="666"/>
      <c r="BG25" s="645" t="s">
        <v>128</v>
      </c>
      <c r="BH25" s="646"/>
      <c r="BI25" s="646"/>
      <c r="BJ25" s="646"/>
      <c r="BK25" s="646"/>
      <c r="BL25" s="646"/>
      <c r="BM25" s="646"/>
      <c r="BN25" s="647"/>
      <c r="BO25" s="648" t="s">
        <v>128</v>
      </c>
      <c r="BP25" s="648"/>
      <c r="BQ25" s="648"/>
      <c r="BR25" s="648"/>
      <c r="BS25" s="654" t="s">
        <v>128</v>
      </c>
      <c r="BT25" s="646"/>
      <c r="BU25" s="646"/>
      <c r="BV25" s="646"/>
      <c r="BW25" s="646"/>
      <c r="BX25" s="646"/>
      <c r="BY25" s="646"/>
      <c r="BZ25" s="646"/>
      <c r="CA25" s="646"/>
      <c r="CB25" s="655"/>
      <c r="CD25" s="660" t="s">
        <v>291</v>
      </c>
      <c r="CE25" s="661"/>
      <c r="CF25" s="661"/>
      <c r="CG25" s="661"/>
      <c r="CH25" s="661"/>
      <c r="CI25" s="661"/>
      <c r="CJ25" s="661"/>
      <c r="CK25" s="661"/>
      <c r="CL25" s="661"/>
      <c r="CM25" s="661"/>
      <c r="CN25" s="661"/>
      <c r="CO25" s="661"/>
      <c r="CP25" s="661"/>
      <c r="CQ25" s="662"/>
      <c r="CR25" s="645">
        <v>5722768</v>
      </c>
      <c r="CS25" s="681"/>
      <c r="CT25" s="681"/>
      <c r="CU25" s="681"/>
      <c r="CV25" s="681"/>
      <c r="CW25" s="681"/>
      <c r="CX25" s="681"/>
      <c r="CY25" s="682"/>
      <c r="CZ25" s="650">
        <v>24</v>
      </c>
      <c r="DA25" s="679"/>
      <c r="DB25" s="679"/>
      <c r="DC25" s="683"/>
      <c r="DD25" s="654">
        <v>5062338</v>
      </c>
      <c r="DE25" s="681"/>
      <c r="DF25" s="681"/>
      <c r="DG25" s="681"/>
      <c r="DH25" s="681"/>
      <c r="DI25" s="681"/>
      <c r="DJ25" s="681"/>
      <c r="DK25" s="682"/>
      <c r="DL25" s="654">
        <v>5041142</v>
      </c>
      <c r="DM25" s="681"/>
      <c r="DN25" s="681"/>
      <c r="DO25" s="681"/>
      <c r="DP25" s="681"/>
      <c r="DQ25" s="681"/>
      <c r="DR25" s="681"/>
      <c r="DS25" s="681"/>
      <c r="DT25" s="681"/>
      <c r="DU25" s="681"/>
      <c r="DV25" s="682"/>
      <c r="DW25" s="650">
        <v>32.6</v>
      </c>
      <c r="DX25" s="679"/>
      <c r="DY25" s="679"/>
      <c r="DZ25" s="679"/>
      <c r="EA25" s="679"/>
      <c r="EB25" s="679"/>
      <c r="EC25" s="680"/>
    </row>
    <row r="26" spans="2:133" ht="11.25" customHeight="1" x14ac:dyDescent="0.15">
      <c r="B26" s="642" t="s">
        <v>292</v>
      </c>
      <c r="C26" s="643"/>
      <c r="D26" s="643"/>
      <c r="E26" s="643"/>
      <c r="F26" s="643"/>
      <c r="G26" s="643"/>
      <c r="H26" s="643"/>
      <c r="I26" s="643"/>
      <c r="J26" s="643"/>
      <c r="K26" s="643"/>
      <c r="L26" s="643"/>
      <c r="M26" s="643"/>
      <c r="N26" s="643"/>
      <c r="O26" s="643"/>
      <c r="P26" s="643"/>
      <c r="Q26" s="644"/>
      <c r="R26" s="645">
        <v>15649151</v>
      </c>
      <c r="S26" s="646"/>
      <c r="T26" s="646"/>
      <c r="U26" s="646"/>
      <c r="V26" s="646"/>
      <c r="W26" s="646"/>
      <c r="X26" s="646"/>
      <c r="Y26" s="647"/>
      <c r="Z26" s="648">
        <v>63.8</v>
      </c>
      <c r="AA26" s="648"/>
      <c r="AB26" s="648"/>
      <c r="AC26" s="648"/>
      <c r="AD26" s="649">
        <v>14423776</v>
      </c>
      <c r="AE26" s="649"/>
      <c r="AF26" s="649"/>
      <c r="AG26" s="649"/>
      <c r="AH26" s="649"/>
      <c r="AI26" s="649"/>
      <c r="AJ26" s="649"/>
      <c r="AK26" s="649"/>
      <c r="AL26" s="650">
        <v>98.8</v>
      </c>
      <c r="AM26" s="651"/>
      <c r="AN26" s="651"/>
      <c r="AO26" s="652"/>
      <c r="AP26" s="664" t="s">
        <v>293</v>
      </c>
      <c r="AQ26" s="694"/>
      <c r="AR26" s="694"/>
      <c r="AS26" s="694"/>
      <c r="AT26" s="694"/>
      <c r="AU26" s="694"/>
      <c r="AV26" s="694"/>
      <c r="AW26" s="694"/>
      <c r="AX26" s="694"/>
      <c r="AY26" s="694"/>
      <c r="AZ26" s="694"/>
      <c r="BA26" s="694"/>
      <c r="BB26" s="694"/>
      <c r="BC26" s="694"/>
      <c r="BD26" s="694"/>
      <c r="BE26" s="694"/>
      <c r="BF26" s="666"/>
      <c r="BG26" s="645" t="s">
        <v>143</v>
      </c>
      <c r="BH26" s="646"/>
      <c r="BI26" s="646"/>
      <c r="BJ26" s="646"/>
      <c r="BK26" s="646"/>
      <c r="BL26" s="646"/>
      <c r="BM26" s="646"/>
      <c r="BN26" s="647"/>
      <c r="BO26" s="648" t="s">
        <v>128</v>
      </c>
      <c r="BP26" s="648"/>
      <c r="BQ26" s="648"/>
      <c r="BR26" s="648"/>
      <c r="BS26" s="654" t="s">
        <v>128</v>
      </c>
      <c r="BT26" s="646"/>
      <c r="BU26" s="646"/>
      <c r="BV26" s="646"/>
      <c r="BW26" s="646"/>
      <c r="BX26" s="646"/>
      <c r="BY26" s="646"/>
      <c r="BZ26" s="646"/>
      <c r="CA26" s="646"/>
      <c r="CB26" s="655"/>
      <c r="CD26" s="660" t="s">
        <v>294</v>
      </c>
      <c r="CE26" s="661"/>
      <c r="CF26" s="661"/>
      <c r="CG26" s="661"/>
      <c r="CH26" s="661"/>
      <c r="CI26" s="661"/>
      <c r="CJ26" s="661"/>
      <c r="CK26" s="661"/>
      <c r="CL26" s="661"/>
      <c r="CM26" s="661"/>
      <c r="CN26" s="661"/>
      <c r="CO26" s="661"/>
      <c r="CP26" s="661"/>
      <c r="CQ26" s="662"/>
      <c r="CR26" s="645">
        <v>3941617</v>
      </c>
      <c r="CS26" s="646"/>
      <c r="CT26" s="646"/>
      <c r="CU26" s="646"/>
      <c r="CV26" s="646"/>
      <c r="CW26" s="646"/>
      <c r="CX26" s="646"/>
      <c r="CY26" s="647"/>
      <c r="CZ26" s="650">
        <v>16.5</v>
      </c>
      <c r="DA26" s="679"/>
      <c r="DB26" s="679"/>
      <c r="DC26" s="683"/>
      <c r="DD26" s="654">
        <v>3426814</v>
      </c>
      <c r="DE26" s="646"/>
      <c r="DF26" s="646"/>
      <c r="DG26" s="646"/>
      <c r="DH26" s="646"/>
      <c r="DI26" s="646"/>
      <c r="DJ26" s="646"/>
      <c r="DK26" s="647"/>
      <c r="DL26" s="654" t="s">
        <v>128</v>
      </c>
      <c r="DM26" s="646"/>
      <c r="DN26" s="646"/>
      <c r="DO26" s="646"/>
      <c r="DP26" s="646"/>
      <c r="DQ26" s="646"/>
      <c r="DR26" s="646"/>
      <c r="DS26" s="646"/>
      <c r="DT26" s="646"/>
      <c r="DU26" s="646"/>
      <c r="DV26" s="647"/>
      <c r="DW26" s="650" t="s">
        <v>231</v>
      </c>
      <c r="DX26" s="679"/>
      <c r="DY26" s="679"/>
      <c r="DZ26" s="679"/>
      <c r="EA26" s="679"/>
      <c r="EB26" s="679"/>
      <c r="EC26" s="680"/>
    </row>
    <row r="27" spans="2:133" ht="11.25" customHeight="1" x14ac:dyDescent="0.15">
      <c r="B27" s="642" t="s">
        <v>295</v>
      </c>
      <c r="C27" s="643"/>
      <c r="D27" s="643"/>
      <c r="E27" s="643"/>
      <c r="F27" s="643"/>
      <c r="G27" s="643"/>
      <c r="H27" s="643"/>
      <c r="I27" s="643"/>
      <c r="J27" s="643"/>
      <c r="K27" s="643"/>
      <c r="L27" s="643"/>
      <c r="M27" s="643"/>
      <c r="N27" s="643"/>
      <c r="O27" s="643"/>
      <c r="P27" s="643"/>
      <c r="Q27" s="644"/>
      <c r="R27" s="645">
        <v>7383</v>
      </c>
      <c r="S27" s="646"/>
      <c r="T27" s="646"/>
      <c r="U27" s="646"/>
      <c r="V27" s="646"/>
      <c r="W27" s="646"/>
      <c r="X27" s="646"/>
      <c r="Y27" s="647"/>
      <c r="Z27" s="648">
        <v>0</v>
      </c>
      <c r="AA27" s="648"/>
      <c r="AB27" s="648"/>
      <c r="AC27" s="648"/>
      <c r="AD27" s="649">
        <v>7383</v>
      </c>
      <c r="AE27" s="649"/>
      <c r="AF27" s="649"/>
      <c r="AG27" s="649"/>
      <c r="AH27" s="649"/>
      <c r="AI27" s="649"/>
      <c r="AJ27" s="649"/>
      <c r="AK27" s="649"/>
      <c r="AL27" s="650">
        <v>0.1</v>
      </c>
      <c r="AM27" s="651"/>
      <c r="AN27" s="651"/>
      <c r="AO27" s="652"/>
      <c r="AP27" s="642" t="s">
        <v>296</v>
      </c>
      <c r="AQ27" s="643"/>
      <c r="AR27" s="643"/>
      <c r="AS27" s="643"/>
      <c r="AT27" s="643"/>
      <c r="AU27" s="643"/>
      <c r="AV27" s="643"/>
      <c r="AW27" s="643"/>
      <c r="AX27" s="643"/>
      <c r="AY27" s="643"/>
      <c r="AZ27" s="643"/>
      <c r="BA27" s="643"/>
      <c r="BB27" s="643"/>
      <c r="BC27" s="643"/>
      <c r="BD27" s="643"/>
      <c r="BE27" s="643"/>
      <c r="BF27" s="644"/>
      <c r="BG27" s="645">
        <v>11333502</v>
      </c>
      <c r="BH27" s="646"/>
      <c r="BI27" s="646"/>
      <c r="BJ27" s="646"/>
      <c r="BK27" s="646"/>
      <c r="BL27" s="646"/>
      <c r="BM27" s="646"/>
      <c r="BN27" s="647"/>
      <c r="BO27" s="648">
        <v>100</v>
      </c>
      <c r="BP27" s="648"/>
      <c r="BQ27" s="648"/>
      <c r="BR27" s="648"/>
      <c r="BS27" s="654">
        <v>140057</v>
      </c>
      <c r="BT27" s="646"/>
      <c r="BU27" s="646"/>
      <c r="BV27" s="646"/>
      <c r="BW27" s="646"/>
      <c r="BX27" s="646"/>
      <c r="BY27" s="646"/>
      <c r="BZ27" s="646"/>
      <c r="CA27" s="646"/>
      <c r="CB27" s="655"/>
      <c r="CD27" s="660" t="s">
        <v>297</v>
      </c>
      <c r="CE27" s="661"/>
      <c r="CF27" s="661"/>
      <c r="CG27" s="661"/>
      <c r="CH27" s="661"/>
      <c r="CI27" s="661"/>
      <c r="CJ27" s="661"/>
      <c r="CK27" s="661"/>
      <c r="CL27" s="661"/>
      <c r="CM27" s="661"/>
      <c r="CN27" s="661"/>
      <c r="CO27" s="661"/>
      <c r="CP27" s="661"/>
      <c r="CQ27" s="662"/>
      <c r="CR27" s="645">
        <v>6158872</v>
      </c>
      <c r="CS27" s="681"/>
      <c r="CT27" s="681"/>
      <c r="CU27" s="681"/>
      <c r="CV27" s="681"/>
      <c r="CW27" s="681"/>
      <c r="CX27" s="681"/>
      <c r="CY27" s="682"/>
      <c r="CZ27" s="650">
        <v>25.8</v>
      </c>
      <c r="DA27" s="679"/>
      <c r="DB27" s="679"/>
      <c r="DC27" s="683"/>
      <c r="DD27" s="654">
        <v>2148944</v>
      </c>
      <c r="DE27" s="681"/>
      <c r="DF27" s="681"/>
      <c r="DG27" s="681"/>
      <c r="DH27" s="681"/>
      <c r="DI27" s="681"/>
      <c r="DJ27" s="681"/>
      <c r="DK27" s="682"/>
      <c r="DL27" s="654">
        <v>2148378</v>
      </c>
      <c r="DM27" s="681"/>
      <c r="DN27" s="681"/>
      <c r="DO27" s="681"/>
      <c r="DP27" s="681"/>
      <c r="DQ27" s="681"/>
      <c r="DR27" s="681"/>
      <c r="DS27" s="681"/>
      <c r="DT27" s="681"/>
      <c r="DU27" s="681"/>
      <c r="DV27" s="682"/>
      <c r="DW27" s="650">
        <v>13.9</v>
      </c>
      <c r="DX27" s="679"/>
      <c r="DY27" s="679"/>
      <c r="DZ27" s="679"/>
      <c r="EA27" s="679"/>
      <c r="EB27" s="679"/>
      <c r="EC27" s="680"/>
    </row>
    <row r="28" spans="2:133" ht="11.25" customHeight="1" x14ac:dyDescent="0.15">
      <c r="B28" s="642" t="s">
        <v>298</v>
      </c>
      <c r="C28" s="643"/>
      <c r="D28" s="643"/>
      <c r="E28" s="643"/>
      <c r="F28" s="643"/>
      <c r="G28" s="643"/>
      <c r="H28" s="643"/>
      <c r="I28" s="643"/>
      <c r="J28" s="643"/>
      <c r="K28" s="643"/>
      <c r="L28" s="643"/>
      <c r="M28" s="643"/>
      <c r="N28" s="643"/>
      <c r="O28" s="643"/>
      <c r="P28" s="643"/>
      <c r="Q28" s="644"/>
      <c r="R28" s="645">
        <v>455427</v>
      </c>
      <c r="S28" s="646"/>
      <c r="T28" s="646"/>
      <c r="U28" s="646"/>
      <c r="V28" s="646"/>
      <c r="W28" s="646"/>
      <c r="X28" s="646"/>
      <c r="Y28" s="647"/>
      <c r="Z28" s="648">
        <v>1.9</v>
      </c>
      <c r="AA28" s="648"/>
      <c r="AB28" s="648"/>
      <c r="AC28" s="648"/>
      <c r="AD28" s="649" t="s">
        <v>128</v>
      </c>
      <c r="AE28" s="649"/>
      <c r="AF28" s="649"/>
      <c r="AG28" s="649"/>
      <c r="AH28" s="649"/>
      <c r="AI28" s="649"/>
      <c r="AJ28" s="649"/>
      <c r="AK28" s="649"/>
      <c r="AL28" s="650" t="s">
        <v>231</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299</v>
      </c>
      <c r="CE28" s="661"/>
      <c r="CF28" s="661"/>
      <c r="CG28" s="661"/>
      <c r="CH28" s="661"/>
      <c r="CI28" s="661"/>
      <c r="CJ28" s="661"/>
      <c r="CK28" s="661"/>
      <c r="CL28" s="661"/>
      <c r="CM28" s="661"/>
      <c r="CN28" s="661"/>
      <c r="CO28" s="661"/>
      <c r="CP28" s="661"/>
      <c r="CQ28" s="662"/>
      <c r="CR28" s="645">
        <v>2231326</v>
      </c>
      <c r="CS28" s="646"/>
      <c r="CT28" s="646"/>
      <c r="CU28" s="646"/>
      <c r="CV28" s="646"/>
      <c r="CW28" s="646"/>
      <c r="CX28" s="646"/>
      <c r="CY28" s="647"/>
      <c r="CZ28" s="650">
        <v>9.4</v>
      </c>
      <c r="DA28" s="679"/>
      <c r="DB28" s="679"/>
      <c r="DC28" s="683"/>
      <c r="DD28" s="654">
        <v>2210921</v>
      </c>
      <c r="DE28" s="646"/>
      <c r="DF28" s="646"/>
      <c r="DG28" s="646"/>
      <c r="DH28" s="646"/>
      <c r="DI28" s="646"/>
      <c r="DJ28" s="646"/>
      <c r="DK28" s="647"/>
      <c r="DL28" s="654">
        <v>2210921</v>
      </c>
      <c r="DM28" s="646"/>
      <c r="DN28" s="646"/>
      <c r="DO28" s="646"/>
      <c r="DP28" s="646"/>
      <c r="DQ28" s="646"/>
      <c r="DR28" s="646"/>
      <c r="DS28" s="646"/>
      <c r="DT28" s="646"/>
      <c r="DU28" s="646"/>
      <c r="DV28" s="647"/>
      <c r="DW28" s="650">
        <v>14.3</v>
      </c>
      <c r="DX28" s="679"/>
      <c r="DY28" s="679"/>
      <c r="DZ28" s="679"/>
      <c r="EA28" s="679"/>
      <c r="EB28" s="679"/>
      <c r="EC28" s="680"/>
    </row>
    <row r="29" spans="2:133" ht="11.25" customHeight="1" x14ac:dyDescent="0.15">
      <c r="B29" s="642" t="s">
        <v>300</v>
      </c>
      <c r="C29" s="643"/>
      <c r="D29" s="643"/>
      <c r="E29" s="643"/>
      <c r="F29" s="643"/>
      <c r="G29" s="643"/>
      <c r="H29" s="643"/>
      <c r="I29" s="643"/>
      <c r="J29" s="643"/>
      <c r="K29" s="643"/>
      <c r="L29" s="643"/>
      <c r="M29" s="643"/>
      <c r="N29" s="643"/>
      <c r="O29" s="643"/>
      <c r="P29" s="643"/>
      <c r="Q29" s="644"/>
      <c r="R29" s="645">
        <v>436221</v>
      </c>
      <c r="S29" s="646"/>
      <c r="T29" s="646"/>
      <c r="U29" s="646"/>
      <c r="V29" s="646"/>
      <c r="W29" s="646"/>
      <c r="X29" s="646"/>
      <c r="Y29" s="647"/>
      <c r="Z29" s="648">
        <v>1.8</v>
      </c>
      <c r="AA29" s="648"/>
      <c r="AB29" s="648"/>
      <c r="AC29" s="648"/>
      <c r="AD29" s="649">
        <v>150015</v>
      </c>
      <c r="AE29" s="649"/>
      <c r="AF29" s="649"/>
      <c r="AG29" s="649"/>
      <c r="AH29" s="649"/>
      <c r="AI29" s="649"/>
      <c r="AJ29" s="649"/>
      <c r="AK29" s="649"/>
      <c r="AL29" s="650">
        <v>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301</v>
      </c>
      <c r="CE29" s="686"/>
      <c r="CF29" s="660" t="s">
        <v>302</v>
      </c>
      <c r="CG29" s="661"/>
      <c r="CH29" s="661"/>
      <c r="CI29" s="661"/>
      <c r="CJ29" s="661"/>
      <c r="CK29" s="661"/>
      <c r="CL29" s="661"/>
      <c r="CM29" s="661"/>
      <c r="CN29" s="661"/>
      <c r="CO29" s="661"/>
      <c r="CP29" s="661"/>
      <c r="CQ29" s="662"/>
      <c r="CR29" s="645">
        <v>2231283</v>
      </c>
      <c r="CS29" s="681"/>
      <c r="CT29" s="681"/>
      <c r="CU29" s="681"/>
      <c r="CV29" s="681"/>
      <c r="CW29" s="681"/>
      <c r="CX29" s="681"/>
      <c r="CY29" s="682"/>
      <c r="CZ29" s="650">
        <v>9.4</v>
      </c>
      <c r="DA29" s="679"/>
      <c r="DB29" s="679"/>
      <c r="DC29" s="683"/>
      <c r="DD29" s="654">
        <v>2210878</v>
      </c>
      <c r="DE29" s="681"/>
      <c r="DF29" s="681"/>
      <c r="DG29" s="681"/>
      <c r="DH29" s="681"/>
      <c r="DI29" s="681"/>
      <c r="DJ29" s="681"/>
      <c r="DK29" s="682"/>
      <c r="DL29" s="654">
        <v>2210878</v>
      </c>
      <c r="DM29" s="681"/>
      <c r="DN29" s="681"/>
      <c r="DO29" s="681"/>
      <c r="DP29" s="681"/>
      <c r="DQ29" s="681"/>
      <c r="DR29" s="681"/>
      <c r="DS29" s="681"/>
      <c r="DT29" s="681"/>
      <c r="DU29" s="681"/>
      <c r="DV29" s="682"/>
      <c r="DW29" s="650">
        <v>14.3</v>
      </c>
      <c r="DX29" s="679"/>
      <c r="DY29" s="679"/>
      <c r="DZ29" s="679"/>
      <c r="EA29" s="679"/>
      <c r="EB29" s="679"/>
      <c r="EC29" s="680"/>
    </row>
    <row r="30" spans="2:133" ht="11.25" customHeight="1" x14ac:dyDescent="0.15">
      <c r="B30" s="642" t="s">
        <v>303</v>
      </c>
      <c r="C30" s="643"/>
      <c r="D30" s="643"/>
      <c r="E30" s="643"/>
      <c r="F30" s="643"/>
      <c r="G30" s="643"/>
      <c r="H30" s="643"/>
      <c r="I30" s="643"/>
      <c r="J30" s="643"/>
      <c r="K30" s="643"/>
      <c r="L30" s="643"/>
      <c r="M30" s="643"/>
      <c r="N30" s="643"/>
      <c r="O30" s="643"/>
      <c r="P30" s="643"/>
      <c r="Q30" s="644"/>
      <c r="R30" s="645">
        <v>122235</v>
      </c>
      <c r="S30" s="646"/>
      <c r="T30" s="646"/>
      <c r="U30" s="646"/>
      <c r="V30" s="646"/>
      <c r="W30" s="646"/>
      <c r="X30" s="646"/>
      <c r="Y30" s="647"/>
      <c r="Z30" s="648">
        <v>0.5</v>
      </c>
      <c r="AA30" s="648"/>
      <c r="AB30" s="648"/>
      <c r="AC30" s="648"/>
      <c r="AD30" s="649">
        <v>146</v>
      </c>
      <c r="AE30" s="649"/>
      <c r="AF30" s="649"/>
      <c r="AG30" s="649"/>
      <c r="AH30" s="649"/>
      <c r="AI30" s="649"/>
      <c r="AJ30" s="649"/>
      <c r="AK30" s="649"/>
      <c r="AL30" s="650">
        <v>0</v>
      </c>
      <c r="AM30" s="651"/>
      <c r="AN30" s="651"/>
      <c r="AO30" s="652"/>
      <c r="AP30" s="624" t="s">
        <v>219</v>
      </c>
      <c r="AQ30" s="625"/>
      <c r="AR30" s="625"/>
      <c r="AS30" s="625"/>
      <c r="AT30" s="625"/>
      <c r="AU30" s="625"/>
      <c r="AV30" s="625"/>
      <c r="AW30" s="625"/>
      <c r="AX30" s="625"/>
      <c r="AY30" s="625"/>
      <c r="AZ30" s="625"/>
      <c r="BA30" s="625"/>
      <c r="BB30" s="625"/>
      <c r="BC30" s="625"/>
      <c r="BD30" s="625"/>
      <c r="BE30" s="625"/>
      <c r="BF30" s="626"/>
      <c r="BG30" s="624" t="s">
        <v>304</v>
      </c>
      <c r="BH30" s="698"/>
      <c r="BI30" s="698"/>
      <c r="BJ30" s="698"/>
      <c r="BK30" s="698"/>
      <c r="BL30" s="698"/>
      <c r="BM30" s="698"/>
      <c r="BN30" s="698"/>
      <c r="BO30" s="698"/>
      <c r="BP30" s="698"/>
      <c r="BQ30" s="699"/>
      <c r="BR30" s="624" t="s">
        <v>305</v>
      </c>
      <c r="BS30" s="698"/>
      <c r="BT30" s="698"/>
      <c r="BU30" s="698"/>
      <c r="BV30" s="698"/>
      <c r="BW30" s="698"/>
      <c r="BX30" s="698"/>
      <c r="BY30" s="698"/>
      <c r="BZ30" s="698"/>
      <c r="CA30" s="698"/>
      <c r="CB30" s="699"/>
      <c r="CD30" s="687"/>
      <c r="CE30" s="688"/>
      <c r="CF30" s="660" t="s">
        <v>306</v>
      </c>
      <c r="CG30" s="661"/>
      <c r="CH30" s="661"/>
      <c r="CI30" s="661"/>
      <c r="CJ30" s="661"/>
      <c r="CK30" s="661"/>
      <c r="CL30" s="661"/>
      <c r="CM30" s="661"/>
      <c r="CN30" s="661"/>
      <c r="CO30" s="661"/>
      <c r="CP30" s="661"/>
      <c r="CQ30" s="662"/>
      <c r="CR30" s="645">
        <v>2123374</v>
      </c>
      <c r="CS30" s="646"/>
      <c r="CT30" s="646"/>
      <c r="CU30" s="646"/>
      <c r="CV30" s="646"/>
      <c r="CW30" s="646"/>
      <c r="CX30" s="646"/>
      <c r="CY30" s="647"/>
      <c r="CZ30" s="650">
        <v>8.9</v>
      </c>
      <c r="DA30" s="679"/>
      <c r="DB30" s="679"/>
      <c r="DC30" s="683"/>
      <c r="DD30" s="654">
        <v>2102969</v>
      </c>
      <c r="DE30" s="646"/>
      <c r="DF30" s="646"/>
      <c r="DG30" s="646"/>
      <c r="DH30" s="646"/>
      <c r="DI30" s="646"/>
      <c r="DJ30" s="646"/>
      <c r="DK30" s="647"/>
      <c r="DL30" s="654">
        <v>2102969</v>
      </c>
      <c r="DM30" s="646"/>
      <c r="DN30" s="646"/>
      <c r="DO30" s="646"/>
      <c r="DP30" s="646"/>
      <c r="DQ30" s="646"/>
      <c r="DR30" s="646"/>
      <c r="DS30" s="646"/>
      <c r="DT30" s="646"/>
      <c r="DU30" s="646"/>
      <c r="DV30" s="647"/>
      <c r="DW30" s="650">
        <v>13.6</v>
      </c>
      <c r="DX30" s="679"/>
      <c r="DY30" s="679"/>
      <c r="DZ30" s="679"/>
      <c r="EA30" s="679"/>
      <c r="EB30" s="679"/>
      <c r="EC30" s="680"/>
    </row>
    <row r="31" spans="2:133" ht="11.25" customHeight="1" x14ac:dyDescent="0.15">
      <c r="B31" s="642" t="s">
        <v>307</v>
      </c>
      <c r="C31" s="643"/>
      <c r="D31" s="643"/>
      <c r="E31" s="643"/>
      <c r="F31" s="643"/>
      <c r="G31" s="643"/>
      <c r="H31" s="643"/>
      <c r="I31" s="643"/>
      <c r="J31" s="643"/>
      <c r="K31" s="643"/>
      <c r="L31" s="643"/>
      <c r="M31" s="643"/>
      <c r="N31" s="643"/>
      <c r="O31" s="643"/>
      <c r="P31" s="643"/>
      <c r="Q31" s="644"/>
      <c r="R31" s="645">
        <v>3444735</v>
      </c>
      <c r="S31" s="646"/>
      <c r="T31" s="646"/>
      <c r="U31" s="646"/>
      <c r="V31" s="646"/>
      <c r="W31" s="646"/>
      <c r="X31" s="646"/>
      <c r="Y31" s="647"/>
      <c r="Z31" s="648">
        <v>14.1</v>
      </c>
      <c r="AA31" s="648"/>
      <c r="AB31" s="648"/>
      <c r="AC31" s="648"/>
      <c r="AD31" s="649" t="s">
        <v>128</v>
      </c>
      <c r="AE31" s="649"/>
      <c r="AF31" s="649"/>
      <c r="AG31" s="649"/>
      <c r="AH31" s="649"/>
      <c r="AI31" s="649"/>
      <c r="AJ31" s="649"/>
      <c r="AK31" s="649"/>
      <c r="AL31" s="650" t="s">
        <v>128</v>
      </c>
      <c r="AM31" s="651"/>
      <c r="AN31" s="651"/>
      <c r="AO31" s="652"/>
      <c r="AP31" s="702" t="s">
        <v>308</v>
      </c>
      <c r="AQ31" s="703"/>
      <c r="AR31" s="703"/>
      <c r="AS31" s="703"/>
      <c r="AT31" s="708" t="s">
        <v>309</v>
      </c>
      <c r="AU31" s="231"/>
      <c r="AV31" s="231"/>
      <c r="AW31" s="231"/>
      <c r="AX31" s="631" t="s">
        <v>184</v>
      </c>
      <c r="AY31" s="632"/>
      <c r="AZ31" s="632"/>
      <c r="BA31" s="632"/>
      <c r="BB31" s="632"/>
      <c r="BC31" s="632"/>
      <c r="BD31" s="632"/>
      <c r="BE31" s="632"/>
      <c r="BF31" s="633"/>
      <c r="BG31" s="713">
        <v>99.4</v>
      </c>
      <c r="BH31" s="700"/>
      <c r="BI31" s="700"/>
      <c r="BJ31" s="700"/>
      <c r="BK31" s="700"/>
      <c r="BL31" s="700"/>
      <c r="BM31" s="640">
        <v>98.5</v>
      </c>
      <c r="BN31" s="700"/>
      <c r="BO31" s="700"/>
      <c r="BP31" s="700"/>
      <c r="BQ31" s="701"/>
      <c r="BR31" s="713">
        <v>99.4</v>
      </c>
      <c r="BS31" s="700"/>
      <c r="BT31" s="700"/>
      <c r="BU31" s="700"/>
      <c r="BV31" s="700"/>
      <c r="BW31" s="700"/>
      <c r="BX31" s="640">
        <v>98.4</v>
      </c>
      <c r="BY31" s="700"/>
      <c r="BZ31" s="700"/>
      <c r="CA31" s="700"/>
      <c r="CB31" s="701"/>
      <c r="CD31" s="687"/>
      <c r="CE31" s="688"/>
      <c r="CF31" s="660" t="s">
        <v>310</v>
      </c>
      <c r="CG31" s="661"/>
      <c r="CH31" s="661"/>
      <c r="CI31" s="661"/>
      <c r="CJ31" s="661"/>
      <c r="CK31" s="661"/>
      <c r="CL31" s="661"/>
      <c r="CM31" s="661"/>
      <c r="CN31" s="661"/>
      <c r="CO31" s="661"/>
      <c r="CP31" s="661"/>
      <c r="CQ31" s="662"/>
      <c r="CR31" s="645">
        <v>107909</v>
      </c>
      <c r="CS31" s="681"/>
      <c r="CT31" s="681"/>
      <c r="CU31" s="681"/>
      <c r="CV31" s="681"/>
      <c r="CW31" s="681"/>
      <c r="CX31" s="681"/>
      <c r="CY31" s="682"/>
      <c r="CZ31" s="650">
        <v>0.5</v>
      </c>
      <c r="DA31" s="679"/>
      <c r="DB31" s="679"/>
      <c r="DC31" s="683"/>
      <c r="DD31" s="654">
        <v>107909</v>
      </c>
      <c r="DE31" s="681"/>
      <c r="DF31" s="681"/>
      <c r="DG31" s="681"/>
      <c r="DH31" s="681"/>
      <c r="DI31" s="681"/>
      <c r="DJ31" s="681"/>
      <c r="DK31" s="682"/>
      <c r="DL31" s="654">
        <v>107909</v>
      </c>
      <c r="DM31" s="681"/>
      <c r="DN31" s="681"/>
      <c r="DO31" s="681"/>
      <c r="DP31" s="681"/>
      <c r="DQ31" s="681"/>
      <c r="DR31" s="681"/>
      <c r="DS31" s="681"/>
      <c r="DT31" s="681"/>
      <c r="DU31" s="681"/>
      <c r="DV31" s="682"/>
      <c r="DW31" s="650">
        <v>0.7</v>
      </c>
      <c r="DX31" s="679"/>
      <c r="DY31" s="679"/>
      <c r="DZ31" s="679"/>
      <c r="EA31" s="679"/>
      <c r="EB31" s="679"/>
      <c r="EC31" s="680"/>
    </row>
    <row r="32" spans="2:133" ht="11.25" customHeight="1" x14ac:dyDescent="0.15">
      <c r="B32" s="691" t="s">
        <v>311</v>
      </c>
      <c r="C32" s="692"/>
      <c r="D32" s="692"/>
      <c r="E32" s="692"/>
      <c r="F32" s="692"/>
      <c r="G32" s="692"/>
      <c r="H32" s="692"/>
      <c r="I32" s="692"/>
      <c r="J32" s="692"/>
      <c r="K32" s="692"/>
      <c r="L32" s="692"/>
      <c r="M32" s="692"/>
      <c r="N32" s="692"/>
      <c r="O32" s="692"/>
      <c r="P32" s="692"/>
      <c r="Q32" s="693"/>
      <c r="R32" s="645">
        <v>12388</v>
      </c>
      <c r="S32" s="646"/>
      <c r="T32" s="646"/>
      <c r="U32" s="646"/>
      <c r="V32" s="646"/>
      <c r="W32" s="646"/>
      <c r="X32" s="646"/>
      <c r="Y32" s="647"/>
      <c r="Z32" s="648">
        <v>0.1</v>
      </c>
      <c r="AA32" s="648"/>
      <c r="AB32" s="648"/>
      <c r="AC32" s="648"/>
      <c r="AD32" s="649">
        <v>12388</v>
      </c>
      <c r="AE32" s="649"/>
      <c r="AF32" s="649"/>
      <c r="AG32" s="649"/>
      <c r="AH32" s="649"/>
      <c r="AI32" s="649"/>
      <c r="AJ32" s="649"/>
      <c r="AK32" s="649"/>
      <c r="AL32" s="650">
        <v>0.1</v>
      </c>
      <c r="AM32" s="651"/>
      <c r="AN32" s="651"/>
      <c r="AO32" s="652"/>
      <c r="AP32" s="704"/>
      <c r="AQ32" s="705"/>
      <c r="AR32" s="705"/>
      <c r="AS32" s="705"/>
      <c r="AT32" s="709"/>
      <c r="AU32" s="230" t="s">
        <v>312</v>
      </c>
      <c r="AV32" s="230"/>
      <c r="AW32" s="230"/>
      <c r="AX32" s="642" t="s">
        <v>313</v>
      </c>
      <c r="AY32" s="643"/>
      <c r="AZ32" s="643"/>
      <c r="BA32" s="643"/>
      <c r="BB32" s="643"/>
      <c r="BC32" s="643"/>
      <c r="BD32" s="643"/>
      <c r="BE32" s="643"/>
      <c r="BF32" s="644"/>
      <c r="BG32" s="714">
        <v>99.4</v>
      </c>
      <c r="BH32" s="681"/>
      <c r="BI32" s="681"/>
      <c r="BJ32" s="681"/>
      <c r="BK32" s="681"/>
      <c r="BL32" s="681"/>
      <c r="BM32" s="651">
        <v>98.3</v>
      </c>
      <c r="BN32" s="711"/>
      <c r="BO32" s="711"/>
      <c r="BP32" s="711"/>
      <c r="BQ32" s="712"/>
      <c r="BR32" s="714">
        <v>99.4</v>
      </c>
      <c r="BS32" s="681"/>
      <c r="BT32" s="681"/>
      <c r="BU32" s="681"/>
      <c r="BV32" s="681"/>
      <c r="BW32" s="681"/>
      <c r="BX32" s="651">
        <v>98.3</v>
      </c>
      <c r="BY32" s="711"/>
      <c r="BZ32" s="711"/>
      <c r="CA32" s="711"/>
      <c r="CB32" s="712"/>
      <c r="CD32" s="689"/>
      <c r="CE32" s="690"/>
      <c r="CF32" s="660" t="s">
        <v>314</v>
      </c>
      <c r="CG32" s="661"/>
      <c r="CH32" s="661"/>
      <c r="CI32" s="661"/>
      <c r="CJ32" s="661"/>
      <c r="CK32" s="661"/>
      <c r="CL32" s="661"/>
      <c r="CM32" s="661"/>
      <c r="CN32" s="661"/>
      <c r="CO32" s="661"/>
      <c r="CP32" s="661"/>
      <c r="CQ32" s="662"/>
      <c r="CR32" s="645">
        <v>43</v>
      </c>
      <c r="CS32" s="646"/>
      <c r="CT32" s="646"/>
      <c r="CU32" s="646"/>
      <c r="CV32" s="646"/>
      <c r="CW32" s="646"/>
      <c r="CX32" s="646"/>
      <c r="CY32" s="647"/>
      <c r="CZ32" s="650">
        <v>0</v>
      </c>
      <c r="DA32" s="679"/>
      <c r="DB32" s="679"/>
      <c r="DC32" s="683"/>
      <c r="DD32" s="654">
        <v>43</v>
      </c>
      <c r="DE32" s="646"/>
      <c r="DF32" s="646"/>
      <c r="DG32" s="646"/>
      <c r="DH32" s="646"/>
      <c r="DI32" s="646"/>
      <c r="DJ32" s="646"/>
      <c r="DK32" s="647"/>
      <c r="DL32" s="654">
        <v>43</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315</v>
      </c>
      <c r="C33" s="643"/>
      <c r="D33" s="643"/>
      <c r="E33" s="643"/>
      <c r="F33" s="643"/>
      <c r="G33" s="643"/>
      <c r="H33" s="643"/>
      <c r="I33" s="643"/>
      <c r="J33" s="643"/>
      <c r="K33" s="643"/>
      <c r="L33" s="643"/>
      <c r="M33" s="643"/>
      <c r="N33" s="643"/>
      <c r="O33" s="643"/>
      <c r="P33" s="643"/>
      <c r="Q33" s="644"/>
      <c r="R33" s="645">
        <v>1727216</v>
      </c>
      <c r="S33" s="646"/>
      <c r="T33" s="646"/>
      <c r="U33" s="646"/>
      <c r="V33" s="646"/>
      <c r="W33" s="646"/>
      <c r="X33" s="646"/>
      <c r="Y33" s="647"/>
      <c r="Z33" s="648">
        <v>7</v>
      </c>
      <c r="AA33" s="648"/>
      <c r="AB33" s="648"/>
      <c r="AC33" s="648"/>
      <c r="AD33" s="649" t="s">
        <v>128</v>
      </c>
      <c r="AE33" s="649"/>
      <c r="AF33" s="649"/>
      <c r="AG33" s="649"/>
      <c r="AH33" s="649"/>
      <c r="AI33" s="649"/>
      <c r="AJ33" s="649"/>
      <c r="AK33" s="649"/>
      <c r="AL33" s="650" t="s">
        <v>231</v>
      </c>
      <c r="AM33" s="651"/>
      <c r="AN33" s="651"/>
      <c r="AO33" s="652"/>
      <c r="AP33" s="706"/>
      <c r="AQ33" s="707"/>
      <c r="AR33" s="707"/>
      <c r="AS33" s="707"/>
      <c r="AT33" s="710"/>
      <c r="AU33" s="232"/>
      <c r="AV33" s="232"/>
      <c r="AW33" s="232"/>
      <c r="AX33" s="695" t="s">
        <v>316</v>
      </c>
      <c r="AY33" s="696"/>
      <c r="AZ33" s="696"/>
      <c r="BA33" s="696"/>
      <c r="BB33" s="696"/>
      <c r="BC33" s="696"/>
      <c r="BD33" s="696"/>
      <c r="BE33" s="696"/>
      <c r="BF33" s="697"/>
      <c r="BG33" s="715">
        <v>99.4</v>
      </c>
      <c r="BH33" s="716"/>
      <c r="BI33" s="716"/>
      <c r="BJ33" s="716"/>
      <c r="BK33" s="716"/>
      <c r="BL33" s="716"/>
      <c r="BM33" s="717">
        <v>98.7</v>
      </c>
      <c r="BN33" s="716"/>
      <c r="BO33" s="716"/>
      <c r="BP33" s="716"/>
      <c r="BQ33" s="718"/>
      <c r="BR33" s="715">
        <v>99.5</v>
      </c>
      <c r="BS33" s="716"/>
      <c r="BT33" s="716"/>
      <c r="BU33" s="716"/>
      <c r="BV33" s="716"/>
      <c r="BW33" s="716"/>
      <c r="BX33" s="717">
        <v>98.5</v>
      </c>
      <c r="BY33" s="716"/>
      <c r="BZ33" s="716"/>
      <c r="CA33" s="716"/>
      <c r="CB33" s="718"/>
      <c r="CD33" s="660" t="s">
        <v>317</v>
      </c>
      <c r="CE33" s="661"/>
      <c r="CF33" s="661"/>
      <c r="CG33" s="661"/>
      <c r="CH33" s="661"/>
      <c r="CI33" s="661"/>
      <c r="CJ33" s="661"/>
      <c r="CK33" s="661"/>
      <c r="CL33" s="661"/>
      <c r="CM33" s="661"/>
      <c r="CN33" s="661"/>
      <c r="CO33" s="661"/>
      <c r="CP33" s="661"/>
      <c r="CQ33" s="662"/>
      <c r="CR33" s="645">
        <v>7998205</v>
      </c>
      <c r="CS33" s="681"/>
      <c r="CT33" s="681"/>
      <c r="CU33" s="681"/>
      <c r="CV33" s="681"/>
      <c r="CW33" s="681"/>
      <c r="CX33" s="681"/>
      <c r="CY33" s="682"/>
      <c r="CZ33" s="650">
        <v>33.5</v>
      </c>
      <c r="DA33" s="679"/>
      <c r="DB33" s="679"/>
      <c r="DC33" s="683"/>
      <c r="DD33" s="654">
        <v>6809265</v>
      </c>
      <c r="DE33" s="681"/>
      <c r="DF33" s="681"/>
      <c r="DG33" s="681"/>
      <c r="DH33" s="681"/>
      <c r="DI33" s="681"/>
      <c r="DJ33" s="681"/>
      <c r="DK33" s="682"/>
      <c r="DL33" s="654">
        <v>5163363</v>
      </c>
      <c r="DM33" s="681"/>
      <c r="DN33" s="681"/>
      <c r="DO33" s="681"/>
      <c r="DP33" s="681"/>
      <c r="DQ33" s="681"/>
      <c r="DR33" s="681"/>
      <c r="DS33" s="681"/>
      <c r="DT33" s="681"/>
      <c r="DU33" s="681"/>
      <c r="DV33" s="682"/>
      <c r="DW33" s="650">
        <v>33.4</v>
      </c>
      <c r="DX33" s="679"/>
      <c r="DY33" s="679"/>
      <c r="DZ33" s="679"/>
      <c r="EA33" s="679"/>
      <c r="EB33" s="679"/>
      <c r="EC33" s="680"/>
    </row>
    <row r="34" spans="2:133" ht="11.25" customHeight="1" x14ac:dyDescent="0.15">
      <c r="B34" s="642" t="s">
        <v>318</v>
      </c>
      <c r="C34" s="643"/>
      <c r="D34" s="643"/>
      <c r="E34" s="643"/>
      <c r="F34" s="643"/>
      <c r="G34" s="643"/>
      <c r="H34" s="643"/>
      <c r="I34" s="643"/>
      <c r="J34" s="643"/>
      <c r="K34" s="643"/>
      <c r="L34" s="643"/>
      <c r="M34" s="643"/>
      <c r="N34" s="643"/>
      <c r="O34" s="643"/>
      <c r="P34" s="643"/>
      <c r="Q34" s="644"/>
      <c r="R34" s="645">
        <v>14536</v>
      </c>
      <c r="S34" s="646"/>
      <c r="T34" s="646"/>
      <c r="U34" s="646"/>
      <c r="V34" s="646"/>
      <c r="W34" s="646"/>
      <c r="X34" s="646"/>
      <c r="Y34" s="647"/>
      <c r="Z34" s="648">
        <v>0.1</v>
      </c>
      <c r="AA34" s="648"/>
      <c r="AB34" s="648"/>
      <c r="AC34" s="648"/>
      <c r="AD34" s="649" t="s">
        <v>128</v>
      </c>
      <c r="AE34" s="649"/>
      <c r="AF34" s="649"/>
      <c r="AG34" s="649"/>
      <c r="AH34" s="649"/>
      <c r="AI34" s="649"/>
      <c r="AJ34" s="649"/>
      <c r="AK34" s="649"/>
      <c r="AL34" s="650" t="s">
        <v>128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319</v>
      </c>
      <c r="CE34" s="661"/>
      <c r="CF34" s="661"/>
      <c r="CG34" s="661"/>
      <c r="CH34" s="661"/>
      <c r="CI34" s="661"/>
      <c r="CJ34" s="661"/>
      <c r="CK34" s="661"/>
      <c r="CL34" s="661"/>
      <c r="CM34" s="661"/>
      <c r="CN34" s="661"/>
      <c r="CO34" s="661"/>
      <c r="CP34" s="661"/>
      <c r="CQ34" s="662"/>
      <c r="CR34" s="645">
        <v>3669139</v>
      </c>
      <c r="CS34" s="646"/>
      <c r="CT34" s="646"/>
      <c r="CU34" s="646"/>
      <c r="CV34" s="646"/>
      <c r="CW34" s="646"/>
      <c r="CX34" s="646"/>
      <c r="CY34" s="647"/>
      <c r="CZ34" s="650">
        <v>15.4</v>
      </c>
      <c r="DA34" s="679"/>
      <c r="DB34" s="679"/>
      <c r="DC34" s="683"/>
      <c r="DD34" s="654">
        <v>2982775</v>
      </c>
      <c r="DE34" s="646"/>
      <c r="DF34" s="646"/>
      <c r="DG34" s="646"/>
      <c r="DH34" s="646"/>
      <c r="DI34" s="646"/>
      <c r="DJ34" s="646"/>
      <c r="DK34" s="647"/>
      <c r="DL34" s="654">
        <v>2580040</v>
      </c>
      <c r="DM34" s="646"/>
      <c r="DN34" s="646"/>
      <c r="DO34" s="646"/>
      <c r="DP34" s="646"/>
      <c r="DQ34" s="646"/>
      <c r="DR34" s="646"/>
      <c r="DS34" s="646"/>
      <c r="DT34" s="646"/>
      <c r="DU34" s="646"/>
      <c r="DV34" s="647"/>
      <c r="DW34" s="650">
        <v>16.7</v>
      </c>
      <c r="DX34" s="679"/>
      <c r="DY34" s="679"/>
      <c r="DZ34" s="679"/>
      <c r="EA34" s="679"/>
      <c r="EB34" s="679"/>
      <c r="EC34" s="680"/>
    </row>
    <row r="35" spans="2:133" ht="11.25" customHeight="1" x14ac:dyDescent="0.15">
      <c r="B35" s="642" t="s">
        <v>320</v>
      </c>
      <c r="C35" s="643"/>
      <c r="D35" s="643"/>
      <c r="E35" s="643"/>
      <c r="F35" s="643"/>
      <c r="G35" s="643"/>
      <c r="H35" s="643"/>
      <c r="I35" s="643"/>
      <c r="J35" s="643"/>
      <c r="K35" s="643"/>
      <c r="L35" s="643"/>
      <c r="M35" s="643"/>
      <c r="N35" s="643"/>
      <c r="O35" s="643"/>
      <c r="P35" s="643"/>
      <c r="Q35" s="644"/>
      <c r="R35" s="645">
        <v>27570</v>
      </c>
      <c r="S35" s="646"/>
      <c r="T35" s="646"/>
      <c r="U35" s="646"/>
      <c r="V35" s="646"/>
      <c r="W35" s="646"/>
      <c r="X35" s="646"/>
      <c r="Y35" s="647"/>
      <c r="Z35" s="648">
        <v>0.1</v>
      </c>
      <c r="AA35" s="648"/>
      <c r="AB35" s="648"/>
      <c r="AC35" s="648"/>
      <c r="AD35" s="649" t="s">
        <v>231</v>
      </c>
      <c r="AE35" s="649"/>
      <c r="AF35" s="649"/>
      <c r="AG35" s="649"/>
      <c r="AH35" s="649"/>
      <c r="AI35" s="649"/>
      <c r="AJ35" s="649"/>
      <c r="AK35" s="649"/>
      <c r="AL35" s="650" t="s">
        <v>128</v>
      </c>
      <c r="AM35" s="651"/>
      <c r="AN35" s="651"/>
      <c r="AO35" s="652"/>
      <c r="AP35" s="235"/>
      <c r="AQ35" s="624" t="s">
        <v>321</v>
      </c>
      <c r="AR35" s="625"/>
      <c r="AS35" s="625"/>
      <c r="AT35" s="625"/>
      <c r="AU35" s="625"/>
      <c r="AV35" s="625"/>
      <c r="AW35" s="625"/>
      <c r="AX35" s="625"/>
      <c r="AY35" s="625"/>
      <c r="AZ35" s="625"/>
      <c r="BA35" s="625"/>
      <c r="BB35" s="625"/>
      <c r="BC35" s="625"/>
      <c r="BD35" s="625"/>
      <c r="BE35" s="625"/>
      <c r="BF35" s="626"/>
      <c r="BG35" s="624" t="s">
        <v>322</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323</v>
      </c>
      <c r="CE35" s="661"/>
      <c r="CF35" s="661"/>
      <c r="CG35" s="661"/>
      <c r="CH35" s="661"/>
      <c r="CI35" s="661"/>
      <c r="CJ35" s="661"/>
      <c r="CK35" s="661"/>
      <c r="CL35" s="661"/>
      <c r="CM35" s="661"/>
      <c r="CN35" s="661"/>
      <c r="CO35" s="661"/>
      <c r="CP35" s="661"/>
      <c r="CQ35" s="662"/>
      <c r="CR35" s="645">
        <v>354148</v>
      </c>
      <c r="CS35" s="681"/>
      <c r="CT35" s="681"/>
      <c r="CU35" s="681"/>
      <c r="CV35" s="681"/>
      <c r="CW35" s="681"/>
      <c r="CX35" s="681"/>
      <c r="CY35" s="682"/>
      <c r="CZ35" s="650">
        <v>1.5</v>
      </c>
      <c r="DA35" s="679"/>
      <c r="DB35" s="679"/>
      <c r="DC35" s="683"/>
      <c r="DD35" s="654">
        <v>339796</v>
      </c>
      <c r="DE35" s="681"/>
      <c r="DF35" s="681"/>
      <c r="DG35" s="681"/>
      <c r="DH35" s="681"/>
      <c r="DI35" s="681"/>
      <c r="DJ35" s="681"/>
      <c r="DK35" s="682"/>
      <c r="DL35" s="654">
        <v>339796</v>
      </c>
      <c r="DM35" s="681"/>
      <c r="DN35" s="681"/>
      <c r="DO35" s="681"/>
      <c r="DP35" s="681"/>
      <c r="DQ35" s="681"/>
      <c r="DR35" s="681"/>
      <c r="DS35" s="681"/>
      <c r="DT35" s="681"/>
      <c r="DU35" s="681"/>
      <c r="DV35" s="682"/>
      <c r="DW35" s="650">
        <v>2.2000000000000002</v>
      </c>
      <c r="DX35" s="679"/>
      <c r="DY35" s="679"/>
      <c r="DZ35" s="679"/>
      <c r="EA35" s="679"/>
      <c r="EB35" s="679"/>
      <c r="EC35" s="680"/>
    </row>
    <row r="36" spans="2:133" ht="11.25" customHeight="1" x14ac:dyDescent="0.15">
      <c r="B36" s="642" t="s">
        <v>324</v>
      </c>
      <c r="C36" s="643"/>
      <c r="D36" s="643"/>
      <c r="E36" s="643"/>
      <c r="F36" s="643"/>
      <c r="G36" s="643"/>
      <c r="H36" s="643"/>
      <c r="I36" s="643"/>
      <c r="J36" s="643"/>
      <c r="K36" s="643"/>
      <c r="L36" s="643"/>
      <c r="M36" s="643"/>
      <c r="N36" s="643"/>
      <c r="O36" s="643"/>
      <c r="P36" s="643"/>
      <c r="Q36" s="644"/>
      <c r="R36" s="645">
        <v>263804</v>
      </c>
      <c r="S36" s="646"/>
      <c r="T36" s="646"/>
      <c r="U36" s="646"/>
      <c r="V36" s="646"/>
      <c r="W36" s="646"/>
      <c r="X36" s="646"/>
      <c r="Y36" s="647"/>
      <c r="Z36" s="648">
        <v>1.1000000000000001</v>
      </c>
      <c r="AA36" s="648"/>
      <c r="AB36" s="648"/>
      <c r="AC36" s="648"/>
      <c r="AD36" s="649" t="s">
        <v>231</v>
      </c>
      <c r="AE36" s="649"/>
      <c r="AF36" s="649"/>
      <c r="AG36" s="649"/>
      <c r="AH36" s="649"/>
      <c r="AI36" s="649"/>
      <c r="AJ36" s="649"/>
      <c r="AK36" s="649"/>
      <c r="AL36" s="650" t="s">
        <v>143</v>
      </c>
      <c r="AM36" s="651"/>
      <c r="AN36" s="651"/>
      <c r="AO36" s="652"/>
      <c r="AP36" s="235"/>
      <c r="AQ36" s="719" t="s">
        <v>325</v>
      </c>
      <c r="AR36" s="720"/>
      <c r="AS36" s="720"/>
      <c r="AT36" s="720"/>
      <c r="AU36" s="720"/>
      <c r="AV36" s="720"/>
      <c r="AW36" s="720"/>
      <c r="AX36" s="720"/>
      <c r="AY36" s="721"/>
      <c r="AZ36" s="634">
        <v>2538510</v>
      </c>
      <c r="BA36" s="635"/>
      <c r="BB36" s="635"/>
      <c r="BC36" s="635"/>
      <c r="BD36" s="635"/>
      <c r="BE36" s="635"/>
      <c r="BF36" s="722"/>
      <c r="BG36" s="656" t="s">
        <v>326</v>
      </c>
      <c r="BH36" s="657"/>
      <c r="BI36" s="657"/>
      <c r="BJ36" s="657"/>
      <c r="BK36" s="657"/>
      <c r="BL36" s="657"/>
      <c r="BM36" s="657"/>
      <c r="BN36" s="657"/>
      <c r="BO36" s="657"/>
      <c r="BP36" s="657"/>
      <c r="BQ36" s="657"/>
      <c r="BR36" s="657"/>
      <c r="BS36" s="657"/>
      <c r="BT36" s="657"/>
      <c r="BU36" s="658"/>
      <c r="BV36" s="634">
        <v>4665</v>
      </c>
      <c r="BW36" s="635"/>
      <c r="BX36" s="635"/>
      <c r="BY36" s="635"/>
      <c r="BZ36" s="635"/>
      <c r="CA36" s="635"/>
      <c r="CB36" s="722"/>
      <c r="CD36" s="660" t="s">
        <v>327</v>
      </c>
      <c r="CE36" s="661"/>
      <c r="CF36" s="661"/>
      <c r="CG36" s="661"/>
      <c r="CH36" s="661"/>
      <c r="CI36" s="661"/>
      <c r="CJ36" s="661"/>
      <c r="CK36" s="661"/>
      <c r="CL36" s="661"/>
      <c r="CM36" s="661"/>
      <c r="CN36" s="661"/>
      <c r="CO36" s="661"/>
      <c r="CP36" s="661"/>
      <c r="CQ36" s="662"/>
      <c r="CR36" s="645">
        <v>1686329</v>
      </c>
      <c r="CS36" s="646"/>
      <c r="CT36" s="646"/>
      <c r="CU36" s="646"/>
      <c r="CV36" s="646"/>
      <c r="CW36" s="646"/>
      <c r="CX36" s="646"/>
      <c r="CY36" s="647"/>
      <c r="CZ36" s="650">
        <v>7.1</v>
      </c>
      <c r="DA36" s="679"/>
      <c r="DB36" s="679"/>
      <c r="DC36" s="683"/>
      <c r="DD36" s="654">
        <v>1560615</v>
      </c>
      <c r="DE36" s="646"/>
      <c r="DF36" s="646"/>
      <c r="DG36" s="646"/>
      <c r="DH36" s="646"/>
      <c r="DI36" s="646"/>
      <c r="DJ36" s="646"/>
      <c r="DK36" s="647"/>
      <c r="DL36" s="654">
        <v>811274</v>
      </c>
      <c r="DM36" s="646"/>
      <c r="DN36" s="646"/>
      <c r="DO36" s="646"/>
      <c r="DP36" s="646"/>
      <c r="DQ36" s="646"/>
      <c r="DR36" s="646"/>
      <c r="DS36" s="646"/>
      <c r="DT36" s="646"/>
      <c r="DU36" s="646"/>
      <c r="DV36" s="647"/>
      <c r="DW36" s="650">
        <v>5.3</v>
      </c>
      <c r="DX36" s="679"/>
      <c r="DY36" s="679"/>
      <c r="DZ36" s="679"/>
      <c r="EA36" s="679"/>
      <c r="EB36" s="679"/>
      <c r="EC36" s="680"/>
    </row>
    <row r="37" spans="2:133" ht="11.25" customHeight="1" x14ac:dyDescent="0.15">
      <c r="B37" s="642" t="s">
        <v>328</v>
      </c>
      <c r="C37" s="643"/>
      <c r="D37" s="643"/>
      <c r="E37" s="643"/>
      <c r="F37" s="643"/>
      <c r="G37" s="643"/>
      <c r="H37" s="643"/>
      <c r="I37" s="643"/>
      <c r="J37" s="643"/>
      <c r="K37" s="643"/>
      <c r="L37" s="643"/>
      <c r="M37" s="643"/>
      <c r="N37" s="643"/>
      <c r="O37" s="643"/>
      <c r="P37" s="643"/>
      <c r="Q37" s="644"/>
      <c r="R37" s="645">
        <v>648311</v>
      </c>
      <c r="S37" s="646"/>
      <c r="T37" s="646"/>
      <c r="U37" s="646"/>
      <c r="V37" s="646"/>
      <c r="W37" s="646"/>
      <c r="X37" s="646"/>
      <c r="Y37" s="647"/>
      <c r="Z37" s="648">
        <v>2.6</v>
      </c>
      <c r="AA37" s="648"/>
      <c r="AB37" s="648"/>
      <c r="AC37" s="648"/>
      <c r="AD37" s="649" t="s">
        <v>128</v>
      </c>
      <c r="AE37" s="649"/>
      <c r="AF37" s="649"/>
      <c r="AG37" s="649"/>
      <c r="AH37" s="649"/>
      <c r="AI37" s="649"/>
      <c r="AJ37" s="649"/>
      <c r="AK37" s="649"/>
      <c r="AL37" s="650" t="s">
        <v>231</v>
      </c>
      <c r="AM37" s="651"/>
      <c r="AN37" s="651"/>
      <c r="AO37" s="652"/>
      <c r="AQ37" s="723" t="s">
        <v>329</v>
      </c>
      <c r="AR37" s="724"/>
      <c r="AS37" s="724"/>
      <c r="AT37" s="724"/>
      <c r="AU37" s="724"/>
      <c r="AV37" s="724"/>
      <c r="AW37" s="724"/>
      <c r="AX37" s="724"/>
      <c r="AY37" s="725"/>
      <c r="AZ37" s="645">
        <v>523881</v>
      </c>
      <c r="BA37" s="646"/>
      <c r="BB37" s="646"/>
      <c r="BC37" s="646"/>
      <c r="BD37" s="681"/>
      <c r="BE37" s="681"/>
      <c r="BF37" s="712"/>
      <c r="BG37" s="660" t="s">
        <v>330</v>
      </c>
      <c r="BH37" s="661"/>
      <c r="BI37" s="661"/>
      <c r="BJ37" s="661"/>
      <c r="BK37" s="661"/>
      <c r="BL37" s="661"/>
      <c r="BM37" s="661"/>
      <c r="BN37" s="661"/>
      <c r="BO37" s="661"/>
      <c r="BP37" s="661"/>
      <c r="BQ37" s="661"/>
      <c r="BR37" s="661"/>
      <c r="BS37" s="661"/>
      <c r="BT37" s="661"/>
      <c r="BU37" s="662"/>
      <c r="BV37" s="645">
        <v>-20786</v>
      </c>
      <c r="BW37" s="646"/>
      <c r="BX37" s="646"/>
      <c r="BY37" s="646"/>
      <c r="BZ37" s="646"/>
      <c r="CA37" s="646"/>
      <c r="CB37" s="655"/>
      <c r="CD37" s="660" t="s">
        <v>331</v>
      </c>
      <c r="CE37" s="661"/>
      <c r="CF37" s="661"/>
      <c r="CG37" s="661"/>
      <c r="CH37" s="661"/>
      <c r="CI37" s="661"/>
      <c r="CJ37" s="661"/>
      <c r="CK37" s="661"/>
      <c r="CL37" s="661"/>
      <c r="CM37" s="661"/>
      <c r="CN37" s="661"/>
      <c r="CO37" s="661"/>
      <c r="CP37" s="661"/>
      <c r="CQ37" s="662"/>
      <c r="CR37" s="645">
        <v>116377</v>
      </c>
      <c r="CS37" s="681"/>
      <c r="CT37" s="681"/>
      <c r="CU37" s="681"/>
      <c r="CV37" s="681"/>
      <c r="CW37" s="681"/>
      <c r="CX37" s="681"/>
      <c r="CY37" s="682"/>
      <c r="CZ37" s="650">
        <v>0.5</v>
      </c>
      <c r="DA37" s="679"/>
      <c r="DB37" s="679"/>
      <c r="DC37" s="683"/>
      <c r="DD37" s="654">
        <v>116377</v>
      </c>
      <c r="DE37" s="681"/>
      <c r="DF37" s="681"/>
      <c r="DG37" s="681"/>
      <c r="DH37" s="681"/>
      <c r="DI37" s="681"/>
      <c r="DJ37" s="681"/>
      <c r="DK37" s="682"/>
      <c r="DL37" s="654">
        <v>98453</v>
      </c>
      <c r="DM37" s="681"/>
      <c r="DN37" s="681"/>
      <c r="DO37" s="681"/>
      <c r="DP37" s="681"/>
      <c r="DQ37" s="681"/>
      <c r="DR37" s="681"/>
      <c r="DS37" s="681"/>
      <c r="DT37" s="681"/>
      <c r="DU37" s="681"/>
      <c r="DV37" s="682"/>
      <c r="DW37" s="650">
        <v>0.6</v>
      </c>
      <c r="DX37" s="679"/>
      <c r="DY37" s="679"/>
      <c r="DZ37" s="679"/>
      <c r="EA37" s="679"/>
      <c r="EB37" s="679"/>
      <c r="EC37" s="680"/>
    </row>
    <row r="38" spans="2:133" ht="11.25" customHeight="1" x14ac:dyDescent="0.15">
      <c r="B38" s="642" t="s">
        <v>332</v>
      </c>
      <c r="C38" s="643"/>
      <c r="D38" s="643"/>
      <c r="E38" s="643"/>
      <c r="F38" s="643"/>
      <c r="G38" s="643"/>
      <c r="H38" s="643"/>
      <c r="I38" s="643"/>
      <c r="J38" s="643"/>
      <c r="K38" s="643"/>
      <c r="L38" s="643"/>
      <c r="M38" s="643"/>
      <c r="N38" s="643"/>
      <c r="O38" s="643"/>
      <c r="P38" s="643"/>
      <c r="Q38" s="644"/>
      <c r="R38" s="645">
        <v>224769</v>
      </c>
      <c r="S38" s="646"/>
      <c r="T38" s="646"/>
      <c r="U38" s="646"/>
      <c r="V38" s="646"/>
      <c r="W38" s="646"/>
      <c r="X38" s="646"/>
      <c r="Y38" s="647"/>
      <c r="Z38" s="648">
        <v>0.9</v>
      </c>
      <c r="AA38" s="648"/>
      <c r="AB38" s="648"/>
      <c r="AC38" s="648"/>
      <c r="AD38" s="649">
        <v>863</v>
      </c>
      <c r="AE38" s="649"/>
      <c r="AF38" s="649"/>
      <c r="AG38" s="649"/>
      <c r="AH38" s="649"/>
      <c r="AI38" s="649"/>
      <c r="AJ38" s="649"/>
      <c r="AK38" s="649"/>
      <c r="AL38" s="650">
        <v>0</v>
      </c>
      <c r="AM38" s="651"/>
      <c r="AN38" s="651"/>
      <c r="AO38" s="652"/>
      <c r="AQ38" s="723" t="s">
        <v>333</v>
      </c>
      <c r="AR38" s="724"/>
      <c r="AS38" s="724"/>
      <c r="AT38" s="724"/>
      <c r="AU38" s="724"/>
      <c r="AV38" s="724"/>
      <c r="AW38" s="724"/>
      <c r="AX38" s="724"/>
      <c r="AY38" s="725"/>
      <c r="AZ38" s="645">
        <v>8294</v>
      </c>
      <c r="BA38" s="646"/>
      <c r="BB38" s="646"/>
      <c r="BC38" s="646"/>
      <c r="BD38" s="681"/>
      <c r="BE38" s="681"/>
      <c r="BF38" s="712"/>
      <c r="BG38" s="660" t="s">
        <v>334</v>
      </c>
      <c r="BH38" s="661"/>
      <c r="BI38" s="661"/>
      <c r="BJ38" s="661"/>
      <c r="BK38" s="661"/>
      <c r="BL38" s="661"/>
      <c r="BM38" s="661"/>
      <c r="BN38" s="661"/>
      <c r="BO38" s="661"/>
      <c r="BP38" s="661"/>
      <c r="BQ38" s="661"/>
      <c r="BR38" s="661"/>
      <c r="BS38" s="661"/>
      <c r="BT38" s="661"/>
      <c r="BU38" s="662"/>
      <c r="BV38" s="645">
        <v>7999</v>
      </c>
      <c r="BW38" s="646"/>
      <c r="BX38" s="646"/>
      <c r="BY38" s="646"/>
      <c r="BZ38" s="646"/>
      <c r="CA38" s="646"/>
      <c r="CB38" s="655"/>
      <c r="CD38" s="660" t="s">
        <v>335</v>
      </c>
      <c r="CE38" s="661"/>
      <c r="CF38" s="661"/>
      <c r="CG38" s="661"/>
      <c r="CH38" s="661"/>
      <c r="CI38" s="661"/>
      <c r="CJ38" s="661"/>
      <c r="CK38" s="661"/>
      <c r="CL38" s="661"/>
      <c r="CM38" s="661"/>
      <c r="CN38" s="661"/>
      <c r="CO38" s="661"/>
      <c r="CP38" s="661"/>
      <c r="CQ38" s="662"/>
      <c r="CR38" s="645">
        <v>2006335</v>
      </c>
      <c r="CS38" s="646"/>
      <c r="CT38" s="646"/>
      <c r="CU38" s="646"/>
      <c r="CV38" s="646"/>
      <c r="CW38" s="646"/>
      <c r="CX38" s="646"/>
      <c r="CY38" s="647"/>
      <c r="CZ38" s="650">
        <v>8.4</v>
      </c>
      <c r="DA38" s="679"/>
      <c r="DB38" s="679"/>
      <c r="DC38" s="683"/>
      <c r="DD38" s="654">
        <v>1658438</v>
      </c>
      <c r="DE38" s="646"/>
      <c r="DF38" s="646"/>
      <c r="DG38" s="646"/>
      <c r="DH38" s="646"/>
      <c r="DI38" s="646"/>
      <c r="DJ38" s="646"/>
      <c r="DK38" s="647"/>
      <c r="DL38" s="654">
        <v>1431673</v>
      </c>
      <c r="DM38" s="646"/>
      <c r="DN38" s="646"/>
      <c r="DO38" s="646"/>
      <c r="DP38" s="646"/>
      <c r="DQ38" s="646"/>
      <c r="DR38" s="646"/>
      <c r="DS38" s="646"/>
      <c r="DT38" s="646"/>
      <c r="DU38" s="646"/>
      <c r="DV38" s="647"/>
      <c r="DW38" s="650">
        <v>9.3000000000000007</v>
      </c>
      <c r="DX38" s="679"/>
      <c r="DY38" s="679"/>
      <c r="DZ38" s="679"/>
      <c r="EA38" s="679"/>
      <c r="EB38" s="679"/>
      <c r="EC38" s="680"/>
    </row>
    <row r="39" spans="2:133" ht="11.25" customHeight="1" x14ac:dyDescent="0.15">
      <c r="B39" s="642" t="s">
        <v>336</v>
      </c>
      <c r="C39" s="643"/>
      <c r="D39" s="643"/>
      <c r="E39" s="643"/>
      <c r="F39" s="643"/>
      <c r="G39" s="643"/>
      <c r="H39" s="643"/>
      <c r="I39" s="643"/>
      <c r="J39" s="643"/>
      <c r="K39" s="643"/>
      <c r="L39" s="643"/>
      <c r="M39" s="643"/>
      <c r="N39" s="643"/>
      <c r="O39" s="643"/>
      <c r="P39" s="643"/>
      <c r="Q39" s="644"/>
      <c r="R39" s="645">
        <v>1483700</v>
      </c>
      <c r="S39" s="646"/>
      <c r="T39" s="646"/>
      <c r="U39" s="646"/>
      <c r="V39" s="646"/>
      <c r="W39" s="646"/>
      <c r="X39" s="646"/>
      <c r="Y39" s="647"/>
      <c r="Z39" s="648">
        <v>6.1</v>
      </c>
      <c r="AA39" s="648"/>
      <c r="AB39" s="648"/>
      <c r="AC39" s="648"/>
      <c r="AD39" s="649" t="s">
        <v>128</v>
      </c>
      <c r="AE39" s="649"/>
      <c r="AF39" s="649"/>
      <c r="AG39" s="649"/>
      <c r="AH39" s="649"/>
      <c r="AI39" s="649"/>
      <c r="AJ39" s="649"/>
      <c r="AK39" s="649"/>
      <c r="AL39" s="650" t="s">
        <v>231</v>
      </c>
      <c r="AM39" s="651"/>
      <c r="AN39" s="651"/>
      <c r="AO39" s="652"/>
      <c r="AQ39" s="723" t="s">
        <v>337</v>
      </c>
      <c r="AR39" s="724"/>
      <c r="AS39" s="724"/>
      <c r="AT39" s="724"/>
      <c r="AU39" s="724"/>
      <c r="AV39" s="724"/>
      <c r="AW39" s="724"/>
      <c r="AX39" s="724"/>
      <c r="AY39" s="725"/>
      <c r="AZ39" s="645" t="s">
        <v>231</v>
      </c>
      <c r="BA39" s="646"/>
      <c r="BB39" s="646"/>
      <c r="BC39" s="646"/>
      <c r="BD39" s="681"/>
      <c r="BE39" s="681"/>
      <c r="BF39" s="712"/>
      <c r="BG39" s="660" t="s">
        <v>338</v>
      </c>
      <c r="BH39" s="661"/>
      <c r="BI39" s="661"/>
      <c r="BJ39" s="661"/>
      <c r="BK39" s="661"/>
      <c r="BL39" s="661"/>
      <c r="BM39" s="661"/>
      <c r="BN39" s="661"/>
      <c r="BO39" s="661"/>
      <c r="BP39" s="661"/>
      <c r="BQ39" s="661"/>
      <c r="BR39" s="661"/>
      <c r="BS39" s="661"/>
      <c r="BT39" s="661"/>
      <c r="BU39" s="662"/>
      <c r="BV39" s="645">
        <v>12695</v>
      </c>
      <c r="BW39" s="646"/>
      <c r="BX39" s="646"/>
      <c r="BY39" s="646"/>
      <c r="BZ39" s="646"/>
      <c r="CA39" s="646"/>
      <c r="CB39" s="655"/>
      <c r="CD39" s="660" t="s">
        <v>339</v>
      </c>
      <c r="CE39" s="661"/>
      <c r="CF39" s="661"/>
      <c r="CG39" s="661"/>
      <c r="CH39" s="661"/>
      <c r="CI39" s="661"/>
      <c r="CJ39" s="661"/>
      <c r="CK39" s="661"/>
      <c r="CL39" s="661"/>
      <c r="CM39" s="661"/>
      <c r="CN39" s="661"/>
      <c r="CO39" s="661"/>
      <c r="CP39" s="661"/>
      <c r="CQ39" s="662"/>
      <c r="CR39" s="645">
        <v>281674</v>
      </c>
      <c r="CS39" s="681"/>
      <c r="CT39" s="681"/>
      <c r="CU39" s="681"/>
      <c r="CV39" s="681"/>
      <c r="CW39" s="681"/>
      <c r="CX39" s="681"/>
      <c r="CY39" s="682"/>
      <c r="CZ39" s="650">
        <v>1.2</v>
      </c>
      <c r="DA39" s="679"/>
      <c r="DB39" s="679"/>
      <c r="DC39" s="683"/>
      <c r="DD39" s="654">
        <v>267061</v>
      </c>
      <c r="DE39" s="681"/>
      <c r="DF39" s="681"/>
      <c r="DG39" s="681"/>
      <c r="DH39" s="681"/>
      <c r="DI39" s="681"/>
      <c r="DJ39" s="681"/>
      <c r="DK39" s="682"/>
      <c r="DL39" s="654" t="s">
        <v>128</v>
      </c>
      <c r="DM39" s="681"/>
      <c r="DN39" s="681"/>
      <c r="DO39" s="681"/>
      <c r="DP39" s="681"/>
      <c r="DQ39" s="681"/>
      <c r="DR39" s="681"/>
      <c r="DS39" s="681"/>
      <c r="DT39" s="681"/>
      <c r="DU39" s="681"/>
      <c r="DV39" s="682"/>
      <c r="DW39" s="650" t="s">
        <v>128</v>
      </c>
      <c r="DX39" s="679"/>
      <c r="DY39" s="679"/>
      <c r="DZ39" s="679"/>
      <c r="EA39" s="679"/>
      <c r="EB39" s="679"/>
      <c r="EC39" s="680"/>
    </row>
    <row r="40" spans="2:133" ht="11.25" customHeight="1" x14ac:dyDescent="0.15">
      <c r="B40" s="642" t="s">
        <v>340</v>
      </c>
      <c r="C40" s="643"/>
      <c r="D40" s="643"/>
      <c r="E40" s="643"/>
      <c r="F40" s="643"/>
      <c r="G40" s="643"/>
      <c r="H40" s="643"/>
      <c r="I40" s="643"/>
      <c r="J40" s="643"/>
      <c r="K40" s="643"/>
      <c r="L40" s="643"/>
      <c r="M40" s="643"/>
      <c r="N40" s="643"/>
      <c r="O40" s="643"/>
      <c r="P40" s="643"/>
      <c r="Q40" s="644"/>
      <c r="R40" s="645" t="s">
        <v>128</v>
      </c>
      <c r="S40" s="646"/>
      <c r="T40" s="646"/>
      <c r="U40" s="646"/>
      <c r="V40" s="646"/>
      <c r="W40" s="646"/>
      <c r="X40" s="646"/>
      <c r="Y40" s="647"/>
      <c r="Z40" s="648" t="s">
        <v>128</v>
      </c>
      <c r="AA40" s="648"/>
      <c r="AB40" s="648"/>
      <c r="AC40" s="648"/>
      <c r="AD40" s="649" t="s">
        <v>128</v>
      </c>
      <c r="AE40" s="649"/>
      <c r="AF40" s="649"/>
      <c r="AG40" s="649"/>
      <c r="AH40" s="649"/>
      <c r="AI40" s="649"/>
      <c r="AJ40" s="649"/>
      <c r="AK40" s="649"/>
      <c r="AL40" s="650" t="s">
        <v>128</v>
      </c>
      <c r="AM40" s="651"/>
      <c r="AN40" s="651"/>
      <c r="AO40" s="652"/>
      <c r="AQ40" s="723" t="s">
        <v>341</v>
      </c>
      <c r="AR40" s="724"/>
      <c r="AS40" s="724"/>
      <c r="AT40" s="724"/>
      <c r="AU40" s="724"/>
      <c r="AV40" s="724"/>
      <c r="AW40" s="724"/>
      <c r="AX40" s="724"/>
      <c r="AY40" s="725"/>
      <c r="AZ40" s="645" t="s">
        <v>128</v>
      </c>
      <c r="BA40" s="646"/>
      <c r="BB40" s="646"/>
      <c r="BC40" s="646"/>
      <c r="BD40" s="681"/>
      <c r="BE40" s="681"/>
      <c r="BF40" s="712"/>
      <c r="BG40" s="726" t="s">
        <v>342</v>
      </c>
      <c r="BH40" s="727"/>
      <c r="BI40" s="727"/>
      <c r="BJ40" s="727"/>
      <c r="BK40" s="727"/>
      <c r="BL40" s="236"/>
      <c r="BM40" s="661" t="s">
        <v>343</v>
      </c>
      <c r="BN40" s="661"/>
      <c r="BO40" s="661"/>
      <c r="BP40" s="661"/>
      <c r="BQ40" s="661"/>
      <c r="BR40" s="661"/>
      <c r="BS40" s="661"/>
      <c r="BT40" s="661"/>
      <c r="BU40" s="662"/>
      <c r="BV40" s="645">
        <v>92</v>
      </c>
      <c r="BW40" s="646"/>
      <c r="BX40" s="646"/>
      <c r="BY40" s="646"/>
      <c r="BZ40" s="646"/>
      <c r="CA40" s="646"/>
      <c r="CB40" s="655"/>
      <c r="CD40" s="660" t="s">
        <v>344</v>
      </c>
      <c r="CE40" s="661"/>
      <c r="CF40" s="661"/>
      <c r="CG40" s="661"/>
      <c r="CH40" s="661"/>
      <c r="CI40" s="661"/>
      <c r="CJ40" s="661"/>
      <c r="CK40" s="661"/>
      <c r="CL40" s="661"/>
      <c r="CM40" s="661"/>
      <c r="CN40" s="661"/>
      <c r="CO40" s="661"/>
      <c r="CP40" s="661"/>
      <c r="CQ40" s="662"/>
      <c r="CR40" s="645">
        <v>580</v>
      </c>
      <c r="CS40" s="646"/>
      <c r="CT40" s="646"/>
      <c r="CU40" s="646"/>
      <c r="CV40" s="646"/>
      <c r="CW40" s="646"/>
      <c r="CX40" s="646"/>
      <c r="CY40" s="647"/>
      <c r="CZ40" s="650">
        <v>0</v>
      </c>
      <c r="DA40" s="679"/>
      <c r="DB40" s="679"/>
      <c r="DC40" s="683"/>
      <c r="DD40" s="654">
        <v>580</v>
      </c>
      <c r="DE40" s="646"/>
      <c r="DF40" s="646"/>
      <c r="DG40" s="646"/>
      <c r="DH40" s="646"/>
      <c r="DI40" s="646"/>
      <c r="DJ40" s="646"/>
      <c r="DK40" s="647"/>
      <c r="DL40" s="654">
        <v>580</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345</v>
      </c>
      <c r="C41" s="643"/>
      <c r="D41" s="643"/>
      <c r="E41" s="643"/>
      <c r="F41" s="643"/>
      <c r="G41" s="643"/>
      <c r="H41" s="643"/>
      <c r="I41" s="643"/>
      <c r="J41" s="643"/>
      <c r="K41" s="643"/>
      <c r="L41" s="643"/>
      <c r="M41" s="643"/>
      <c r="N41" s="643"/>
      <c r="O41" s="643"/>
      <c r="P41" s="643"/>
      <c r="Q41" s="644"/>
      <c r="R41" s="645">
        <v>847900</v>
      </c>
      <c r="S41" s="646"/>
      <c r="T41" s="646"/>
      <c r="U41" s="646"/>
      <c r="V41" s="646"/>
      <c r="W41" s="646"/>
      <c r="X41" s="646"/>
      <c r="Y41" s="647"/>
      <c r="Z41" s="648">
        <v>3.5</v>
      </c>
      <c r="AA41" s="648"/>
      <c r="AB41" s="648"/>
      <c r="AC41" s="648"/>
      <c r="AD41" s="649" t="s">
        <v>128</v>
      </c>
      <c r="AE41" s="649"/>
      <c r="AF41" s="649"/>
      <c r="AG41" s="649"/>
      <c r="AH41" s="649"/>
      <c r="AI41" s="649"/>
      <c r="AJ41" s="649"/>
      <c r="AK41" s="649"/>
      <c r="AL41" s="650" t="s">
        <v>128</v>
      </c>
      <c r="AM41" s="651"/>
      <c r="AN41" s="651"/>
      <c r="AO41" s="652"/>
      <c r="AQ41" s="723" t="s">
        <v>346</v>
      </c>
      <c r="AR41" s="724"/>
      <c r="AS41" s="724"/>
      <c r="AT41" s="724"/>
      <c r="AU41" s="724"/>
      <c r="AV41" s="724"/>
      <c r="AW41" s="724"/>
      <c r="AX41" s="724"/>
      <c r="AY41" s="725"/>
      <c r="AZ41" s="645">
        <v>530166</v>
      </c>
      <c r="BA41" s="646"/>
      <c r="BB41" s="646"/>
      <c r="BC41" s="646"/>
      <c r="BD41" s="681"/>
      <c r="BE41" s="681"/>
      <c r="BF41" s="712"/>
      <c r="BG41" s="726"/>
      <c r="BH41" s="727"/>
      <c r="BI41" s="727"/>
      <c r="BJ41" s="727"/>
      <c r="BK41" s="727"/>
      <c r="BL41" s="236"/>
      <c r="BM41" s="661" t="s">
        <v>347</v>
      </c>
      <c r="BN41" s="661"/>
      <c r="BO41" s="661"/>
      <c r="BP41" s="661"/>
      <c r="BQ41" s="661"/>
      <c r="BR41" s="661"/>
      <c r="BS41" s="661"/>
      <c r="BT41" s="661"/>
      <c r="BU41" s="662"/>
      <c r="BV41" s="645" t="s">
        <v>128</v>
      </c>
      <c r="BW41" s="646"/>
      <c r="BX41" s="646"/>
      <c r="BY41" s="646"/>
      <c r="BZ41" s="646"/>
      <c r="CA41" s="646"/>
      <c r="CB41" s="655"/>
      <c r="CD41" s="660" t="s">
        <v>348</v>
      </c>
      <c r="CE41" s="661"/>
      <c r="CF41" s="661"/>
      <c r="CG41" s="661"/>
      <c r="CH41" s="661"/>
      <c r="CI41" s="661"/>
      <c r="CJ41" s="661"/>
      <c r="CK41" s="661"/>
      <c r="CL41" s="661"/>
      <c r="CM41" s="661"/>
      <c r="CN41" s="661"/>
      <c r="CO41" s="661"/>
      <c r="CP41" s="661"/>
      <c r="CQ41" s="662"/>
      <c r="CR41" s="645" t="s">
        <v>128</v>
      </c>
      <c r="CS41" s="681"/>
      <c r="CT41" s="681"/>
      <c r="CU41" s="681"/>
      <c r="CV41" s="681"/>
      <c r="CW41" s="681"/>
      <c r="CX41" s="681"/>
      <c r="CY41" s="682"/>
      <c r="CZ41" s="650" t="s">
        <v>231</v>
      </c>
      <c r="DA41" s="679"/>
      <c r="DB41" s="679"/>
      <c r="DC41" s="683"/>
      <c r="DD41" s="654" t="s">
        <v>231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349</v>
      </c>
      <c r="C42" s="696"/>
      <c r="D42" s="696"/>
      <c r="E42" s="696"/>
      <c r="F42" s="696"/>
      <c r="G42" s="696"/>
      <c r="H42" s="696"/>
      <c r="I42" s="696"/>
      <c r="J42" s="696"/>
      <c r="K42" s="696"/>
      <c r="L42" s="696"/>
      <c r="M42" s="696"/>
      <c r="N42" s="696"/>
      <c r="O42" s="696"/>
      <c r="P42" s="696"/>
      <c r="Q42" s="697"/>
      <c r="R42" s="730">
        <v>24517446</v>
      </c>
      <c r="S42" s="731"/>
      <c r="T42" s="731"/>
      <c r="U42" s="731"/>
      <c r="V42" s="731"/>
      <c r="W42" s="731"/>
      <c r="X42" s="731"/>
      <c r="Y42" s="739"/>
      <c r="Z42" s="740">
        <v>100</v>
      </c>
      <c r="AA42" s="740"/>
      <c r="AB42" s="740"/>
      <c r="AC42" s="740"/>
      <c r="AD42" s="741">
        <v>14594571</v>
      </c>
      <c r="AE42" s="741"/>
      <c r="AF42" s="741"/>
      <c r="AG42" s="741"/>
      <c r="AH42" s="741"/>
      <c r="AI42" s="741"/>
      <c r="AJ42" s="741"/>
      <c r="AK42" s="741"/>
      <c r="AL42" s="742">
        <v>100</v>
      </c>
      <c r="AM42" s="717"/>
      <c r="AN42" s="717"/>
      <c r="AO42" s="743"/>
      <c r="AQ42" s="744" t="s">
        <v>350</v>
      </c>
      <c r="AR42" s="745"/>
      <c r="AS42" s="745"/>
      <c r="AT42" s="745"/>
      <c r="AU42" s="745"/>
      <c r="AV42" s="745"/>
      <c r="AW42" s="745"/>
      <c r="AX42" s="745"/>
      <c r="AY42" s="746"/>
      <c r="AZ42" s="730">
        <v>1476169</v>
      </c>
      <c r="BA42" s="731"/>
      <c r="BB42" s="731"/>
      <c r="BC42" s="731"/>
      <c r="BD42" s="716"/>
      <c r="BE42" s="716"/>
      <c r="BF42" s="718"/>
      <c r="BG42" s="728"/>
      <c r="BH42" s="729"/>
      <c r="BI42" s="729"/>
      <c r="BJ42" s="729"/>
      <c r="BK42" s="729"/>
      <c r="BL42" s="237"/>
      <c r="BM42" s="671" t="s">
        <v>351</v>
      </c>
      <c r="BN42" s="671"/>
      <c r="BO42" s="671"/>
      <c r="BP42" s="671"/>
      <c r="BQ42" s="671"/>
      <c r="BR42" s="671"/>
      <c r="BS42" s="671"/>
      <c r="BT42" s="671"/>
      <c r="BU42" s="672"/>
      <c r="BV42" s="730">
        <v>348</v>
      </c>
      <c r="BW42" s="731"/>
      <c r="BX42" s="731"/>
      <c r="BY42" s="731"/>
      <c r="BZ42" s="731"/>
      <c r="CA42" s="731"/>
      <c r="CB42" s="738"/>
      <c r="CD42" s="642" t="s">
        <v>352</v>
      </c>
      <c r="CE42" s="643"/>
      <c r="CF42" s="643"/>
      <c r="CG42" s="643"/>
      <c r="CH42" s="643"/>
      <c r="CI42" s="643"/>
      <c r="CJ42" s="643"/>
      <c r="CK42" s="643"/>
      <c r="CL42" s="643"/>
      <c r="CM42" s="643"/>
      <c r="CN42" s="643"/>
      <c r="CO42" s="643"/>
      <c r="CP42" s="643"/>
      <c r="CQ42" s="644"/>
      <c r="CR42" s="645">
        <v>1739260</v>
      </c>
      <c r="CS42" s="646"/>
      <c r="CT42" s="646"/>
      <c r="CU42" s="646"/>
      <c r="CV42" s="646"/>
      <c r="CW42" s="646"/>
      <c r="CX42" s="646"/>
      <c r="CY42" s="647"/>
      <c r="CZ42" s="650">
        <v>7.3</v>
      </c>
      <c r="DA42" s="651"/>
      <c r="DB42" s="651"/>
      <c r="DC42" s="663"/>
      <c r="DD42" s="654">
        <v>710310</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353</v>
      </c>
      <c r="CE43" s="643"/>
      <c r="CF43" s="643"/>
      <c r="CG43" s="643"/>
      <c r="CH43" s="643"/>
      <c r="CI43" s="643"/>
      <c r="CJ43" s="643"/>
      <c r="CK43" s="643"/>
      <c r="CL43" s="643"/>
      <c r="CM43" s="643"/>
      <c r="CN43" s="643"/>
      <c r="CO43" s="643"/>
      <c r="CP43" s="643"/>
      <c r="CQ43" s="644"/>
      <c r="CR43" s="645">
        <v>45572</v>
      </c>
      <c r="CS43" s="681"/>
      <c r="CT43" s="681"/>
      <c r="CU43" s="681"/>
      <c r="CV43" s="681"/>
      <c r="CW43" s="681"/>
      <c r="CX43" s="681"/>
      <c r="CY43" s="682"/>
      <c r="CZ43" s="650">
        <v>0.2</v>
      </c>
      <c r="DA43" s="679"/>
      <c r="DB43" s="679"/>
      <c r="DC43" s="683"/>
      <c r="DD43" s="654">
        <v>45572</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301</v>
      </c>
      <c r="CE44" s="758"/>
      <c r="CF44" s="642" t="s">
        <v>354</v>
      </c>
      <c r="CG44" s="643"/>
      <c r="CH44" s="643"/>
      <c r="CI44" s="643"/>
      <c r="CJ44" s="643"/>
      <c r="CK44" s="643"/>
      <c r="CL44" s="643"/>
      <c r="CM44" s="643"/>
      <c r="CN44" s="643"/>
      <c r="CO44" s="643"/>
      <c r="CP44" s="643"/>
      <c r="CQ44" s="644"/>
      <c r="CR44" s="645">
        <v>1739260</v>
      </c>
      <c r="CS44" s="646"/>
      <c r="CT44" s="646"/>
      <c r="CU44" s="646"/>
      <c r="CV44" s="646"/>
      <c r="CW44" s="646"/>
      <c r="CX44" s="646"/>
      <c r="CY44" s="647"/>
      <c r="CZ44" s="650">
        <v>7.3</v>
      </c>
      <c r="DA44" s="651"/>
      <c r="DB44" s="651"/>
      <c r="DC44" s="663"/>
      <c r="DD44" s="654">
        <v>710310</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355</v>
      </c>
      <c r="CG45" s="643"/>
      <c r="CH45" s="643"/>
      <c r="CI45" s="643"/>
      <c r="CJ45" s="643"/>
      <c r="CK45" s="643"/>
      <c r="CL45" s="643"/>
      <c r="CM45" s="643"/>
      <c r="CN45" s="643"/>
      <c r="CO45" s="643"/>
      <c r="CP45" s="643"/>
      <c r="CQ45" s="644"/>
      <c r="CR45" s="645">
        <v>428779</v>
      </c>
      <c r="CS45" s="681"/>
      <c r="CT45" s="681"/>
      <c r="CU45" s="681"/>
      <c r="CV45" s="681"/>
      <c r="CW45" s="681"/>
      <c r="CX45" s="681"/>
      <c r="CY45" s="682"/>
      <c r="CZ45" s="650">
        <v>1.8</v>
      </c>
      <c r="DA45" s="679"/>
      <c r="DB45" s="679"/>
      <c r="DC45" s="683"/>
      <c r="DD45" s="654">
        <v>67028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357</v>
      </c>
      <c r="CG46" s="643"/>
      <c r="CH46" s="643"/>
      <c r="CI46" s="643"/>
      <c r="CJ46" s="643"/>
      <c r="CK46" s="643"/>
      <c r="CL46" s="643"/>
      <c r="CM46" s="643"/>
      <c r="CN46" s="643"/>
      <c r="CO46" s="643"/>
      <c r="CP46" s="643"/>
      <c r="CQ46" s="644"/>
      <c r="CR46" s="645">
        <v>1246551</v>
      </c>
      <c r="CS46" s="646"/>
      <c r="CT46" s="646"/>
      <c r="CU46" s="646"/>
      <c r="CV46" s="646"/>
      <c r="CW46" s="646"/>
      <c r="CX46" s="646"/>
      <c r="CY46" s="647"/>
      <c r="CZ46" s="650">
        <v>5.2</v>
      </c>
      <c r="DA46" s="651"/>
      <c r="DB46" s="651"/>
      <c r="DC46" s="663"/>
      <c r="DD46" s="654">
        <v>592706</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359</v>
      </c>
      <c r="CG47" s="643"/>
      <c r="CH47" s="643"/>
      <c r="CI47" s="643"/>
      <c r="CJ47" s="643"/>
      <c r="CK47" s="643"/>
      <c r="CL47" s="643"/>
      <c r="CM47" s="643"/>
      <c r="CN47" s="643"/>
      <c r="CO47" s="643"/>
      <c r="CP47" s="643"/>
      <c r="CQ47" s="644"/>
      <c r="CR47" s="645" t="s">
        <v>231</v>
      </c>
      <c r="CS47" s="681"/>
      <c r="CT47" s="681"/>
      <c r="CU47" s="681"/>
      <c r="CV47" s="681"/>
      <c r="CW47" s="681"/>
      <c r="CX47" s="681"/>
      <c r="CY47" s="682"/>
      <c r="CZ47" s="650" t="s">
        <v>128</v>
      </c>
      <c r="DA47" s="679"/>
      <c r="DB47" s="679"/>
      <c r="DC47" s="683"/>
      <c r="DD47" s="654" t="s">
        <v>231</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360</v>
      </c>
      <c r="CD48" s="761"/>
      <c r="CE48" s="762"/>
      <c r="CF48" s="642" t="s">
        <v>361</v>
      </c>
      <c r="CG48" s="643"/>
      <c r="CH48" s="643"/>
      <c r="CI48" s="643"/>
      <c r="CJ48" s="643"/>
      <c r="CK48" s="643"/>
      <c r="CL48" s="643"/>
      <c r="CM48" s="643"/>
      <c r="CN48" s="643"/>
      <c r="CO48" s="643"/>
      <c r="CP48" s="643"/>
      <c r="CQ48" s="644"/>
      <c r="CR48" s="645" t="s">
        <v>231</v>
      </c>
      <c r="CS48" s="646"/>
      <c r="CT48" s="646"/>
      <c r="CU48" s="646"/>
      <c r="CV48" s="646"/>
      <c r="CW48" s="646"/>
      <c r="CX48" s="646"/>
      <c r="CY48" s="647"/>
      <c r="CZ48" s="650" t="s">
        <v>128</v>
      </c>
      <c r="DA48" s="651"/>
      <c r="DB48" s="651"/>
      <c r="DC48" s="663"/>
      <c r="DD48" s="654" t="s">
        <v>231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362</v>
      </c>
      <c r="CE49" s="696"/>
      <c r="CF49" s="696"/>
      <c r="CG49" s="696"/>
      <c r="CH49" s="696"/>
      <c r="CI49" s="696"/>
      <c r="CJ49" s="696"/>
      <c r="CK49" s="696"/>
      <c r="CL49" s="696"/>
      <c r="CM49" s="696"/>
      <c r="CN49" s="696"/>
      <c r="CO49" s="696"/>
      <c r="CP49" s="696"/>
      <c r="CQ49" s="697"/>
      <c r="CR49" s="730">
        <v>23850431</v>
      </c>
      <c r="CS49" s="716"/>
      <c r="CT49" s="716"/>
      <c r="CU49" s="716"/>
      <c r="CV49" s="716"/>
      <c r="CW49" s="716"/>
      <c r="CX49" s="716"/>
      <c r="CY49" s="747"/>
      <c r="CZ49" s="742">
        <v>100</v>
      </c>
      <c r="DA49" s="748"/>
      <c r="DB49" s="748"/>
      <c r="DC49" s="749"/>
      <c r="DD49" s="750">
        <v>16941778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9YvVSguTQRokMXlrtoEMhCd0pk0CaJgQgIvagXFe85qNszNRAReQukpO+jrWmkvPq5H20iajaxfoORf0jwE1Zg==" saltValue="6JA16q2HGLY5bRX/oQ5nb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67" zoomScale="60" zoomScaleNormal="60" zoomScaleSheetLayoutView="70" workbookViewId="0">
      <selection activeCell="BQ103" sqref="BQ103:DZ10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364</v>
      </c>
      <c r="DK2" s="793"/>
      <c r="DL2" s="793"/>
      <c r="DM2" s="793"/>
      <c r="DN2" s="793"/>
      <c r="DO2" s="794"/>
      <c r="DP2" s="250"/>
      <c r="DQ2" s="792" t="s">
        <v>365</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366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368</v>
      </c>
      <c r="B5" s="787"/>
      <c r="C5" s="787"/>
      <c r="D5" s="787"/>
      <c r="E5" s="787"/>
      <c r="F5" s="787"/>
      <c r="G5" s="787"/>
      <c r="H5" s="787"/>
      <c r="I5" s="787"/>
      <c r="J5" s="787"/>
      <c r="K5" s="787"/>
      <c r="L5" s="787"/>
      <c r="M5" s="787"/>
      <c r="N5" s="787"/>
      <c r="O5" s="787"/>
      <c r="P5" s="788"/>
      <c r="Q5" s="763" t="s">
        <v>369</v>
      </c>
      <c r="R5" s="764"/>
      <c r="S5" s="764"/>
      <c r="T5" s="764"/>
      <c r="U5" s="765"/>
      <c r="V5" s="763" t="s">
        <v>370</v>
      </c>
      <c r="W5" s="764"/>
      <c r="X5" s="764"/>
      <c r="Y5" s="764"/>
      <c r="Z5" s="765"/>
      <c r="AA5" s="763" t="s">
        <v>371</v>
      </c>
      <c r="AB5" s="764"/>
      <c r="AC5" s="764"/>
      <c r="AD5" s="764"/>
      <c r="AE5" s="764"/>
      <c r="AF5" s="796" t="s">
        <v>372</v>
      </c>
      <c r="AG5" s="764"/>
      <c r="AH5" s="764"/>
      <c r="AI5" s="764"/>
      <c r="AJ5" s="775"/>
      <c r="AK5" s="764" t="s">
        <v>373</v>
      </c>
      <c r="AL5" s="764"/>
      <c r="AM5" s="764"/>
      <c r="AN5" s="764"/>
      <c r="AO5" s="765"/>
      <c r="AP5" s="763" t="s">
        <v>374</v>
      </c>
      <c r="AQ5" s="764"/>
      <c r="AR5" s="764"/>
      <c r="AS5" s="764"/>
      <c r="AT5" s="765"/>
      <c r="AU5" s="763" t="s">
        <v>375</v>
      </c>
      <c r="AV5" s="764"/>
      <c r="AW5" s="764"/>
      <c r="AX5" s="764"/>
      <c r="AY5" s="775"/>
      <c r="AZ5" s="257"/>
      <c r="BA5" s="257"/>
      <c r="BB5" s="257"/>
      <c r="BC5" s="257"/>
      <c r="BD5" s="257"/>
      <c r="BE5" s="258"/>
      <c r="BF5" s="258"/>
      <c r="BG5" s="258"/>
      <c r="BH5" s="258"/>
      <c r="BI5" s="258"/>
      <c r="BJ5" s="258"/>
      <c r="BK5" s="258"/>
      <c r="BL5" s="258"/>
      <c r="BM5" s="258"/>
      <c r="BN5" s="258"/>
      <c r="BO5" s="258"/>
      <c r="BP5" s="258"/>
      <c r="BQ5" s="786" t="s">
        <v>376</v>
      </c>
      <c r="BR5" s="787"/>
      <c r="BS5" s="787"/>
      <c r="BT5" s="787"/>
      <c r="BU5" s="787"/>
      <c r="BV5" s="787"/>
      <c r="BW5" s="787"/>
      <c r="BX5" s="787"/>
      <c r="BY5" s="787"/>
      <c r="BZ5" s="787"/>
      <c r="CA5" s="787"/>
      <c r="CB5" s="787"/>
      <c r="CC5" s="787"/>
      <c r="CD5" s="787"/>
      <c r="CE5" s="787"/>
      <c r="CF5" s="787"/>
      <c r="CG5" s="788"/>
      <c r="CH5" s="763" t="s">
        <v>377</v>
      </c>
      <c r="CI5" s="764"/>
      <c r="CJ5" s="764"/>
      <c r="CK5" s="764"/>
      <c r="CL5" s="765"/>
      <c r="CM5" s="763" t="s">
        <v>378</v>
      </c>
      <c r="CN5" s="764"/>
      <c r="CO5" s="764"/>
      <c r="CP5" s="764"/>
      <c r="CQ5" s="765"/>
      <c r="CR5" s="763" t="s">
        <v>379</v>
      </c>
      <c r="CS5" s="764"/>
      <c r="CT5" s="764"/>
      <c r="CU5" s="764"/>
      <c r="CV5" s="765"/>
      <c r="CW5" s="763" t="s">
        <v>380</v>
      </c>
      <c r="CX5" s="764"/>
      <c r="CY5" s="764"/>
      <c r="CZ5" s="764"/>
      <c r="DA5" s="765"/>
      <c r="DB5" s="763" t="s">
        <v>381</v>
      </c>
      <c r="DC5" s="764"/>
      <c r="DD5" s="764"/>
      <c r="DE5" s="764"/>
      <c r="DF5" s="765"/>
      <c r="DG5" s="769" t="s">
        <v>382</v>
      </c>
      <c r="DH5" s="770"/>
      <c r="DI5" s="770"/>
      <c r="DJ5" s="770"/>
      <c r="DK5" s="771"/>
      <c r="DL5" s="769" t="s">
        <v>383</v>
      </c>
      <c r="DM5" s="770"/>
      <c r="DN5" s="770"/>
      <c r="DO5" s="770"/>
      <c r="DP5" s="771"/>
      <c r="DQ5" s="763" t="s">
        <v>384</v>
      </c>
      <c r="DR5" s="764"/>
      <c r="DS5" s="764"/>
      <c r="DT5" s="764"/>
      <c r="DU5" s="765"/>
      <c r="DV5" s="763" t="s">
        <v>375</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385</v>
      </c>
      <c r="C7" s="778"/>
      <c r="D7" s="778"/>
      <c r="E7" s="778"/>
      <c r="F7" s="778"/>
      <c r="G7" s="778"/>
      <c r="H7" s="778"/>
      <c r="I7" s="778"/>
      <c r="J7" s="778"/>
      <c r="K7" s="778"/>
      <c r="L7" s="778"/>
      <c r="M7" s="778"/>
      <c r="N7" s="778"/>
      <c r="O7" s="778"/>
      <c r="P7" s="779"/>
      <c r="Q7" s="780">
        <v>24519</v>
      </c>
      <c r="R7" s="781"/>
      <c r="S7" s="781"/>
      <c r="T7" s="781"/>
      <c r="U7" s="781"/>
      <c r="V7" s="781">
        <v>23852</v>
      </c>
      <c r="W7" s="781"/>
      <c r="X7" s="781"/>
      <c r="Y7" s="781"/>
      <c r="Z7" s="781"/>
      <c r="AA7" s="781">
        <v>667</v>
      </c>
      <c r="AB7" s="781"/>
      <c r="AC7" s="781"/>
      <c r="AD7" s="781"/>
      <c r="AE7" s="782"/>
      <c r="AF7" s="783">
        <v>351</v>
      </c>
      <c r="AG7" s="784"/>
      <c r="AH7" s="784"/>
      <c r="AI7" s="784"/>
      <c r="AJ7" s="785"/>
      <c r="AK7" s="820">
        <v>264</v>
      </c>
      <c r="AL7" s="821"/>
      <c r="AM7" s="821"/>
      <c r="AN7" s="821"/>
      <c r="AO7" s="821"/>
      <c r="AP7" s="821">
        <v>19143</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580</v>
      </c>
      <c r="BT7" s="825" t="s">
        <v>580</v>
      </c>
      <c r="BU7" s="825" t="s">
        <v>580</v>
      </c>
      <c r="BV7" s="825" t="s">
        <v>580</v>
      </c>
      <c r="BW7" s="825" t="s">
        <v>580</v>
      </c>
      <c r="BX7" s="825" t="s">
        <v>580</v>
      </c>
      <c r="BY7" s="825" t="s">
        <v>580</v>
      </c>
      <c r="BZ7" s="825" t="s">
        <v>580</v>
      </c>
      <c r="CA7" s="825" t="s">
        <v>580</v>
      </c>
      <c r="CB7" s="825" t="s">
        <v>580</v>
      </c>
      <c r="CC7" s="825" t="s">
        <v>580</v>
      </c>
      <c r="CD7" s="825" t="s">
        <v>580</v>
      </c>
      <c r="CE7" s="825" t="s">
        <v>580</v>
      </c>
      <c r="CF7" s="825" t="s">
        <v>580</v>
      </c>
      <c r="CG7" s="826" t="s">
        <v>580</v>
      </c>
      <c r="CH7" s="817">
        <v>4</v>
      </c>
      <c r="CI7" s="818"/>
      <c r="CJ7" s="818"/>
      <c r="CK7" s="818"/>
      <c r="CL7" s="819"/>
      <c r="CM7" s="817">
        <v>297</v>
      </c>
      <c r="CN7" s="818"/>
      <c r="CO7" s="818"/>
      <c r="CP7" s="818"/>
      <c r="CQ7" s="819"/>
      <c r="CR7" s="817">
        <v>12</v>
      </c>
      <c r="CS7" s="818"/>
      <c r="CT7" s="818"/>
      <c r="CU7" s="818"/>
      <c r="CV7" s="819"/>
      <c r="CW7" s="817">
        <v>1</v>
      </c>
      <c r="CX7" s="818"/>
      <c r="CY7" s="818"/>
      <c r="CZ7" s="818"/>
      <c r="DA7" s="819"/>
      <c r="DB7" s="817" t="s">
        <v>593</v>
      </c>
      <c r="DC7" s="818"/>
      <c r="DD7" s="818"/>
      <c r="DE7" s="818"/>
      <c r="DF7" s="819"/>
      <c r="DG7" s="817" t="s">
        <v>593</v>
      </c>
      <c r="DH7" s="818"/>
      <c r="DI7" s="818"/>
      <c r="DJ7" s="818"/>
      <c r="DK7" s="819"/>
      <c r="DL7" s="817" t="s">
        <v>593</v>
      </c>
      <c r="DM7" s="818"/>
      <c r="DN7" s="818"/>
      <c r="DO7" s="818"/>
      <c r="DP7" s="819"/>
      <c r="DQ7" s="817" t="s">
        <v>593</v>
      </c>
      <c r="DR7" s="818"/>
      <c r="DS7" s="818"/>
      <c r="DT7" s="818"/>
      <c r="DU7" s="819"/>
      <c r="DV7" s="798"/>
      <c r="DW7" s="799"/>
      <c r="DX7" s="799"/>
      <c r="DY7" s="799"/>
      <c r="DZ7" s="800"/>
      <c r="EA7" s="255"/>
    </row>
    <row r="8" spans="1:131" s="256" customFormat="1" ht="26.25" customHeight="1" x14ac:dyDescent="0.15">
      <c r="A8" s="262">
        <v>2</v>
      </c>
      <c r="B8" s="801" t="s">
        <v>386</v>
      </c>
      <c r="C8" s="802"/>
      <c r="D8" s="802"/>
      <c r="E8" s="802"/>
      <c r="F8" s="802"/>
      <c r="G8" s="802"/>
      <c r="H8" s="802"/>
      <c r="I8" s="802"/>
      <c r="J8" s="802"/>
      <c r="K8" s="802"/>
      <c r="L8" s="802"/>
      <c r="M8" s="802"/>
      <c r="N8" s="802"/>
      <c r="O8" s="802"/>
      <c r="P8" s="803"/>
      <c r="Q8" s="804">
        <v>23</v>
      </c>
      <c r="R8" s="805"/>
      <c r="S8" s="805"/>
      <c r="T8" s="805"/>
      <c r="U8" s="805"/>
      <c r="V8" s="805">
        <v>23</v>
      </c>
      <c r="W8" s="805"/>
      <c r="X8" s="805"/>
      <c r="Y8" s="805"/>
      <c r="Z8" s="805"/>
      <c r="AA8" s="805">
        <v>0</v>
      </c>
      <c r="AB8" s="805"/>
      <c r="AC8" s="805"/>
      <c r="AD8" s="805"/>
      <c r="AE8" s="806"/>
      <c r="AF8" s="807">
        <v>0</v>
      </c>
      <c r="AG8" s="808"/>
      <c r="AH8" s="808"/>
      <c r="AI8" s="808"/>
      <c r="AJ8" s="809"/>
      <c r="AK8" s="810">
        <v>15</v>
      </c>
      <c r="AL8" s="811"/>
      <c r="AM8" s="811"/>
      <c r="AN8" s="811"/>
      <c r="AO8" s="811"/>
      <c r="AP8" s="811" t="s">
        <v>589</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581</v>
      </c>
      <c r="BT8" s="815" t="s">
        <v>581</v>
      </c>
      <c r="BU8" s="815" t="s">
        <v>581</v>
      </c>
      <c r="BV8" s="815" t="s">
        <v>581</v>
      </c>
      <c r="BW8" s="815" t="s">
        <v>581</v>
      </c>
      <c r="BX8" s="815" t="s">
        <v>581</v>
      </c>
      <c r="BY8" s="815" t="s">
        <v>581</v>
      </c>
      <c r="BZ8" s="815" t="s">
        <v>581</v>
      </c>
      <c r="CA8" s="815" t="s">
        <v>581</v>
      </c>
      <c r="CB8" s="815" t="s">
        <v>581</v>
      </c>
      <c r="CC8" s="815" t="s">
        <v>581</v>
      </c>
      <c r="CD8" s="815" t="s">
        <v>581</v>
      </c>
      <c r="CE8" s="815" t="s">
        <v>581</v>
      </c>
      <c r="CF8" s="815" t="s">
        <v>581</v>
      </c>
      <c r="CG8" s="816" t="s">
        <v>581</v>
      </c>
      <c r="CH8" s="827">
        <v>-2</v>
      </c>
      <c r="CI8" s="828"/>
      <c r="CJ8" s="828"/>
      <c r="CK8" s="828"/>
      <c r="CL8" s="829"/>
      <c r="CM8" s="827">
        <v>45</v>
      </c>
      <c r="CN8" s="828"/>
      <c r="CO8" s="828"/>
      <c r="CP8" s="828"/>
      <c r="CQ8" s="829"/>
      <c r="CR8" s="827">
        <v>3</v>
      </c>
      <c r="CS8" s="828"/>
      <c r="CT8" s="828"/>
      <c r="CU8" s="828"/>
      <c r="CV8" s="829"/>
      <c r="CW8" s="827" t="s">
        <v>593</v>
      </c>
      <c r="CX8" s="828"/>
      <c r="CY8" s="828"/>
      <c r="CZ8" s="828"/>
      <c r="DA8" s="829"/>
      <c r="DB8" s="827">
        <v>76</v>
      </c>
      <c r="DC8" s="828"/>
      <c r="DD8" s="828"/>
      <c r="DE8" s="828"/>
      <c r="DF8" s="829"/>
      <c r="DG8" s="827">
        <v>404</v>
      </c>
      <c r="DH8" s="828"/>
      <c r="DI8" s="828"/>
      <c r="DJ8" s="828"/>
      <c r="DK8" s="829"/>
      <c r="DL8" s="827" t="s">
        <v>593</v>
      </c>
      <c r="DM8" s="828"/>
      <c r="DN8" s="828"/>
      <c r="DO8" s="828"/>
      <c r="DP8" s="829"/>
      <c r="DQ8" s="827" t="s">
        <v>594</v>
      </c>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387</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388</v>
      </c>
      <c r="B23" s="836" t="s">
        <v>389</v>
      </c>
      <c r="C23" s="837"/>
      <c r="D23" s="837"/>
      <c r="E23" s="837"/>
      <c r="F23" s="837"/>
      <c r="G23" s="837"/>
      <c r="H23" s="837"/>
      <c r="I23" s="837"/>
      <c r="J23" s="837"/>
      <c r="K23" s="837"/>
      <c r="L23" s="837"/>
      <c r="M23" s="837"/>
      <c r="N23" s="837"/>
      <c r="O23" s="837"/>
      <c r="P23" s="838"/>
      <c r="Q23" s="839">
        <v>24517</v>
      </c>
      <c r="R23" s="840"/>
      <c r="S23" s="840"/>
      <c r="T23" s="840"/>
      <c r="U23" s="840"/>
      <c r="V23" s="840">
        <v>23850</v>
      </c>
      <c r="W23" s="840"/>
      <c r="X23" s="840"/>
      <c r="Y23" s="840"/>
      <c r="Z23" s="840"/>
      <c r="AA23" s="840">
        <v>667</v>
      </c>
      <c r="AB23" s="840"/>
      <c r="AC23" s="840"/>
      <c r="AD23" s="840"/>
      <c r="AE23" s="841"/>
      <c r="AF23" s="842">
        <v>351</v>
      </c>
      <c r="AG23" s="840"/>
      <c r="AH23" s="840"/>
      <c r="AI23" s="840"/>
      <c r="AJ23" s="843"/>
      <c r="AK23" s="844"/>
      <c r="AL23" s="845"/>
      <c r="AM23" s="845"/>
      <c r="AN23" s="845"/>
      <c r="AO23" s="845"/>
      <c r="AP23" s="840">
        <v>19143</v>
      </c>
      <c r="AQ23" s="840"/>
      <c r="AR23" s="840"/>
      <c r="AS23" s="840"/>
      <c r="AT23" s="840"/>
      <c r="AU23" s="846"/>
      <c r="AV23" s="846"/>
      <c r="AW23" s="846"/>
      <c r="AX23" s="846"/>
      <c r="AY23" s="847"/>
      <c r="AZ23" s="855" t="s">
        <v>390</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368</v>
      </c>
      <c r="B26" s="787"/>
      <c r="C26" s="787"/>
      <c r="D26" s="787"/>
      <c r="E26" s="787"/>
      <c r="F26" s="787"/>
      <c r="G26" s="787"/>
      <c r="H26" s="787"/>
      <c r="I26" s="787"/>
      <c r="J26" s="787"/>
      <c r="K26" s="787"/>
      <c r="L26" s="787"/>
      <c r="M26" s="787"/>
      <c r="N26" s="787"/>
      <c r="O26" s="787"/>
      <c r="P26" s="788"/>
      <c r="Q26" s="763" t="s">
        <v>393</v>
      </c>
      <c r="R26" s="764"/>
      <c r="S26" s="764"/>
      <c r="T26" s="764"/>
      <c r="U26" s="765"/>
      <c r="V26" s="763" t="s">
        <v>394</v>
      </c>
      <c r="W26" s="764"/>
      <c r="X26" s="764"/>
      <c r="Y26" s="764"/>
      <c r="Z26" s="765"/>
      <c r="AA26" s="763" t="s">
        <v>395</v>
      </c>
      <c r="AB26" s="764"/>
      <c r="AC26" s="764"/>
      <c r="AD26" s="764"/>
      <c r="AE26" s="764"/>
      <c r="AF26" s="858" t="s">
        <v>396</v>
      </c>
      <c r="AG26" s="859"/>
      <c r="AH26" s="859"/>
      <c r="AI26" s="859"/>
      <c r="AJ26" s="860"/>
      <c r="AK26" s="764" t="s">
        <v>397</v>
      </c>
      <c r="AL26" s="764"/>
      <c r="AM26" s="764"/>
      <c r="AN26" s="764"/>
      <c r="AO26" s="765"/>
      <c r="AP26" s="763" t="s">
        <v>398</v>
      </c>
      <c r="AQ26" s="764"/>
      <c r="AR26" s="764"/>
      <c r="AS26" s="764"/>
      <c r="AT26" s="765"/>
      <c r="AU26" s="763" t="s">
        <v>399</v>
      </c>
      <c r="AV26" s="764"/>
      <c r="AW26" s="764"/>
      <c r="AX26" s="764"/>
      <c r="AY26" s="765"/>
      <c r="AZ26" s="763" t="s">
        <v>400</v>
      </c>
      <c r="BA26" s="764"/>
      <c r="BB26" s="764"/>
      <c r="BC26" s="764"/>
      <c r="BD26" s="765"/>
      <c r="BE26" s="763" t="s">
        <v>375</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401</v>
      </c>
      <c r="C28" s="778"/>
      <c r="D28" s="778"/>
      <c r="E28" s="778"/>
      <c r="F28" s="778"/>
      <c r="G28" s="778"/>
      <c r="H28" s="778"/>
      <c r="I28" s="778"/>
      <c r="J28" s="778"/>
      <c r="K28" s="778"/>
      <c r="L28" s="778"/>
      <c r="M28" s="778"/>
      <c r="N28" s="778"/>
      <c r="O28" s="778"/>
      <c r="P28" s="779"/>
      <c r="Q28" s="868">
        <v>6317</v>
      </c>
      <c r="R28" s="869"/>
      <c r="S28" s="869"/>
      <c r="T28" s="869"/>
      <c r="U28" s="869"/>
      <c r="V28" s="869">
        <v>6312</v>
      </c>
      <c r="W28" s="869"/>
      <c r="X28" s="869"/>
      <c r="Y28" s="869"/>
      <c r="Z28" s="869"/>
      <c r="AA28" s="869">
        <v>5</v>
      </c>
      <c r="AB28" s="869"/>
      <c r="AC28" s="869"/>
      <c r="AD28" s="869"/>
      <c r="AE28" s="870"/>
      <c r="AF28" s="871">
        <v>5</v>
      </c>
      <c r="AG28" s="869"/>
      <c r="AH28" s="869"/>
      <c r="AI28" s="869"/>
      <c r="AJ28" s="872"/>
      <c r="AK28" s="873">
        <v>610</v>
      </c>
      <c r="AL28" s="864"/>
      <c r="AM28" s="864"/>
      <c r="AN28" s="864"/>
      <c r="AO28" s="864"/>
      <c r="AP28" s="864" t="s">
        <v>590</v>
      </c>
      <c r="AQ28" s="864"/>
      <c r="AR28" s="864"/>
      <c r="AS28" s="864"/>
      <c r="AT28" s="864"/>
      <c r="AU28" s="864" t="s">
        <v>590</v>
      </c>
      <c r="AV28" s="864"/>
      <c r="AW28" s="864"/>
      <c r="AX28" s="864"/>
      <c r="AY28" s="864"/>
      <c r="AZ28" s="865" t="s">
        <v>591</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402</v>
      </c>
      <c r="C29" s="802"/>
      <c r="D29" s="802"/>
      <c r="E29" s="802"/>
      <c r="F29" s="802"/>
      <c r="G29" s="802"/>
      <c r="H29" s="802"/>
      <c r="I29" s="802"/>
      <c r="J29" s="802"/>
      <c r="K29" s="802"/>
      <c r="L29" s="802"/>
      <c r="M29" s="802"/>
      <c r="N29" s="802"/>
      <c r="O29" s="802"/>
      <c r="P29" s="803"/>
      <c r="Q29" s="804">
        <v>4468</v>
      </c>
      <c r="R29" s="805"/>
      <c r="S29" s="805"/>
      <c r="T29" s="805"/>
      <c r="U29" s="805"/>
      <c r="V29" s="805">
        <v>4379</v>
      </c>
      <c r="W29" s="805"/>
      <c r="X29" s="805"/>
      <c r="Y29" s="805"/>
      <c r="Z29" s="805"/>
      <c r="AA29" s="805">
        <v>88</v>
      </c>
      <c r="AB29" s="805"/>
      <c r="AC29" s="805"/>
      <c r="AD29" s="805"/>
      <c r="AE29" s="806"/>
      <c r="AF29" s="807">
        <v>88</v>
      </c>
      <c r="AG29" s="808"/>
      <c r="AH29" s="808"/>
      <c r="AI29" s="808"/>
      <c r="AJ29" s="809"/>
      <c r="AK29" s="876">
        <v>592</v>
      </c>
      <c r="AL29" s="877"/>
      <c r="AM29" s="877"/>
      <c r="AN29" s="877"/>
      <c r="AO29" s="877"/>
      <c r="AP29" s="877" t="s">
        <v>590</v>
      </c>
      <c r="AQ29" s="877"/>
      <c r="AR29" s="877"/>
      <c r="AS29" s="877"/>
      <c r="AT29" s="877"/>
      <c r="AU29" s="877" t="s">
        <v>590</v>
      </c>
      <c r="AV29" s="877"/>
      <c r="AW29" s="877"/>
      <c r="AX29" s="877"/>
      <c r="AY29" s="877"/>
      <c r="AZ29" s="878" t="s">
        <v>591</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403</v>
      </c>
      <c r="C30" s="802"/>
      <c r="D30" s="802"/>
      <c r="E30" s="802"/>
      <c r="F30" s="802"/>
      <c r="G30" s="802"/>
      <c r="H30" s="802"/>
      <c r="I30" s="802"/>
      <c r="J30" s="802"/>
      <c r="K30" s="802"/>
      <c r="L30" s="802"/>
      <c r="M30" s="802"/>
      <c r="N30" s="802"/>
      <c r="O30" s="802"/>
      <c r="P30" s="803"/>
      <c r="Q30" s="804">
        <v>925</v>
      </c>
      <c r="R30" s="805"/>
      <c r="S30" s="805"/>
      <c r="T30" s="805"/>
      <c r="U30" s="805"/>
      <c r="V30" s="805">
        <v>925</v>
      </c>
      <c r="W30" s="805"/>
      <c r="X30" s="805"/>
      <c r="Y30" s="805"/>
      <c r="Z30" s="805"/>
      <c r="AA30" s="805">
        <v>1</v>
      </c>
      <c r="AB30" s="805"/>
      <c r="AC30" s="805"/>
      <c r="AD30" s="805"/>
      <c r="AE30" s="806"/>
      <c r="AF30" s="807">
        <v>1</v>
      </c>
      <c r="AG30" s="808"/>
      <c r="AH30" s="808"/>
      <c r="AI30" s="808"/>
      <c r="AJ30" s="809"/>
      <c r="AK30" s="876">
        <v>159</v>
      </c>
      <c r="AL30" s="877"/>
      <c r="AM30" s="877"/>
      <c r="AN30" s="877"/>
      <c r="AO30" s="877"/>
      <c r="AP30" s="877" t="s">
        <v>590</v>
      </c>
      <c r="AQ30" s="877"/>
      <c r="AR30" s="877"/>
      <c r="AS30" s="877"/>
      <c r="AT30" s="877"/>
      <c r="AU30" s="877" t="s">
        <v>590</v>
      </c>
      <c r="AV30" s="877"/>
      <c r="AW30" s="877"/>
      <c r="AX30" s="877"/>
      <c r="AY30" s="877"/>
      <c r="AZ30" s="878" t="s">
        <v>591</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404</v>
      </c>
      <c r="C31" s="802"/>
      <c r="D31" s="802"/>
      <c r="E31" s="802"/>
      <c r="F31" s="802"/>
      <c r="G31" s="802"/>
      <c r="H31" s="802"/>
      <c r="I31" s="802"/>
      <c r="J31" s="802"/>
      <c r="K31" s="802"/>
      <c r="L31" s="802"/>
      <c r="M31" s="802"/>
      <c r="N31" s="802"/>
      <c r="O31" s="802"/>
      <c r="P31" s="803"/>
      <c r="Q31" s="804">
        <v>1471</v>
      </c>
      <c r="R31" s="805"/>
      <c r="S31" s="805"/>
      <c r="T31" s="805"/>
      <c r="U31" s="805"/>
      <c r="V31" s="805">
        <v>1463</v>
      </c>
      <c r="W31" s="805"/>
      <c r="X31" s="805"/>
      <c r="Y31" s="805"/>
      <c r="Z31" s="805"/>
      <c r="AA31" s="805">
        <v>8</v>
      </c>
      <c r="AB31" s="805"/>
      <c r="AC31" s="805"/>
      <c r="AD31" s="805"/>
      <c r="AE31" s="806"/>
      <c r="AF31" s="807">
        <v>3739</v>
      </c>
      <c r="AG31" s="808"/>
      <c r="AH31" s="808"/>
      <c r="AI31" s="808"/>
      <c r="AJ31" s="809"/>
      <c r="AK31" s="876">
        <v>8</v>
      </c>
      <c r="AL31" s="877"/>
      <c r="AM31" s="877"/>
      <c r="AN31" s="877"/>
      <c r="AO31" s="877"/>
      <c r="AP31" s="877">
        <v>126</v>
      </c>
      <c r="AQ31" s="877"/>
      <c r="AR31" s="877"/>
      <c r="AS31" s="877"/>
      <c r="AT31" s="877"/>
      <c r="AU31" s="877" t="s">
        <v>592</v>
      </c>
      <c r="AV31" s="877"/>
      <c r="AW31" s="877"/>
      <c r="AX31" s="877"/>
      <c r="AY31" s="877"/>
      <c r="AZ31" s="878" t="s">
        <v>591</v>
      </c>
      <c r="BA31" s="878"/>
      <c r="BB31" s="878"/>
      <c r="BC31" s="878"/>
      <c r="BD31" s="878"/>
      <c r="BE31" s="874" t="s">
        <v>405</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406</v>
      </c>
      <c r="C32" s="802"/>
      <c r="D32" s="802"/>
      <c r="E32" s="802"/>
      <c r="F32" s="802"/>
      <c r="G32" s="802"/>
      <c r="H32" s="802"/>
      <c r="I32" s="802"/>
      <c r="J32" s="802"/>
      <c r="K32" s="802"/>
      <c r="L32" s="802"/>
      <c r="M32" s="802"/>
      <c r="N32" s="802"/>
      <c r="O32" s="802"/>
      <c r="P32" s="803"/>
      <c r="Q32" s="804">
        <v>1674</v>
      </c>
      <c r="R32" s="805"/>
      <c r="S32" s="805"/>
      <c r="T32" s="805"/>
      <c r="U32" s="805"/>
      <c r="V32" s="805">
        <v>1673</v>
      </c>
      <c r="W32" s="805"/>
      <c r="X32" s="805"/>
      <c r="Y32" s="805"/>
      <c r="Z32" s="805"/>
      <c r="AA32" s="805">
        <v>1</v>
      </c>
      <c r="AB32" s="805"/>
      <c r="AC32" s="805"/>
      <c r="AD32" s="805"/>
      <c r="AE32" s="806"/>
      <c r="AF32" s="807">
        <v>73</v>
      </c>
      <c r="AG32" s="808"/>
      <c r="AH32" s="808"/>
      <c r="AI32" s="808"/>
      <c r="AJ32" s="809"/>
      <c r="AK32" s="876">
        <v>723</v>
      </c>
      <c r="AL32" s="877"/>
      <c r="AM32" s="877"/>
      <c r="AN32" s="877"/>
      <c r="AO32" s="877"/>
      <c r="AP32" s="877">
        <v>9453</v>
      </c>
      <c r="AQ32" s="877"/>
      <c r="AR32" s="877"/>
      <c r="AS32" s="877"/>
      <c r="AT32" s="877"/>
      <c r="AU32" s="877">
        <v>3790</v>
      </c>
      <c r="AV32" s="877"/>
      <c r="AW32" s="877"/>
      <c r="AX32" s="877"/>
      <c r="AY32" s="877"/>
      <c r="AZ32" s="878" t="s">
        <v>591</v>
      </c>
      <c r="BA32" s="878"/>
      <c r="BB32" s="878"/>
      <c r="BC32" s="878"/>
      <c r="BD32" s="878"/>
      <c r="BE32" s="874" t="s">
        <v>405</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407</v>
      </c>
      <c r="C33" s="802"/>
      <c r="D33" s="802"/>
      <c r="E33" s="802"/>
      <c r="F33" s="802"/>
      <c r="G33" s="802"/>
      <c r="H33" s="802"/>
      <c r="I33" s="802"/>
      <c r="J33" s="802"/>
      <c r="K33" s="802"/>
      <c r="L33" s="802"/>
      <c r="M33" s="802"/>
      <c r="N33" s="802"/>
      <c r="O33" s="802"/>
      <c r="P33" s="803"/>
      <c r="Q33" s="804">
        <v>81</v>
      </c>
      <c r="R33" s="805"/>
      <c r="S33" s="805"/>
      <c r="T33" s="805"/>
      <c r="U33" s="805"/>
      <c r="V33" s="805">
        <v>81</v>
      </c>
      <c r="W33" s="805"/>
      <c r="X33" s="805"/>
      <c r="Y33" s="805"/>
      <c r="Z33" s="805"/>
      <c r="AA33" s="805">
        <v>0</v>
      </c>
      <c r="AB33" s="805"/>
      <c r="AC33" s="805"/>
      <c r="AD33" s="805"/>
      <c r="AE33" s="806"/>
      <c r="AF33" s="807">
        <v>17</v>
      </c>
      <c r="AG33" s="808"/>
      <c r="AH33" s="808"/>
      <c r="AI33" s="808"/>
      <c r="AJ33" s="809"/>
      <c r="AK33" s="876">
        <v>50</v>
      </c>
      <c r="AL33" s="877"/>
      <c r="AM33" s="877"/>
      <c r="AN33" s="877"/>
      <c r="AO33" s="877"/>
      <c r="AP33" s="877">
        <v>244</v>
      </c>
      <c r="AQ33" s="877"/>
      <c r="AR33" s="877"/>
      <c r="AS33" s="877"/>
      <c r="AT33" s="877"/>
      <c r="AU33" s="877">
        <v>219</v>
      </c>
      <c r="AV33" s="877"/>
      <c r="AW33" s="877"/>
      <c r="AX33" s="877"/>
      <c r="AY33" s="877"/>
      <c r="AZ33" s="878" t="s">
        <v>591</v>
      </c>
      <c r="BA33" s="878"/>
      <c r="BB33" s="878"/>
      <c r="BC33" s="878"/>
      <c r="BD33" s="878"/>
      <c r="BE33" s="874" t="s">
        <v>405</v>
      </c>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408</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388</v>
      </c>
      <c r="B63" s="836" t="s">
        <v>409</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3923</v>
      </c>
      <c r="AG63" s="888"/>
      <c r="AH63" s="888"/>
      <c r="AI63" s="888"/>
      <c r="AJ63" s="889"/>
      <c r="AK63" s="890"/>
      <c r="AL63" s="885"/>
      <c r="AM63" s="885"/>
      <c r="AN63" s="885"/>
      <c r="AO63" s="885"/>
      <c r="AP63" s="888">
        <v>9822</v>
      </c>
      <c r="AQ63" s="888"/>
      <c r="AR63" s="888"/>
      <c r="AS63" s="888"/>
      <c r="AT63" s="888"/>
      <c r="AU63" s="888">
        <v>4009</v>
      </c>
      <c r="AV63" s="888"/>
      <c r="AW63" s="888"/>
      <c r="AX63" s="888"/>
      <c r="AY63" s="888"/>
      <c r="AZ63" s="892"/>
      <c r="BA63" s="892"/>
      <c r="BB63" s="892"/>
      <c r="BC63" s="892"/>
      <c r="BD63" s="892"/>
      <c r="BE63" s="893"/>
      <c r="BF63" s="893"/>
      <c r="BG63" s="893"/>
      <c r="BH63" s="893"/>
      <c r="BI63" s="894"/>
      <c r="BJ63" s="895" t="s">
        <v>128</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411</v>
      </c>
      <c r="B66" s="787"/>
      <c r="C66" s="787"/>
      <c r="D66" s="787"/>
      <c r="E66" s="787"/>
      <c r="F66" s="787"/>
      <c r="G66" s="787"/>
      <c r="H66" s="787"/>
      <c r="I66" s="787"/>
      <c r="J66" s="787"/>
      <c r="K66" s="787"/>
      <c r="L66" s="787"/>
      <c r="M66" s="787"/>
      <c r="N66" s="787"/>
      <c r="O66" s="787"/>
      <c r="P66" s="788"/>
      <c r="Q66" s="763" t="s">
        <v>412</v>
      </c>
      <c r="R66" s="764"/>
      <c r="S66" s="764"/>
      <c r="T66" s="764"/>
      <c r="U66" s="765"/>
      <c r="V66" s="763" t="s">
        <v>413</v>
      </c>
      <c r="W66" s="764"/>
      <c r="X66" s="764"/>
      <c r="Y66" s="764"/>
      <c r="Z66" s="765"/>
      <c r="AA66" s="763" t="s">
        <v>414</v>
      </c>
      <c r="AB66" s="764"/>
      <c r="AC66" s="764"/>
      <c r="AD66" s="764"/>
      <c r="AE66" s="765"/>
      <c r="AF66" s="898" t="s">
        <v>415</v>
      </c>
      <c r="AG66" s="859"/>
      <c r="AH66" s="859"/>
      <c r="AI66" s="859"/>
      <c r="AJ66" s="899"/>
      <c r="AK66" s="763" t="s">
        <v>416</v>
      </c>
      <c r="AL66" s="787"/>
      <c r="AM66" s="787"/>
      <c r="AN66" s="787"/>
      <c r="AO66" s="788"/>
      <c r="AP66" s="763" t="s">
        <v>417</v>
      </c>
      <c r="AQ66" s="764"/>
      <c r="AR66" s="764"/>
      <c r="AS66" s="764"/>
      <c r="AT66" s="765"/>
      <c r="AU66" s="763" t="s">
        <v>418</v>
      </c>
      <c r="AV66" s="764"/>
      <c r="AW66" s="764"/>
      <c r="AX66" s="764"/>
      <c r="AY66" s="765"/>
      <c r="AZ66" s="763" t="s">
        <v>375</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582</v>
      </c>
      <c r="C68" s="916"/>
      <c r="D68" s="916"/>
      <c r="E68" s="916"/>
      <c r="F68" s="916"/>
      <c r="G68" s="916"/>
      <c r="H68" s="916"/>
      <c r="I68" s="916"/>
      <c r="J68" s="916"/>
      <c r="K68" s="916"/>
      <c r="L68" s="916"/>
      <c r="M68" s="916"/>
      <c r="N68" s="916"/>
      <c r="O68" s="916"/>
      <c r="P68" s="917"/>
      <c r="Q68" s="918">
        <v>4037</v>
      </c>
      <c r="R68" s="912"/>
      <c r="S68" s="912"/>
      <c r="T68" s="912"/>
      <c r="U68" s="912"/>
      <c r="V68" s="912">
        <v>3861</v>
      </c>
      <c r="W68" s="912"/>
      <c r="X68" s="912"/>
      <c r="Y68" s="912"/>
      <c r="Z68" s="912"/>
      <c r="AA68" s="912">
        <v>176</v>
      </c>
      <c r="AB68" s="912"/>
      <c r="AC68" s="912"/>
      <c r="AD68" s="912"/>
      <c r="AE68" s="912"/>
      <c r="AF68" s="912">
        <v>176</v>
      </c>
      <c r="AG68" s="912"/>
      <c r="AH68" s="912"/>
      <c r="AI68" s="912"/>
      <c r="AJ68" s="912"/>
      <c r="AK68" s="912" t="s">
        <v>592</v>
      </c>
      <c r="AL68" s="912"/>
      <c r="AM68" s="912"/>
      <c r="AN68" s="912"/>
      <c r="AO68" s="912"/>
      <c r="AP68" s="912" t="s">
        <v>592</v>
      </c>
      <c r="AQ68" s="912"/>
      <c r="AR68" s="912"/>
      <c r="AS68" s="912"/>
      <c r="AT68" s="912"/>
      <c r="AU68" s="912" t="s">
        <v>589</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583</v>
      </c>
      <c r="C69" s="920"/>
      <c r="D69" s="920"/>
      <c r="E69" s="920"/>
      <c r="F69" s="920"/>
      <c r="G69" s="920"/>
      <c r="H69" s="920"/>
      <c r="I69" s="920"/>
      <c r="J69" s="920"/>
      <c r="K69" s="920"/>
      <c r="L69" s="920"/>
      <c r="M69" s="920"/>
      <c r="N69" s="920"/>
      <c r="O69" s="920"/>
      <c r="P69" s="921"/>
      <c r="Q69" s="922">
        <v>100</v>
      </c>
      <c r="R69" s="877"/>
      <c r="S69" s="877"/>
      <c r="T69" s="877"/>
      <c r="U69" s="877"/>
      <c r="V69" s="877">
        <v>92</v>
      </c>
      <c r="W69" s="877"/>
      <c r="X69" s="877"/>
      <c r="Y69" s="877"/>
      <c r="Z69" s="877"/>
      <c r="AA69" s="877">
        <v>8</v>
      </c>
      <c r="AB69" s="877"/>
      <c r="AC69" s="877"/>
      <c r="AD69" s="877"/>
      <c r="AE69" s="877"/>
      <c r="AF69" s="877">
        <v>8</v>
      </c>
      <c r="AG69" s="877"/>
      <c r="AH69" s="877"/>
      <c r="AI69" s="877"/>
      <c r="AJ69" s="877"/>
      <c r="AK69" s="877" t="s">
        <v>592</v>
      </c>
      <c r="AL69" s="877"/>
      <c r="AM69" s="877"/>
      <c r="AN69" s="877"/>
      <c r="AO69" s="877"/>
      <c r="AP69" s="877" t="s">
        <v>592</v>
      </c>
      <c r="AQ69" s="877"/>
      <c r="AR69" s="877"/>
      <c r="AS69" s="877"/>
      <c r="AT69" s="877"/>
      <c r="AU69" s="877" t="s">
        <v>589</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584</v>
      </c>
      <c r="C70" s="920"/>
      <c r="D70" s="920"/>
      <c r="E70" s="920"/>
      <c r="F70" s="920"/>
      <c r="G70" s="920"/>
      <c r="H70" s="920"/>
      <c r="I70" s="920"/>
      <c r="J70" s="920"/>
      <c r="K70" s="920"/>
      <c r="L70" s="920"/>
      <c r="M70" s="920"/>
      <c r="N70" s="920"/>
      <c r="O70" s="920"/>
      <c r="P70" s="921"/>
      <c r="Q70" s="922">
        <v>9</v>
      </c>
      <c r="R70" s="877"/>
      <c r="S70" s="877"/>
      <c r="T70" s="877"/>
      <c r="U70" s="877"/>
      <c r="V70" s="877">
        <v>51</v>
      </c>
      <c r="W70" s="877"/>
      <c r="X70" s="877"/>
      <c r="Y70" s="877"/>
      <c r="Z70" s="877"/>
      <c r="AA70" s="877">
        <v>-42</v>
      </c>
      <c r="AB70" s="877"/>
      <c r="AC70" s="877"/>
      <c r="AD70" s="877"/>
      <c r="AE70" s="877"/>
      <c r="AF70" s="877">
        <v>1</v>
      </c>
      <c r="AG70" s="877"/>
      <c r="AH70" s="877"/>
      <c r="AI70" s="877"/>
      <c r="AJ70" s="877"/>
      <c r="AK70" s="877" t="s">
        <v>592</v>
      </c>
      <c r="AL70" s="877"/>
      <c r="AM70" s="877"/>
      <c r="AN70" s="877"/>
      <c r="AO70" s="877"/>
      <c r="AP70" s="877" t="s">
        <v>592</v>
      </c>
      <c r="AQ70" s="877"/>
      <c r="AR70" s="877"/>
      <c r="AS70" s="877"/>
      <c r="AT70" s="877"/>
      <c r="AU70" s="877" t="s">
        <v>589</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585</v>
      </c>
      <c r="C71" s="920"/>
      <c r="D71" s="920"/>
      <c r="E71" s="920"/>
      <c r="F71" s="920"/>
      <c r="G71" s="920"/>
      <c r="H71" s="920"/>
      <c r="I71" s="920"/>
      <c r="J71" s="920"/>
      <c r="K71" s="920"/>
      <c r="L71" s="920"/>
      <c r="M71" s="920"/>
      <c r="N71" s="920"/>
      <c r="O71" s="920"/>
      <c r="P71" s="921"/>
      <c r="Q71" s="922">
        <v>1111</v>
      </c>
      <c r="R71" s="877"/>
      <c r="S71" s="877"/>
      <c r="T71" s="877"/>
      <c r="U71" s="877"/>
      <c r="V71" s="877">
        <v>382</v>
      </c>
      <c r="W71" s="877"/>
      <c r="X71" s="877"/>
      <c r="Y71" s="877"/>
      <c r="Z71" s="877"/>
      <c r="AA71" s="877">
        <v>729</v>
      </c>
      <c r="AB71" s="877"/>
      <c r="AC71" s="877"/>
      <c r="AD71" s="877"/>
      <c r="AE71" s="877"/>
      <c r="AF71" s="877">
        <v>685</v>
      </c>
      <c r="AG71" s="877"/>
      <c r="AH71" s="877"/>
      <c r="AI71" s="877"/>
      <c r="AJ71" s="877"/>
      <c r="AK71" s="877">
        <v>28</v>
      </c>
      <c r="AL71" s="877"/>
      <c r="AM71" s="877"/>
      <c r="AN71" s="877"/>
      <c r="AO71" s="877"/>
      <c r="AP71" s="877">
        <v>24</v>
      </c>
      <c r="AQ71" s="877"/>
      <c r="AR71" s="877"/>
      <c r="AS71" s="877"/>
      <c r="AT71" s="877"/>
      <c r="AU71" s="877">
        <v>0</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586</v>
      </c>
      <c r="C72" s="920"/>
      <c r="D72" s="920"/>
      <c r="E72" s="920"/>
      <c r="F72" s="920"/>
      <c r="G72" s="920"/>
      <c r="H72" s="920"/>
      <c r="I72" s="920"/>
      <c r="J72" s="920"/>
      <c r="K72" s="920"/>
      <c r="L72" s="920"/>
      <c r="M72" s="920"/>
      <c r="N72" s="920"/>
      <c r="O72" s="920"/>
      <c r="P72" s="921"/>
      <c r="Q72" s="922">
        <v>1007</v>
      </c>
      <c r="R72" s="877"/>
      <c r="S72" s="877"/>
      <c r="T72" s="877"/>
      <c r="U72" s="877"/>
      <c r="V72" s="877">
        <v>796</v>
      </c>
      <c r="W72" s="877"/>
      <c r="X72" s="877"/>
      <c r="Y72" s="877"/>
      <c r="Z72" s="877"/>
      <c r="AA72" s="877">
        <v>211</v>
      </c>
      <c r="AB72" s="877"/>
      <c r="AC72" s="877"/>
      <c r="AD72" s="877"/>
      <c r="AE72" s="877"/>
      <c r="AF72" s="877">
        <v>211</v>
      </c>
      <c r="AG72" s="877"/>
      <c r="AH72" s="877"/>
      <c r="AI72" s="877"/>
      <c r="AJ72" s="877"/>
      <c r="AK72" s="877" t="s">
        <v>592</v>
      </c>
      <c r="AL72" s="877"/>
      <c r="AM72" s="877"/>
      <c r="AN72" s="877"/>
      <c r="AO72" s="877"/>
      <c r="AP72" s="877" t="s">
        <v>592</v>
      </c>
      <c r="AQ72" s="877"/>
      <c r="AR72" s="877"/>
      <c r="AS72" s="877"/>
      <c r="AT72" s="877"/>
      <c r="AU72" s="877" t="s">
        <v>589</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587</v>
      </c>
      <c r="C73" s="920"/>
      <c r="D73" s="920"/>
      <c r="E73" s="920"/>
      <c r="F73" s="920"/>
      <c r="G73" s="920"/>
      <c r="H73" s="920"/>
      <c r="I73" s="920"/>
      <c r="J73" s="920"/>
      <c r="K73" s="920"/>
      <c r="L73" s="920"/>
      <c r="M73" s="920"/>
      <c r="N73" s="920"/>
      <c r="O73" s="920"/>
      <c r="P73" s="921"/>
      <c r="Q73" s="922">
        <v>370736</v>
      </c>
      <c r="R73" s="877"/>
      <c r="S73" s="877"/>
      <c r="T73" s="877"/>
      <c r="U73" s="877"/>
      <c r="V73" s="877">
        <v>364587</v>
      </c>
      <c r="W73" s="877"/>
      <c r="X73" s="877"/>
      <c r="Y73" s="877"/>
      <c r="Z73" s="877"/>
      <c r="AA73" s="877">
        <v>6149</v>
      </c>
      <c r="AB73" s="877"/>
      <c r="AC73" s="877"/>
      <c r="AD73" s="877"/>
      <c r="AE73" s="877"/>
      <c r="AF73" s="877">
        <v>6149</v>
      </c>
      <c r="AG73" s="877"/>
      <c r="AH73" s="877"/>
      <c r="AI73" s="877"/>
      <c r="AJ73" s="877"/>
      <c r="AK73" s="877">
        <v>0</v>
      </c>
      <c r="AL73" s="877"/>
      <c r="AM73" s="877"/>
      <c r="AN73" s="877"/>
      <c r="AO73" s="877"/>
      <c r="AP73" s="877" t="s">
        <v>592</v>
      </c>
      <c r="AQ73" s="877"/>
      <c r="AR73" s="877"/>
      <c r="AS73" s="877"/>
      <c r="AT73" s="877"/>
      <c r="AU73" s="877" t="s">
        <v>589</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588</v>
      </c>
      <c r="C74" s="920"/>
      <c r="D74" s="920"/>
      <c r="E74" s="920"/>
      <c r="F74" s="920"/>
      <c r="G74" s="920"/>
      <c r="H74" s="920"/>
      <c r="I74" s="920"/>
      <c r="J74" s="920"/>
      <c r="K74" s="920"/>
      <c r="L74" s="920"/>
      <c r="M74" s="920"/>
      <c r="N74" s="920"/>
      <c r="O74" s="920"/>
      <c r="P74" s="921"/>
      <c r="Q74" s="922">
        <v>2541</v>
      </c>
      <c r="R74" s="877"/>
      <c r="S74" s="877"/>
      <c r="T74" s="877"/>
      <c r="U74" s="877"/>
      <c r="V74" s="877">
        <v>2540</v>
      </c>
      <c r="W74" s="877"/>
      <c r="X74" s="877"/>
      <c r="Y74" s="877"/>
      <c r="Z74" s="877"/>
      <c r="AA74" s="877">
        <v>1</v>
      </c>
      <c r="AB74" s="877"/>
      <c r="AC74" s="877"/>
      <c r="AD74" s="877"/>
      <c r="AE74" s="877"/>
      <c r="AF74" s="877">
        <v>1</v>
      </c>
      <c r="AG74" s="877"/>
      <c r="AH74" s="877"/>
      <c r="AI74" s="877"/>
      <c r="AJ74" s="877"/>
      <c r="AK74" s="877" t="s">
        <v>592</v>
      </c>
      <c r="AL74" s="877"/>
      <c r="AM74" s="877"/>
      <c r="AN74" s="877"/>
      <c r="AO74" s="877"/>
      <c r="AP74" s="877" t="s">
        <v>592</v>
      </c>
      <c r="AQ74" s="877"/>
      <c r="AR74" s="877"/>
      <c r="AS74" s="877"/>
      <c r="AT74" s="877"/>
      <c r="AU74" s="877" t="s">
        <v>589</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388</v>
      </c>
      <c r="B88" s="836" t="s">
        <v>419</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7232</v>
      </c>
      <c r="AG88" s="888"/>
      <c r="AH88" s="888"/>
      <c r="AI88" s="888"/>
      <c r="AJ88" s="888"/>
      <c r="AK88" s="885"/>
      <c r="AL88" s="885"/>
      <c r="AM88" s="885"/>
      <c r="AN88" s="885"/>
      <c r="AO88" s="885"/>
      <c r="AP88" s="888">
        <v>24</v>
      </c>
      <c r="AQ88" s="888"/>
      <c r="AR88" s="888"/>
      <c r="AS88" s="888"/>
      <c r="AT88" s="888"/>
      <c r="AU88" s="888">
        <v>0</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836" t="s">
        <v>420</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15</v>
      </c>
      <c r="CS102" s="896"/>
      <c r="CT102" s="896"/>
      <c r="CU102" s="896"/>
      <c r="CV102" s="939"/>
      <c r="CW102" s="938">
        <v>1</v>
      </c>
      <c r="CX102" s="896"/>
      <c r="CY102" s="896"/>
      <c r="CZ102" s="896"/>
      <c r="DA102" s="939"/>
      <c r="DB102" s="938">
        <v>76</v>
      </c>
      <c r="DC102" s="896"/>
      <c r="DD102" s="896"/>
      <c r="DE102" s="896"/>
      <c r="DF102" s="939"/>
      <c r="DG102" s="938">
        <v>404</v>
      </c>
      <c r="DH102" s="896"/>
      <c r="DI102" s="896"/>
      <c r="DJ102" s="896"/>
      <c r="DK102" s="939"/>
      <c r="DL102" s="938" t="s">
        <v>600</v>
      </c>
      <c r="DM102" s="896"/>
      <c r="DN102" s="896"/>
      <c r="DO102" s="896"/>
      <c r="DP102" s="939"/>
      <c r="DQ102" s="938" t="s">
        <v>600</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425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426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427</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428</v>
      </c>
      <c r="AB109" s="941"/>
      <c r="AC109" s="941"/>
      <c r="AD109" s="941"/>
      <c r="AE109" s="942"/>
      <c r="AF109" s="940" t="s">
        <v>305</v>
      </c>
      <c r="AG109" s="941"/>
      <c r="AH109" s="941"/>
      <c r="AI109" s="941"/>
      <c r="AJ109" s="942"/>
      <c r="AK109" s="940" t="s">
        <v>304</v>
      </c>
      <c r="AL109" s="941"/>
      <c r="AM109" s="941"/>
      <c r="AN109" s="941"/>
      <c r="AO109" s="942"/>
      <c r="AP109" s="940" t="s">
        <v>429</v>
      </c>
      <c r="AQ109" s="941"/>
      <c r="AR109" s="941"/>
      <c r="AS109" s="941"/>
      <c r="AT109" s="943"/>
      <c r="AU109" s="960" t="s">
        <v>427</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428</v>
      </c>
      <c r="BR109" s="941"/>
      <c r="BS109" s="941"/>
      <c r="BT109" s="941"/>
      <c r="BU109" s="942"/>
      <c r="BV109" s="940" t="s">
        <v>305</v>
      </c>
      <c r="BW109" s="941"/>
      <c r="BX109" s="941"/>
      <c r="BY109" s="941"/>
      <c r="BZ109" s="942"/>
      <c r="CA109" s="940" t="s">
        <v>304</v>
      </c>
      <c r="CB109" s="941"/>
      <c r="CC109" s="941"/>
      <c r="CD109" s="941"/>
      <c r="CE109" s="942"/>
      <c r="CF109" s="961" t="s">
        <v>429</v>
      </c>
      <c r="CG109" s="961"/>
      <c r="CH109" s="961"/>
      <c r="CI109" s="961"/>
      <c r="CJ109" s="961"/>
      <c r="CK109" s="940" t="s">
        <v>430</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428</v>
      </c>
      <c r="DH109" s="941"/>
      <c r="DI109" s="941"/>
      <c r="DJ109" s="941"/>
      <c r="DK109" s="942"/>
      <c r="DL109" s="940" t="s">
        <v>305</v>
      </c>
      <c r="DM109" s="941"/>
      <c r="DN109" s="941"/>
      <c r="DO109" s="941"/>
      <c r="DP109" s="942"/>
      <c r="DQ109" s="940" t="s">
        <v>304</v>
      </c>
      <c r="DR109" s="941"/>
      <c r="DS109" s="941"/>
      <c r="DT109" s="941"/>
      <c r="DU109" s="942"/>
      <c r="DV109" s="940" t="s">
        <v>429</v>
      </c>
      <c r="DW109" s="941"/>
      <c r="DX109" s="941"/>
      <c r="DY109" s="941"/>
      <c r="DZ109" s="943"/>
    </row>
    <row r="110" spans="1:131" s="247" customFormat="1" ht="26.25" customHeight="1" x14ac:dyDescent="0.15">
      <c r="A110" s="944" t="s">
        <v>431</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2513373</v>
      </c>
      <c r="AB110" s="948"/>
      <c r="AC110" s="948"/>
      <c r="AD110" s="948"/>
      <c r="AE110" s="949"/>
      <c r="AF110" s="950">
        <v>2285344</v>
      </c>
      <c r="AG110" s="948"/>
      <c r="AH110" s="948"/>
      <c r="AI110" s="948"/>
      <c r="AJ110" s="949"/>
      <c r="AK110" s="950">
        <v>2231326</v>
      </c>
      <c r="AL110" s="948"/>
      <c r="AM110" s="948"/>
      <c r="AN110" s="948"/>
      <c r="AO110" s="949"/>
      <c r="AP110" s="951">
        <v>17.2</v>
      </c>
      <c r="AQ110" s="952"/>
      <c r="AR110" s="952"/>
      <c r="AS110" s="952"/>
      <c r="AT110" s="953"/>
      <c r="AU110" s="954" t="s">
        <v>73</v>
      </c>
      <c r="AV110" s="955"/>
      <c r="AW110" s="955"/>
      <c r="AX110" s="955"/>
      <c r="AY110" s="955"/>
      <c r="AZ110" s="996" t="s">
        <v>432</v>
      </c>
      <c r="BA110" s="945"/>
      <c r="BB110" s="945"/>
      <c r="BC110" s="945"/>
      <c r="BD110" s="945"/>
      <c r="BE110" s="945"/>
      <c r="BF110" s="945"/>
      <c r="BG110" s="945"/>
      <c r="BH110" s="945"/>
      <c r="BI110" s="945"/>
      <c r="BJ110" s="945"/>
      <c r="BK110" s="945"/>
      <c r="BL110" s="945"/>
      <c r="BM110" s="945"/>
      <c r="BN110" s="945"/>
      <c r="BO110" s="945"/>
      <c r="BP110" s="946"/>
      <c r="BQ110" s="982">
        <v>20282651</v>
      </c>
      <c r="BR110" s="983"/>
      <c r="BS110" s="983"/>
      <c r="BT110" s="983"/>
      <c r="BU110" s="983"/>
      <c r="BV110" s="983">
        <v>19782803</v>
      </c>
      <c r="BW110" s="983"/>
      <c r="BX110" s="983"/>
      <c r="BY110" s="983"/>
      <c r="BZ110" s="983"/>
      <c r="CA110" s="983">
        <v>19143129</v>
      </c>
      <c r="CB110" s="983"/>
      <c r="CC110" s="983"/>
      <c r="CD110" s="983"/>
      <c r="CE110" s="983"/>
      <c r="CF110" s="997">
        <v>147.19999999999999</v>
      </c>
      <c r="CG110" s="998"/>
      <c r="CH110" s="998"/>
      <c r="CI110" s="998"/>
      <c r="CJ110" s="998"/>
      <c r="CK110" s="999" t="s">
        <v>433</v>
      </c>
      <c r="CL110" s="1000"/>
      <c r="CM110" s="979" t="s">
        <v>434</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435</v>
      </c>
      <c r="DH110" s="983"/>
      <c r="DI110" s="983"/>
      <c r="DJ110" s="983"/>
      <c r="DK110" s="983"/>
      <c r="DL110" s="983" t="s">
        <v>128</v>
      </c>
      <c r="DM110" s="983"/>
      <c r="DN110" s="983"/>
      <c r="DO110" s="983"/>
      <c r="DP110" s="983"/>
      <c r="DQ110" s="983" t="s">
        <v>128</v>
      </c>
      <c r="DR110" s="983"/>
      <c r="DS110" s="983"/>
      <c r="DT110" s="983"/>
      <c r="DU110" s="983"/>
      <c r="DV110" s="984" t="s">
        <v>435</v>
      </c>
      <c r="DW110" s="984"/>
      <c r="DX110" s="984"/>
      <c r="DY110" s="984"/>
      <c r="DZ110" s="985"/>
    </row>
    <row r="111" spans="1:131" s="247" customFormat="1" ht="26.25" customHeight="1" x14ac:dyDescent="0.15">
      <c r="A111" s="986" t="s">
        <v>436</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435</v>
      </c>
      <c r="AB111" s="990"/>
      <c r="AC111" s="990"/>
      <c r="AD111" s="990"/>
      <c r="AE111" s="991"/>
      <c r="AF111" s="992" t="s">
        <v>435</v>
      </c>
      <c r="AG111" s="990"/>
      <c r="AH111" s="990"/>
      <c r="AI111" s="990"/>
      <c r="AJ111" s="991"/>
      <c r="AK111" s="992" t="s">
        <v>435</v>
      </c>
      <c r="AL111" s="990"/>
      <c r="AM111" s="990"/>
      <c r="AN111" s="990"/>
      <c r="AO111" s="991"/>
      <c r="AP111" s="993" t="s">
        <v>128</v>
      </c>
      <c r="AQ111" s="994"/>
      <c r="AR111" s="994"/>
      <c r="AS111" s="994"/>
      <c r="AT111" s="995"/>
      <c r="AU111" s="956"/>
      <c r="AV111" s="957"/>
      <c r="AW111" s="957"/>
      <c r="AX111" s="957"/>
      <c r="AY111" s="957"/>
      <c r="AZ111" s="1005" t="s">
        <v>437</v>
      </c>
      <c r="BA111" s="1006"/>
      <c r="BB111" s="1006"/>
      <c r="BC111" s="1006"/>
      <c r="BD111" s="1006"/>
      <c r="BE111" s="1006"/>
      <c r="BF111" s="1006"/>
      <c r="BG111" s="1006"/>
      <c r="BH111" s="1006"/>
      <c r="BI111" s="1006"/>
      <c r="BJ111" s="1006"/>
      <c r="BK111" s="1006"/>
      <c r="BL111" s="1006"/>
      <c r="BM111" s="1006"/>
      <c r="BN111" s="1006"/>
      <c r="BO111" s="1006"/>
      <c r="BP111" s="1007"/>
      <c r="BQ111" s="975">
        <v>382419</v>
      </c>
      <c r="BR111" s="976"/>
      <c r="BS111" s="976"/>
      <c r="BT111" s="976"/>
      <c r="BU111" s="976"/>
      <c r="BV111" s="976">
        <v>573285</v>
      </c>
      <c r="BW111" s="976"/>
      <c r="BX111" s="976"/>
      <c r="BY111" s="976"/>
      <c r="BZ111" s="976"/>
      <c r="CA111" s="976">
        <v>482440</v>
      </c>
      <c r="CB111" s="976"/>
      <c r="CC111" s="976"/>
      <c r="CD111" s="976"/>
      <c r="CE111" s="976"/>
      <c r="CF111" s="970">
        <v>3.7</v>
      </c>
      <c r="CG111" s="971"/>
      <c r="CH111" s="971"/>
      <c r="CI111" s="971"/>
      <c r="CJ111" s="971"/>
      <c r="CK111" s="1001"/>
      <c r="CL111" s="1002"/>
      <c r="CM111" s="972" t="s">
        <v>438</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435</v>
      </c>
      <c r="DH111" s="976"/>
      <c r="DI111" s="976"/>
      <c r="DJ111" s="976"/>
      <c r="DK111" s="976"/>
      <c r="DL111" s="976" t="s">
        <v>128</v>
      </c>
      <c r="DM111" s="976"/>
      <c r="DN111" s="976"/>
      <c r="DO111" s="976"/>
      <c r="DP111" s="976"/>
      <c r="DQ111" s="976" t="s">
        <v>435</v>
      </c>
      <c r="DR111" s="976"/>
      <c r="DS111" s="976"/>
      <c r="DT111" s="976"/>
      <c r="DU111" s="976"/>
      <c r="DV111" s="977" t="s">
        <v>435</v>
      </c>
      <c r="DW111" s="977"/>
      <c r="DX111" s="977"/>
      <c r="DY111" s="977"/>
      <c r="DZ111" s="978"/>
    </row>
    <row r="112" spans="1:131" s="247" customFormat="1" ht="26.25" customHeight="1" x14ac:dyDescent="0.15">
      <c r="A112" s="1008" t="s">
        <v>439</v>
      </c>
      <c r="B112" s="1009"/>
      <c r="C112" s="1006" t="s">
        <v>440</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435</v>
      </c>
      <c r="AB112" s="1015"/>
      <c r="AC112" s="1015"/>
      <c r="AD112" s="1015"/>
      <c r="AE112" s="1016"/>
      <c r="AF112" s="1017" t="s">
        <v>435</v>
      </c>
      <c r="AG112" s="1015"/>
      <c r="AH112" s="1015"/>
      <c r="AI112" s="1015"/>
      <c r="AJ112" s="1016"/>
      <c r="AK112" s="1017" t="s">
        <v>128</v>
      </c>
      <c r="AL112" s="1015"/>
      <c r="AM112" s="1015"/>
      <c r="AN112" s="1015"/>
      <c r="AO112" s="1016"/>
      <c r="AP112" s="1018" t="s">
        <v>435</v>
      </c>
      <c r="AQ112" s="1019"/>
      <c r="AR112" s="1019"/>
      <c r="AS112" s="1019"/>
      <c r="AT112" s="1020"/>
      <c r="AU112" s="956"/>
      <c r="AV112" s="957"/>
      <c r="AW112" s="957"/>
      <c r="AX112" s="957"/>
      <c r="AY112" s="957"/>
      <c r="AZ112" s="1005" t="s">
        <v>441</v>
      </c>
      <c r="BA112" s="1006"/>
      <c r="BB112" s="1006"/>
      <c r="BC112" s="1006"/>
      <c r="BD112" s="1006"/>
      <c r="BE112" s="1006"/>
      <c r="BF112" s="1006"/>
      <c r="BG112" s="1006"/>
      <c r="BH112" s="1006"/>
      <c r="BI112" s="1006"/>
      <c r="BJ112" s="1006"/>
      <c r="BK112" s="1006"/>
      <c r="BL112" s="1006"/>
      <c r="BM112" s="1006"/>
      <c r="BN112" s="1006"/>
      <c r="BO112" s="1006"/>
      <c r="BP112" s="1007"/>
      <c r="BQ112" s="975">
        <v>7164323</v>
      </c>
      <c r="BR112" s="976"/>
      <c r="BS112" s="976"/>
      <c r="BT112" s="976"/>
      <c r="BU112" s="976"/>
      <c r="BV112" s="976">
        <v>5365557</v>
      </c>
      <c r="BW112" s="976"/>
      <c r="BX112" s="976"/>
      <c r="BY112" s="976"/>
      <c r="BZ112" s="976"/>
      <c r="CA112" s="976">
        <v>4009350</v>
      </c>
      <c r="CB112" s="976"/>
      <c r="CC112" s="976"/>
      <c r="CD112" s="976"/>
      <c r="CE112" s="976"/>
      <c r="CF112" s="970">
        <v>30.8</v>
      </c>
      <c r="CG112" s="971"/>
      <c r="CH112" s="971"/>
      <c r="CI112" s="971"/>
      <c r="CJ112" s="971"/>
      <c r="CK112" s="1001"/>
      <c r="CL112" s="1002"/>
      <c r="CM112" s="972" t="s">
        <v>442</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435</v>
      </c>
      <c r="DH112" s="976"/>
      <c r="DI112" s="976"/>
      <c r="DJ112" s="976"/>
      <c r="DK112" s="976"/>
      <c r="DL112" s="976" t="s">
        <v>435</v>
      </c>
      <c r="DM112" s="976"/>
      <c r="DN112" s="976"/>
      <c r="DO112" s="976"/>
      <c r="DP112" s="976"/>
      <c r="DQ112" s="976" t="s">
        <v>435</v>
      </c>
      <c r="DR112" s="976"/>
      <c r="DS112" s="976"/>
      <c r="DT112" s="976"/>
      <c r="DU112" s="976"/>
      <c r="DV112" s="977" t="s">
        <v>435</v>
      </c>
      <c r="DW112" s="977"/>
      <c r="DX112" s="977"/>
      <c r="DY112" s="977"/>
      <c r="DZ112" s="978"/>
    </row>
    <row r="113" spans="1:130" s="247" customFormat="1" ht="26.25" customHeight="1" x14ac:dyDescent="0.15">
      <c r="A113" s="1010"/>
      <c r="B113" s="1011"/>
      <c r="C113" s="1006" t="s">
        <v>443</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572318</v>
      </c>
      <c r="AB113" s="990"/>
      <c r="AC113" s="990"/>
      <c r="AD113" s="990"/>
      <c r="AE113" s="991"/>
      <c r="AF113" s="992">
        <v>317563</v>
      </c>
      <c r="AG113" s="990"/>
      <c r="AH113" s="990"/>
      <c r="AI113" s="990"/>
      <c r="AJ113" s="991"/>
      <c r="AK113" s="992">
        <v>374281</v>
      </c>
      <c r="AL113" s="990"/>
      <c r="AM113" s="990"/>
      <c r="AN113" s="990"/>
      <c r="AO113" s="991"/>
      <c r="AP113" s="993">
        <v>2.9</v>
      </c>
      <c r="AQ113" s="994"/>
      <c r="AR113" s="994"/>
      <c r="AS113" s="994"/>
      <c r="AT113" s="995"/>
      <c r="AU113" s="956"/>
      <c r="AV113" s="957"/>
      <c r="AW113" s="957"/>
      <c r="AX113" s="957"/>
      <c r="AY113" s="957"/>
      <c r="AZ113" s="1005" t="s">
        <v>444</v>
      </c>
      <c r="BA113" s="1006"/>
      <c r="BB113" s="1006"/>
      <c r="BC113" s="1006"/>
      <c r="BD113" s="1006"/>
      <c r="BE113" s="1006"/>
      <c r="BF113" s="1006"/>
      <c r="BG113" s="1006"/>
      <c r="BH113" s="1006"/>
      <c r="BI113" s="1006"/>
      <c r="BJ113" s="1006"/>
      <c r="BK113" s="1006"/>
      <c r="BL113" s="1006"/>
      <c r="BM113" s="1006"/>
      <c r="BN113" s="1006"/>
      <c r="BO113" s="1006"/>
      <c r="BP113" s="1007"/>
      <c r="BQ113" s="975">
        <v>959</v>
      </c>
      <c r="BR113" s="976"/>
      <c r="BS113" s="976"/>
      <c r="BT113" s="976"/>
      <c r="BU113" s="976"/>
      <c r="BV113" s="976">
        <v>353</v>
      </c>
      <c r="BW113" s="976"/>
      <c r="BX113" s="976"/>
      <c r="BY113" s="976"/>
      <c r="BZ113" s="976"/>
      <c r="CA113" s="976" t="s">
        <v>128</v>
      </c>
      <c r="CB113" s="976"/>
      <c r="CC113" s="976"/>
      <c r="CD113" s="976"/>
      <c r="CE113" s="976"/>
      <c r="CF113" s="970" t="s">
        <v>435</v>
      </c>
      <c r="CG113" s="971"/>
      <c r="CH113" s="971"/>
      <c r="CI113" s="971"/>
      <c r="CJ113" s="971"/>
      <c r="CK113" s="1001"/>
      <c r="CL113" s="1002"/>
      <c r="CM113" s="972" t="s">
        <v>445</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128</v>
      </c>
      <c r="DH113" s="1015"/>
      <c r="DI113" s="1015"/>
      <c r="DJ113" s="1015"/>
      <c r="DK113" s="1016"/>
      <c r="DL113" s="1017" t="s">
        <v>435</v>
      </c>
      <c r="DM113" s="1015"/>
      <c r="DN113" s="1015"/>
      <c r="DO113" s="1015"/>
      <c r="DP113" s="1016"/>
      <c r="DQ113" s="1017" t="s">
        <v>128</v>
      </c>
      <c r="DR113" s="1015"/>
      <c r="DS113" s="1015"/>
      <c r="DT113" s="1015"/>
      <c r="DU113" s="1016"/>
      <c r="DV113" s="1018" t="s">
        <v>128</v>
      </c>
      <c r="DW113" s="1019"/>
      <c r="DX113" s="1019"/>
      <c r="DY113" s="1019"/>
      <c r="DZ113" s="1020"/>
    </row>
    <row r="114" spans="1:130" s="247" customFormat="1" ht="26.25" customHeight="1" x14ac:dyDescent="0.15">
      <c r="A114" s="1010"/>
      <c r="B114" s="1011"/>
      <c r="C114" s="1006" t="s">
        <v>446</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t="s">
        <v>128</v>
      </c>
      <c r="AB114" s="1015"/>
      <c r="AC114" s="1015"/>
      <c r="AD114" s="1015"/>
      <c r="AE114" s="1016"/>
      <c r="AF114" s="1017" t="s">
        <v>435</v>
      </c>
      <c r="AG114" s="1015"/>
      <c r="AH114" s="1015"/>
      <c r="AI114" s="1015"/>
      <c r="AJ114" s="1016"/>
      <c r="AK114" s="1017" t="s">
        <v>435</v>
      </c>
      <c r="AL114" s="1015"/>
      <c r="AM114" s="1015"/>
      <c r="AN114" s="1015"/>
      <c r="AO114" s="1016"/>
      <c r="AP114" s="1018" t="s">
        <v>435</v>
      </c>
      <c r="AQ114" s="1019"/>
      <c r="AR114" s="1019"/>
      <c r="AS114" s="1019"/>
      <c r="AT114" s="1020"/>
      <c r="AU114" s="956"/>
      <c r="AV114" s="957"/>
      <c r="AW114" s="957"/>
      <c r="AX114" s="957"/>
      <c r="AY114" s="957"/>
      <c r="AZ114" s="1005" t="s">
        <v>447</v>
      </c>
      <c r="BA114" s="1006"/>
      <c r="BB114" s="1006"/>
      <c r="BC114" s="1006"/>
      <c r="BD114" s="1006"/>
      <c r="BE114" s="1006"/>
      <c r="BF114" s="1006"/>
      <c r="BG114" s="1006"/>
      <c r="BH114" s="1006"/>
      <c r="BI114" s="1006"/>
      <c r="BJ114" s="1006"/>
      <c r="BK114" s="1006"/>
      <c r="BL114" s="1006"/>
      <c r="BM114" s="1006"/>
      <c r="BN114" s="1006"/>
      <c r="BO114" s="1006"/>
      <c r="BP114" s="1007"/>
      <c r="BQ114" s="975">
        <v>3012176</v>
      </c>
      <c r="BR114" s="976"/>
      <c r="BS114" s="976"/>
      <c r="BT114" s="976"/>
      <c r="BU114" s="976"/>
      <c r="BV114" s="976">
        <v>2817769</v>
      </c>
      <c r="BW114" s="976"/>
      <c r="BX114" s="976"/>
      <c r="BY114" s="976"/>
      <c r="BZ114" s="976"/>
      <c r="CA114" s="976">
        <v>2873697</v>
      </c>
      <c r="CB114" s="976"/>
      <c r="CC114" s="976"/>
      <c r="CD114" s="976"/>
      <c r="CE114" s="976"/>
      <c r="CF114" s="970">
        <v>22.1</v>
      </c>
      <c r="CG114" s="971"/>
      <c r="CH114" s="971"/>
      <c r="CI114" s="971"/>
      <c r="CJ114" s="971"/>
      <c r="CK114" s="1001"/>
      <c r="CL114" s="1002"/>
      <c r="CM114" s="972" t="s">
        <v>448</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128</v>
      </c>
      <c r="DH114" s="1015"/>
      <c r="DI114" s="1015"/>
      <c r="DJ114" s="1015"/>
      <c r="DK114" s="1016"/>
      <c r="DL114" s="1017" t="s">
        <v>128</v>
      </c>
      <c r="DM114" s="1015"/>
      <c r="DN114" s="1015"/>
      <c r="DO114" s="1015"/>
      <c r="DP114" s="1016"/>
      <c r="DQ114" s="1017" t="s">
        <v>435</v>
      </c>
      <c r="DR114" s="1015"/>
      <c r="DS114" s="1015"/>
      <c r="DT114" s="1015"/>
      <c r="DU114" s="1016"/>
      <c r="DV114" s="1018" t="s">
        <v>435</v>
      </c>
      <c r="DW114" s="1019"/>
      <c r="DX114" s="1019"/>
      <c r="DY114" s="1019"/>
      <c r="DZ114" s="1020"/>
    </row>
    <row r="115" spans="1:130" s="247" customFormat="1" ht="26.25" customHeight="1" x14ac:dyDescent="0.15">
      <c r="A115" s="1010"/>
      <c r="B115" s="1011"/>
      <c r="C115" s="1006" t="s">
        <v>449</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6536</v>
      </c>
      <c r="AB115" s="990"/>
      <c r="AC115" s="990"/>
      <c r="AD115" s="990"/>
      <c r="AE115" s="991"/>
      <c r="AF115" s="992">
        <v>22300</v>
      </c>
      <c r="AG115" s="990"/>
      <c r="AH115" s="990"/>
      <c r="AI115" s="990"/>
      <c r="AJ115" s="991"/>
      <c r="AK115" s="992">
        <v>27416</v>
      </c>
      <c r="AL115" s="990"/>
      <c r="AM115" s="990"/>
      <c r="AN115" s="990"/>
      <c r="AO115" s="991"/>
      <c r="AP115" s="993">
        <v>0.2</v>
      </c>
      <c r="AQ115" s="994"/>
      <c r="AR115" s="994"/>
      <c r="AS115" s="994"/>
      <c r="AT115" s="995"/>
      <c r="AU115" s="956"/>
      <c r="AV115" s="957"/>
      <c r="AW115" s="957"/>
      <c r="AX115" s="957"/>
      <c r="AY115" s="957"/>
      <c r="AZ115" s="1005" t="s">
        <v>450</v>
      </c>
      <c r="BA115" s="1006"/>
      <c r="BB115" s="1006"/>
      <c r="BC115" s="1006"/>
      <c r="BD115" s="1006"/>
      <c r="BE115" s="1006"/>
      <c r="BF115" s="1006"/>
      <c r="BG115" s="1006"/>
      <c r="BH115" s="1006"/>
      <c r="BI115" s="1006"/>
      <c r="BJ115" s="1006"/>
      <c r="BK115" s="1006"/>
      <c r="BL115" s="1006"/>
      <c r="BM115" s="1006"/>
      <c r="BN115" s="1006"/>
      <c r="BO115" s="1006"/>
      <c r="BP115" s="1007"/>
      <c r="BQ115" s="975" t="s">
        <v>128</v>
      </c>
      <c r="BR115" s="976"/>
      <c r="BS115" s="976"/>
      <c r="BT115" s="976"/>
      <c r="BU115" s="976"/>
      <c r="BV115" s="976" t="s">
        <v>435</v>
      </c>
      <c r="BW115" s="976"/>
      <c r="BX115" s="976"/>
      <c r="BY115" s="976"/>
      <c r="BZ115" s="976"/>
      <c r="CA115" s="976" t="s">
        <v>435</v>
      </c>
      <c r="CB115" s="976"/>
      <c r="CC115" s="976"/>
      <c r="CD115" s="976"/>
      <c r="CE115" s="976"/>
      <c r="CF115" s="970" t="s">
        <v>128</v>
      </c>
      <c r="CG115" s="971"/>
      <c r="CH115" s="971"/>
      <c r="CI115" s="971"/>
      <c r="CJ115" s="971"/>
      <c r="CK115" s="1001"/>
      <c r="CL115" s="1002"/>
      <c r="CM115" s="1005" t="s">
        <v>451</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353559</v>
      </c>
      <c r="DH115" s="1015"/>
      <c r="DI115" s="1015"/>
      <c r="DJ115" s="1015"/>
      <c r="DK115" s="1016"/>
      <c r="DL115" s="1017">
        <v>557795</v>
      </c>
      <c r="DM115" s="1015"/>
      <c r="DN115" s="1015"/>
      <c r="DO115" s="1015"/>
      <c r="DP115" s="1016"/>
      <c r="DQ115" s="1017">
        <v>480320</v>
      </c>
      <c r="DR115" s="1015"/>
      <c r="DS115" s="1015"/>
      <c r="DT115" s="1015"/>
      <c r="DU115" s="1016"/>
      <c r="DV115" s="1018">
        <v>3.7</v>
      </c>
      <c r="DW115" s="1019"/>
      <c r="DX115" s="1019"/>
      <c r="DY115" s="1019"/>
      <c r="DZ115" s="1020"/>
    </row>
    <row r="116" spans="1:130" s="247" customFormat="1" ht="26.25" customHeight="1" x14ac:dyDescent="0.15">
      <c r="A116" s="1012"/>
      <c r="B116" s="1013"/>
      <c r="C116" s="1021" t="s">
        <v>452</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435</v>
      </c>
      <c r="AB116" s="1015"/>
      <c r="AC116" s="1015"/>
      <c r="AD116" s="1015"/>
      <c r="AE116" s="1016"/>
      <c r="AF116" s="1017" t="s">
        <v>435</v>
      </c>
      <c r="AG116" s="1015"/>
      <c r="AH116" s="1015"/>
      <c r="AI116" s="1015"/>
      <c r="AJ116" s="1016"/>
      <c r="AK116" s="1017" t="s">
        <v>435</v>
      </c>
      <c r="AL116" s="1015"/>
      <c r="AM116" s="1015"/>
      <c r="AN116" s="1015"/>
      <c r="AO116" s="1016"/>
      <c r="AP116" s="1018" t="s">
        <v>128</v>
      </c>
      <c r="AQ116" s="1019"/>
      <c r="AR116" s="1019"/>
      <c r="AS116" s="1019"/>
      <c r="AT116" s="1020"/>
      <c r="AU116" s="956"/>
      <c r="AV116" s="957"/>
      <c r="AW116" s="957"/>
      <c r="AX116" s="957"/>
      <c r="AY116" s="957"/>
      <c r="AZ116" s="1023" t="s">
        <v>453</v>
      </c>
      <c r="BA116" s="1024"/>
      <c r="BB116" s="1024"/>
      <c r="BC116" s="1024"/>
      <c r="BD116" s="1024"/>
      <c r="BE116" s="1024"/>
      <c r="BF116" s="1024"/>
      <c r="BG116" s="1024"/>
      <c r="BH116" s="1024"/>
      <c r="BI116" s="1024"/>
      <c r="BJ116" s="1024"/>
      <c r="BK116" s="1024"/>
      <c r="BL116" s="1024"/>
      <c r="BM116" s="1024"/>
      <c r="BN116" s="1024"/>
      <c r="BO116" s="1024"/>
      <c r="BP116" s="1025"/>
      <c r="BQ116" s="975" t="s">
        <v>435</v>
      </c>
      <c r="BR116" s="976"/>
      <c r="BS116" s="976"/>
      <c r="BT116" s="976"/>
      <c r="BU116" s="976"/>
      <c r="BV116" s="976" t="s">
        <v>128</v>
      </c>
      <c r="BW116" s="976"/>
      <c r="BX116" s="976"/>
      <c r="BY116" s="976"/>
      <c r="BZ116" s="976"/>
      <c r="CA116" s="976" t="s">
        <v>128</v>
      </c>
      <c r="CB116" s="976"/>
      <c r="CC116" s="976"/>
      <c r="CD116" s="976"/>
      <c r="CE116" s="976"/>
      <c r="CF116" s="970" t="s">
        <v>128</v>
      </c>
      <c r="CG116" s="971"/>
      <c r="CH116" s="971"/>
      <c r="CI116" s="971"/>
      <c r="CJ116" s="971"/>
      <c r="CK116" s="1001"/>
      <c r="CL116" s="1002"/>
      <c r="CM116" s="972" t="s">
        <v>454</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28860</v>
      </c>
      <c r="DH116" s="1015"/>
      <c r="DI116" s="1015"/>
      <c r="DJ116" s="1015"/>
      <c r="DK116" s="1016"/>
      <c r="DL116" s="1017">
        <v>15490</v>
      </c>
      <c r="DM116" s="1015"/>
      <c r="DN116" s="1015"/>
      <c r="DO116" s="1015"/>
      <c r="DP116" s="1016"/>
      <c r="DQ116" s="1017">
        <v>2120</v>
      </c>
      <c r="DR116" s="1015"/>
      <c r="DS116" s="1015"/>
      <c r="DT116" s="1015"/>
      <c r="DU116" s="1016"/>
      <c r="DV116" s="1018">
        <v>0</v>
      </c>
      <c r="DW116" s="1019"/>
      <c r="DX116" s="1019"/>
      <c r="DY116" s="1019"/>
      <c r="DZ116" s="1020"/>
    </row>
    <row r="117" spans="1:130" s="247" customFormat="1" ht="26.25" customHeight="1" x14ac:dyDescent="0.15">
      <c r="A117" s="960" t="s">
        <v>184</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455</v>
      </c>
      <c r="Z117" s="942"/>
      <c r="AA117" s="1032">
        <v>3092227</v>
      </c>
      <c r="AB117" s="1033"/>
      <c r="AC117" s="1033"/>
      <c r="AD117" s="1033"/>
      <c r="AE117" s="1034"/>
      <c r="AF117" s="1035">
        <v>2625207</v>
      </c>
      <c r="AG117" s="1033"/>
      <c r="AH117" s="1033"/>
      <c r="AI117" s="1033"/>
      <c r="AJ117" s="1034"/>
      <c r="AK117" s="1035">
        <v>2633023</v>
      </c>
      <c r="AL117" s="1033"/>
      <c r="AM117" s="1033"/>
      <c r="AN117" s="1033"/>
      <c r="AO117" s="1034"/>
      <c r="AP117" s="1036"/>
      <c r="AQ117" s="1037"/>
      <c r="AR117" s="1037"/>
      <c r="AS117" s="1037"/>
      <c r="AT117" s="1038"/>
      <c r="AU117" s="956"/>
      <c r="AV117" s="957"/>
      <c r="AW117" s="957"/>
      <c r="AX117" s="957"/>
      <c r="AY117" s="957"/>
      <c r="AZ117" s="1023" t="s">
        <v>456</v>
      </c>
      <c r="BA117" s="1024"/>
      <c r="BB117" s="1024"/>
      <c r="BC117" s="1024"/>
      <c r="BD117" s="1024"/>
      <c r="BE117" s="1024"/>
      <c r="BF117" s="1024"/>
      <c r="BG117" s="1024"/>
      <c r="BH117" s="1024"/>
      <c r="BI117" s="1024"/>
      <c r="BJ117" s="1024"/>
      <c r="BK117" s="1024"/>
      <c r="BL117" s="1024"/>
      <c r="BM117" s="1024"/>
      <c r="BN117" s="1024"/>
      <c r="BO117" s="1024"/>
      <c r="BP117" s="1025"/>
      <c r="BQ117" s="975" t="s">
        <v>435</v>
      </c>
      <c r="BR117" s="976"/>
      <c r="BS117" s="976"/>
      <c r="BT117" s="976"/>
      <c r="BU117" s="976"/>
      <c r="BV117" s="976" t="s">
        <v>435</v>
      </c>
      <c r="BW117" s="976"/>
      <c r="BX117" s="976"/>
      <c r="BY117" s="976"/>
      <c r="BZ117" s="976"/>
      <c r="CA117" s="976" t="s">
        <v>435</v>
      </c>
      <c r="CB117" s="976"/>
      <c r="CC117" s="976"/>
      <c r="CD117" s="976"/>
      <c r="CE117" s="976"/>
      <c r="CF117" s="970" t="s">
        <v>128</v>
      </c>
      <c r="CG117" s="971"/>
      <c r="CH117" s="971"/>
      <c r="CI117" s="971"/>
      <c r="CJ117" s="971"/>
      <c r="CK117" s="1001"/>
      <c r="CL117" s="1002"/>
      <c r="CM117" s="972" t="s">
        <v>457</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435</v>
      </c>
      <c r="DH117" s="1015"/>
      <c r="DI117" s="1015"/>
      <c r="DJ117" s="1015"/>
      <c r="DK117" s="1016"/>
      <c r="DL117" s="1017" t="s">
        <v>435</v>
      </c>
      <c r="DM117" s="1015"/>
      <c r="DN117" s="1015"/>
      <c r="DO117" s="1015"/>
      <c r="DP117" s="1016"/>
      <c r="DQ117" s="1017" t="s">
        <v>435</v>
      </c>
      <c r="DR117" s="1015"/>
      <c r="DS117" s="1015"/>
      <c r="DT117" s="1015"/>
      <c r="DU117" s="1016"/>
      <c r="DV117" s="1018" t="s">
        <v>435</v>
      </c>
      <c r="DW117" s="1019"/>
      <c r="DX117" s="1019"/>
      <c r="DY117" s="1019"/>
      <c r="DZ117" s="1020"/>
    </row>
    <row r="118" spans="1:130" s="247" customFormat="1" ht="26.25" customHeight="1" x14ac:dyDescent="0.15">
      <c r="A118" s="960" t="s">
        <v>430</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428</v>
      </c>
      <c r="AB118" s="941"/>
      <c r="AC118" s="941"/>
      <c r="AD118" s="941"/>
      <c r="AE118" s="942"/>
      <c r="AF118" s="940" t="s">
        <v>305</v>
      </c>
      <c r="AG118" s="941"/>
      <c r="AH118" s="941"/>
      <c r="AI118" s="941"/>
      <c r="AJ118" s="942"/>
      <c r="AK118" s="940" t="s">
        <v>304</v>
      </c>
      <c r="AL118" s="941"/>
      <c r="AM118" s="941"/>
      <c r="AN118" s="941"/>
      <c r="AO118" s="942"/>
      <c r="AP118" s="1027" t="s">
        <v>429</v>
      </c>
      <c r="AQ118" s="1028"/>
      <c r="AR118" s="1028"/>
      <c r="AS118" s="1028"/>
      <c r="AT118" s="1029"/>
      <c r="AU118" s="956"/>
      <c r="AV118" s="957"/>
      <c r="AW118" s="957"/>
      <c r="AX118" s="957"/>
      <c r="AY118" s="957"/>
      <c r="AZ118" s="1030" t="s">
        <v>458</v>
      </c>
      <c r="BA118" s="1021"/>
      <c r="BB118" s="1021"/>
      <c r="BC118" s="1021"/>
      <c r="BD118" s="1021"/>
      <c r="BE118" s="1021"/>
      <c r="BF118" s="1021"/>
      <c r="BG118" s="1021"/>
      <c r="BH118" s="1021"/>
      <c r="BI118" s="1021"/>
      <c r="BJ118" s="1021"/>
      <c r="BK118" s="1021"/>
      <c r="BL118" s="1021"/>
      <c r="BM118" s="1021"/>
      <c r="BN118" s="1021"/>
      <c r="BO118" s="1021"/>
      <c r="BP118" s="1022"/>
      <c r="BQ118" s="1053" t="s">
        <v>435</v>
      </c>
      <c r="BR118" s="1054"/>
      <c r="BS118" s="1054"/>
      <c r="BT118" s="1054"/>
      <c r="BU118" s="1054"/>
      <c r="BV118" s="1054" t="s">
        <v>435</v>
      </c>
      <c r="BW118" s="1054"/>
      <c r="BX118" s="1054"/>
      <c r="BY118" s="1054"/>
      <c r="BZ118" s="1054"/>
      <c r="CA118" s="1054" t="s">
        <v>128</v>
      </c>
      <c r="CB118" s="1054"/>
      <c r="CC118" s="1054"/>
      <c r="CD118" s="1054"/>
      <c r="CE118" s="1054"/>
      <c r="CF118" s="970" t="s">
        <v>128</v>
      </c>
      <c r="CG118" s="971"/>
      <c r="CH118" s="971"/>
      <c r="CI118" s="971"/>
      <c r="CJ118" s="971"/>
      <c r="CK118" s="1001"/>
      <c r="CL118" s="1002"/>
      <c r="CM118" s="972" t="s">
        <v>459</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435</v>
      </c>
      <c r="DH118" s="1015"/>
      <c r="DI118" s="1015"/>
      <c r="DJ118" s="1015"/>
      <c r="DK118" s="1016"/>
      <c r="DL118" s="1017" t="s">
        <v>435</v>
      </c>
      <c r="DM118" s="1015"/>
      <c r="DN118" s="1015"/>
      <c r="DO118" s="1015"/>
      <c r="DP118" s="1016"/>
      <c r="DQ118" s="1017" t="s">
        <v>435</v>
      </c>
      <c r="DR118" s="1015"/>
      <c r="DS118" s="1015"/>
      <c r="DT118" s="1015"/>
      <c r="DU118" s="1016"/>
      <c r="DV118" s="1018" t="s">
        <v>435</v>
      </c>
      <c r="DW118" s="1019"/>
      <c r="DX118" s="1019"/>
      <c r="DY118" s="1019"/>
      <c r="DZ118" s="1020"/>
    </row>
    <row r="119" spans="1:130" s="247" customFormat="1" ht="26.25" customHeight="1" x14ac:dyDescent="0.15">
      <c r="A119" s="1114" t="s">
        <v>433</v>
      </c>
      <c r="B119" s="1000"/>
      <c r="C119" s="979" t="s">
        <v>434</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435</v>
      </c>
      <c r="AB119" s="948"/>
      <c r="AC119" s="948"/>
      <c r="AD119" s="948"/>
      <c r="AE119" s="949"/>
      <c r="AF119" s="950" t="s">
        <v>435</v>
      </c>
      <c r="AG119" s="948"/>
      <c r="AH119" s="948"/>
      <c r="AI119" s="948"/>
      <c r="AJ119" s="949"/>
      <c r="AK119" s="950" t="s">
        <v>435</v>
      </c>
      <c r="AL119" s="948"/>
      <c r="AM119" s="948"/>
      <c r="AN119" s="948"/>
      <c r="AO119" s="949"/>
      <c r="AP119" s="951" t="s">
        <v>435</v>
      </c>
      <c r="AQ119" s="952"/>
      <c r="AR119" s="952"/>
      <c r="AS119" s="952"/>
      <c r="AT119" s="953"/>
      <c r="AU119" s="958"/>
      <c r="AV119" s="959"/>
      <c r="AW119" s="959"/>
      <c r="AX119" s="959"/>
      <c r="AY119" s="959"/>
      <c r="AZ119" s="278" t="s">
        <v>184</v>
      </c>
      <c r="BA119" s="278"/>
      <c r="BB119" s="278"/>
      <c r="BC119" s="278"/>
      <c r="BD119" s="278"/>
      <c r="BE119" s="278"/>
      <c r="BF119" s="278"/>
      <c r="BG119" s="278"/>
      <c r="BH119" s="278"/>
      <c r="BI119" s="278"/>
      <c r="BJ119" s="278"/>
      <c r="BK119" s="278"/>
      <c r="BL119" s="278"/>
      <c r="BM119" s="278"/>
      <c r="BN119" s="278"/>
      <c r="BO119" s="1031" t="s">
        <v>460</v>
      </c>
      <c r="BP119" s="1062"/>
      <c r="BQ119" s="1053">
        <v>30842528</v>
      </c>
      <c r="BR119" s="1054"/>
      <c r="BS119" s="1054"/>
      <c r="BT119" s="1054"/>
      <c r="BU119" s="1054"/>
      <c r="BV119" s="1054">
        <v>28539767</v>
      </c>
      <c r="BW119" s="1054"/>
      <c r="BX119" s="1054"/>
      <c r="BY119" s="1054"/>
      <c r="BZ119" s="1054"/>
      <c r="CA119" s="1054">
        <v>26508616</v>
      </c>
      <c r="CB119" s="1054"/>
      <c r="CC119" s="1054"/>
      <c r="CD119" s="1054"/>
      <c r="CE119" s="1054"/>
      <c r="CF119" s="1055"/>
      <c r="CG119" s="1056"/>
      <c r="CH119" s="1056"/>
      <c r="CI119" s="1056"/>
      <c r="CJ119" s="1057"/>
      <c r="CK119" s="1003"/>
      <c r="CL119" s="1004"/>
      <c r="CM119" s="1058" t="s">
        <v>461</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435</v>
      </c>
      <c r="DH119" s="1040"/>
      <c r="DI119" s="1040"/>
      <c r="DJ119" s="1040"/>
      <c r="DK119" s="1041"/>
      <c r="DL119" s="1039" t="s">
        <v>128</v>
      </c>
      <c r="DM119" s="1040"/>
      <c r="DN119" s="1040"/>
      <c r="DO119" s="1040"/>
      <c r="DP119" s="1041"/>
      <c r="DQ119" s="1039" t="s">
        <v>128</v>
      </c>
      <c r="DR119" s="1040"/>
      <c r="DS119" s="1040"/>
      <c r="DT119" s="1040"/>
      <c r="DU119" s="1041"/>
      <c r="DV119" s="1042" t="s">
        <v>435</v>
      </c>
      <c r="DW119" s="1043"/>
      <c r="DX119" s="1043"/>
      <c r="DY119" s="1043"/>
      <c r="DZ119" s="1044"/>
    </row>
    <row r="120" spans="1:130" s="247" customFormat="1" ht="26.25" customHeight="1" x14ac:dyDescent="0.15">
      <c r="A120" s="1115"/>
      <c r="B120" s="1002"/>
      <c r="C120" s="972" t="s">
        <v>438</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435</v>
      </c>
      <c r="AB120" s="1015"/>
      <c r="AC120" s="1015"/>
      <c r="AD120" s="1015"/>
      <c r="AE120" s="1016"/>
      <c r="AF120" s="1017" t="s">
        <v>435</v>
      </c>
      <c r="AG120" s="1015"/>
      <c r="AH120" s="1015"/>
      <c r="AI120" s="1015"/>
      <c r="AJ120" s="1016"/>
      <c r="AK120" s="1017" t="s">
        <v>435</v>
      </c>
      <c r="AL120" s="1015"/>
      <c r="AM120" s="1015"/>
      <c r="AN120" s="1015"/>
      <c r="AO120" s="1016"/>
      <c r="AP120" s="1018" t="s">
        <v>435</v>
      </c>
      <c r="AQ120" s="1019"/>
      <c r="AR120" s="1019"/>
      <c r="AS120" s="1019"/>
      <c r="AT120" s="1020"/>
      <c r="AU120" s="1045" t="s">
        <v>462</v>
      </c>
      <c r="AV120" s="1046"/>
      <c r="AW120" s="1046"/>
      <c r="AX120" s="1046"/>
      <c r="AY120" s="1047"/>
      <c r="AZ120" s="996" t="s">
        <v>463</v>
      </c>
      <c r="BA120" s="945"/>
      <c r="BB120" s="945"/>
      <c r="BC120" s="945"/>
      <c r="BD120" s="945"/>
      <c r="BE120" s="945"/>
      <c r="BF120" s="945"/>
      <c r="BG120" s="945"/>
      <c r="BH120" s="945"/>
      <c r="BI120" s="945"/>
      <c r="BJ120" s="945"/>
      <c r="BK120" s="945"/>
      <c r="BL120" s="945"/>
      <c r="BM120" s="945"/>
      <c r="BN120" s="945"/>
      <c r="BO120" s="945"/>
      <c r="BP120" s="946"/>
      <c r="BQ120" s="982">
        <v>6817432</v>
      </c>
      <c r="BR120" s="983"/>
      <c r="BS120" s="983"/>
      <c r="BT120" s="983"/>
      <c r="BU120" s="983"/>
      <c r="BV120" s="983">
        <v>7034746</v>
      </c>
      <c r="BW120" s="983"/>
      <c r="BX120" s="983"/>
      <c r="BY120" s="983"/>
      <c r="BZ120" s="983"/>
      <c r="CA120" s="983">
        <v>7208751</v>
      </c>
      <c r="CB120" s="983"/>
      <c r="CC120" s="983"/>
      <c r="CD120" s="983"/>
      <c r="CE120" s="983"/>
      <c r="CF120" s="997">
        <v>55.4</v>
      </c>
      <c r="CG120" s="998"/>
      <c r="CH120" s="998"/>
      <c r="CI120" s="998"/>
      <c r="CJ120" s="998"/>
      <c r="CK120" s="1063" t="s">
        <v>464</v>
      </c>
      <c r="CL120" s="1064"/>
      <c r="CM120" s="1064"/>
      <c r="CN120" s="1064"/>
      <c r="CO120" s="1065"/>
      <c r="CP120" s="1071" t="s">
        <v>465</v>
      </c>
      <c r="CQ120" s="1072"/>
      <c r="CR120" s="1072"/>
      <c r="CS120" s="1072"/>
      <c r="CT120" s="1072"/>
      <c r="CU120" s="1072"/>
      <c r="CV120" s="1072"/>
      <c r="CW120" s="1072"/>
      <c r="CX120" s="1072"/>
      <c r="CY120" s="1072"/>
      <c r="CZ120" s="1072"/>
      <c r="DA120" s="1072"/>
      <c r="DB120" s="1072"/>
      <c r="DC120" s="1072"/>
      <c r="DD120" s="1072"/>
      <c r="DE120" s="1072"/>
      <c r="DF120" s="1073"/>
      <c r="DG120" s="982" t="s">
        <v>435</v>
      </c>
      <c r="DH120" s="983"/>
      <c r="DI120" s="983"/>
      <c r="DJ120" s="983"/>
      <c r="DK120" s="983"/>
      <c r="DL120" s="983">
        <v>5128661</v>
      </c>
      <c r="DM120" s="983"/>
      <c r="DN120" s="983"/>
      <c r="DO120" s="983"/>
      <c r="DP120" s="983"/>
      <c r="DQ120" s="983">
        <v>3790490</v>
      </c>
      <c r="DR120" s="983"/>
      <c r="DS120" s="983"/>
      <c r="DT120" s="983"/>
      <c r="DU120" s="983"/>
      <c r="DV120" s="984">
        <v>29.1</v>
      </c>
      <c r="DW120" s="984"/>
      <c r="DX120" s="984"/>
      <c r="DY120" s="984"/>
      <c r="DZ120" s="985"/>
    </row>
    <row r="121" spans="1:130" s="247" customFormat="1" ht="26.25" customHeight="1" x14ac:dyDescent="0.15">
      <c r="A121" s="1115"/>
      <c r="B121" s="1002"/>
      <c r="C121" s="1023" t="s">
        <v>466</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435</v>
      </c>
      <c r="AB121" s="1015"/>
      <c r="AC121" s="1015"/>
      <c r="AD121" s="1015"/>
      <c r="AE121" s="1016"/>
      <c r="AF121" s="1017" t="s">
        <v>435</v>
      </c>
      <c r="AG121" s="1015"/>
      <c r="AH121" s="1015"/>
      <c r="AI121" s="1015"/>
      <c r="AJ121" s="1016"/>
      <c r="AK121" s="1017" t="s">
        <v>435</v>
      </c>
      <c r="AL121" s="1015"/>
      <c r="AM121" s="1015"/>
      <c r="AN121" s="1015"/>
      <c r="AO121" s="1016"/>
      <c r="AP121" s="1018" t="s">
        <v>435</v>
      </c>
      <c r="AQ121" s="1019"/>
      <c r="AR121" s="1019"/>
      <c r="AS121" s="1019"/>
      <c r="AT121" s="1020"/>
      <c r="AU121" s="1048"/>
      <c r="AV121" s="1049"/>
      <c r="AW121" s="1049"/>
      <c r="AX121" s="1049"/>
      <c r="AY121" s="1050"/>
      <c r="AZ121" s="1005" t="s">
        <v>467</v>
      </c>
      <c r="BA121" s="1006"/>
      <c r="BB121" s="1006"/>
      <c r="BC121" s="1006"/>
      <c r="BD121" s="1006"/>
      <c r="BE121" s="1006"/>
      <c r="BF121" s="1006"/>
      <c r="BG121" s="1006"/>
      <c r="BH121" s="1006"/>
      <c r="BI121" s="1006"/>
      <c r="BJ121" s="1006"/>
      <c r="BK121" s="1006"/>
      <c r="BL121" s="1006"/>
      <c r="BM121" s="1006"/>
      <c r="BN121" s="1006"/>
      <c r="BO121" s="1006"/>
      <c r="BP121" s="1007"/>
      <c r="BQ121" s="975">
        <v>4893207</v>
      </c>
      <c r="BR121" s="976"/>
      <c r="BS121" s="976"/>
      <c r="BT121" s="976"/>
      <c r="BU121" s="976"/>
      <c r="BV121" s="976">
        <v>4824091</v>
      </c>
      <c r="BW121" s="976"/>
      <c r="BX121" s="976"/>
      <c r="BY121" s="976"/>
      <c r="BZ121" s="976"/>
      <c r="CA121" s="976">
        <v>4568055</v>
      </c>
      <c r="CB121" s="976"/>
      <c r="CC121" s="976"/>
      <c r="CD121" s="976"/>
      <c r="CE121" s="976"/>
      <c r="CF121" s="970">
        <v>35.1</v>
      </c>
      <c r="CG121" s="971"/>
      <c r="CH121" s="971"/>
      <c r="CI121" s="971"/>
      <c r="CJ121" s="971"/>
      <c r="CK121" s="1066"/>
      <c r="CL121" s="1067"/>
      <c r="CM121" s="1067"/>
      <c r="CN121" s="1067"/>
      <c r="CO121" s="1068"/>
      <c r="CP121" s="1076" t="s">
        <v>468</v>
      </c>
      <c r="CQ121" s="1077"/>
      <c r="CR121" s="1077"/>
      <c r="CS121" s="1077"/>
      <c r="CT121" s="1077"/>
      <c r="CU121" s="1077"/>
      <c r="CV121" s="1077"/>
      <c r="CW121" s="1077"/>
      <c r="CX121" s="1077"/>
      <c r="CY121" s="1077"/>
      <c r="CZ121" s="1077"/>
      <c r="DA121" s="1077"/>
      <c r="DB121" s="1077"/>
      <c r="DC121" s="1077"/>
      <c r="DD121" s="1077"/>
      <c r="DE121" s="1077"/>
      <c r="DF121" s="1078"/>
      <c r="DG121" s="975" t="s">
        <v>435</v>
      </c>
      <c r="DH121" s="976"/>
      <c r="DI121" s="976"/>
      <c r="DJ121" s="976"/>
      <c r="DK121" s="976"/>
      <c r="DL121" s="976">
        <v>236896</v>
      </c>
      <c r="DM121" s="976"/>
      <c r="DN121" s="976"/>
      <c r="DO121" s="976"/>
      <c r="DP121" s="976"/>
      <c r="DQ121" s="976">
        <v>218860</v>
      </c>
      <c r="DR121" s="976"/>
      <c r="DS121" s="976"/>
      <c r="DT121" s="976"/>
      <c r="DU121" s="976"/>
      <c r="DV121" s="977">
        <v>1.7</v>
      </c>
      <c r="DW121" s="977"/>
      <c r="DX121" s="977"/>
      <c r="DY121" s="977"/>
      <c r="DZ121" s="978"/>
    </row>
    <row r="122" spans="1:130" s="247" customFormat="1" ht="26.25" customHeight="1" x14ac:dyDescent="0.15">
      <c r="A122" s="1115"/>
      <c r="B122" s="1002"/>
      <c r="C122" s="972" t="s">
        <v>448</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435</v>
      </c>
      <c r="AB122" s="1015"/>
      <c r="AC122" s="1015"/>
      <c r="AD122" s="1015"/>
      <c r="AE122" s="1016"/>
      <c r="AF122" s="1017" t="s">
        <v>128</v>
      </c>
      <c r="AG122" s="1015"/>
      <c r="AH122" s="1015"/>
      <c r="AI122" s="1015"/>
      <c r="AJ122" s="1016"/>
      <c r="AK122" s="1017" t="s">
        <v>435</v>
      </c>
      <c r="AL122" s="1015"/>
      <c r="AM122" s="1015"/>
      <c r="AN122" s="1015"/>
      <c r="AO122" s="1016"/>
      <c r="AP122" s="1018" t="s">
        <v>128</v>
      </c>
      <c r="AQ122" s="1019"/>
      <c r="AR122" s="1019"/>
      <c r="AS122" s="1019"/>
      <c r="AT122" s="1020"/>
      <c r="AU122" s="1048"/>
      <c r="AV122" s="1049"/>
      <c r="AW122" s="1049"/>
      <c r="AX122" s="1049"/>
      <c r="AY122" s="1050"/>
      <c r="AZ122" s="1030" t="s">
        <v>469</v>
      </c>
      <c r="BA122" s="1021"/>
      <c r="BB122" s="1021"/>
      <c r="BC122" s="1021"/>
      <c r="BD122" s="1021"/>
      <c r="BE122" s="1021"/>
      <c r="BF122" s="1021"/>
      <c r="BG122" s="1021"/>
      <c r="BH122" s="1021"/>
      <c r="BI122" s="1021"/>
      <c r="BJ122" s="1021"/>
      <c r="BK122" s="1021"/>
      <c r="BL122" s="1021"/>
      <c r="BM122" s="1021"/>
      <c r="BN122" s="1021"/>
      <c r="BO122" s="1021"/>
      <c r="BP122" s="1022"/>
      <c r="BQ122" s="1053">
        <v>21576645</v>
      </c>
      <c r="BR122" s="1054"/>
      <c r="BS122" s="1054"/>
      <c r="BT122" s="1054"/>
      <c r="BU122" s="1054"/>
      <c r="BV122" s="1054">
        <v>21107485</v>
      </c>
      <c r="BW122" s="1054"/>
      <c r="BX122" s="1054"/>
      <c r="BY122" s="1054"/>
      <c r="BZ122" s="1054"/>
      <c r="CA122" s="1054">
        <v>20422463</v>
      </c>
      <c r="CB122" s="1054"/>
      <c r="CC122" s="1054"/>
      <c r="CD122" s="1054"/>
      <c r="CE122" s="1054"/>
      <c r="CF122" s="1074">
        <v>157</v>
      </c>
      <c r="CG122" s="1075"/>
      <c r="CH122" s="1075"/>
      <c r="CI122" s="1075"/>
      <c r="CJ122" s="1075"/>
      <c r="CK122" s="1066"/>
      <c r="CL122" s="1067"/>
      <c r="CM122" s="1067"/>
      <c r="CN122" s="1067"/>
      <c r="CO122" s="1068"/>
      <c r="CP122" s="1076" t="s">
        <v>470</v>
      </c>
      <c r="CQ122" s="1077"/>
      <c r="CR122" s="1077"/>
      <c r="CS122" s="1077"/>
      <c r="CT122" s="1077"/>
      <c r="CU122" s="1077"/>
      <c r="CV122" s="1077"/>
      <c r="CW122" s="1077"/>
      <c r="CX122" s="1077"/>
      <c r="CY122" s="1077"/>
      <c r="CZ122" s="1077"/>
      <c r="DA122" s="1077"/>
      <c r="DB122" s="1077"/>
      <c r="DC122" s="1077"/>
      <c r="DD122" s="1077"/>
      <c r="DE122" s="1077"/>
      <c r="DF122" s="1078"/>
      <c r="DG122" s="975" t="s">
        <v>435</v>
      </c>
      <c r="DH122" s="976"/>
      <c r="DI122" s="976"/>
      <c r="DJ122" s="976"/>
      <c r="DK122" s="976"/>
      <c r="DL122" s="976" t="s">
        <v>435</v>
      </c>
      <c r="DM122" s="976"/>
      <c r="DN122" s="976"/>
      <c r="DO122" s="976"/>
      <c r="DP122" s="976"/>
      <c r="DQ122" s="976" t="s">
        <v>435</v>
      </c>
      <c r="DR122" s="976"/>
      <c r="DS122" s="976"/>
      <c r="DT122" s="976"/>
      <c r="DU122" s="976"/>
      <c r="DV122" s="977" t="s">
        <v>128</v>
      </c>
      <c r="DW122" s="977"/>
      <c r="DX122" s="977"/>
      <c r="DY122" s="977"/>
      <c r="DZ122" s="978"/>
    </row>
    <row r="123" spans="1:130" s="247" customFormat="1" ht="26.25" customHeight="1" x14ac:dyDescent="0.15">
      <c r="A123" s="1115"/>
      <c r="B123" s="1002"/>
      <c r="C123" s="972" t="s">
        <v>454</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4370</v>
      </c>
      <c r="AB123" s="1015"/>
      <c r="AC123" s="1015"/>
      <c r="AD123" s="1015"/>
      <c r="AE123" s="1016"/>
      <c r="AF123" s="1017">
        <v>13370</v>
      </c>
      <c r="AG123" s="1015"/>
      <c r="AH123" s="1015"/>
      <c r="AI123" s="1015"/>
      <c r="AJ123" s="1016"/>
      <c r="AK123" s="1017">
        <v>13370</v>
      </c>
      <c r="AL123" s="1015"/>
      <c r="AM123" s="1015"/>
      <c r="AN123" s="1015"/>
      <c r="AO123" s="1016"/>
      <c r="AP123" s="1018">
        <v>0.1</v>
      </c>
      <c r="AQ123" s="1019"/>
      <c r="AR123" s="1019"/>
      <c r="AS123" s="1019"/>
      <c r="AT123" s="1020"/>
      <c r="AU123" s="1051"/>
      <c r="AV123" s="1052"/>
      <c r="AW123" s="1052"/>
      <c r="AX123" s="1052"/>
      <c r="AY123" s="1052"/>
      <c r="AZ123" s="278" t="s">
        <v>184</v>
      </c>
      <c r="BA123" s="278"/>
      <c r="BB123" s="278"/>
      <c r="BC123" s="278"/>
      <c r="BD123" s="278"/>
      <c r="BE123" s="278"/>
      <c r="BF123" s="278"/>
      <c r="BG123" s="278"/>
      <c r="BH123" s="278"/>
      <c r="BI123" s="278"/>
      <c r="BJ123" s="278"/>
      <c r="BK123" s="278"/>
      <c r="BL123" s="278"/>
      <c r="BM123" s="278"/>
      <c r="BN123" s="278"/>
      <c r="BO123" s="1031" t="s">
        <v>471</v>
      </c>
      <c r="BP123" s="1062"/>
      <c r="BQ123" s="1121">
        <v>33287284</v>
      </c>
      <c r="BR123" s="1122"/>
      <c r="BS123" s="1122"/>
      <c r="BT123" s="1122"/>
      <c r="BU123" s="1122"/>
      <c r="BV123" s="1122">
        <v>32966322</v>
      </c>
      <c r="BW123" s="1122"/>
      <c r="BX123" s="1122"/>
      <c r="BY123" s="1122"/>
      <c r="BZ123" s="1122"/>
      <c r="CA123" s="1122">
        <v>32199269</v>
      </c>
      <c r="CB123" s="1122"/>
      <c r="CC123" s="1122"/>
      <c r="CD123" s="1122"/>
      <c r="CE123" s="1122"/>
      <c r="CF123" s="1055"/>
      <c r="CG123" s="1056"/>
      <c r="CH123" s="1056"/>
      <c r="CI123" s="1056"/>
      <c r="CJ123" s="1057"/>
      <c r="CK123" s="1066"/>
      <c r="CL123" s="1067"/>
      <c r="CM123" s="1067"/>
      <c r="CN123" s="1067"/>
      <c r="CO123" s="1068"/>
      <c r="CP123" s="1076"/>
      <c r="CQ123" s="1077"/>
      <c r="CR123" s="1077"/>
      <c r="CS123" s="1077"/>
      <c r="CT123" s="1077"/>
      <c r="CU123" s="1077"/>
      <c r="CV123" s="1077"/>
      <c r="CW123" s="1077"/>
      <c r="CX123" s="1077"/>
      <c r="CY123" s="1077"/>
      <c r="CZ123" s="1077"/>
      <c r="DA123" s="1077"/>
      <c r="DB123" s="1077"/>
      <c r="DC123" s="1077"/>
      <c r="DD123" s="1077"/>
      <c r="DE123" s="1077"/>
      <c r="DF123" s="1078"/>
      <c r="DG123" s="1014"/>
      <c r="DH123" s="1015"/>
      <c r="DI123" s="1015"/>
      <c r="DJ123" s="1015"/>
      <c r="DK123" s="1016"/>
      <c r="DL123" s="1017"/>
      <c r="DM123" s="1015"/>
      <c r="DN123" s="1015"/>
      <c r="DO123" s="1015"/>
      <c r="DP123" s="1016"/>
      <c r="DQ123" s="1017"/>
      <c r="DR123" s="1015"/>
      <c r="DS123" s="1015"/>
      <c r="DT123" s="1015"/>
      <c r="DU123" s="1016"/>
      <c r="DV123" s="1018"/>
      <c r="DW123" s="1019"/>
      <c r="DX123" s="1019"/>
      <c r="DY123" s="1019"/>
      <c r="DZ123" s="1020"/>
    </row>
    <row r="124" spans="1:130" s="247" customFormat="1" ht="26.25" customHeight="1" thickBot="1" x14ac:dyDescent="0.2">
      <c r="A124" s="1115"/>
      <c r="B124" s="1002"/>
      <c r="C124" s="972" t="s">
        <v>457</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390</v>
      </c>
      <c r="AB124" s="1015"/>
      <c r="AC124" s="1015"/>
      <c r="AD124" s="1015"/>
      <c r="AE124" s="1016"/>
      <c r="AF124" s="1017" t="s">
        <v>472</v>
      </c>
      <c r="AG124" s="1015"/>
      <c r="AH124" s="1015"/>
      <c r="AI124" s="1015"/>
      <c r="AJ124" s="1016"/>
      <c r="AK124" s="1017" t="s">
        <v>473</v>
      </c>
      <c r="AL124" s="1015"/>
      <c r="AM124" s="1015"/>
      <c r="AN124" s="1015"/>
      <c r="AO124" s="1016"/>
      <c r="AP124" s="1018" t="s">
        <v>390</v>
      </c>
      <c r="AQ124" s="1019"/>
      <c r="AR124" s="1019"/>
      <c r="AS124" s="1019"/>
      <c r="AT124" s="1020"/>
      <c r="AU124" s="1117" t="s">
        <v>474</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390</v>
      </c>
      <c r="BR124" s="1084"/>
      <c r="BS124" s="1084"/>
      <c r="BT124" s="1084"/>
      <c r="BU124" s="1084"/>
      <c r="BV124" s="1084" t="s">
        <v>473</v>
      </c>
      <c r="BW124" s="1084"/>
      <c r="BX124" s="1084"/>
      <c r="BY124" s="1084"/>
      <c r="BZ124" s="1084"/>
      <c r="CA124" s="1084" t="s">
        <v>128</v>
      </c>
      <c r="CB124" s="1084"/>
      <c r="CC124" s="1084"/>
      <c r="CD124" s="1084"/>
      <c r="CE124" s="1084"/>
      <c r="CF124" s="1085"/>
      <c r="CG124" s="1086"/>
      <c r="CH124" s="1086"/>
      <c r="CI124" s="1086"/>
      <c r="CJ124" s="1087"/>
      <c r="CK124" s="1069"/>
      <c r="CL124" s="1069"/>
      <c r="CM124" s="1069"/>
      <c r="CN124" s="1069"/>
      <c r="CO124" s="1070"/>
      <c r="CP124" s="1076" t="s">
        <v>475</v>
      </c>
      <c r="CQ124" s="1077"/>
      <c r="CR124" s="1077"/>
      <c r="CS124" s="1077"/>
      <c r="CT124" s="1077"/>
      <c r="CU124" s="1077"/>
      <c r="CV124" s="1077"/>
      <c r="CW124" s="1077"/>
      <c r="CX124" s="1077"/>
      <c r="CY124" s="1077"/>
      <c r="CZ124" s="1077"/>
      <c r="DA124" s="1077"/>
      <c r="DB124" s="1077"/>
      <c r="DC124" s="1077"/>
      <c r="DD124" s="1077"/>
      <c r="DE124" s="1077"/>
      <c r="DF124" s="1078"/>
      <c r="DG124" s="1061">
        <v>7140352</v>
      </c>
      <c r="DH124" s="1040"/>
      <c r="DI124" s="1040"/>
      <c r="DJ124" s="1040"/>
      <c r="DK124" s="1041"/>
      <c r="DL124" s="1039" t="s">
        <v>476</v>
      </c>
      <c r="DM124" s="1040"/>
      <c r="DN124" s="1040"/>
      <c r="DO124" s="1040"/>
      <c r="DP124" s="1041"/>
      <c r="DQ124" s="1039" t="s">
        <v>477</v>
      </c>
      <c r="DR124" s="1040"/>
      <c r="DS124" s="1040"/>
      <c r="DT124" s="1040"/>
      <c r="DU124" s="1041"/>
      <c r="DV124" s="1042" t="s">
        <v>390</v>
      </c>
      <c r="DW124" s="1043"/>
      <c r="DX124" s="1043"/>
      <c r="DY124" s="1043"/>
      <c r="DZ124" s="1044"/>
    </row>
    <row r="125" spans="1:130" s="247" customFormat="1" ht="26.25" customHeight="1" x14ac:dyDescent="0.15">
      <c r="A125" s="1115"/>
      <c r="B125" s="1002"/>
      <c r="C125" s="972" t="s">
        <v>459</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128</v>
      </c>
      <c r="AB125" s="1015"/>
      <c r="AC125" s="1015"/>
      <c r="AD125" s="1015"/>
      <c r="AE125" s="1016"/>
      <c r="AF125" s="1017" t="s">
        <v>473</v>
      </c>
      <c r="AG125" s="1015"/>
      <c r="AH125" s="1015"/>
      <c r="AI125" s="1015"/>
      <c r="AJ125" s="1016"/>
      <c r="AK125" s="1017" t="s">
        <v>128</v>
      </c>
      <c r="AL125" s="1015"/>
      <c r="AM125" s="1015"/>
      <c r="AN125" s="1015"/>
      <c r="AO125" s="1016"/>
      <c r="AP125" s="1018" t="s">
        <v>477</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478</v>
      </c>
      <c r="CL125" s="1064"/>
      <c r="CM125" s="1064"/>
      <c r="CN125" s="1064"/>
      <c r="CO125" s="1065"/>
      <c r="CP125" s="996" t="s">
        <v>479</v>
      </c>
      <c r="CQ125" s="945"/>
      <c r="CR125" s="945"/>
      <c r="CS125" s="945"/>
      <c r="CT125" s="945"/>
      <c r="CU125" s="945"/>
      <c r="CV125" s="945"/>
      <c r="CW125" s="945"/>
      <c r="CX125" s="945"/>
      <c r="CY125" s="945"/>
      <c r="CZ125" s="945"/>
      <c r="DA125" s="945"/>
      <c r="DB125" s="945"/>
      <c r="DC125" s="945"/>
      <c r="DD125" s="945"/>
      <c r="DE125" s="945"/>
      <c r="DF125" s="946"/>
      <c r="DG125" s="982" t="s">
        <v>390</v>
      </c>
      <c r="DH125" s="983"/>
      <c r="DI125" s="983"/>
      <c r="DJ125" s="983"/>
      <c r="DK125" s="983"/>
      <c r="DL125" s="983" t="s">
        <v>390</v>
      </c>
      <c r="DM125" s="983"/>
      <c r="DN125" s="983"/>
      <c r="DO125" s="983"/>
      <c r="DP125" s="983"/>
      <c r="DQ125" s="983" t="s">
        <v>390</v>
      </c>
      <c r="DR125" s="983"/>
      <c r="DS125" s="983"/>
      <c r="DT125" s="983"/>
      <c r="DU125" s="983"/>
      <c r="DV125" s="984" t="s">
        <v>390</v>
      </c>
      <c r="DW125" s="984"/>
      <c r="DX125" s="984"/>
      <c r="DY125" s="984"/>
      <c r="DZ125" s="985"/>
    </row>
    <row r="126" spans="1:130" s="247" customFormat="1" ht="26.25" customHeight="1" thickBot="1" x14ac:dyDescent="0.2">
      <c r="A126" s="1115"/>
      <c r="B126" s="1002"/>
      <c r="C126" s="972" t="s">
        <v>461</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390</v>
      </c>
      <c r="AB126" s="1015"/>
      <c r="AC126" s="1015"/>
      <c r="AD126" s="1015"/>
      <c r="AE126" s="1016"/>
      <c r="AF126" s="1017">
        <v>6647</v>
      </c>
      <c r="AG126" s="1015"/>
      <c r="AH126" s="1015"/>
      <c r="AI126" s="1015"/>
      <c r="AJ126" s="1016"/>
      <c r="AK126" s="1017">
        <v>12147</v>
      </c>
      <c r="AL126" s="1015"/>
      <c r="AM126" s="1015"/>
      <c r="AN126" s="1015"/>
      <c r="AO126" s="1016"/>
      <c r="AP126" s="1018">
        <v>0.1</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480</v>
      </c>
      <c r="CQ126" s="1006"/>
      <c r="CR126" s="1006"/>
      <c r="CS126" s="1006"/>
      <c r="CT126" s="1006"/>
      <c r="CU126" s="1006"/>
      <c r="CV126" s="1006"/>
      <c r="CW126" s="1006"/>
      <c r="CX126" s="1006"/>
      <c r="CY126" s="1006"/>
      <c r="CZ126" s="1006"/>
      <c r="DA126" s="1006"/>
      <c r="DB126" s="1006"/>
      <c r="DC126" s="1006"/>
      <c r="DD126" s="1006"/>
      <c r="DE126" s="1006"/>
      <c r="DF126" s="1007"/>
      <c r="DG126" s="975" t="s">
        <v>390</v>
      </c>
      <c r="DH126" s="976"/>
      <c r="DI126" s="976"/>
      <c r="DJ126" s="976"/>
      <c r="DK126" s="976"/>
      <c r="DL126" s="976" t="s">
        <v>128</v>
      </c>
      <c r="DM126" s="976"/>
      <c r="DN126" s="976"/>
      <c r="DO126" s="976"/>
      <c r="DP126" s="976"/>
      <c r="DQ126" s="976" t="s">
        <v>477</v>
      </c>
      <c r="DR126" s="976"/>
      <c r="DS126" s="976"/>
      <c r="DT126" s="976"/>
      <c r="DU126" s="976"/>
      <c r="DV126" s="977" t="s">
        <v>128</v>
      </c>
      <c r="DW126" s="977"/>
      <c r="DX126" s="977"/>
      <c r="DY126" s="977"/>
      <c r="DZ126" s="978"/>
    </row>
    <row r="127" spans="1:130" s="247" customFormat="1" ht="26.25" customHeight="1" x14ac:dyDescent="0.15">
      <c r="A127" s="1116"/>
      <c r="B127" s="1004"/>
      <c r="C127" s="1058" t="s">
        <v>481</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2166</v>
      </c>
      <c r="AB127" s="1015"/>
      <c r="AC127" s="1015"/>
      <c r="AD127" s="1015"/>
      <c r="AE127" s="1016"/>
      <c r="AF127" s="1017">
        <v>2283</v>
      </c>
      <c r="AG127" s="1015"/>
      <c r="AH127" s="1015"/>
      <c r="AI127" s="1015"/>
      <c r="AJ127" s="1016"/>
      <c r="AK127" s="1017">
        <v>1899</v>
      </c>
      <c r="AL127" s="1015"/>
      <c r="AM127" s="1015"/>
      <c r="AN127" s="1015"/>
      <c r="AO127" s="1016"/>
      <c r="AP127" s="1018">
        <v>0</v>
      </c>
      <c r="AQ127" s="1019"/>
      <c r="AR127" s="1019"/>
      <c r="AS127" s="1019"/>
      <c r="AT127" s="1020"/>
      <c r="AU127" s="283"/>
      <c r="AV127" s="283"/>
      <c r="AW127" s="283"/>
      <c r="AX127" s="1088" t="s">
        <v>482</v>
      </c>
      <c r="AY127" s="1089"/>
      <c r="AZ127" s="1089"/>
      <c r="BA127" s="1089"/>
      <c r="BB127" s="1089"/>
      <c r="BC127" s="1089"/>
      <c r="BD127" s="1089"/>
      <c r="BE127" s="1090"/>
      <c r="BF127" s="1091" t="s">
        <v>483</v>
      </c>
      <c r="BG127" s="1089"/>
      <c r="BH127" s="1089"/>
      <c r="BI127" s="1089"/>
      <c r="BJ127" s="1089"/>
      <c r="BK127" s="1089"/>
      <c r="BL127" s="1090"/>
      <c r="BM127" s="1091" t="s">
        <v>484</v>
      </c>
      <c r="BN127" s="1089"/>
      <c r="BO127" s="1089"/>
      <c r="BP127" s="1089"/>
      <c r="BQ127" s="1089"/>
      <c r="BR127" s="1089"/>
      <c r="BS127" s="1090"/>
      <c r="BT127" s="1091" t="s">
        <v>485</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486</v>
      </c>
      <c r="CQ127" s="1006"/>
      <c r="CR127" s="1006"/>
      <c r="CS127" s="1006"/>
      <c r="CT127" s="1006"/>
      <c r="CU127" s="1006"/>
      <c r="CV127" s="1006"/>
      <c r="CW127" s="1006"/>
      <c r="CX127" s="1006"/>
      <c r="CY127" s="1006"/>
      <c r="CZ127" s="1006"/>
      <c r="DA127" s="1006"/>
      <c r="DB127" s="1006"/>
      <c r="DC127" s="1006"/>
      <c r="DD127" s="1006"/>
      <c r="DE127" s="1006"/>
      <c r="DF127" s="1007"/>
      <c r="DG127" s="975" t="s">
        <v>128</v>
      </c>
      <c r="DH127" s="976"/>
      <c r="DI127" s="976"/>
      <c r="DJ127" s="976"/>
      <c r="DK127" s="976"/>
      <c r="DL127" s="976" t="s">
        <v>476</v>
      </c>
      <c r="DM127" s="976"/>
      <c r="DN127" s="976"/>
      <c r="DO127" s="976"/>
      <c r="DP127" s="976"/>
      <c r="DQ127" s="976" t="s">
        <v>473</v>
      </c>
      <c r="DR127" s="976"/>
      <c r="DS127" s="976"/>
      <c r="DT127" s="976"/>
      <c r="DU127" s="976"/>
      <c r="DV127" s="977" t="s">
        <v>390</v>
      </c>
      <c r="DW127" s="977"/>
      <c r="DX127" s="977"/>
      <c r="DY127" s="977"/>
      <c r="DZ127" s="978"/>
    </row>
    <row r="128" spans="1:130" s="247" customFormat="1" ht="26.25" customHeight="1" thickBot="1" x14ac:dyDescent="0.2">
      <c r="A128" s="1099" t="s">
        <v>487</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488</v>
      </c>
      <c r="X128" s="1101"/>
      <c r="Y128" s="1101"/>
      <c r="Z128" s="1102"/>
      <c r="AA128" s="1103">
        <v>696492</v>
      </c>
      <c r="AB128" s="1104"/>
      <c r="AC128" s="1104"/>
      <c r="AD128" s="1104"/>
      <c r="AE128" s="1105"/>
      <c r="AF128" s="1106">
        <v>659349</v>
      </c>
      <c r="AG128" s="1104"/>
      <c r="AH128" s="1104"/>
      <c r="AI128" s="1104"/>
      <c r="AJ128" s="1105"/>
      <c r="AK128" s="1106">
        <v>664315</v>
      </c>
      <c r="AL128" s="1104"/>
      <c r="AM128" s="1104"/>
      <c r="AN128" s="1104"/>
      <c r="AO128" s="1105"/>
      <c r="AP128" s="1107"/>
      <c r="AQ128" s="1108"/>
      <c r="AR128" s="1108"/>
      <c r="AS128" s="1108"/>
      <c r="AT128" s="1109"/>
      <c r="AU128" s="283"/>
      <c r="AV128" s="283"/>
      <c r="AW128" s="283"/>
      <c r="AX128" s="944" t="s">
        <v>489</v>
      </c>
      <c r="AY128" s="945"/>
      <c r="AZ128" s="945"/>
      <c r="BA128" s="945"/>
      <c r="BB128" s="945"/>
      <c r="BC128" s="945"/>
      <c r="BD128" s="945"/>
      <c r="BE128" s="946"/>
      <c r="BF128" s="1110" t="s">
        <v>490</v>
      </c>
      <c r="BG128" s="1111"/>
      <c r="BH128" s="1111"/>
      <c r="BI128" s="1111"/>
      <c r="BJ128" s="1111"/>
      <c r="BK128" s="1111"/>
      <c r="BL128" s="1112"/>
      <c r="BM128" s="1110">
        <v>12.79</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491</v>
      </c>
      <c r="CQ128" s="1093"/>
      <c r="CR128" s="1093"/>
      <c r="CS128" s="1093"/>
      <c r="CT128" s="1093"/>
      <c r="CU128" s="1093"/>
      <c r="CV128" s="1093"/>
      <c r="CW128" s="1093"/>
      <c r="CX128" s="1093"/>
      <c r="CY128" s="1093"/>
      <c r="CZ128" s="1093"/>
      <c r="DA128" s="1093"/>
      <c r="DB128" s="1093"/>
      <c r="DC128" s="1093"/>
      <c r="DD128" s="1093"/>
      <c r="DE128" s="1093"/>
      <c r="DF128" s="1094"/>
      <c r="DG128" s="1095" t="s">
        <v>390</v>
      </c>
      <c r="DH128" s="1096"/>
      <c r="DI128" s="1096"/>
      <c r="DJ128" s="1096"/>
      <c r="DK128" s="1096"/>
      <c r="DL128" s="1096" t="s">
        <v>390</v>
      </c>
      <c r="DM128" s="1096"/>
      <c r="DN128" s="1096"/>
      <c r="DO128" s="1096"/>
      <c r="DP128" s="1096"/>
      <c r="DQ128" s="1096" t="s">
        <v>490</v>
      </c>
      <c r="DR128" s="1096"/>
      <c r="DS128" s="1096"/>
      <c r="DT128" s="1096"/>
      <c r="DU128" s="1096"/>
      <c r="DV128" s="1097" t="s">
        <v>128</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492</v>
      </c>
      <c r="X129" s="1130"/>
      <c r="Y129" s="1130"/>
      <c r="Z129" s="1131"/>
      <c r="AA129" s="1014">
        <v>14430326</v>
      </c>
      <c r="AB129" s="1015"/>
      <c r="AC129" s="1015"/>
      <c r="AD129" s="1015"/>
      <c r="AE129" s="1016"/>
      <c r="AF129" s="1017">
        <v>14739896</v>
      </c>
      <c r="AG129" s="1015"/>
      <c r="AH129" s="1015"/>
      <c r="AI129" s="1015"/>
      <c r="AJ129" s="1016"/>
      <c r="AK129" s="1017">
        <v>14886120</v>
      </c>
      <c r="AL129" s="1015"/>
      <c r="AM129" s="1015"/>
      <c r="AN129" s="1015"/>
      <c r="AO129" s="1016"/>
      <c r="AP129" s="1132"/>
      <c r="AQ129" s="1133"/>
      <c r="AR129" s="1133"/>
      <c r="AS129" s="1133"/>
      <c r="AT129" s="1134"/>
      <c r="AU129" s="285"/>
      <c r="AV129" s="285"/>
      <c r="AW129" s="285"/>
      <c r="AX129" s="1123" t="s">
        <v>493</v>
      </c>
      <c r="AY129" s="1006"/>
      <c r="AZ129" s="1006"/>
      <c r="BA129" s="1006"/>
      <c r="BB129" s="1006"/>
      <c r="BC129" s="1006"/>
      <c r="BD129" s="1006"/>
      <c r="BE129" s="1007"/>
      <c r="BF129" s="1124" t="s">
        <v>390</v>
      </c>
      <c r="BG129" s="1125"/>
      <c r="BH129" s="1125"/>
      <c r="BI129" s="1125"/>
      <c r="BJ129" s="1125"/>
      <c r="BK129" s="1125"/>
      <c r="BL129" s="1126"/>
      <c r="BM129" s="1124">
        <v>17.79</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494</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495</v>
      </c>
      <c r="X130" s="1130"/>
      <c r="Y130" s="1130"/>
      <c r="Z130" s="1131"/>
      <c r="AA130" s="1014">
        <v>1939528</v>
      </c>
      <c r="AB130" s="1015"/>
      <c r="AC130" s="1015"/>
      <c r="AD130" s="1015"/>
      <c r="AE130" s="1016"/>
      <c r="AF130" s="1017">
        <v>1880938</v>
      </c>
      <c r="AG130" s="1015"/>
      <c r="AH130" s="1015"/>
      <c r="AI130" s="1015"/>
      <c r="AJ130" s="1016"/>
      <c r="AK130" s="1017">
        <v>1877148</v>
      </c>
      <c r="AL130" s="1015"/>
      <c r="AM130" s="1015"/>
      <c r="AN130" s="1015"/>
      <c r="AO130" s="1016"/>
      <c r="AP130" s="1132"/>
      <c r="AQ130" s="1133"/>
      <c r="AR130" s="1133"/>
      <c r="AS130" s="1133"/>
      <c r="AT130" s="1134"/>
      <c r="AU130" s="285"/>
      <c r="AV130" s="285"/>
      <c r="AW130" s="285"/>
      <c r="AX130" s="1123" t="s">
        <v>496</v>
      </c>
      <c r="AY130" s="1006"/>
      <c r="AZ130" s="1006"/>
      <c r="BA130" s="1006"/>
      <c r="BB130" s="1006"/>
      <c r="BC130" s="1006"/>
      <c r="BD130" s="1006"/>
      <c r="BE130" s="1007"/>
      <c r="BF130" s="1160">
        <v>1.6</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497</v>
      </c>
      <c r="X131" s="1168"/>
      <c r="Y131" s="1168"/>
      <c r="Z131" s="1169"/>
      <c r="AA131" s="1061">
        <v>12490798</v>
      </c>
      <c r="AB131" s="1040"/>
      <c r="AC131" s="1040"/>
      <c r="AD131" s="1040"/>
      <c r="AE131" s="1041"/>
      <c r="AF131" s="1039">
        <v>12858958</v>
      </c>
      <c r="AG131" s="1040"/>
      <c r="AH131" s="1040"/>
      <c r="AI131" s="1040"/>
      <c r="AJ131" s="1041"/>
      <c r="AK131" s="1039">
        <v>13008972</v>
      </c>
      <c r="AL131" s="1040"/>
      <c r="AM131" s="1040"/>
      <c r="AN131" s="1040"/>
      <c r="AO131" s="1041"/>
      <c r="AP131" s="1170"/>
      <c r="AQ131" s="1171"/>
      <c r="AR131" s="1171"/>
      <c r="AS131" s="1171"/>
      <c r="AT131" s="1172"/>
      <c r="AU131" s="285"/>
      <c r="AV131" s="285"/>
      <c r="AW131" s="285"/>
      <c r="AX131" s="1142" t="s">
        <v>498</v>
      </c>
      <c r="AY131" s="1093"/>
      <c r="AZ131" s="1093"/>
      <c r="BA131" s="1093"/>
      <c r="BB131" s="1093"/>
      <c r="BC131" s="1093"/>
      <c r="BD131" s="1093"/>
      <c r="BE131" s="1094"/>
      <c r="BF131" s="1143" t="s">
        <v>476</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499</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500</v>
      </c>
      <c r="W132" s="1153"/>
      <c r="X132" s="1153"/>
      <c r="Y132" s="1153"/>
      <c r="Z132" s="1154"/>
      <c r="AA132" s="1155">
        <v>3.6523447099999999</v>
      </c>
      <c r="AB132" s="1156"/>
      <c r="AC132" s="1156"/>
      <c r="AD132" s="1156"/>
      <c r="AE132" s="1157"/>
      <c r="AF132" s="1158">
        <v>0.66039565600000005</v>
      </c>
      <c r="AG132" s="1156"/>
      <c r="AH132" s="1156"/>
      <c r="AI132" s="1156"/>
      <c r="AJ132" s="1157"/>
      <c r="AK132" s="1158">
        <v>0.703821947</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501</v>
      </c>
      <c r="W133" s="1136"/>
      <c r="X133" s="1136"/>
      <c r="Y133" s="1136"/>
      <c r="Z133" s="1137"/>
      <c r="AA133" s="1138">
        <v>4.0999999999999996</v>
      </c>
      <c r="AB133" s="1139"/>
      <c r="AC133" s="1139"/>
      <c r="AD133" s="1139"/>
      <c r="AE133" s="1140"/>
      <c r="AF133" s="1138">
        <v>3</v>
      </c>
      <c r="AG133" s="1139"/>
      <c r="AH133" s="1139"/>
      <c r="AI133" s="1139"/>
      <c r="AJ133" s="1140"/>
      <c r="AK133" s="1138">
        <v>1.6</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nRSALnN8KEbVVlChv2J59VBLT9y5NZ/SWaXvnz6BmvV80wMb+P9NhYKUWfx9LhUXtwY+cUpaaCcPhduld/IyQ==" saltValue="OhvLtAOaPMWSfIYs7k3hZ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UTkeVhNfpiRNBh10Lpp4BNa3GdijEu/pmwF8d26iHcQ2PTKXzRuRCdqt2u2VtSrfKdPztdac2bZ24V2TsyzEQ==" saltValue="FDuX6L1ASDFPJr1I+No4W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P2TyCbX8GmAlJVEG8M8wX1SP469diNB4DYBfVHE6r2uDGMyzl0f7zo1ENgukg6uCU2/mPN8kmjWkSTzInIkAA==" saltValue="t2qs2cHVs4oRBv2ngynW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510</v>
      </c>
      <c r="AL9" s="1179"/>
      <c r="AM9" s="1179"/>
      <c r="AN9" s="1180"/>
      <c r="AO9" s="313">
        <v>5722768</v>
      </c>
      <c r="AP9" s="313">
        <v>81441</v>
      </c>
      <c r="AQ9" s="314">
        <v>57754</v>
      </c>
      <c r="AR9" s="315">
        <v>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511</v>
      </c>
      <c r="AL10" s="1179"/>
      <c r="AM10" s="1179"/>
      <c r="AN10" s="1180"/>
      <c r="AO10" s="316">
        <v>558647</v>
      </c>
      <c r="AP10" s="316">
        <v>7950</v>
      </c>
      <c r="AQ10" s="317">
        <v>3830</v>
      </c>
      <c r="AR10" s="318">
        <v>107.6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512</v>
      </c>
      <c r="AL11" s="1179"/>
      <c r="AM11" s="1179"/>
      <c r="AN11" s="1180"/>
      <c r="AO11" s="316">
        <v>131</v>
      </c>
      <c r="AP11" s="316">
        <v>2</v>
      </c>
      <c r="AQ11" s="317">
        <v>6814</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513</v>
      </c>
      <c r="AL12" s="1179"/>
      <c r="AM12" s="1179"/>
      <c r="AN12" s="1180"/>
      <c r="AO12" s="316">
        <v>7557</v>
      </c>
      <c r="AP12" s="316">
        <v>108</v>
      </c>
      <c r="AQ12" s="317">
        <v>1059</v>
      </c>
      <c r="AR12" s="318">
        <v>-89.8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514</v>
      </c>
      <c r="AL13" s="1179"/>
      <c r="AM13" s="1179"/>
      <c r="AN13" s="1180"/>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516</v>
      </c>
      <c r="AL14" s="1179"/>
      <c r="AM14" s="1179"/>
      <c r="AN14" s="1180"/>
      <c r="AO14" s="316">
        <v>195987</v>
      </c>
      <c r="AP14" s="316">
        <v>2789</v>
      </c>
      <c r="AQ14" s="317">
        <v>2651</v>
      </c>
      <c r="AR14" s="318">
        <v>5.2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517</v>
      </c>
      <c r="AL15" s="1179"/>
      <c r="AM15" s="1179"/>
      <c r="AN15" s="1180"/>
      <c r="AO15" s="316">
        <v>45572</v>
      </c>
      <c r="AP15" s="316">
        <v>649</v>
      </c>
      <c r="AQ15" s="317">
        <v>1352</v>
      </c>
      <c r="AR15" s="318">
        <v>-52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518</v>
      </c>
      <c r="AL16" s="1182"/>
      <c r="AM16" s="1182"/>
      <c r="AN16" s="1183"/>
      <c r="AO16" s="316">
        <v>-289493</v>
      </c>
      <c r="AP16" s="316">
        <v>-4120</v>
      </c>
      <c r="AQ16" s="317">
        <v>-4074</v>
      </c>
      <c r="AR16" s="318">
        <v>1.1000000000000001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184</v>
      </c>
      <c r="AL17" s="1182"/>
      <c r="AM17" s="1182"/>
      <c r="AN17" s="1183"/>
      <c r="AO17" s="316">
        <v>6241169</v>
      </c>
      <c r="AP17" s="316">
        <v>88818</v>
      </c>
      <c r="AQ17" s="317">
        <v>69392</v>
      </c>
      <c r="AR17" s="318">
        <v>28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523</v>
      </c>
      <c r="AL21" s="1174"/>
      <c r="AM21" s="1174"/>
      <c r="AN21" s="1175"/>
      <c r="AO21" s="328">
        <v>8.67</v>
      </c>
      <c r="AP21" s="329">
        <v>6.31</v>
      </c>
      <c r="AQ21" s="330">
        <v>2.36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524</v>
      </c>
      <c r="AL22" s="1174"/>
      <c r="AM22" s="1174"/>
      <c r="AN22" s="1175"/>
      <c r="AO22" s="333">
        <v>99.9</v>
      </c>
      <c r="AP22" s="334">
        <v>98.4</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528</v>
      </c>
      <c r="AL32" s="1190"/>
      <c r="AM32" s="1190"/>
      <c r="AN32" s="1191"/>
      <c r="AO32" s="343">
        <v>2231326</v>
      </c>
      <c r="AP32" s="343">
        <v>31754</v>
      </c>
      <c r="AQ32" s="344">
        <v>34189</v>
      </c>
      <c r="AR32" s="345">
        <v>-7.1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529</v>
      </c>
      <c r="AL33" s="1190"/>
      <c r="AM33" s="1190"/>
      <c r="AN33" s="1191"/>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530</v>
      </c>
      <c r="AL34" s="1190"/>
      <c r="AM34" s="1190"/>
      <c r="AN34" s="1191"/>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531</v>
      </c>
      <c r="AL35" s="1190"/>
      <c r="AM35" s="1190"/>
      <c r="AN35" s="1191"/>
      <c r="AO35" s="343">
        <v>374281</v>
      </c>
      <c r="AP35" s="343">
        <v>5326</v>
      </c>
      <c r="AQ35" s="344">
        <v>9412</v>
      </c>
      <c r="AR35" s="345">
        <v>-43.4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532</v>
      </c>
      <c r="AL36" s="1190"/>
      <c r="AM36" s="1190"/>
      <c r="AN36" s="1191"/>
      <c r="AO36" s="343" t="s">
        <v>515</v>
      </c>
      <c r="AP36" s="343" t="s">
        <v>515</v>
      </c>
      <c r="AQ36" s="344">
        <v>2024</v>
      </c>
      <c r="AR36" s="345" t="s">
        <v>515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533</v>
      </c>
      <c r="AL37" s="1190"/>
      <c r="AM37" s="1190"/>
      <c r="AN37" s="1191"/>
      <c r="AO37" s="343">
        <v>27416</v>
      </c>
      <c r="AP37" s="343">
        <v>390</v>
      </c>
      <c r="AQ37" s="344">
        <v>1165</v>
      </c>
      <c r="AR37" s="345">
        <v>-66.5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534</v>
      </c>
      <c r="AL38" s="1193"/>
      <c r="AM38" s="1193"/>
      <c r="AN38" s="1194"/>
      <c r="AO38" s="346" t="s">
        <v>515</v>
      </c>
      <c r="AP38" s="346" t="s">
        <v>515</v>
      </c>
      <c r="AQ38" s="347">
        <v>2</v>
      </c>
      <c r="AR38" s="335" t="s">
        <v>515</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535</v>
      </c>
      <c r="AL39" s="1193"/>
      <c r="AM39" s="1193"/>
      <c r="AN39" s="1194"/>
      <c r="AO39" s="343">
        <v>-664315</v>
      </c>
      <c r="AP39" s="343">
        <v>-9454</v>
      </c>
      <c r="AQ39" s="344">
        <v>-6367</v>
      </c>
      <c r="AR39" s="345">
        <v>48.5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536</v>
      </c>
      <c r="AL40" s="1190"/>
      <c r="AM40" s="1190"/>
      <c r="AN40" s="1191"/>
      <c r="AO40" s="343">
        <v>-1877148</v>
      </c>
      <c r="AP40" s="343">
        <v>-26714</v>
      </c>
      <c r="AQ40" s="344">
        <v>-28963</v>
      </c>
      <c r="AR40" s="345">
        <v>-7.8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296</v>
      </c>
      <c r="AL41" s="1196"/>
      <c r="AM41" s="1196"/>
      <c r="AN41" s="1197"/>
      <c r="AO41" s="343">
        <v>91560</v>
      </c>
      <c r="AP41" s="343">
        <v>1303</v>
      </c>
      <c r="AQ41" s="344">
        <v>11478</v>
      </c>
      <c r="AR41" s="345">
        <v>-88.6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505</v>
      </c>
      <c r="AN49" s="1186" t="s">
        <v>540</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2830136</v>
      </c>
      <c r="AN51" s="365">
        <v>41980</v>
      </c>
      <c r="AO51" s="366">
        <v>-29.3</v>
      </c>
      <c r="AP51" s="367">
        <v>47278</v>
      </c>
      <c r="AQ51" s="368">
        <v>-28.6</v>
      </c>
      <c r="AR51" s="369">
        <v>-0.7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1477565</v>
      </c>
      <c r="AN52" s="373">
        <v>21917</v>
      </c>
      <c r="AO52" s="374">
        <v>-11.6</v>
      </c>
      <c r="AP52" s="375">
        <v>24096</v>
      </c>
      <c r="AQ52" s="376">
        <v>-24.3</v>
      </c>
      <c r="AR52" s="377">
        <v>12.7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2243364</v>
      </c>
      <c r="AN53" s="365">
        <v>32893</v>
      </c>
      <c r="AO53" s="366">
        <v>-21.6</v>
      </c>
      <c r="AP53" s="367">
        <v>44504</v>
      </c>
      <c r="AQ53" s="368">
        <v>-5.9</v>
      </c>
      <c r="AR53" s="369">
        <v>-15.7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1790765</v>
      </c>
      <c r="AN54" s="373">
        <v>26257</v>
      </c>
      <c r="AO54" s="374">
        <v>19.8</v>
      </c>
      <c r="AP54" s="375">
        <v>25876</v>
      </c>
      <c r="AQ54" s="376">
        <v>7.4</v>
      </c>
      <c r="AR54" s="377">
        <v>12.4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2899775</v>
      </c>
      <c r="AN55" s="365">
        <v>41981</v>
      </c>
      <c r="AO55" s="366">
        <v>27.6</v>
      </c>
      <c r="AP55" s="367">
        <v>47820</v>
      </c>
      <c r="AQ55" s="368">
        <v>7.5</v>
      </c>
      <c r="AR55" s="369">
        <v>20.100000000000001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2490057</v>
      </c>
      <c r="AN56" s="373">
        <v>36049</v>
      </c>
      <c r="AO56" s="374">
        <v>37.299999999999997</v>
      </c>
      <c r="AP56" s="375">
        <v>25855</v>
      </c>
      <c r="AQ56" s="376">
        <v>-0.1</v>
      </c>
      <c r="AR56" s="377">
        <v>37.4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1862223</v>
      </c>
      <c r="AN57" s="365">
        <v>26678</v>
      </c>
      <c r="AO57" s="366">
        <v>-36.5</v>
      </c>
      <c r="AP57" s="367">
        <v>41934</v>
      </c>
      <c r="AQ57" s="368">
        <v>-12.3</v>
      </c>
      <c r="AR57" s="369">
        <v>-24.2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974123</v>
      </c>
      <c r="AN58" s="373">
        <v>13955</v>
      </c>
      <c r="AO58" s="374">
        <v>-61.3</v>
      </c>
      <c r="AP58" s="375">
        <v>23352</v>
      </c>
      <c r="AQ58" s="376">
        <v>-9.6999999999999993</v>
      </c>
      <c r="AR58" s="377">
        <v>-51.6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1739260</v>
      </c>
      <c r="AN59" s="365">
        <v>24751</v>
      </c>
      <c r="AO59" s="366">
        <v>-7.2</v>
      </c>
      <c r="AP59" s="367">
        <v>45588</v>
      </c>
      <c r="AQ59" s="368">
        <v>8.6999999999999993</v>
      </c>
      <c r="AR59" s="369">
        <v>-15.9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1246551</v>
      </c>
      <c r="AN60" s="373">
        <v>17740</v>
      </c>
      <c r="AO60" s="374">
        <v>27.1</v>
      </c>
      <c r="AP60" s="375">
        <v>24150</v>
      </c>
      <c r="AQ60" s="376">
        <v>3.4</v>
      </c>
      <c r="AR60" s="377">
        <v>23.7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2314952</v>
      </c>
      <c r="AN61" s="380">
        <v>33657</v>
      </c>
      <c r="AO61" s="381">
        <v>-13.4</v>
      </c>
      <c r="AP61" s="382">
        <v>45425</v>
      </c>
      <c r="AQ61" s="383">
        <v>-6.1</v>
      </c>
      <c r="AR61" s="369">
        <v>-7.3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1595812</v>
      </c>
      <c r="AN62" s="373">
        <v>23184</v>
      </c>
      <c r="AO62" s="374">
        <v>2.2999999999999998</v>
      </c>
      <c r="AP62" s="375">
        <v>24666</v>
      </c>
      <c r="AQ62" s="376">
        <v>-4.7</v>
      </c>
      <c r="AR62" s="377">
        <v>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LV8GPCUaxj19ALQhNUtsZj7F03l9dMseg3vYeR5MoGjfFU87UlHIYpDdB9tDdIncdLevky0YGultuuJ2QEJc+w==" saltValue="TSWPDsDrdjrQesBo1Ghx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GLYYTQyUbeGbd4Dw+bndjyxcy9NhRRMKgr/jDbMMqW7ajSSuHU4/cXKfqFRWoEE2j8IVVrgH3LJadUfEbXNAwg==" saltValue="51kutNqqXrDcyB4oaogP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wUk8cAwIEQNNTISHDd992DLav+9yJEWftNjOh8eVsA9e6rgEE/JuY7bAIVRs9LoFvNA0l1TocniyeeM2rArNBQ==" saltValue="YxN3VH95msGcyLujaqZV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98" t="s">
        <v>3</v>
      </c>
      <c r="D47" s="1198"/>
      <c r="E47" s="1199"/>
      <c r="F47" s="11">
        <v>11.92</v>
      </c>
      <c r="G47" s="12">
        <v>10.37</v>
      </c>
      <c r="H47" s="12">
        <v>9.07</v>
      </c>
      <c r="I47" s="12">
        <v>10.1</v>
      </c>
      <c r="J47" s="13">
        <v>10.37</v>
      </c>
    </row>
    <row r="48" spans="2:10" ht="57.75" customHeight="1" x14ac:dyDescent="0.15">
      <c r="B48" s="14"/>
      <c r="C48" s="1200" t="s">
        <v>4</v>
      </c>
      <c r="D48" s="1200"/>
      <c r="E48" s="1201"/>
      <c r="F48" s="15">
        <v>3.63</v>
      </c>
      <c r="G48" s="16">
        <v>1.51</v>
      </c>
      <c r="H48" s="16">
        <v>2.4900000000000002</v>
      </c>
      <c r="I48" s="16">
        <v>3.45</v>
      </c>
      <c r="J48" s="17">
        <v>2.36</v>
      </c>
    </row>
    <row r="49" spans="2:10" ht="57.75" customHeight="1" thickBot="1" x14ac:dyDescent="0.2">
      <c r="B49" s="18"/>
      <c r="C49" s="1202" t="s">
        <v>5</v>
      </c>
      <c r="D49" s="1202"/>
      <c r="E49" s="1203"/>
      <c r="F49" s="19">
        <v>1.67</v>
      </c>
      <c r="G49" s="20" t="s">
        <v>561</v>
      </c>
      <c r="H49" s="20" t="s">
        <v>562</v>
      </c>
      <c r="I49" s="20">
        <v>2.23</v>
      </c>
      <c r="J49" s="21" t="s">
        <v>563</v>
      </c>
    </row>
    <row r="50" spans="2:10" ht="13.5" customHeight="1" x14ac:dyDescent="0.15"/>
  </sheetData>
  <sheetProtection algorithmName="SHA-512" hashValue="EZoTpinAQkcwOJesJMvwDOEPLwvLeWXyVj/KZxqRAQh2JJzuZfL7Y7+DHVRzHUarhAAnFskOLBmltZtewy0lIg==" saltValue="2bujkwYeK8+tLcny4lSw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三枝　祐</dc:creator>
  <cp:lastModifiedBy>人羅　純基</cp:lastModifiedBy>
  <cp:lastPrinted>2021-03-29T00:50:33Z</cp:lastPrinted>
  <dcterms:created xsi:type="dcterms:W3CDTF">2021-03-19T01:12:45Z</dcterms:created>
  <dcterms:modified xsi:type="dcterms:W3CDTF">2021-10-14T06:10:57Z</dcterms:modified>
</cp:coreProperties>
</file>