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２年度決算\04 ②10月公表分（追加分）\05 最終版【ＨＰアップ】\"/>
    </mc:Choice>
  </mc:AlternateContent>
  <xr:revisionPtr revIDLastSave="0" documentId="13_ncr:1_{A2F90C98-4173-4188-9C5B-6496C20ED729}" xr6:coauthVersionLast="36" xr6:coauthVersionMax="36" xr10:uidLastSave="{00000000-0000-0000-0000-000000000000}"/>
  <bookViews>
    <workbookView xWindow="0" yWindow="0" windowWidth="19200" windowHeight="815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c r="AM35" i="10" s="1"/>
  <c r="AM36" i="10" s="1"/>
  <c r="BW34" i="10" l="1"/>
  <c r="BW35" i="10" s="1"/>
  <c r="BW36" i="10" s="1"/>
  <c r="BW37" i="10" s="1"/>
  <c r="BW38" i="10" s="1"/>
  <c r="BW39" i="10" s="1"/>
  <c r="BW40" i="10" s="1"/>
  <c r="CO34" i="10" l="1"/>
  <c r="CO35" i="10" s="1"/>
</calcChain>
</file>

<file path=xl/sharedStrings.xml><?xml version="1.0" encoding="utf-8"?>
<sst xmlns="http://schemas.openxmlformats.org/spreadsheetml/2006/main" count="1112" uniqueCount="627">
  <si>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</si>
  <si>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</si>
  <si>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</si>
  <si>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</si>
  <si>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</si>
  <si>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</si>
  <si>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</si>
  <si>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</si>
  <si>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</si>
  <si>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</si>
  <si>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</si>
  <si>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</si>
  <si>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</si>
  <si>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</si>
  <si>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</si>
  <si>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</si>
  <si>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</si>
  <si>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</si>
  <si>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</si>
  <si>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</si>
  <si>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</si>
  <si>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</si>
  <si>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</si>
  <si>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</si>
  <si>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</si>
  <si>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</si>
  <si>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</si>
  <si>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</si>
  <si>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</si>
  <si>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</si>
  <si>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</si>
  <si>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</si>
  <si>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</si>
  <si>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</si>
  <si>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</si>
  <si>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</si>
  <si>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</si>
  <si>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</si>
  <si>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</si>
  <si>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</si>
  <si>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</si>
  <si>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</si>
  <si>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</si>
  <si>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</si>
  <si>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</si>
  <si>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</si>
  <si>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</si>
  <si>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</si>
  <si>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</si>
  <si>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</si>
  <si>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</si>
  <si>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</si>
  <si>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</si>
  <si>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</si>
  <si>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</si>
  <si>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</si>
  <si>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</si>
  <si>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</si>
  <si>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</si>
  <si>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</si>
  <si>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</si>
  <si>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</si>
  <si>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</si>
  <si>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</si>
  <si>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</si>
  <si>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</si>
  <si>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</si>
  <si>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</si>
  <si>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</si>
  <si>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</si>
  <si>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</si>
  <si>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</si>
  <si>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</si>
  <si>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</si>
  <si>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</si>
  <si>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</si>
  <si>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</si>
  <si>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</si>
  <si>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</si>
  <si>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</si>
  <si>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</si>
  <si>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</si>
  <si>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</si>
  <si>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</si>
  <si>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</si>
  <si>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</si>
  <si>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</si>
  <si>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</si>
  <si>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</si>
  <si>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</si>
  <si>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</si>
  <si>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</si>
  <si>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</si>
  <si>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</si>
  <si>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</si>
  <si>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</si>
  <si>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</si>
  <si>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</si>
  <si>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京田辺市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</si>
  <si>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</si>
  <si>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</si>
  <si>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</si>
  <si>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</si>
  <si>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</si>
  <si>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</si>
  <si>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</si>
  <si>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</si>
  <si>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</si>
  <si>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</si>
  <si>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</si>
  <si>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</si>
  <si>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</si>
  <si>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</si>
  <si>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</si>
  <si>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</si>
  <si>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</si>
  <si>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</si>
  <si>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</si>
  <si>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</si>
  <si>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</si>
  <si>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</si>
  <si>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</si>
  <si>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</si>
  <si>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</si>
  <si>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</si>
  <si>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</si>
  <si>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</si>
  <si>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</si>
  <si>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</si>
  <si>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</si>
  <si>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</si>
  <si>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</si>
  <si>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</si>
  <si>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</si>
  <si>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</si>
  <si>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</si>
  <si>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</si>
  <si>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</si>
  <si>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</si>
  <si>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</si>
  <si>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</si>
  <si>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</si>
  <si>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</si>
  <si>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</si>
  <si>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</si>
  <si>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</si>
  <si>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</si>
  <si>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</si>
  <si>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</si>
  <si>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</si>
  <si>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</si>
  <si>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</si>
  <si>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</si>
  <si>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</si>
  <si>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</si>
  <si>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</si>
  <si>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</si>
  <si>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</si>
  <si>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</si>
  <si>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</si>
  <si>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</si>
  <si>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</si>
  <si>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</si>
  <si>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</si>
  <si>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</si>
  <si>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</si>
  <si>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</si>
  <si>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</si>
  <si>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</si>
  <si>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</si>
  <si>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</si>
  <si>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</si>
  <si>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</si>
  <si>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</si>
  <si>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</si>
  <si>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</si>
  <si>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</si>
  <si>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</si>
  <si>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</si>
  <si>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</si>
  <si>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</si>
  <si>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</si>
  <si>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</si>
  <si>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</si>
  <si>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</si>
  <si>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</si>
  <si>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</si>
  <si>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</si>
  <si>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</si>
  <si>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</si>
  <si>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</si>
  <si>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</si>
  <si>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</si>
  <si>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</si>
  <si>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</si>
  <si>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</si>
  <si>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</si>
  <si>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</si>
  <si>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</si>
  <si>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</si>
  <si>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</si>
  <si>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</si>
  <si>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</si>
  <si>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</si>
  <si>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</si>
  <si>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</si>
  <si>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</si>
  <si>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</si>
  <si>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</si>
  <si>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</si>
  <si>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</si>
  <si>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</si>
  <si>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</si>
  <si>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</si>
  <si>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</si>
  <si>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京都府京田辺市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</si>
  <si>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</si>
  <si>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</si>
  <si>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</si>
  <si>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</si>
  <si>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</si>
  <si>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</si>
  <si>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</si>
  <si>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</si>
  <si>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</si>
  <si>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</si>
  <si>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</si>
  <si>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</si>
  <si>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</si>
  <si>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</si>
  <si>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</si>
  <si>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</si>
  <si>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</si>
  <si>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</si>
  <si>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</si>
  <si>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</si>
  <si>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</si>
  <si>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</si>
  <si>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</si>
  <si>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</si>
  <si>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</si>
  <si>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</si>
  <si>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</si>
  <si>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</si>
  <si>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</si>
  <si>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</si>
  <si>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</si>
  <si>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</si>
  <si>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</si>
  <si>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</si>
  <si>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</si>
  <si>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</si>
  <si>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</si>
  <si>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</si>
  <si>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</si>
  <si>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</si>
  <si>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</si>
  <si>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</si>
  <si>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</si>
  <si>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</si>
  <si>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</si>
  <si>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</si>
  <si>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</si>
  <si>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</si>
  <si>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</si>
  <si>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</si>
  <si>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</si>
  <si>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</si>
  <si>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</si>
  <si>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</si>
  <si>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</si>
  <si>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</si>
  <si>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</si>
  <si>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</si>
  <si>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</si>
  <si>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</si>
  <si>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</si>
  <si>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</si>
  <si>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</si>
  <si>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</si>
  <si>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</si>
  <si>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</si>
  <si>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</si>
  <si>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</si>
  <si>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</si>
  <si>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</si>
  <si>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</si>
  <si>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</si>
  <si>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</si>
  <si>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</si>
  <si>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</si>
  <si>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</si>
  <si>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</si>
  <si>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</si>
  <si>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</si>
  <si>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</si>
  <si>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</si>
  <si>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</si>
  <si>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</si>
  <si>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</si>
  <si>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</si>
  <si>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</si>
  <si>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</si>
  <si>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</si>
  <si>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</si>
  <si>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</si>
  <si>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</si>
  <si>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</si>
  <si>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</si>
  <si>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</si>
  <si>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</si>
  <si>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</si>
  <si>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</si>
  <si>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</si>
  <si>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</si>
  <si>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</si>
  <si>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</si>
  <si>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</si>
  <si>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</si>
  <si>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</si>
  <si>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</si>
  <si>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</si>
  <si>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</si>
  <si>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</si>
  <si>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</si>
  <si>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</si>
  <si>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</si>
  <si>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</si>
  <si>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</si>
  <si>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</si>
  <si>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</si>
  <si>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</si>
  <si>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</si>
  <si>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</si>
  <si>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</si>
  <si>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</si>
  <si>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</si>
  <si>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</si>
  <si>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</si>
  <si>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</si>
  <si>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</si>
  <si>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</si>
  <si>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</si>
  <si>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</si>
  <si>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</si>
  <si>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</si>
  <si>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</si>
  <si>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</si>
  <si>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</si>
  <si>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</si>
  <si>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</si>
  <si>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</si>
  <si>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</si>
  <si>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</si>
  <si>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</si>
  <si>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</si>
  <si>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</si>
  <si>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</si>
  <si>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</si>
  <si>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</si>
  <si>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</si>
  <si>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</si>
  <si>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</si>
  <si>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</si>
  <si>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</si>
  <si>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</si>
  <si>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</si>
  <si>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</si>
  <si>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</si>
  <si>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</si>
  <si>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京都府京田辺市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</si>
  <si>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</si>
  <si>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</si>
  <si>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</si>
  <si>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</si>
  <si>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</si>
  <si>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</si>
  <si>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</si>
  <si>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</si>
  <si>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</si>
  <si>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</si>
  <si>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</si>
  <si>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</si>
  <si>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</si>
  <si>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</si>
  <si>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</si>
  <si>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</si>
  <si>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</si>
  <si>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</si>
  <si>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</si>
  <si>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</si>
  <si>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休日応急診療所特別会計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</si>
  <si>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</si>
  <si>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</si>
  <si>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</si>
  <si>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</si>
  <si>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</si>
  <si>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</si>
  <si>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</si>
  <si>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</si>
  <si>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</si>
  <si>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</si>
  <si>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</si>
  <si>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</si>
  <si>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</si>
  <si>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</si>
  <si>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</si>
  <si>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</si>
  <si>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</si>
  <si>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</si>
  <si>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</si>
  <si>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</si>
  <si>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</si>
  <si>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</si>
  <si>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</si>
  <si>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</si>
  <si>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</si>
  <si>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</si>
  <si>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</si>
  <si>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</si>
  <si>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</si>
  <si>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</si>
  <si>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</si>
  <si>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</si>
  <si>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</si>
  <si>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</si>
  <si>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</si>
  <si>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</si>
  <si>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</si>
  <si>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</si>
  <si>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</si>
  <si>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</si>
  <si>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</si>
  <si>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</si>
  <si>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</si>
  <si>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</si>
  <si>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</si>
  <si>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</si>
  <si>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</si>
  <si>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</si>
  <si>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</si>
  <si>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</si>
  <si>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</si>
  <si>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</si>
  <si>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</si>
  <si>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</si>
  <si>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</si>
  <si>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</si>
  <si>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</si>
  <si>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</si>
  <si>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</si>
  <si>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</si>
  <si>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</si>
  <si>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</si>
  <si>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</si>
  <si>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</si>
  <si>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</si>
  <si>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</si>
  <si>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</si>
  <si>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</si>
  <si>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</si>
  <si>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</si>
  <si>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</si>
  <si>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</si>
  <si>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</si>
  <si>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</si>
  <si>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</si>
  <si>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</si>
  <si>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</si>
  <si>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</si>
  <si>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</si>
  <si>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</si>
  <si>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</si>
  <si>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</si>
  <si>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</si>
  <si>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</si>
  <si>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</si>
  <si>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</si>
  <si>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</si>
  <si>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</si>
  <si>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</si>
  <si>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</si>
  <si>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</si>
  <si>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</si>
  <si>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</si>
  <si>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</si>
  <si>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</si>
  <si>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</si>
  <si>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</si>
  <si>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</si>
  <si>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</si>
  <si>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</si>
  <si>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</si>
  <si>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</si>
  <si>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</si>
  <si>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</si>
  <si>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</si>
  <si>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</si>
  <si>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</si>
  <si>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</si>
  <si>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</si>
  <si>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</si>
  <si>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</si>
  <si>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</si>
  <si>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</si>
  <si>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</si>
  <si>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</si>
  <si>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</si>
  <si>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</si>
  <si>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</si>
  <si>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</si>
  <si>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</si>
  <si>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</si>
  <si>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</si>
  <si>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</si>
  <si>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</si>
  <si>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</si>
  <si>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</si>
  <si>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</si>
  <si>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</si>
  <si>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</si>
  <si>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</si>
  <si>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</si>
  <si>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</si>
  <si>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</si>
  <si>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</si>
  <si>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</si>
  <si>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</si>
  <si>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</si>
  <si>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</si>
  <si>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</si>
  <si>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</si>
  <si>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</si>
  <si>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</si>
  <si>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</si>
  <si>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</si>
  <si>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</si>
  <si>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</si>
  <si>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</si>
  <si>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</si>
  <si>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</si>
  <si>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</si>
  <si>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</si>
  <si>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</si>
  <si>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</si>
  <si>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</si>
  <si>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</si>
  <si>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</si>
  <si>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</si>
  <si>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</si>
  <si>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</si>
  <si>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</si>
  <si>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</si>
  <si>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</si>
  <si>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</si>
  <si>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</si>
  <si>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</si>
  <si>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</si>
  <si>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</si>
  <si>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</si>
  <si>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</si>
  <si>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</si>
  <si>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</si>
  <si>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</si>
  <si>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</si>
  <si>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</si>
  <si>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</si>
  <si>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</si>
  <si>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</si>
  <si>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</si>
  <si>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</si>
  <si>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</si>
  <si>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3.38</t>
  </si>
  <si>
    <t>▲ 0.34</t>
  </si>
  <si>
    <t>▲ 0.69</t>
  </si>
  <si>
    <t>水道事業会計</t>
  </si>
  <si>
    <t>一般会計</t>
  </si>
  <si>
    <t>介護保険特別会計</t>
  </si>
  <si>
    <t>公共下水道事業会計</t>
  </si>
  <si>
    <t>農業集落排水事業会計</t>
  </si>
  <si>
    <t>国民健康保険特別会計</t>
  </si>
  <si>
    <t>後期高齢者医療特別会計</t>
  </si>
  <si>
    <t>休日応急診療所特別会計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</si>
  <si>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</si>
  <si>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</si>
  <si>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</si>
  <si>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</si>
  <si>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</si>
  <si>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</si>
  <si>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</si>
  <si>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</si>
  <si>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京田辺市都市緑化協会</t>
    <phoneticPr fontId="2"/>
  </si>
  <si>
    <t>学研都市京都土地開発公社</t>
    <phoneticPr fontId="2"/>
  </si>
  <si>
    <t>京都府市町村職員退職手当組合</t>
    <phoneticPr fontId="2"/>
  </si>
  <si>
    <t>京都府自治会館管理組合</t>
    <phoneticPr fontId="2"/>
  </si>
  <si>
    <t>京都府住宅新築資金等貸付事業管理組合（一般会計）</t>
    <phoneticPr fontId="2"/>
  </si>
  <si>
    <t>京都府住宅新築資金等貸付事業管理組合（特別会計）</t>
    <phoneticPr fontId="2"/>
  </si>
  <si>
    <t>京都府後期高齢者医療広域連合（一般会計）</t>
    <phoneticPr fontId="2"/>
  </si>
  <si>
    <t>京都府後期高齢者医療広域連合（特別会計）</t>
    <phoneticPr fontId="2"/>
  </si>
  <si>
    <t>京都地方税機構（一般会計）</t>
    <phoneticPr fontId="2"/>
  </si>
  <si>
    <t>-</t>
    <phoneticPr fontId="2"/>
  </si>
  <si>
    <t>-</t>
    <phoneticPr fontId="2"/>
  </si>
  <si>
    <t>-</t>
    <phoneticPr fontId="2"/>
  </si>
  <si>
    <t>-</t>
    <phoneticPr fontId="2"/>
  </si>
  <si>
    <t>開発関連公共施設整備基金</t>
    <phoneticPr fontId="2"/>
  </si>
  <si>
    <t>文化施設整備基金</t>
    <phoneticPr fontId="2"/>
  </si>
  <si>
    <t>環境衛生センター基金</t>
    <phoneticPr fontId="2"/>
  </si>
  <si>
    <t>開発行為等関連公園基金</t>
    <phoneticPr fontId="2"/>
  </si>
  <si>
    <t>福祉基金</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</si>
  <si>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</si>
  <si>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</si>
  <si>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</si>
  <si>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</si>
  <si>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</si>
  <si>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</si>
  <si>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</si>
  <si>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</si>
  <si>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</si>
  <si>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近年の普通建設事業の減少により地方債の新規発行や現在高が減少し将来負担比率は</t>
    </r>
    <r>
      <rPr>
        <sz val="11"/>
        <rFont val="ＭＳ ゴシック"/>
        <family val="3"/>
        <charset val="128"/>
      </rPr>
      <t>発生しておらず良好な状況で</t>
    </r>
    <r>
      <rPr>
        <sz val="11"/>
        <color indexed="8"/>
        <rFont val="ＭＳ ゴシック"/>
        <family val="3"/>
        <charset val="128"/>
      </rPr>
      <t>ある一方、有形固定資産減価償却率は類似団体よりも高く、上昇傾向にあるが、主な要因として、昭和50年代に建築された学校教育施設や昭和60年代初期に建築され稼働開始から30年以上経過した一般廃棄物処理施設において、有形固定資産減価償却率が80％以上になっていることなどが挙げられる。公共施設等総合管理計画に基づき、各施設の長寿命化計画や更新計画を策定し、老朽化対策に積極的に取り組んでいく。</t>
    </r>
    <rPh sb="38" eb="40">
      <t>ハッセイ</t>
    </rPh>
    <rPh sb="45" eb="47">
      <t>リョウコウ</t>
    </rPh>
    <rPh sb="48" eb="50">
      <t>ジョウキョウ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</si>
  <si>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</si>
  <si>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</si>
  <si>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</si>
  <si>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</si>
  <si>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</si>
  <si>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</si>
  <si>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将来負担比</t>
    </r>
    <r>
      <rPr>
        <sz val="11"/>
        <rFont val="ＭＳ ゴシック"/>
        <family val="3"/>
        <charset val="128"/>
      </rPr>
      <t>率は発生しておらず、</t>
    </r>
    <r>
      <rPr>
        <sz val="11"/>
        <color indexed="8"/>
        <rFont val="ＭＳ ゴシック"/>
        <family val="3"/>
        <charset val="128"/>
      </rPr>
      <t>実質公債費比率は</t>
    </r>
    <r>
      <rPr>
        <sz val="11"/>
        <rFont val="ＭＳ ゴシック"/>
        <family val="3"/>
        <charset val="128"/>
      </rPr>
      <t>類似団体と比較して</t>
    </r>
    <r>
      <rPr>
        <sz val="11"/>
        <color indexed="8"/>
        <rFont val="ＭＳ ゴシック"/>
        <family val="3"/>
        <charset val="128"/>
      </rPr>
      <t>低い水準にあるが、今後迎える老朽化した施設の更新等による上昇も考えられるため、これまで以上に公債費の適正化に取り組んでいく必要がある。</t>
    </r>
    <rPh sb="7" eb="9">
      <t>ハッセイ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</si>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</sst>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 fillId="0" borderId="41" xfId="16" applyFont="1" applyBorder="1" applyAlignment="1" applyProtection="1">
      <alignment horizontal="left" vertical="top" wrapText="1"/>
      <protection locked="0"/>
    </xf>
    <xf numFmtId="0" fontId="35" fillId="0" borderId="12" xfId="16" applyFont="1" applyBorder="1" applyAlignment="1" applyProtection="1">
      <alignment horizontal="left" vertical="top" wrapText="1"/>
      <protection locked="0"/>
    </xf>
    <xf numFmtId="0" fontId="35" fillId="0" borderId="48" xfId="16" applyFont="1" applyBorder="1" applyAlignment="1" applyProtection="1">
      <alignment horizontal="left" vertical="top" wrapText="1"/>
      <protection locked="0"/>
    </xf>
    <xf numFmtId="0" fontId="35" fillId="0" borderId="64" xfId="16" applyFont="1" applyBorder="1" applyAlignment="1" applyProtection="1">
      <alignment horizontal="left" vertical="top" wrapText="1"/>
      <protection locked="0"/>
    </xf>
    <xf numFmtId="0" fontId="35" fillId="0" borderId="0" xfId="16" applyFont="1" applyAlignment="1" applyProtection="1">
      <alignment horizontal="left" vertical="top" wrapText="1"/>
      <protection locked="0"/>
    </xf>
    <xf numFmtId="0" fontId="35" fillId="0" borderId="38" xfId="16" applyFont="1" applyBorder="1" applyAlignment="1" applyProtection="1">
      <alignment horizontal="left" vertical="top" wrapText="1"/>
      <protection locked="0"/>
    </xf>
    <xf numFmtId="0" fontId="35" fillId="0" borderId="37" xfId="16" applyFont="1" applyBorder="1" applyAlignment="1" applyProtection="1">
      <alignment horizontal="left" vertical="top" wrapText="1"/>
      <protection locked="0"/>
    </xf>
    <xf numFmtId="0" fontId="35" fillId="0" borderId="54" xfId="16" applyFont="1" applyBorder="1" applyAlignment="1" applyProtection="1">
      <alignment horizontal="left" vertical="top" wrapText="1"/>
      <protection locked="0"/>
    </xf>
    <xf numFmtId="0" fontId="35"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3" fillId="0" borderId="12" xfId="16" applyFont="1" applyBorder="1" applyAlignment="1" applyProtection="1">
      <alignment horizontal="left" vertical="top" wrapText="1"/>
      <protection locked="0"/>
    </xf>
    <xf numFmtId="0" fontId="3" fillId="0" borderId="48" xfId="16" applyFont="1" applyBorder="1" applyAlignment="1" applyProtection="1">
      <alignment horizontal="left" vertical="top" wrapText="1"/>
      <protection locked="0"/>
    </xf>
    <xf numFmtId="0" fontId="3" fillId="0" borderId="64" xfId="16" applyFont="1" applyBorder="1" applyAlignment="1" applyProtection="1">
      <alignment horizontal="left" vertical="top" wrapText="1"/>
      <protection locked="0"/>
    </xf>
    <xf numFmtId="0" fontId="3" fillId="0" borderId="0" xfId="16" applyFont="1" applyAlignment="1" applyProtection="1">
      <alignment horizontal="left" vertical="top" wrapText="1"/>
      <protection locked="0"/>
    </xf>
    <xf numFmtId="0" fontId="3" fillId="0" borderId="38" xfId="16" applyFont="1" applyBorder="1" applyAlignment="1" applyProtection="1">
      <alignment horizontal="left" vertical="top" wrapText="1"/>
      <protection locked="0"/>
    </xf>
    <xf numFmtId="0" fontId="3" fillId="0" borderId="37" xfId="16" applyFont="1" applyBorder="1" applyAlignment="1" applyProtection="1">
      <alignment horizontal="left" vertical="top" wrapText="1"/>
      <protection locked="0"/>
    </xf>
    <xf numFmtId="0" fontId="3" fillId="0" borderId="54" xfId="16" applyFont="1" applyBorder="1" applyAlignment="1" applyProtection="1">
      <alignment horizontal="left" vertical="top" wrapText="1"/>
      <protection locked="0"/>
    </xf>
    <xf numFmtId="0" fontId="3" fillId="0" borderId="40"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090DED2-111B-491C-AB29-350F9BB3B4F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113E-41D7-90D9-CC03E162D98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32893</c:v>
                </c:pt>
                <c:pt idx="1">
                  <c:v>41981</c:v>
                </c:pt>
                <c:pt idx="2">
                  <c:v>26678</c:v>
                </c:pt>
                <c:pt idx="3">
                  <c:v>24751</c:v>
                </c:pt>
                <c:pt idx="4">
                  <c:v>30918</c:v>
                </c:pt>
              </c:numCache>
            </c:numRef>
          </c:val>
          <c:smooth val="0"/>
          <c:extLst>
            <c:ext xmlns:c16="http://schemas.microsoft.com/office/drawing/2014/chart" uri="{C3380CC4-5D6E-409C-BE32-E72D297353CC}">
              <c16:uniqueId val="{00000001-113E-41D7-90D9-CC03E162D989}"/>
            </c:ext>
          </c:extLst>
        </c:ser>
        <c:dLbls>
          <c:showLegendKey val="0"/>
          <c:showVal val="0"/>
          <c:showCatName val="0"/>
          <c:showSerName val="0"/>
          <c:showPercent val="0"/>
          <c:showBubbleSize val="0"/>
        </c:dLbls>
        <c:marker val="1"/>
        <c:smooth val="0"/>
        <c:axId val="467392288"/>
        <c:axId val="469541968"/>
      </c:lineChart>
      <c:catAx>
        <c:axId val="467392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9541968"/>
        <c:crosses val="autoZero"/>
        <c:auto val="1"/>
        <c:lblAlgn val="ctr"/>
        <c:lblOffset val="100"/>
        <c:tickLblSkip val="1"/>
        <c:tickMarkSkip val="1"/>
        <c:noMultiLvlLbl val="0"/>
      </c:catAx>
      <c:valAx>
        <c:axId val="46954196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7392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1.51</c:v>
                </c:pt>
                <c:pt idx="1">
                  <c:v>2.4900000000000002</c:v>
                </c:pt>
                <c:pt idx="2">
                  <c:v>3.45</c:v>
                </c:pt>
                <c:pt idx="3">
                  <c:v>2.36</c:v>
                </c:pt>
                <c:pt idx="4">
                  <c:v>4.74</c:v>
                </c:pt>
              </c:numCache>
            </c:numRef>
          </c:val>
          <c:extLst>
            <c:ext xmlns:c16="http://schemas.microsoft.com/office/drawing/2014/chart" uri="{C3380CC4-5D6E-409C-BE32-E72D297353CC}">
              <c16:uniqueId val="{00000000-1B46-4E65-97DB-B7895F6B314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10.37</c:v>
                </c:pt>
                <c:pt idx="1">
                  <c:v>9.07</c:v>
                </c:pt>
                <c:pt idx="2">
                  <c:v>10.1</c:v>
                </c:pt>
                <c:pt idx="3">
                  <c:v>10.37</c:v>
                </c:pt>
                <c:pt idx="4">
                  <c:v>9.73</c:v>
                </c:pt>
              </c:numCache>
            </c:numRef>
          </c:val>
          <c:extLst>
            <c:ext xmlns:c16="http://schemas.microsoft.com/office/drawing/2014/chart" uri="{C3380CC4-5D6E-409C-BE32-E72D297353CC}">
              <c16:uniqueId val="{00000001-1B46-4E65-97DB-B7895F6B3140}"/>
            </c:ext>
          </c:extLst>
        </c:ser>
        <c:dLbls>
          <c:showLegendKey val="0"/>
          <c:showVal val="0"/>
          <c:showCatName val="0"/>
          <c:showSerName val="0"/>
          <c:showPercent val="0"/>
          <c:showBubbleSize val="0"/>
        </c:dLbls>
        <c:gapWidth val="250"/>
        <c:overlap val="100"/>
        <c:axId val="480071728"/>
        <c:axId val="480072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-3.38</c:v>
                </c:pt>
                <c:pt idx="1">
                  <c:v>-0.34</c:v>
                </c:pt>
                <c:pt idx="2">
                  <c:v>2.23</c:v>
                </c:pt>
                <c:pt idx="3">
                  <c:v>-0.69</c:v>
                </c:pt>
                <c:pt idx="4">
                  <c:v>2.34</c:v>
                </c:pt>
              </c:numCache>
            </c:numRef>
          </c:val>
          <c:smooth val="0"/>
          <c:extLst>
            <c:ext xmlns:c16="http://schemas.microsoft.com/office/drawing/2014/chart" uri="{C3380CC4-5D6E-409C-BE32-E72D297353CC}">
              <c16:uniqueId val="{00000002-1B46-4E65-97DB-B7895F6B3140}"/>
            </c:ext>
          </c:extLst>
        </c:ser>
        <c:dLbls>
          <c:showLegendKey val="0"/>
          <c:showVal val="0"/>
          <c:showCatName val="0"/>
          <c:showSerName val="0"/>
          <c:showPercent val="0"/>
          <c:showBubbleSize val="0"/>
        </c:dLbls>
        <c:marker val="1"/>
        <c:smooth val="0"/>
        <c:axId val="480071728"/>
        <c:axId val="480072120"/>
      </c:lineChart>
      <c:catAx>
        <c:axId val="48007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0072120"/>
        <c:crosses val="autoZero"/>
        <c:auto val="1"/>
        <c:lblAlgn val="ctr"/>
        <c:lblOffset val="100"/>
        <c:tickLblSkip val="1"/>
        <c:tickMarkSkip val="1"/>
        <c:noMultiLvlLbl val="0"/>
      </c:catAx>
      <c:valAx>
        <c:axId val="480072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071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1.34</c:v>
                </c:pt>
                <c:pt idx="4">
                  <c:v>0</c:v>
                </c:pt>
                <c:pt idx="5">
                  <c:v>0</c:v>
                </c:pt>
                <c:pt idx="6">
                  <c:v>0</c:v>
                </c:pt>
                <c:pt idx="7">
                  <c:v>0</c:v>
                </c:pt>
                <c:pt idx="8">
                  <c:v>0</c:v>
                </c:pt>
                <c:pt idx="9">
                  <c:v>0</c:v>
                </c:pt>
              </c:numCache>
            </c:numRef>
          </c:val>
          <c:extLst>
            <c:ext xmlns:c16="http://schemas.microsoft.com/office/drawing/2014/chart" uri="{C3380CC4-5D6E-409C-BE32-E72D297353CC}">
              <c16:uniqueId val="{00000000-7503-4D94-AFF1-3A4E7EB9D62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503-4D94-AFF1-3A4E7EB9D62B}"/>
            </c:ext>
          </c:extLst>
        </c:ser>
        <c:ser>
          <c:idx val="2"/>
          <c:order val="2"/>
          <c:tx>
            <c:strRef>
              <c:f>データシート!$A$29</c:f>
              <c:strCache>
                <c:ptCount val="1"/>
                <c:pt idx="0">
                  <c:v>休日応急診療所特別会計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503-4D94-AFF1-3A4E7EB9D62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503-4D94-AFF1-3A4E7EB9D62B}"/>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0.82</c:v>
                </c:pt>
                <c:pt idx="2">
                  <c:v>#N/A</c:v>
                </c:pt>
                <c:pt idx="3">
                  <c:v>0.88</c:v>
                </c:pt>
                <c:pt idx="4">
                  <c:v>#N/A</c:v>
                </c:pt>
                <c:pt idx="5">
                  <c:v>0.26</c:v>
                </c:pt>
                <c:pt idx="6">
                  <c:v>#N/A</c:v>
                </c:pt>
                <c:pt idx="7">
                  <c:v>0.03</c:v>
                </c:pt>
                <c:pt idx="8">
                  <c:v>#N/A</c:v>
                </c:pt>
                <c:pt idx="9">
                  <c:v>0.04</c:v>
                </c:pt>
              </c:numCache>
            </c:numRef>
          </c:val>
          <c:extLst>
            <c:ext xmlns:c16="http://schemas.microsoft.com/office/drawing/2014/chart" uri="{C3380CC4-5D6E-409C-BE32-E72D297353CC}">
              <c16:uniqueId val="{00000004-7503-4D94-AFF1-3A4E7EB9D62B}"/>
            </c:ext>
          </c:extLst>
        </c:ser>
        <c:ser>
          <c:idx val="5"/>
          <c:order val="5"/>
          <c:tx>
            <c:strRef>
              <c:f>データシート!$A$32</c:f>
              <c:strCache>
                <c:ptCount val="1"/>
                <c:pt idx="0">
                  <c:v>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#N/A</c:v>
                </c:pt>
                <c:pt idx="5">
                  <c:v>0.04</c:v>
                </c:pt>
                <c:pt idx="6">
                  <c:v>#N/A</c:v>
                </c:pt>
                <c:pt idx="7">
                  <c:v>0.11</c:v>
                </c:pt>
                <c:pt idx="8">
                  <c:v>#N/A</c:v>
                </c:pt>
                <c:pt idx="9">
                  <c:v>0.16</c:v>
                </c:pt>
              </c:numCache>
            </c:numRef>
          </c:val>
          <c:extLst>
            <c:ext xmlns:c16="http://schemas.microsoft.com/office/drawing/2014/chart" uri="{C3380CC4-5D6E-409C-BE32-E72D297353CC}">
              <c16:uniqueId val="{00000005-7503-4D94-AFF1-3A4E7EB9D62B}"/>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#N/A</c:v>
                </c:pt>
                <c:pt idx="5">
                  <c:v>0.47</c:v>
                </c:pt>
                <c:pt idx="6">
                  <c:v>#N/A</c:v>
                </c:pt>
                <c:pt idx="7">
                  <c:v>0.49</c:v>
                </c:pt>
                <c:pt idx="8">
                  <c:v>#N/A</c:v>
                </c:pt>
                <c:pt idx="9">
                  <c:v>0.62</c:v>
                </c:pt>
              </c:numCache>
            </c:numRef>
          </c:val>
          <c:extLst>
            <c:ext xmlns:c16="http://schemas.microsoft.com/office/drawing/2014/chart" uri="{C3380CC4-5D6E-409C-BE32-E72D297353CC}">
              <c16:uniqueId val="{00000006-7503-4D94-AFF1-3A4E7EB9D62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1.78</c:v>
                </c:pt>
                <c:pt idx="2">
                  <c:v>#N/A</c:v>
                </c:pt>
                <c:pt idx="3">
                  <c:v>2.02</c:v>
                </c:pt>
                <c:pt idx="4">
                  <c:v>#N/A</c:v>
                </c:pt>
                <c:pt idx="5">
                  <c:v>0.69</c:v>
                </c:pt>
                <c:pt idx="6">
                  <c:v>#N/A</c:v>
                </c:pt>
                <c:pt idx="7">
                  <c:v>0.59</c:v>
                </c:pt>
                <c:pt idx="8">
                  <c:v>#N/A</c:v>
                </c:pt>
                <c:pt idx="9">
                  <c:v>0.67</c:v>
                </c:pt>
              </c:numCache>
            </c:numRef>
          </c:val>
          <c:extLst>
            <c:ext xmlns:c16="http://schemas.microsoft.com/office/drawing/2014/chart" uri="{C3380CC4-5D6E-409C-BE32-E72D297353CC}">
              <c16:uniqueId val="{00000007-7503-4D94-AFF1-3A4E7EB9D62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1.5</c:v>
                </c:pt>
                <c:pt idx="2">
                  <c:v>#N/A</c:v>
                </c:pt>
                <c:pt idx="3">
                  <c:v>2.4900000000000002</c:v>
                </c:pt>
                <c:pt idx="4">
                  <c:v>#N/A</c:v>
                </c:pt>
                <c:pt idx="5">
                  <c:v>3.44</c:v>
                </c:pt>
                <c:pt idx="6">
                  <c:v>#N/A</c:v>
                </c:pt>
                <c:pt idx="7">
                  <c:v>2.35</c:v>
                </c:pt>
                <c:pt idx="8">
                  <c:v>#N/A</c:v>
                </c:pt>
                <c:pt idx="9">
                  <c:v>4.74</c:v>
                </c:pt>
              </c:numCache>
            </c:numRef>
          </c:val>
          <c:extLst>
            <c:ext xmlns:c16="http://schemas.microsoft.com/office/drawing/2014/chart" uri="{C3380CC4-5D6E-409C-BE32-E72D297353CC}">
              <c16:uniqueId val="{00000008-7503-4D94-AFF1-3A4E7EB9D62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31.58</c:v>
                </c:pt>
                <c:pt idx="2">
                  <c:v>#N/A</c:v>
                </c:pt>
                <c:pt idx="3">
                  <c:v>29.63</c:v>
                </c:pt>
                <c:pt idx="4">
                  <c:v>#N/A</c:v>
                </c:pt>
                <c:pt idx="5">
                  <c:v>26.52</c:v>
                </c:pt>
                <c:pt idx="6">
                  <c:v>#N/A</c:v>
                </c:pt>
                <c:pt idx="7">
                  <c:v>25.11</c:v>
                </c:pt>
                <c:pt idx="8">
                  <c:v>#N/A</c:v>
                </c:pt>
                <c:pt idx="9">
                  <c:v>20.51</c:v>
                </c:pt>
              </c:numCache>
            </c:numRef>
          </c:val>
          <c:extLst>
            <c:ext xmlns:c16="http://schemas.microsoft.com/office/drawing/2014/chart" uri="{C3380CC4-5D6E-409C-BE32-E72D297353CC}">
              <c16:uniqueId val="{00000009-7503-4D94-AFF1-3A4E7EB9D62B}"/>
            </c:ext>
          </c:extLst>
        </c:ser>
        <c:dLbls>
          <c:showLegendKey val="0"/>
          <c:showVal val="0"/>
          <c:showCatName val="0"/>
          <c:showSerName val="0"/>
          <c:showPercent val="0"/>
          <c:showBubbleSize val="0"/>
        </c:dLbls>
        <c:gapWidth val="150"/>
        <c:overlap val="100"/>
        <c:axId val="480074472"/>
        <c:axId val="480074864"/>
      </c:barChart>
      <c:catAx>
        <c:axId val="480074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0074864"/>
        <c:crosses val="autoZero"/>
        <c:auto val="1"/>
        <c:lblAlgn val="ctr"/>
        <c:lblOffset val="100"/>
        <c:tickLblSkip val="1"/>
        <c:tickMarkSkip val="1"/>
        <c:noMultiLvlLbl val="0"/>
      </c:catAx>
      <c:valAx>
        <c:axId val="480074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074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2591</c:v>
                </c:pt>
                <c:pt idx="5">
                  <c:v>2635</c:v>
                </c:pt>
                <c:pt idx="8">
                  <c:v>2540</c:v>
                </c:pt>
                <c:pt idx="11">
                  <c:v>2541</c:v>
                </c:pt>
                <c:pt idx="14">
                  <c:v>2598</c:v>
                </c:pt>
              </c:numCache>
            </c:numRef>
          </c:val>
          <c:extLst>
            <c:ext xmlns:c16="http://schemas.microsoft.com/office/drawing/2014/chart" uri="{C3380CC4-5D6E-409C-BE32-E72D297353CC}">
              <c16:uniqueId val="{00000000-C20D-44E3-BF5B-5968526D5CD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20D-44E3-BF5B-5968526D5CD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7</c:v>
                </c:pt>
                <c:pt idx="3">
                  <c:v>7</c:v>
                </c:pt>
                <c:pt idx="6">
                  <c:v>22</c:v>
                </c:pt>
                <c:pt idx="9">
                  <c:v>27</c:v>
                </c:pt>
                <c:pt idx="12">
                  <c:v>16</c:v>
                </c:pt>
              </c:numCache>
            </c:numRef>
          </c:val>
          <c:extLst>
            <c:ext xmlns:c16="http://schemas.microsoft.com/office/drawing/2014/chart" uri="{C3380CC4-5D6E-409C-BE32-E72D297353CC}">
              <c16:uniqueId val="{00000002-C20D-44E3-BF5B-5968526D5CD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20D-44E3-BF5B-5968526D5CD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615</c:v>
                </c:pt>
                <c:pt idx="3">
                  <c:v>572</c:v>
                </c:pt>
                <c:pt idx="6">
                  <c:v>318</c:v>
                </c:pt>
                <c:pt idx="9">
                  <c:v>374</c:v>
                </c:pt>
                <c:pt idx="12">
                  <c:v>418</c:v>
                </c:pt>
              </c:numCache>
            </c:numRef>
          </c:val>
          <c:extLst>
            <c:ext xmlns:c16="http://schemas.microsoft.com/office/drawing/2014/chart" uri="{C3380CC4-5D6E-409C-BE32-E72D297353CC}">
              <c16:uniqueId val="{00000004-C20D-44E3-BF5B-5968526D5CD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0D-44E3-BF5B-5968526D5CD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20D-44E3-BF5B-5968526D5CD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2560</c:v>
                </c:pt>
                <c:pt idx="3">
                  <c:v>2513</c:v>
                </c:pt>
                <c:pt idx="6">
                  <c:v>2285</c:v>
                </c:pt>
                <c:pt idx="9">
                  <c:v>2231</c:v>
                </c:pt>
                <c:pt idx="12">
                  <c:v>2151</c:v>
                </c:pt>
              </c:numCache>
            </c:numRef>
          </c:val>
          <c:extLst>
            <c:ext xmlns:c16="http://schemas.microsoft.com/office/drawing/2014/chart" uri="{C3380CC4-5D6E-409C-BE32-E72D297353CC}">
              <c16:uniqueId val="{00000007-C20D-44E3-BF5B-5968526D5CDE}"/>
            </c:ext>
          </c:extLst>
        </c:ser>
        <c:dLbls>
          <c:showLegendKey val="0"/>
          <c:showVal val="0"/>
          <c:showCatName val="0"/>
          <c:showSerName val="0"/>
          <c:showPercent val="0"/>
          <c:showBubbleSize val="0"/>
        </c:dLbls>
        <c:gapWidth val="100"/>
        <c:overlap val="100"/>
        <c:axId val="480072904"/>
        <c:axId val="480075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591</c:v>
                </c:pt>
                <c:pt idx="2">
                  <c:v>#N/A</c:v>
                </c:pt>
                <c:pt idx="3">
                  <c:v>#N/A</c:v>
                </c:pt>
                <c:pt idx="4">
                  <c:v>457</c:v>
                </c:pt>
                <c:pt idx="5">
                  <c:v>#N/A</c:v>
                </c:pt>
                <c:pt idx="6">
                  <c:v>#N/A</c:v>
                </c:pt>
                <c:pt idx="7">
                  <c:v>85</c:v>
                </c:pt>
                <c:pt idx="8">
                  <c:v>#N/A</c:v>
                </c:pt>
                <c:pt idx="9">
                  <c:v>#N/A</c:v>
                </c:pt>
                <c:pt idx="10">
                  <c:v>91</c:v>
                </c:pt>
                <c:pt idx="11">
                  <c:v>#N/A</c:v>
                </c:pt>
                <c:pt idx="12">
                  <c:v>#N/A</c:v>
                </c:pt>
                <c:pt idx="13">
                  <c:v>-13</c:v>
                </c:pt>
                <c:pt idx="14">
                  <c:v>#N/A</c:v>
                </c:pt>
              </c:numCache>
            </c:numRef>
          </c:val>
          <c:smooth val="0"/>
          <c:extLst>
            <c:ext xmlns:c16="http://schemas.microsoft.com/office/drawing/2014/chart" uri="{C3380CC4-5D6E-409C-BE32-E72D297353CC}">
              <c16:uniqueId val="{00000008-C20D-44E3-BF5B-5968526D5CDE}"/>
            </c:ext>
          </c:extLst>
        </c:ser>
        <c:dLbls>
          <c:showLegendKey val="0"/>
          <c:showVal val="0"/>
          <c:showCatName val="0"/>
          <c:showSerName val="0"/>
          <c:showPercent val="0"/>
          <c:showBubbleSize val="0"/>
        </c:dLbls>
        <c:marker val="1"/>
        <c:smooth val="0"/>
        <c:axId val="480072904"/>
        <c:axId val="480075256"/>
      </c:lineChart>
      <c:catAx>
        <c:axId val="480072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0075256"/>
        <c:crosses val="autoZero"/>
        <c:auto val="1"/>
        <c:lblAlgn val="ctr"/>
        <c:lblOffset val="100"/>
        <c:tickLblSkip val="1"/>
        <c:tickMarkSkip val="1"/>
        <c:noMultiLvlLbl val="0"/>
      </c:catAx>
      <c:valAx>
        <c:axId val="480075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072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21930</c:v>
                </c:pt>
                <c:pt idx="5">
                  <c:v>21577</c:v>
                </c:pt>
                <c:pt idx="8">
                  <c:v>21107</c:v>
                </c:pt>
                <c:pt idx="11">
                  <c:v>20422</c:v>
                </c:pt>
                <c:pt idx="14">
                  <c:v>19977</c:v>
                </c:pt>
              </c:numCache>
            </c:numRef>
          </c:val>
          <c:extLst>
            <c:ext xmlns:c16="http://schemas.microsoft.com/office/drawing/2014/chart" uri="{C3380CC4-5D6E-409C-BE32-E72D297353CC}">
              <c16:uniqueId val="{00000000-E651-49B7-8E40-657EC10488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5035</c:v>
                </c:pt>
                <c:pt idx="5">
                  <c:v>4893</c:v>
                </c:pt>
                <c:pt idx="8">
                  <c:v>4824</c:v>
                </c:pt>
                <c:pt idx="11">
                  <c:v>4568</c:v>
                </c:pt>
                <c:pt idx="14">
                  <c:v>4064</c:v>
                </c:pt>
              </c:numCache>
            </c:numRef>
          </c:val>
          <c:extLst>
            <c:ext xmlns:c16="http://schemas.microsoft.com/office/drawing/2014/chart" uri="{C3380CC4-5D6E-409C-BE32-E72D297353CC}">
              <c16:uniqueId val="{00000001-E651-49B7-8E40-657EC10488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7006</c:v>
                </c:pt>
                <c:pt idx="5">
                  <c:v>6817</c:v>
                </c:pt>
                <c:pt idx="8">
                  <c:v>7035</c:v>
                </c:pt>
                <c:pt idx="11">
                  <c:v>7209</c:v>
                </c:pt>
                <c:pt idx="14">
                  <c:v>7321</c:v>
                </c:pt>
              </c:numCache>
            </c:numRef>
          </c:val>
          <c:extLst>
            <c:ext xmlns:c16="http://schemas.microsoft.com/office/drawing/2014/chart" uri="{C3380CC4-5D6E-409C-BE32-E72D297353CC}">
              <c16:uniqueId val="{00000002-E651-49B7-8E40-657EC10488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651-49B7-8E40-657EC10488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651-49B7-8E40-657EC10488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51-49B7-8E40-657EC10488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3089</c:v>
                </c:pt>
                <c:pt idx="3">
                  <c:v>3012</c:v>
                </c:pt>
                <c:pt idx="6">
                  <c:v>2818</c:v>
                </c:pt>
                <c:pt idx="9">
                  <c:v>2874</c:v>
                </c:pt>
                <c:pt idx="12">
                  <c:v>2827</c:v>
                </c:pt>
              </c:numCache>
            </c:numRef>
          </c:val>
          <c:extLst>
            <c:ext xmlns:c16="http://schemas.microsoft.com/office/drawing/2014/chart" uri="{C3380CC4-5D6E-409C-BE32-E72D297353CC}">
              <c16:uniqueId val="{00000006-E651-49B7-8E40-657EC10488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7-E651-49B7-8E40-657EC10488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7646</c:v>
                </c:pt>
                <c:pt idx="3">
                  <c:v>7164</c:v>
                </c:pt>
                <c:pt idx="6">
                  <c:v>5366</c:v>
                </c:pt>
                <c:pt idx="9">
                  <c:v>4009</c:v>
                </c:pt>
                <c:pt idx="12">
                  <c:v>3060</c:v>
                </c:pt>
              </c:numCache>
            </c:numRef>
          </c:val>
          <c:extLst>
            <c:ext xmlns:c16="http://schemas.microsoft.com/office/drawing/2014/chart" uri="{C3380CC4-5D6E-409C-BE32-E72D297353CC}">
              <c16:uniqueId val="{00000008-E651-49B7-8E40-657EC10488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213</c:v>
                </c:pt>
                <c:pt idx="3">
                  <c:v>382</c:v>
                </c:pt>
                <c:pt idx="6">
                  <c:v>573</c:v>
                </c:pt>
                <c:pt idx="9">
                  <c:v>482</c:v>
                </c:pt>
                <c:pt idx="12">
                  <c:v>523</c:v>
                </c:pt>
              </c:numCache>
            </c:numRef>
          </c:val>
          <c:extLst>
            <c:ext xmlns:c16="http://schemas.microsoft.com/office/drawing/2014/chart" uri="{C3380CC4-5D6E-409C-BE32-E72D297353CC}">
              <c16:uniqueId val="{00000009-E651-49B7-8E40-657EC10488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20603</c:v>
                </c:pt>
                <c:pt idx="3">
                  <c:v>20283</c:v>
                </c:pt>
                <c:pt idx="6">
                  <c:v>19783</c:v>
                </c:pt>
                <c:pt idx="9">
                  <c:v>19143</c:v>
                </c:pt>
                <c:pt idx="12">
                  <c:v>18885</c:v>
                </c:pt>
              </c:numCache>
            </c:numRef>
          </c:val>
          <c:extLst>
            <c:ext xmlns:c16="http://schemas.microsoft.com/office/drawing/2014/chart" uri="{C3380CC4-5D6E-409C-BE32-E72D297353CC}">
              <c16:uniqueId val="{0000000A-E651-49B7-8E40-657EC104884D}"/>
            </c:ext>
          </c:extLst>
        </c:ser>
        <c:dLbls>
          <c:showLegendKey val="0"/>
          <c:showVal val="0"/>
          <c:showCatName val="0"/>
          <c:showSerName val="0"/>
          <c:showPercent val="0"/>
          <c:showBubbleSize val="0"/>
        </c:dLbls>
        <c:gapWidth val="100"/>
        <c:overlap val="100"/>
        <c:axId val="480073688"/>
        <c:axId val="483788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651-49B7-8E40-657EC104884D}"/>
            </c:ext>
          </c:extLst>
        </c:ser>
        <c:dLbls>
          <c:showLegendKey val="0"/>
          <c:showVal val="0"/>
          <c:showCatName val="0"/>
          <c:showSerName val="0"/>
          <c:showPercent val="0"/>
          <c:showBubbleSize val="0"/>
        </c:dLbls>
        <c:marker val="1"/>
        <c:smooth val="0"/>
        <c:axId val="480073688"/>
        <c:axId val="483788200"/>
      </c:lineChart>
      <c:catAx>
        <c:axId val="480073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3788200"/>
        <c:crosses val="autoZero"/>
        <c:auto val="1"/>
        <c:lblAlgn val="ctr"/>
        <c:lblOffset val="100"/>
        <c:tickLblSkip val="1"/>
        <c:tickMarkSkip val="1"/>
        <c:noMultiLvlLbl val="0"/>
      </c:catAx>
      <c:valAx>
        <c:axId val="483788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073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1489</c:v>
                </c:pt>
                <c:pt idx="1">
                  <c:v>1543</c:v>
                </c:pt>
                <c:pt idx="2">
                  <c:v>1519</c:v>
                </c:pt>
              </c:numCache>
            </c:numRef>
          </c:val>
          <c:extLst>
            <c:ext xmlns:c16="http://schemas.microsoft.com/office/drawing/2014/chart" uri="{C3380CC4-5D6E-409C-BE32-E72D297353CC}">
              <c16:uniqueId val="{00000000-CF58-4C62-BFB4-806A46C447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241</c:v>
                </c:pt>
                <c:pt idx="1">
                  <c:v>241</c:v>
                </c:pt>
                <c:pt idx="2">
                  <c:v>241</c:v>
                </c:pt>
              </c:numCache>
            </c:numRef>
          </c:val>
          <c:extLst>
            <c:ext xmlns:c16="http://schemas.microsoft.com/office/drawing/2014/chart" uri="{C3380CC4-5D6E-409C-BE32-E72D297353CC}">
              <c16:uniqueId val="{00000001-CF58-4C62-BFB4-806A46C447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4445</c:v>
                </c:pt>
                <c:pt idx="1">
                  <c:v>4408</c:v>
                </c:pt>
                <c:pt idx="2">
                  <c:v>4502</c:v>
                </c:pt>
              </c:numCache>
            </c:numRef>
          </c:val>
          <c:extLst>
            <c:ext xmlns:c16="http://schemas.microsoft.com/office/drawing/2014/chart" uri="{C3380CC4-5D6E-409C-BE32-E72D297353CC}">
              <c16:uniqueId val="{00000002-CF58-4C62-BFB4-806A46C4475C}"/>
            </c:ext>
          </c:extLst>
        </c:ser>
        <c:dLbls>
          <c:showLegendKey val="0"/>
          <c:showVal val="0"/>
          <c:showCatName val="0"/>
          <c:showSerName val="0"/>
          <c:showPercent val="0"/>
          <c:showBubbleSize val="0"/>
        </c:dLbls>
        <c:gapWidth val="120"/>
        <c:overlap val="100"/>
        <c:axId val="483789376"/>
        <c:axId val="483785848"/>
      </c:barChart>
      <c:catAx>
        <c:axId val="48378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3785848"/>
        <c:crosses val="autoZero"/>
        <c:auto val="1"/>
        <c:lblAlgn val="ctr"/>
        <c:lblOffset val="100"/>
        <c:tickLblSkip val="1"/>
        <c:tickMarkSkip val="1"/>
        <c:noMultiLvlLbl val="0"/>
      </c:catAx>
      <c:valAx>
        <c:axId val="4837858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3789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{A981B29F-B2CE-4F15-8D52-4B3EB202D1C4}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54D-4012-B28E-A208D825D88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{C2512E25-4792-46C3-AC0B-EC998F023CAA}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4D-4012-B28E-A208D825D88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{7C84DE08-19FE-4031-9600-36516675F1F4}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4D-4012-B28E-A208D825D88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{8409A974-8193-4E00-8B7A-0C4B14D2F2FC}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4D-4012-B28E-A208D825D88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{BEF9D143-9C4C-44DA-80D0-F28AEE31A3B9}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4D-4012-B28E-A208D825D88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{3BEA534F-AABE-4769-BA0D-1FB008879B0E}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54D-4012-B28E-A208D825D88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{FF189FD1-3729-471F-86AC-B3F090A51BE7}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54D-4012-B28E-A208D825D88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{6F0F0FA4-1F6E-43C5-A74D-F9ECFF617849}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54D-4012-B28E-A208D825D88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{A3CB0B09-75D4-4495-B454-2397CDCB7A87}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54D-4012-B28E-A208D825D88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63.7</c:v>
                </c:pt>
                <c:pt idx="8">
                  <c:v>64.7</c:v>
                </c:pt>
                <c:pt idx="16">
                  <c:v>65.900000000000006</c:v>
                </c:pt>
                <c:pt idx="24">
                  <c:v>67.3</c:v>
                </c:pt>
                <c:pt idx="32">
                  <c:v>68.2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54D-4012-B28E-A208D825D88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{87119F1C-5278-4F60-9574-795BB87A1977}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54D-4012-B28E-A208D825D88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{D614F8A4-1A60-414C-BBB5-33A7633C1895}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4D-4012-B28E-A208D825D88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{1A9A31F1-D6A9-424A-A7C6-F0B01C3CBC57}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4D-4012-B28E-A208D825D88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{D7997722-0436-4850-840E-79202C447E79}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4D-4012-B28E-A208D825D88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{60BCDFC1-376D-4D1A-9D91-981AF12A1F6C}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4D-4012-B28E-A208D825D88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{D5FB6C86-6AE8-42F8-B76F-7B705EB2848C}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54D-4012-B28E-A208D825D88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{5A05DDA8-638E-45CC-B324-D091A13CABB1}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54D-4012-B28E-A208D825D88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{B5B7F702-2A42-4326-AB50-58C2909C7AC0}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54D-4012-B28E-A208D825D88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{AA686B18-9DED-426B-82C5-EA52709B1932}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54D-4012-B28E-A208D825D88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E54D-4012-B28E-A208D825D88A}"/>
            </c:ext>
          </c:extLst>
        </c:ser>
        <c:dLbls>
          <c:showLegendKey val="0"/>
          <c:showVal val="1"/>
          <c:showCatName val="0"/>
          <c:showSerName val="0"/>
          <c:showPercent val="0"/>
          <c:showBubbleSize val="0"/>
        </c:dLbls>
        <c:axId val="235664224"/>
        <c:axId val="235470096"/>
      </c:scatterChart>
      <c:valAx>
        <c:axId val="235664224"/>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5470096"/>
        <c:crosses val="autoZero"/>
        <c:crossBetween val="midCat"/>
      </c:valAx>
      <c:valAx>
        <c:axId val="235470096"/>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356642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{5E38ECAD-6126-4E13-B8C0-95961D67BF97}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F36-45EE-9AAA-8EE3EB1F7C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{BD24CABA-0F6D-4F38-8ADA-3EBEA6658455}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36-45EE-9AAA-8EE3EB1F7C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{840791B2-E7B3-4575-A8BF-81FE7E0FC033}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36-45EE-9AAA-8EE3EB1F7C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{469B2998-DE8D-4D89-8E09-D9711D313C4E}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36-45EE-9AAA-8EE3EB1F7C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{5A4FB760-F32A-4544-BAC6-90317AB37E3E}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36-45EE-9AAA-8EE3EB1F7CBD}"/>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{328F836C-0841-44AC-85A5-FBCDBC5D0A47}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F36-45EE-9AAA-8EE3EB1F7CBD}"/>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{357DBE96-819F-4977-8C34-03059DC289BC}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F36-45EE-9AAA-8EE3EB1F7CBD}"/>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{D87A49E3-D0F8-47EA-84CC-5165B9FBFBC1}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F36-45EE-9AAA-8EE3EB1F7CBD}"/>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{E5CB6DAA-2D74-4D08-B742-EC9245819326}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F36-45EE-9AAA-8EE3EB1F7C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4.5999999999999996</c:v>
                </c:pt>
                <c:pt idx="8">
                  <c:v>4.0999999999999996</c:v>
                </c:pt>
                <c:pt idx="16">
                  <c:v>3</c:v>
                </c:pt>
                <c:pt idx="24">
                  <c:v>1.6</c:v>
                </c:pt>
                <c:pt idx="32">
                  <c:v>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F36-45EE-9AAA-8EE3EB1F7CB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{33CE9F54-1D71-41BC-961E-3EFC933E2397}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F36-45EE-9AAA-8EE3EB1F7CB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{4A54D771-5F9D-4F5A-B6D3-C7E88D0AEB87}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36-45EE-9AAA-8EE3EB1F7C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{90410C25-3485-4D60-8B07-1440973415EE}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36-45EE-9AAA-8EE3EB1F7C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{11832AE1-3F47-436A-B004-B8FA62B53B26}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36-45EE-9AAA-8EE3EB1F7C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{0D186EB9-C9F7-4E89-9ED1-BE00ABB10999}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36-45EE-9AAA-8EE3EB1F7CB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{6A156426-8B64-459D-BB12-2EE85A223E48}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F36-45EE-9AAA-8EE3EB1F7CB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{53C79246-4233-4995-8F3B-6C7A77774830}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F36-45EE-9AAA-8EE3EB1F7CB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{6E69ECE7-9764-44FD-9B00-C2DFE51E31A0}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F36-45EE-9AAA-8EE3EB1F7CB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{4DB5C4FB-0B34-4215-AF9E-79A39F77C87C}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F36-45EE-9AAA-8EE3EB1F7C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5F36-45EE-9AAA-8EE3EB1F7CBD}"/>
            </c:ext>
          </c:extLst>
        </c:ser>
        <c:dLbls>
          <c:showLegendKey val="0"/>
          <c:showVal val="1"/>
          <c:showCatName val="0"/>
          <c:showSerName val="0"/>
          <c:showPercent val="0"/>
          <c:showBubbleSize val="0"/>
        </c:dLbls>
        <c:axId val="236283560"/>
        <c:axId val="236283944"/>
      </c:scatterChart>
      <c:valAx>
        <c:axId val="236283560"/>
        <c:scaling>
          <c:orientation val="maxMin"/>
          <c:max val="7"/>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6283944"/>
        <c:crosses val="autoZero"/>
        <c:crossBetween val="midCat"/>
      </c:valAx>
      <c:valAx>
        <c:axId val="236283944"/>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362835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京都府京田辺市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〇元利償還金</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普通建設事業の計画的な実施により、近年概ね減少傾向となっている。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〇算入公債費等</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近年、普通建設事業債は減少しているものの、臨時財政対策債の増があり、算入公債費等については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微増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〇実質公債費比率の分子</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元利償還金が</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減少したこと等により、</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は減少している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〇今後の対応</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％で健全化判断基準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未満である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が、今後も普通建設事業の計画的な実施に努める。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対象外</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京都府京田辺市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普通建設事業の計画的な実施により減少傾向となっており、令和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年度は前年度と比較して約</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千万円減少した。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分子の控除要因となる充当可能財源等のうち、基準財政需要額算入見込額等が減少したものの、将来負担額のうち一般会計等に係る地方債現在高や公営企業債等繰入見込額が減少したこと等により、将来負担比率の分子は</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○今後の対応</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将来負担比率はマイナスとなっているが、今後も将来世代への負担の先送りがないよう、計画的な普通建設事業の実施に努める。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京都府京田辺市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a:latin typeface="ＭＳ Ｐゴシック" panose="020B0600070205080204" pitchFamily="50" charset="-128"/>
              <a:ea typeface="ＭＳ Ｐゴシック" panose="020B0600070205080204" pitchFamily="50" charset="-128"/>
            </a:rPr>
            <a:t>緑化推進事業の実施に伴い緑化基金残高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の減少等があったものの、環境衛生センター基金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については、今後建設予定のごみ広域処理施設の財源とする為に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新規積立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を行ったこと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等により基金残高は増加した。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財政調整基金については、新型コロナウイルス感染症や突発的な災害等に対応できる水準を確保をするとともに、特定目的基金については、それぞれの目的に応じて積み立てや取り崩しを行っていく。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開発関連公共施設整備基金：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公共施設等の整備充実を図るための積立金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文化施設整備基金：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文化施設の整備を図るための積立金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環境衛生センター基金：環境衛生センター施設の整備改善を図るための積立金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　開発行為等関連公園基金：</a:t>
          </a:r>
          <a:r>
            <a:rPr lang="ja-JP" altLang="en-US" sz="1300">
              <a:latin typeface="ＭＳ Ｐゴシック" panose="020B0600070205080204" pitchFamily="50" charset="-128"/>
              <a:ea typeface="ＭＳ Ｐゴシック" panose="020B0600070205080204" pitchFamily="50" charset="-128"/>
            </a:rPr>
            <a:t>公園、緑地又は広場の整備を図るための積立金</a:t>
          </a:r>
          <a:endParaRPr lang="en-US" altLang="ja-JP" sz="1300">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　福祉基金：福祉事業の推進を図るための積立金</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開発関連公共施設整備基金：公共施設整備に順次繰入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を行っており、基金残高は減少傾向となっている。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文化施設整備基金：文化施設整備にあわせて繰入れ予定となっており、基金残高は横ばいで推移している。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環境衛生センター基金：環境衛生センター</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甘南備園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の改修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とともに、建設予定の可燃ごみ広域処理施設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に充当するための新規積立を行っており、基金残高は増加傾向となっている。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　開発行為等関連公園基金：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公園、緑地又は広場の整備</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に順次繰入れを行っているが、開発行為に伴う負担金の積立により、基金残高は横ばいで推移している。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福祉基金：福祉事業の推進にあわせて繰入れ予定となっており、基金残高は横ばいで推移している。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開発関連公共施設整備基金：公共施設整備に順次繰入れを行う。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文化施設整備基金：文化施設整備にあわせて、順次繰入れ予定である。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環境衛生センター基金：環境衛生センター甘南備園の改修とともに、建設予定の可燃ごみ広域処理施設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順次繰入れ予定である。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　開発行為等関連公園基金：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公園、緑地又は広場の整備に</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あわせて、順次繰入れ予定である。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福祉基金：福祉事業の推進にあわせて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、順次繰入れ予定である。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新型コロナウイルス感染症対策事業に多額の経費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（一般財源ベースで約４０百万円）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を要したこと等に伴い、基金の取り崩しを行ったことから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工業専用地域拡大事業への支援や、観光拠点の強化などにより税収を確保するとともに、公共施設マネジメントの推進やＰａｒｋ－ＰＦＩの活用により歳出の削減を図ることで、新型コロナウイルス感染症や突発的な災害等に対応できる水準を確保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近年、減債基金については積み立てや取り崩しを行っておらず、横ばいの状況が続いている。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今後実施予定の大型事業を見据えながら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、地方債償還額の増減を適切に見込み、計画的に積み立てや取り崩しを行う。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2741DFD-C4E9-4A3B-AD69-C8E0E4BE07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5371F90-EEB5-4439-9238-D50CF4BB1F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169E143C-A0F2-4B0A-BD5D-DCFB7BDA050F}"/>
            </a:ext>
          </a:extLst>
        </xdr:cNvPr>
        <xdr:cNvSpPr/>
      </xdr:nvSpPr>
      <xdr:spPr>
        <a:xfrm>
          <a:off x="117602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D5750702-A3C5-49DE-B7AC-157C70439176}"/>
            </a:ext>
          </a:extLst>
        </xdr:cNvPr>
        <xdr:cNvSpPr/>
      </xdr:nvSpPr>
      <xdr:spPr>
        <a:xfrm>
          <a:off x="131318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6A8FB7DD-636C-409A-9B19-EAE46E90776B}"/>
            </a:ext>
          </a:extLst>
        </xdr:cNvPr>
        <xdr:cNvSpPr/>
      </xdr:nvSpPr>
      <xdr:spPr>
        <a:xfrm>
          <a:off x="145034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74436283-40D5-4A92-A305-3B2A3AC2AD14}"/>
            </a:ext>
          </a:extLst>
        </xdr:cNvPr>
        <xdr:cNvSpPr/>
      </xdr:nvSpPr>
      <xdr:spPr>
        <a:xfrm>
          <a:off x="158750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FB5E7E8-4765-4FAE-B5DC-81BD3297136E}"/>
            </a:ext>
          </a:extLst>
        </xdr:cNvPr>
        <xdr:cNvSpPr/>
      </xdr:nvSpPr>
      <xdr:spPr>
        <a:xfrm>
          <a:off x="172466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CCB2188-ABEA-428D-A0AB-20DC27F754C5}"/>
            </a:ext>
          </a:extLst>
        </xdr:cNvPr>
        <xdr:cNvSpPr/>
      </xdr:nvSpPr>
      <xdr:spPr>
        <a:xfrm>
          <a:off x="117602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4722D678-F06E-4F7F-8F95-54F59FF756E0}"/>
            </a:ext>
          </a:extLst>
        </xdr:cNvPr>
        <xdr:cNvSpPr/>
      </xdr:nvSpPr>
      <xdr:spPr>
        <a:xfrm>
          <a:off x="131318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521767BA-0D03-47C3-8BBF-B6E81C06C08A}"/>
            </a:ext>
          </a:extLst>
        </xdr:cNvPr>
        <xdr:cNvSpPr/>
      </xdr:nvSpPr>
      <xdr:spPr>
        <a:xfrm>
          <a:off x="145034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3356DF8F-BC99-413F-8760-90B29BA2883F}"/>
            </a:ext>
          </a:extLst>
        </xdr:cNvPr>
        <xdr:cNvSpPr/>
      </xdr:nvSpPr>
      <xdr:spPr>
        <a:xfrm>
          <a:off x="158750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A649B8CA-BBAB-4E8B-B951-EC2328735115}"/>
            </a:ext>
          </a:extLst>
        </xdr:cNvPr>
        <xdr:cNvSpPr/>
      </xdr:nvSpPr>
      <xdr:spPr>
        <a:xfrm>
          <a:off x="172466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C9DC18BC-AA06-44B6-A09A-A7FA7F4FA8B4}"/>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2AB866B9-0305-4947-819A-54B3911414C9}"/>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59BDB811-CDCF-4749-A371-EC67CCB0F8E9}"/>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92B5B605-DC37-4B19-9143-C20BA97ECD8A}"/>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京都府京田辺市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7F3BF75-FD78-4093-B12C-3B4AFE957436}"/>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FCB0BB7E-81C8-40B7-B792-1C6567AD4490}"/>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551CAC81-1D6F-4676-935B-EF190DF82184}"/>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913C4241-C9AC-4076-806E-5596302439EC}"/>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5A226993-4840-4371-90C1-1EE97CBC37ED}"/>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146228F6-B5C5-4C7E-B975-200106BF785A}"/>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70,513
69,508
42.92
34,207,661
33,068,796
740,758
15,615,128
18,884,925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4DFD0BF6-C7CF-4DD6-B21D-08D0CF37990A}"/>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D597A442-BC9B-497A-9903-2F8AF89E377A}"/>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A0EC87B8-7167-42A1-9B63-C606C953A44F}"/>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E5673AD7-4EFB-435B-8D2D-761CE7306E49}"/>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A072CA2D-6A24-4AAB-AF00-9693A1717E68}"/>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A4D9BCFC-127F-4744-89F4-E37AC8A409EE}"/>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75F51D7F-E47A-4E9E-935D-2E0570A36FF5}"/>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219D2647-F41A-4C61-AA04-6181B9113DF9}"/>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93D1722D-510A-4B4D-B330-E0ED337BCC12}"/>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CB90BF49-01DE-444F-BF45-CBF8C837F0A8}"/>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7588E6D7-293F-455D-8E33-2D3339982E59}"/>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F93D32E7-0270-4469-BF0C-4F062E39FF73}"/>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8E918773-6A6E-4259-A171-E690367B51C8}"/>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768658D4-5B6D-4CB8-AFD9-86E6E7C46BD5}"/>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A6371506-5999-452C-B2DD-1A439368D276}"/>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50D632E-7CD2-4821-AD96-E019EB4BFC7D}"/>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8E802F91-F31B-44C2-BBF6-E6B50F6F7D06}"/>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4DE8E4CC-8AB5-4427-997A-7B4E561AC012}"/>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7174368B-F177-4D57-9C6A-902521128C2B}"/>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89E3A3C4-8F9E-401D-B3C8-87714299D04B}"/>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6D58346D-028C-485F-998C-198C9AFF606B}"/>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C33BB6A3-56CC-4CC2-A223-5DC017FEABCD}"/>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F3D771BB-1DBD-49C8-87A1-6643E89893CD}"/>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E5E20F43-EDC8-4966-B0FD-0F4C95107158}"/>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3D93921F-6BC0-4722-8354-28FC8B7E8F7A}"/>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A13AFD34-9900-457F-BB83-71FF2E2C6537}"/>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83E4D800-9799-4B95-88B3-1CC645FEA834}"/>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7B019CFB-3F26-4145-80EE-C7486FB8FEA7}"/>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FFFF30E9-CB26-4A4F-BE26-B0888DC34CBA}"/>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66F7A69C-8631-49D4-B866-BFE7C8858AC7}"/>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1796A44-B350-4053-9C8E-D6A18BD41BED}"/>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CC05E0D7-B438-4685-AD8B-97DE5618249E}"/>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774ED951-CB6F-442F-A2F6-EEB5A5C5E76A}"/>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5B5A8335-C37A-427C-BB20-B8118F212747}"/>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A1AC02EA-6A1B-41A0-9FF1-0BFD99055A04}"/>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有形固定資産減価償却率は類似団体より高い水準にあるが、本市が保有する建築物施設は、昭和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年代までは主に学校教育施設、昭和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年代からは官公署や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保健</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福祉・社会教育等施設などを整備し、築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以上の棟が半数以上を占め、また、インフラ施設についても同様に施設の老朽化が進行しており、今後、施設更新時期を迎える。それぞれの公共施設等についての個別施設計画を順次作成し、計画的な保全と長寿命化を進めている。</a:t>
          </a:r>
          <a:endParaRPr lang="ja-JP" altLang="ja-JP" sz="1100">
            <a:effectLst/>
            <a:latin typeface="ＭＳ ゴシック" panose="020B0609070205080204" pitchFamily="49" charset="-128"/>
            <a:ea typeface="ＭＳ ゴシック" panose="020B0609070205080204" pitchFamily="49" charset="-128"/>
          </a:endParaRPr>
        </a:p>
        <a:p>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F2B979E8-1BF2-41F2-90B1-194F48275636}"/>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E704848-C9E3-499D-A038-B9300508D56E}"/>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94835063-FAAF-4F4A-A4B2-1B4EA793B1AA}"/>
            </a:ext>
          </a:extLst>
        </xdr:cNvPr>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44D892E7-1302-478A-BCD1-6C2744B17C8B}"/>
            </a:ext>
          </a:extLst>
        </xdr:cNvPr>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EBF56764-D181-43C5-BF92-316BEE816545}"/>
            </a:ext>
          </a:extLst>
        </xdr:cNvPr>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98EBB05D-4F6C-4227-BA21-162F0D754AD6}"/>
            </a:ext>
          </a:extLst>
        </xdr:cNvPr>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EC602F30-89BF-4DD9-ABD1-D234421DDF45}"/>
            </a:ext>
          </a:extLst>
        </xdr:cNvPr>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B8F00892-1BDA-4CF4-8315-38F668D4EFB7}"/>
            </a:ext>
          </a:extLst>
        </xdr:cNvPr>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E7B882F1-EB18-4446-9450-3985504BD59E}"/>
            </a:ext>
          </a:extLst>
        </xdr:cNvPr>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D759F133-8125-49ED-B452-3AC4AFF55BDA}"/>
            </a:ext>
          </a:extLst>
        </xdr:cNvPr>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D15557E2-A641-42DB-A622-6100803D5C54}"/>
            </a:ext>
          </a:extLst>
        </xdr:cNvPr>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D6DDB478-91F0-47D2-9B30-DCB1FFD38D8A}"/>
            </a:ext>
          </a:extLst>
        </xdr:cNvPr>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A05A75C3-8E4C-4DFA-A9B3-DA9630F2E480}"/>
            </a:ext>
          </a:extLst>
        </xdr:cNvPr>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EEB4179-D6FB-4F69-8C65-31A6B021EBB3}"/>
            </a:ext>
          </a:extLst>
        </xdr:cNvPr>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E5E79676-8FF7-46AB-B7E7-F18F92C230F2}"/>
            </a:ext>
          </a:extLst>
        </xdr:cNvPr>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49567BC2-6EFD-4251-BF83-5261B87B5265}"/>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B5BDD683-8F9D-4BD2-9AC5-6FDCD5D2ABC1}"/>
            </a:ext>
          </a:extLst>
        </xdr:cNvPr>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569FA16-4F12-4CEB-8E15-365AB4420586}"/>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77" name="直線コネクタ 76">
          <a:extLst>
            <a:ext uri="{FF2B5EF4-FFF2-40B4-BE49-F238E27FC236}">
              <a16:creationId xmlns:a16="http://schemas.microsoft.com/office/drawing/2014/main" id="{6723DF51-F12E-44BA-9B39-473C1F8637B1}"/>
            </a:ext>
          </a:extLst>
        </xdr:cNvPr>
        <xdr:cNvCxnSpPr/>
      </xdr:nvCxnSpPr>
      <xdr:spPr>
        <a:xfrm flipV="1">
          <a:off x="4300220" y="5152118"/>
          <a:ext cx="127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78" name="有形固定資産減価償却率最小値テキスト">
          <a:extLst>
            <a:ext uri="{FF2B5EF4-FFF2-40B4-BE49-F238E27FC236}">
              <a16:creationId xmlns:a16="http://schemas.microsoft.com/office/drawing/2014/main" id="{45A3F90A-32EE-4956-9AEA-9C11D9DC0030}"/>
            </a:ext>
          </a:extLst>
        </xdr:cNvPr>
        <xdr:cNvSpPr txBox="1"/>
      </xdr:nvSpPr>
      <xdr:spPr>
        <a:xfrm>
          <a:off x="4352925" y="6625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79" name="直線コネクタ 78">
          <a:extLst>
            <a:ext uri="{FF2B5EF4-FFF2-40B4-BE49-F238E27FC236}">
              <a16:creationId xmlns:a16="http://schemas.microsoft.com/office/drawing/2014/main" id="{A9A39551-09D6-4B18-B436-63E345CBC210}"/>
            </a:ext>
          </a:extLst>
        </xdr:cNvPr>
        <xdr:cNvCxnSpPr/>
      </xdr:nvCxnSpPr>
      <xdr:spPr>
        <a:xfrm>
          <a:off x="4213225" y="662169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80" name="有形固定資産減価償却率最大値テキスト">
          <a:extLst>
            <a:ext uri="{FF2B5EF4-FFF2-40B4-BE49-F238E27FC236}">
              <a16:creationId xmlns:a16="http://schemas.microsoft.com/office/drawing/2014/main" id="{E3A5E80B-2350-479B-8ACF-9BA7D743BE2E}"/>
            </a:ext>
          </a:extLst>
        </xdr:cNvPr>
        <xdr:cNvSpPr txBox="1"/>
      </xdr:nvSpPr>
      <xdr:spPr>
        <a:xfrm>
          <a:off x="4352925" y="4933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81" name="直線コネクタ 80">
          <a:extLst>
            <a:ext uri="{FF2B5EF4-FFF2-40B4-BE49-F238E27FC236}">
              <a16:creationId xmlns:a16="http://schemas.microsoft.com/office/drawing/2014/main" id="{1B531107-9C49-402A-B5A6-B30249E0BD01}"/>
            </a:ext>
          </a:extLst>
        </xdr:cNvPr>
        <xdr:cNvCxnSpPr/>
      </xdr:nvCxnSpPr>
      <xdr:spPr>
        <a:xfrm>
          <a:off x="4213225" y="515211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82" name="有形固定資産減価償却率平均値テキスト">
          <a:extLst>
            <a:ext uri="{FF2B5EF4-FFF2-40B4-BE49-F238E27FC236}">
              <a16:creationId xmlns:a16="http://schemas.microsoft.com/office/drawing/2014/main" id="{A9F07719-4905-4C6B-B885-AF51AC807768}"/>
            </a:ext>
          </a:extLst>
        </xdr:cNvPr>
        <xdr:cNvSpPr txBox="1"/>
      </xdr:nvSpPr>
      <xdr:spPr>
        <a:xfrm>
          <a:off x="4352925" y="58927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3" name="フローチャート: 判断 82">
          <a:extLst>
            <a:ext uri="{FF2B5EF4-FFF2-40B4-BE49-F238E27FC236}">
              <a16:creationId xmlns:a16="http://schemas.microsoft.com/office/drawing/2014/main" id="{AAB9866B-98CA-4BFB-A283-5EFCE9B6A3DD}"/>
            </a:ext>
          </a:extLst>
        </xdr:cNvPr>
        <xdr:cNvSpPr/>
      </xdr:nvSpPr>
      <xdr:spPr>
        <a:xfrm>
          <a:off x="4251325" y="60349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84" name="フローチャート: 判断 83">
          <a:extLst>
            <a:ext uri="{FF2B5EF4-FFF2-40B4-BE49-F238E27FC236}">
              <a16:creationId xmlns:a16="http://schemas.microsoft.com/office/drawing/2014/main" id="{181C2614-8102-4C88-BDE3-AA3FCB48E520}"/>
            </a:ext>
          </a:extLst>
        </xdr:cNvPr>
        <xdr:cNvSpPr/>
      </xdr:nvSpPr>
      <xdr:spPr>
        <a:xfrm>
          <a:off x="3616325" y="599485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85" name="フローチャート: 判断 84">
          <a:extLst>
            <a:ext uri="{FF2B5EF4-FFF2-40B4-BE49-F238E27FC236}">
              <a16:creationId xmlns:a16="http://schemas.microsoft.com/office/drawing/2014/main" id="{71DBBC94-4CBF-4158-967A-93DDFD1B607A}"/>
            </a:ext>
          </a:extLst>
        </xdr:cNvPr>
        <xdr:cNvSpPr/>
      </xdr:nvSpPr>
      <xdr:spPr>
        <a:xfrm>
          <a:off x="2930525" y="59547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86" name="フローチャート: 判断 85">
          <a:extLst>
            <a:ext uri="{FF2B5EF4-FFF2-40B4-BE49-F238E27FC236}">
              <a16:creationId xmlns:a16="http://schemas.microsoft.com/office/drawing/2014/main" id="{BE3ABF2B-D2D3-4C86-B00E-363A41CFF9DE}"/>
            </a:ext>
          </a:extLst>
        </xdr:cNvPr>
        <xdr:cNvSpPr/>
      </xdr:nvSpPr>
      <xdr:spPr>
        <a:xfrm>
          <a:off x="2244725" y="59300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87" name="フローチャート: 判断 86">
          <a:extLst>
            <a:ext uri="{FF2B5EF4-FFF2-40B4-BE49-F238E27FC236}">
              <a16:creationId xmlns:a16="http://schemas.microsoft.com/office/drawing/2014/main" id="{38E18372-9E5E-4BE7-B718-14603551898A}"/>
            </a:ext>
          </a:extLst>
        </xdr:cNvPr>
        <xdr:cNvSpPr/>
      </xdr:nvSpPr>
      <xdr:spPr>
        <a:xfrm>
          <a:off x="1558925" y="59609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FDF3F584-652A-4255-899A-31DEEA103A10}"/>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B64A8B3E-518B-4FB3-8695-679B9F1CC879}"/>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DF1101E2-94DF-479E-9740-9227457D8C6A}"/>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D5FD8D2D-DA06-4F83-B7FD-5AA6B9AB771E}"/>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35D57E-3EE4-4EBA-8D9C-DB29FDC1F500}"/>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130901</xdr:rowOff>
    </xdr:from>
    <xdr:to>
      <xdr:col>23</xdr:col>
      <xdr:colOff>136525</xdr:colOff>
      <xdr:row>33</xdr:row>
      <xdr:rowOff>61051</xdr:rowOff>
    </xdr:to>
    <xdr:sp macro="" textlink="">
      <xdr:nvSpPr>
        <xdr:cNvPr id="93" name="楕円 92">
          <a:extLst>
            <a:ext uri="{FF2B5EF4-FFF2-40B4-BE49-F238E27FC236}">
              <a16:creationId xmlns:a16="http://schemas.microsoft.com/office/drawing/2014/main" id="{1A80D1C7-E176-441B-B964-A7090FEF9BE8}"/>
            </a:ext>
          </a:extLst>
        </xdr:cNvPr>
        <xdr:cNvSpPr/>
      </xdr:nvSpPr>
      <xdr:spPr>
        <a:xfrm>
          <a:off x="4251325" y="619515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109328</xdr:rowOff>
    </xdr:from>
    <xdr:ext cx="405111" cy="259045"/>
    <xdr:sp macro="" textlink="">
      <xdr:nvSpPr>
        <xdr:cNvPr id="94" name="有形固定資産減価償却率該当値テキスト">
          <a:extLst>
            <a:ext uri="{FF2B5EF4-FFF2-40B4-BE49-F238E27FC236}">
              <a16:creationId xmlns:a16="http://schemas.microsoft.com/office/drawing/2014/main" id="{F53FD9E8-B3AF-4CC2-9FF8-EDF78634458B}"/>
            </a:ext>
          </a:extLst>
        </xdr:cNvPr>
        <xdr:cNvSpPr txBox="1"/>
      </xdr:nvSpPr>
      <xdr:spPr>
        <a:xfrm>
          <a:off x="4352925" y="6173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103142</xdr:rowOff>
    </xdr:from>
    <xdr:to>
      <xdr:col>19</xdr:col>
      <xdr:colOff>187325</xdr:colOff>
      <xdr:row>33</xdr:row>
      <xdr:rowOff>33292</xdr:rowOff>
    </xdr:to>
    <xdr:sp macro="" textlink="">
      <xdr:nvSpPr>
        <xdr:cNvPr id="95" name="楕円 94">
          <a:extLst>
            <a:ext uri="{FF2B5EF4-FFF2-40B4-BE49-F238E27FC236}">
              <a16:creationId xmlns:a16="http://schemas.microsoft.com/office/drawing/2014/main" id="{A6736889-1F1F-47F7-BD87-73C118229959}"/>
            </a:ext>
          </a:extLst>
        </xdr:cNvPr>
        <xdr:cNvSpPr/>
      </xdr:nvSpPr>
      <xdr:spPr>
        <a:xfrm>
          <a:off x="3616325" y="61673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153942</xdr:rowOff>
    </xdr:from>
    <xdr:to>
      <xdr:col>23</xdr:col>
      <xdr:colOff>85725</xdr:colOff>
      <xdr:row>33</xdr:row>
      <xdr:rowOff>10251</xdr:rowOff>
    </xdr:to>
    <xdr:cxnSp macro="">
      <xdr:nvCxnSpPr>
        <xdr:cNvPr id="96" name="直線コネクタ 95">
          <a:extLst>
            <a:ext uri="{FF2B5EF4-FFF2-40B4-BE49-F238E27FC236}">
              <a16:creationId xmlns:a16="http://schemas.microsoft.com/office/drawing/2014/main" id="{0F79EBDF-581E-4DE0-A1D8-68122438045C}"/>
            </a:ext>
          </a:extLst>
        </xdr:cNvPr>
        <xdr:cNvCxnSpPr/>
      </xdr:nvCxnSpPr>
      <xdr:spPr>
        <a:xfrm>
          <a:off x="3667125" y="6218192"/>
          <a:ext cx="635000" cy="2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59962</xdr:rowOff>
    </xdr:from>
    <xdr:to>
      <xdr:col>15</xdr:col>
      <xdr:colOff>187325</xdr:colOff>
      <xdr:row>32</xdr:row>
      <xdr:rowOff>161562</xdr:rowOff>
    </xdr:to>
    <xdr:sp macro="" textlink="">
      <xdr:nvSpPr>
        <xdr:cNvPr id="97" name="楕円 96">
          <a:extLst>
            <a:ext uri="{FF2B5EF4-FFF2-40B4-BE49-F238E27FC236}">
              <a16:creationId xmlns:a16="http://schemas.microsoft.com/office/drawing/2014/main" id="{9937766F-4075-45A2-96F6-6678B379B6C5}"/>
            </a:ext>
          </a:extLst>
        </xdr:cNvPr>
        <xdr:cNvSpPr/>
      </xdr:nvSpPr>
      <xdr:spPr>
        <a:xfrm>
          <a:off x="2930525" y="61242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110762</xdr:rowOff>
    </xdr:from>
    <xdr:to>
      <xdr:col>19</xdr:col>
      <xdr:colOff>136525</xdr:colOff>
      <xdr:row>32</xdr:row>
      <xdr:rowOff>153942</xdr:rowOff>
    </xdr:to>
    <xdr:cxnSp macro="">
      <xdr:nvCxnSpPr>
        <xdr:cNvPr id="98" name="直線コネクタ 97">
          <a:extLst>
            <a:ext uri="{FF2B5EF4-FFF2-40B4-BE49-F238E27FC236}">
              <a16:creationId xmlns:a16="http://schemas.microsoft.com/office/drawing/2014/main" id="{8F3FB557-CD17-4F81-867D-8B0586BDE6A7}"/>
            </a:ext>
          </a:extLst>
        </xdr:cNvPr>
        <xdr:cNvCxnSpPr/>
      </xdr:nvCxnSpPr>
      <xdr:spPr>
        <a:xfrm>
          <a:off x="2981325" y="6175012"/>
          <a:ext cx="6858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22951</xdr:rowOff>
    </xdr:from>
    <xdr:to>
      <xdr:col>11</xdr:col>
      <xdr:colOff>187325</xdr:colOff>
      <xdr:row>32</xdr:row>
      <xdr:rowOff>124551</xdr:rowOff>
    </xdr:to>
    <xdr:sp macro="" textlink="">
      <xdr:nvSpPr>
        <xdr:cNvPr id="99" name="楕円 98">
          <a:extLst>
            <a:ext uri="{FF2B5EF4-FFF2-40B4-BE49-F238E27FC236}">
              <a16:creationId xmlns:a16="http://schemas.microsoft.com/office/drawing/2014/main" id="{9343EDA2-BAE5-4DBB-AA80-504F7C1FF75D}"/>
            </a:ext>
          </a:extLst>
        </xdr:cNvPr>
        <xdr:cNvSpPr/>
      </xdr:nvSpPr>
      <xdr:spPr>
        <a:xfrm>
          <a:off x="2244725" y="608720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73751</xdr:rowOff>
    </xdr:from>
    <xdr:to>
      <xdr:col>15</xdr:col>
      <xdr:colOff>136525</xdr:colOff>
      <xdr:row>32</xdr:row>
      <xdr:rowOff>110762</xdr:rowOff>
    </xdr:to>
    <xdr:cxnSp macro="">
      <xdr:nvCxnSpPr>
        <xdr:cNvPr id="100" name="直線コネクタ 99">
          <a:extLst>
            <a:ext uri="{FF2B5EF4-FFF2-40B4-BE49-F238E27FC236}">
              <a16:creationId xmlns:a16="http://schemas.microsoft.com/office/drawing/2014/main" id="{68A8C911-4D53-4937-8B9C-3308A9FBEDF2}"/>
            </a:ext>
          </a:extLst>
        </xdr:cNvPr>
        <xdr:cNvCxnSpPr/>
      </xdr:nvCxnSpPr>
      <xdr:spPr>
        <a:xfrm>
          <a:off x="2295525" y="6138001"/>
          <a:ext cx="6858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163558</xdr:rowOff>
    </xdr:from>
    <xdr:to>
      <xdr:col>7</xdr:col>
      <xdr:colOff>187325</xdr:colOff>
      <xdr:row>32</xdr:row>
      <xdr:rowOff>93708</xdr:rowOff>
    </xdr:to>
    <xdr:sp macro="" textlink="">
      <xdr:nvSpPr>
        <xdr:cNvPr id="101" name="楕円 100">
          <a:extLst>
            <a:ext uri="{FF2B5EF4-FFF2-40B4-BE49-F238E27FC236}">
              <a16:creationId xmlns:a16="http://schemas.microsoft.com/office/drawing/2014/main" id="{15F9BE81-F170-4036-A174-6E4BCF815201}"/>
            </a:ext>
          </a:extLst>
        </xdr:cNvPr>
        <xdr:cNvSpPr/>
      </xdr:nvSpPr>
      <xdr:spPr>
        <a:xfrm>
          <a:off x="1558925" y="60627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42908</xdr:rowOff>
    </xdr:from>
    <xdr:to>
      <xdr:col>11</xdr:col>
      <xdr:colOff>136525</xdr:colOff>
      <xdr:row>32</xdr:row>
      <xdr:rowOff>73751</xdr:rowOff>
    </xdr:to>
    <xdr:cxnSp macro="">
      <xdr:nvCxnSpPr>
        <xdr:cNvPr id="102" name="直線コネクタ 101">
          <a:extLst>
            <a:ext uri="{FF2B5EF4-FFF2-40B4-BE49-F238E27FC236}">
              <a16:creationId xmlns:a16="http://schemas.microsoft.com/office/drawing/2014/main" id="{CDDCB6E0-DECB-41DC-84DF-46892833B9EF}"/>
            </a:ext>
          </a:extLst>
        </xdr:cNvPr>
        <xdr:cNvCxnSpPr/>
      </xdr:nvCxnSpPr>
      <xdr:spPr>
        <a:xfrm>
          <a:off x="1609725" y="6107158"/>
          <a:ext cx="6858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42380</xdr:rowOff>
    </xdr:from>
    <xdr:ext cx="405111" cy="259045"/>
    <xdr:sp macro="" textlink="">
      <xdr:nvSpPr>
        <xdr:cNvPr id="103" name="n_1aveValue有形固定資産減価償却率">
          <a:extLst>
            <a:ext uri="{FF2B5EF4-FFF2-40B4-BE49-F238E27FC236}">
              <a16:creationId xmlns:a16="http://schemas.microsoft.com/office/drawing/2014/main" id="{1450DDB5-6FBF-46D7-9AA8-255938FA843D}"/>
            </a:ext>
          </a:extLst>
        </xdr:cNvPr>
        <xdr:cNvSpPr txBox="1"/>
      </xdr:nvSpPr>
      <xdr:spPr>
        <a:xfrm>
          <a:off x="3470919" y="5776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2285</xdr:rowOff>
    </xdr:from>
    <xdr:ext cx="405111" cy="259045"/>
    <xdr:sp macro="" textlink="">
      <xdr:nvSpPr>
        <xdr:cNvPr id="104" name="n_2aveValue有形固定資産減価償却率">
          <a:extLst>
            <a:ext uri="{FF2B5EF4-FFF2-40B4-BE49-F238E27FC236}">
              <a16:creationId xmlns:a16="http://schemas.microsoft.com/office/drawing/2014/main" id="{6AE4B5D5-C0E7-4CDB-ABCE-2DBEA897025D}"/>
            </a:ext>
          </a:extLst>
        </xdr:cNvPr>
        <xdr:cNvSpPr txBox="1"/>
      </xdr:nvSpPr>
      <xdr:spPr>
        <a:xfrm>
          <a:off x="2797819" y="5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149060</xdr:rowOff>
    </xdr:from>
    <xdr:ext cx="405111" cy="259045"/>
    <xdr:sp macro="" textlink="">
      <xdr:nvSpPr>
        <xdr:cNvPr id="105" name="n_3aveValue有形固定資産減価償却率">
          <a:extLst>
            <a:ext uri="{FF2B5EF4-FFF2-40B4-BE49-F238E27FC236}">
              <a16:creationId xmlns:a16="http://schemas.microsoft.com/office/drawing/2014/main" id="{208E37A1-57D1-4FEB-9F54-665FE5D3D693}"/>
            </a:ext>
          </a:extLst>
        </xdr:cNvPr>
        <xdr:cNvSpPr txBox="1"/>
      </xdr:nvSpPr>
      <xdr:spPr>
        <a:xfrm>
          <a:off x="2112019" y="5718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8453</xdr:rowOff>
    </xdr:from>
    <xdr:ext cx="405111" cy="259045"/>
    <xdr:sp macro="" textlink="">
      <xdr:nvSpPr>
        <xdr:cNvPr id="106" name="n_4aveValue有形固定資産減価償却率">
          <a:extLst>
            <a:ext uri="{FF2B5EF4-FFF2-40B4-BE49-F238E27FC236}">
              <a16:creationId xmlns:a16="http://schemas.microsoft.com/office/drawing/2014/main" id="{36C343DC-4761-40D7-867C-2CA3953EC23D}"/>
            </a:ext>
          </a:extLst>
        </xdr:cNvPr>
        <xdr:cNvSpPr txBox="1"/>
      </xdr:nvSpPr>
      <xdr:spPr>
        <a:xfrm>
          <a:off x="1426219" y="5742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24419</xdr:rowOff>
    </xdr:from>
    <xdr:ext cx="405111" cy="259045"/>
    <xdr:sp macro="" textlink="">
      <xdr:nvSpPr>
        <xdr:cNvPr id="107" name="n_1mainValue有形固定資産減価償却率">
          <a:extLst>
            <a:ext uri="{FF2B5EF4-FFF2-40B4-BE49-F238E27FC236}">
              <a16:creationId xmlns:a16="http://schemas.microsoft.com/office/drawing/2014/main" id="{FD7F33AF-C00D-45EB-B804-959B5D218335}"/>
            </a:ext>
          </a:extLst>
        </xdr:cNvPr>
        <xdr:cNvSpPr txBox="1"/>
      </xdr:nvSpPr>
      <xdr:spPr>
        <a:xfrm>
          <a:off x="3470919" y="6253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152689</xdr:rowOff>
    </xdr:from>
    <xdr:ext cx="405111" cy="259045"/>
    <xdr:sp macro="" textlink="">
      <xdr:nvSpPr>
        <xdr:cNvPr id="108" name="n_2mainValue有形固定資産減価償却率">
          <a:extLst>
            <a:ext uri="{FF2B5EF4-FFF2-40B4-BE49-F238E27FC236}">
              <a16:creationId xmlns:a16="http://schemas.microsoft.com/office/drawing/2014/main" id="{364D8843-6485-4DC6-9019-EE6013009219}"/>
            </a:ext>
          </a:extLst>
        </xdr:cNvPr>
        <xdr:cNvSpPr txBox="1"/>
      </xdr:nvSpPr>
      <xdr:spPr>
        <a:xfrm>
          <a:off x="2797819" y="621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115678</xdr:rowOff>
    </xdr:from>
    <xdr:ext cx="405111" cy="259045"/>
    <xdr:sp macro="" textlink="">
      <xdr:nvSpPr>
        <xdr:cNvPr id="109" name="n_3mainValue有形固定資産減価償却率">
          <a:extLst>
            <a:ext uri="{FF2B5EF4-FFF2-40B4-BE49-F238E27FC236}">
              <a16:creationId xmlns:a16="http://schemas.microsoft.com/office/drawing/2014/main" id="{2946720B-76BE-451C-A210-37353C945D42}"/>
            </a:ext>
          </a:extLst>
        </xdr:cNvPr>
        <xdr:cNvSpPr txBox="1"/>
      </xdr:nvSpPr>
      <xdr:spPr>
        <a:xfrm>
          <a:off x="2112019" y="6179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84835</xdr:rowOff>
    </xdr:from>
    <xdr:ext cx="405111" cy="259045"/>
    <xdr:sp macro="" textlink="">
      <xdr:nvSpPr>
        <xdr:cNvPr id="110" name="n_4mainValue有形固定資産減価償却率">
          <a:extLst>
            <a:ext uri="{FF2B5EF4-FFF2-40B4-BE49-F238E27FC236}">
              <a16:creationId xmlns:a16="http://schemas.microsoft.com/office/drawing/2014/main" id="{B8E67461-70C9-4A74-851D-C4BAF3739774}"/>
            </a:ext>
          </a:extLst>
        </xdr:cNvPr>
        <xdr:cNvSpPr txBox="1"/>
      </xdr:nvSpPr>
      <xdr:spPr>
        <a:xfrm>
          <a:off x="1426219" y="6149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CF251F2-A5F2-4BB6-8DC8-536DD97AAB22}"/>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58BE6555-0166-4C1F-8F27-5EEAF50698D0}"/>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718B23D9-2564-4945-8DCF-0B698E5E8178}"/>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92C2D7CB-B644-42BA-A1D5-C96295D79DE3}"/>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B39FC3D5-1B16-473C-A490-8009413FEFFC}"/>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E91F101C-5E0A-4209-B58D-211A9492BDBB}"/>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83C3666C-B035-48DD-9DE4-41CC4C12A714}"/>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41F7E585-F0C4-43E3-A127-C8293F36C095}"/>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48D90437-CABB-40C7-ADD8-65081AB60946}"/>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2D9D573A-C568-49CC-9703-86FC0E422007}"/>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2D9A1428-2D18-484F-9150-EBDE5D7F4DB1}"/>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A77E20FC-2485-44AD-8C6C-0F2083E475CC}"/>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89D5A3E9-05B4-450A-B91B-8F3F89C8633F}"/>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本市の人件費は、ごみ収集業務や幼稚園などの直営施設を多く保有していることや、近隣</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町の消防分署を受託していることにより類似団体平均と比べて高くなっているが、近年の普通建設事業の減少により公債費残高は年々減少しているため、債務償還比率は類似団体平均より低くなっている。しかし、今後迎える老朽化した施設の更新等の大型事業の実施によって、将来負担の増加が考えられ、公共施設等総合管理計画に基づいた計画的な更新と長寿命化を進め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41DFEF6B-A305-48EB-A8EC-06CCE0535135}"/>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9C0682E2-F51D-421C-B836-36855297B9DA}"/>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8CC9D8C5-CBAE-4B3C-BB52-65223531A4F4}"/>
            </a:ext>
          </a:extLst>
        </xdr:cNvPr>
        <xdr:cNvSpPr txBox="1"/>
      </xdr:nvSpPr>
      <xdr:spPr>
        <a:xfrm>
          <a:off x="9705751" y="67991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4F8FF67F-167A-4688-B65C-A36A75F565A0}"/>
            </a:ext>
          </a:extLst>
        </xdr:cNvPr>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CB1FD639-5BE9-497F-9FB9-DF25E36F8341}"/>
            </a:ext>
          </a:extLst>
        </xdr:cNvPr>
        <xdr:cNvSpPr txBox="1"/>
      </xdr:nvSpPr>
      <xdr:spPr>
        <a:xfrm>
          <a:off x="9705751" y="6451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71D2A889-AD89-4AF4-9BD2-77D9BCFD7378}"/>
            </a:ext>
          </a:extLst>
        </xdr:cNvPr>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4AE589B7-16FE-4FEB-9846-A4ED15AC1D6F}"/>
            </a:ext>
          </a:extLst>
        </xdr:cNvPr>
        <xdr:cNvSpPr txBox="1"/>
      </xdr:nvSpPr>
      <xdr:spPr>
        <a:xfrm>
          <a:off x="9758836" y="61048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3F7BE8AF-C984-4BEE-89A5-6200A81DEA6F}"/>
            </a:ext>
          </a:extLst>
        </xdr:cNvPr>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77CF04A3-A545-4D04-9D21-CB4F368E60A3}"/>
            </a:ext>
          </a:extLst>
        </xdr:cNvPr>
        <xdr:cNvSpPr txBox="1"/>
      </xdr:nvSpPr>
      <xdr:spPr>
        <a:xfrm>
          <a:off x="9758836" y="57577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F6D38EE6-C599-4389-BBE9-A0D85A1C4F27}"/>
            </a:ext>
          </a:extLst>
        </xdr:cNvPr>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2670EA4A-B627-4827-819C-3F31E852DCE1}"/>
            </a:ext>
          </a:extLst>
        </xdr:cNvPr>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78499379-0D4E-47F3-9E46-0498FC982CD5}"/>
            </a:ext>
          </a:extLst>
        </xdr:cNvPr>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3BB922BF-96F6-4B66-943A-7EAC4B484A95}"/>
            </a:ext>
          </a:extLst>
        </xdr:cNvPr>
        <xdr:cNvSpPr txBox="1"/>
      </xdr:nvSpPr>
      <xdr:spPr>
        <a:xfrm>
          <a:off x="9861428" y="50698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F4FB8E6B-E427-4D6B-A8B9-783F541C10EB}"/>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89C59C1B-25D5-44E4-BF28-AABA40F3EFED}"/>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39" name="直線コネクタ 138">
          <a:extLst>
            <a:ext uri="{FF2B5EF4-FFF2-40B4-BE49-F238E27FC236}">
              <a16:creationId xmlns:a16="http://schemas.microsoft.com/office/drawing/2014/main" id="{83BFCE24-811E-4BD8-B16E-9DD3E8D837A4}"/>
            </a:ext>
          </a:extLst>
        </xdr:cNvPr>
        <xdr:cNvCxnSpPr/>
      </xdr:nvCxnSpPr>
      <xdr:spPr>
        <a:xfrm flipV="1">
          <a:off x="13323570" y="5157258"/>
          <a:ext cx="1269" cy="132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40" name="債務償還比率最小値テキスト">
          <a:extLst>
            <a:ext uri="{FF2B5EF4-FFF2-40B4-BE49-F238E27FC236}">
              <a16:creationId xmlns:a16="http://schemas.microsoft.com/office/drawing/2014/main" id="{CFC28FEB-4CA6-4FFC-9C93-024625F71D87}"/>
            </a:ext>
          </a:extLst>
        </xdr:cNvPr>
        <xdr:cNvSpPr txBox="1"/>
      </xdr:nvSpPr>
      <xdr:spPr>
        <a:xfrm>
          <a:off x="13376275" y="648760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41" name="直線コネクタ 140">
          <a:extLst>
            <a:ext uri="{FF2B5EF4-FFF2-40B4-BE49-F238E27FC236}">
              <a16:creationId xmlns:a16="http://schemas.microsoft.com/office/drawing/2014/main" id="{26A284EF-FBD5-47D3-8060-A310820AEF2D}"/>
            </a:ext>
          </a:extLst>
        </xdr:cNvPr>
        <xdr:cNvCxnSpPr/>
      </xdr:nvCxnSpPr>
      <xdr:spPr>
        <a:xfrm>
          <a:off x="13255625" y="6483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EF3F2BA0-DA97-4292-BEE2-05FBE7FA235E}"/>
            </a:ext>
          </a:extLst>
        </xdr:cNvPr>
        <xdr:cNvSpPr txBox="1"/>
      </xdr:nvSpPr>
      <xdr:spPr>
        <a:xfrm>
          <a:off x="13376275" y="49388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B3AA4A3E-2C98-4C80-ACFF-00A564145DA6}"/>
            </a:ext>
          </a:extLst>
        </xdr:cNvPr>
        <xdr:cNvCxnSpPr/>
      </xdr:nvCxnSpPr>
      <xdr:spPr>
        <a:xfrm>
          <a:off x="13255625" y="51572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77487</xdr:rowOff>
    </xdr:from>
    <xdr:ext cx="469744" cy="259045"/>
    <xdr:sp macro="" textlink="">
      <xdr:nvSpPr>
        <xdr:cNvPr id="144" name="債務償還比率平均値テキスト">
          <a:extLst>
            <a:ext uri="{FF2B5EF4-FFF2-40B4-BE49-F238E27FC236}">
              <a16:creationId xmlns:a16="http://schemas.microsoft.com/office/drawing/2014/main" id="{B663E977-3BC6-4E3E-A20F-2A6DB7E46CAA}"/>
            </a:ext>
          </a:extLst>
        </xdr:cNvPr>
        <xdr:cNvSpPr txBox="1"/>
      </xdr:nvSpPr>
      <xdr:spPr>
        <a:xfrm>
          <a:off x="13376275" y="581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45" name="フローチャート: 判断 144">
          <a:extLst>
            <a:ext uri="{FF2B5EF4-FFF2-40B4-BE49-F238E27FC236}">
              <a16:creationId xmlns:a16="http://schemas.microsoft.com/office/drawing/2014/main" id="{B104A387-1EFD-4132-A366-85DD206061DA}"/>
            </a:ext>
          </a:extLst>
        </xdr:cNvPr>
        <xdr:cNvSpPr/>
      </xdr:nvSpPr>
      <xdr:spPr>
        <a:xfrm>
          <a:off x="13293725" y="58331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46" name="フローチャート: 判断 145">
          <a:extLst>
            <a:ext uri="{FF2B5EF4-FFF2-40B4-BE49-F238E27FC236}">
              <a16:creationId xmlns:a16="http://schemas.microsoft.com/office/drawing/2014/main" id="{2F496AC8-E44B-41A3-9802-8DE6AF3B3DA2}"/>
            </a:ext>
          </a:extLst>
        </xdr:cNvPr>
        <xdr:cNvSpPr/>
      </xdr:nvSpPr>
      <xdr:spPr>
        <a:xfrm>
          <a:off x="12639675" y="58455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47" name="フローチャート: 判断 146">
          <a:extLst>
            <a:ext uri="{FF2B5EF4-FFF2-40B4-BE49-F238E27FC236}">
              <a16:creationId xmlns:a16="http://schemas.microsoft.com/office/drawing/2014/main" id="{E78E2CE3-2117-416B-95AE-CCBF468B9A73}"/>
            </a:ext>
          </a:extLst>
        </xdr:cNvPr>
        <xdr:cNvSpPr/>
      </xdr:nvSpPr>
      <xdr:spPr>
        <a:xfrm>
          <a:off x="11953875" y="58530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48" name="フローチャート: 判断 147">
          <a:extLst>
            <a:ext uri="{FF2B5EF4-FFF2-40B4-BE49-F238E27FC236}">
              <a16:creationId xmlns:a16="http://schemas.microsoft.com/office/drawing/2014/main" id="{8E5BC538-0D2C-490C-8559-75E2A70B2DF6}"/>
            </a:ext>
          </a:extLst>
        </xdr:cNvPr>
        <xdr:cNvSpPr/>
      </xdr:nvSpPr>
      <xdr:spPr>
        <a:xfrm>
          <a:off x="11268075" y="58963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49" name="フローチャート: 判断 148">
          <a:extLst>
            <a:ext uri="{FF2B5EF4-FFF2-40B4-BE49-F238E27FC236}">
              <a16:creationId xmlns:a16="http://schemas.microsoft.com/office/drawing/2014/main" id="{F08DA860-4782-4474-9B5B-62C8AB033CEA}"/>
            </a:ext>
          </a:extLst>
        </xdr:cNvPr>
        <xdr:cNvSpPr/>
      </xdr:nvSpPr>
      <xdr:spPr>
        <a:xfrm>
          <a:off x="10582275" y="591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603FDF45-C0A5-47E8-80AE-630B509CF4A5}"/>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FA2AC5C9-AE60-43DE-AF70-6157D44912AE}"/>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7D570302-BB09-4B45-93E6-AC817A1A7F55}"/>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16CBCD68-3FDC-44D5-B63D-5FB4B0944418}"/>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8197BA1C-3EDF-4CE7-A69C-46FC34108BDE}"/>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164888</xdr:rowOff>
    </xdr:from>
    <xdr:to>
      <xdr:col>76</xdr:col>
      <xdr:colOff>73025</xdr:colOff>
      <xdr:row>29</xdr:row>
      <xdr:rowOff>95038</xdr:rowOff>
    </xdr:to>
    <xdr:sp macro="" textlink="">
      <xdr:nvSpPr>
        <xdr:cNvPr id="155" name="楕円 154">
          <a:extLst>
            <a:ext uri="{FF2B5EF4-FFF2-40B4-BE49-F238E27FC236}">
              <a16:creationId xmlns:a16="http://schemas.microsoft.com/office/drawing/2014/main" id="{C91DC622-C971-486B-829A-76C860C6405A}"/>
            </a:ext>
          </a:extLst>
        </xdr:cNvPr>
        <xdr:cNvSpPr/>
      </xdr:nvSpPr>
      <xdr:spPr>
        <a:xfrm>
          <a:off x="13293725" y="55687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16315</xdr:rowOff>
    </xdr:from>
    <xdr:ext cx="469744" cy="259045"/>
    <xdr:sp macro="" textlink="">
      <xdr:nvSpPr>
        <xdr:cNvPr id="156" name="債務償還比率該当値テキスト">
          <a:extLst>
            <a:ext uri="{FF2B5EF4-FFF2-40B4-BE49-F238E27FC236}">
              <a16:creationId xmlns:a16="http://schemas.microsoft.com/office/drawing/2014/main" id="{3641EF3B-FBE2-4645-B2F0-9E16D1A02A2B}"/>
            </a:ext>
          </a:extLst>
        </xdr:cNvPr>
        <xdr:cNvSpPr txBox="1"/>
      </xdr:nvSpPr>
      <xdr:spPr>
        <a:xfrm>
          <a:off x="13376275" y="542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40696</xdr:rowOff>
    </xdr:from>
    <xdr:to>
      <xdr:col>72</xdr:col>
      <xdr:colOff>123825</xdr:colOff>
      <xdr:row>29</xdr:row>
      <xdr:rowOff>142296</xdr:rowOff>
    </xdr:to>
    <xdr:sp macro="" textlink="">
      <xdr:nvSpPr>
        <xdr:cNvPr id="157" name="楕円 156">
          <a:extLst>
            <a:ext uri="{FF2B5EF4-FFF2-40B4-BE49-F238E27FC236}">
              <a16:creationId xmlns:a16="http://schemas.microsoft.com/office/drawing/2014/main" id="{0D4A6F3A-75F5-4737-B3A0-1A5069F0B682}"/>
            </a:ext>
          </a:extLst>
        </xdr:cNvPr>
        <xdr:cNvSpPr/>
      </xdr:nvSpPr>
      <xdr:spPr>
        <a:xfrm>
          <a:off x="12639675" y="560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44238</xdr:rowOff>
    </xdr:from>
    <xdr:to>
      <xdr:col>76</xdr:col>
      <xdr:colOff>22225</xdr:colOff>
      <xdr:row>29</xdr:row>
      <xdr:rowOff>91496</xdr:rowOff>
    </xdr:to>
    <xdr:cxnSp macro="">
      <xdr:nvCxnSpPr>
        <xdr:cNvPr id="158" name="直線コネクタ 157">
          <a:extLst>
            <a:ext uri="{FF2B5EF4-FFF2-40B4-BE49-F238E27FC236}">
              <a16:creationId xmlns:a16="http://schemas.microsoft.com/office/drawing/2014/main" id="{B5A62C00-4244-43ED-96DD-FD8660C89E3F}"/>
            </a:ext>
          </a:extLst>
        </xdr:cNvPr>
        <xdr:cNvCxnSpPr/>
      </xdr:nvCxnSpPr>
      <xdr:spPr>
        <a:xfrm flipV="1">
          <a:off x="12690475" y="5613188"/>
          <a:ext cx="635000" cy="4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113383</xdr:rowOff>
    </xdr:from>
    <xdr:to>
      <xdr:col>68</xdr:col>
      <xdr:colOff>123825</xdr:colOff>
      <xdr:row>30</xdr:row>
      <xdr:rowOff>43533</xdr:rowOff>
    </xdr:to>
    <xdr:sp macro="" textlink="">
      <xdr:nvSpPr>
        <xdr:cNvPr id="159" name="楕円 158">
          <a:extLst>
            <a:ext uri="{FF2B5EF4-FFF2-40B4-BE49-F238E27FC236}">
              <a16:creationId xmlns:a16="http://schemas.microsoft.com/office/drawing/2014/main" id="{47B2E6E1-3826-4E1B-846D-E0CD827737F9}"/>
            </a:ext>
          </a:extLst>
        </xdr:cNvPr>
        <xdr:cNvSpPr/>
      </xdr:nvSpPr>
      <xdr:spPr>
        <a:xfrm>
          <a:off x="11953875" y="56823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91496</xdr:rowOff>
    </xdr:from>
    <xdr:to>
      <xdr:col>72</xdr:col>
      <xdr:colOff>73025</xdr:colOff>
      <xdr:row>29</xdr:row>
      <xdr:rowOff>164183</xdr:rowOff>
    </xdr:to>
    <xdr:cxnSp macro="">
      <xdr:nvCxnSpPr>
        <xdr:cNvPr id="160" name="直線コネクタ 159">
          <a:extLst>
            <a:ext uri="{FF2B5EF4-FFF2-40B4-BE49-F238E27FC236}">
              <a16:creationId xmlns:a16="http://schemas.microsoft.com/office/drawing/2014/main" id="{7DD1B4F3-B494-4DFA-8694-ABAF143D1E5B}"/>
            </a:ext>
          </a:extLst>
        </xdr:cNvPr>
        <xdr:cNvCxnSpPr/>
      </xdr:nvCxnSpPr>
      <xdr:spPr>
        <a:xfrm flipV="1">
          <a:off x="12004675" y="5660446"/>
          <a:ext cx="685800" cy="7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5503</xdr:rowOff>
    </xdr:from>
    <xdr:to>
      <xdr:col>64</xdr:col>
      <xdr:colOff>123825</xdr:colOff>
      <xdr:row>30</xdr:row>
      <xdr:rowOff>107103</xdr:rowOff>
    </xdr:to>
    <xdr:sp macro="" textlink="">
      <xdr:nvSpPr>
        <xdr:cNvPr id="161" name="楕円 160">
          <a:extLst>
            <a:ext uri="{FF2B5EF4-FFF2-40B4-BE49-F238E27FC236}">
              <a16:creationId xmlns:a16="http://schemas.microsoft.com/office/drawing/2014/main" id="{E0F3D71B-0063-4F99-A1BF-BC204BE2D069}"/>
            </a:ext>
          </a:extLst>
        </xdr:cNvPr>
        <xdr:cNvSpPr/>
      </xdr:nvSpPr>
      <xdr:spPr>
        <a:xfrm>
          <a:off x="11268075" y="573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164183</xdr:rowOff>
    </xdr:from>
    <xdr:to>
      <xdr:col>68</xdr:col>
      <xdr:colOff>73025</xdr:colOff>
      <xdr:row>30</xdr:row>
      <xdr:rowOff>56303</xdr:rowOff>
    </xdr:to>
    <xdr:cxnSp macro="">
      <xdr:nvCxnSpPr>
        <xdr:cNvPr id="162" name="直線コネクタ 161">
          <a:extLst>
            <a:ext uri="{FF2B5EF4-FFF2-40B4-BE49-F238E27FC236}">
              <a16:creationId xmlns:a16="http://schemas.microsoft.com/office/drawing/2014/main" id="{3C39552D-1E9B-4129-951F-BA46D621F09C}"/>
            </a:ext>
          </a:extLst>
        </xdr:cNvPr>
        <xdr:cNvCxnSpPr/>
      </xdr:nvCxnSpPr>
      <xdr:spPr>
        <a:xfrm flipV="1">
          <a:off x="11318875" y="5733133"/>
          <a:ext cx="685800" cy="5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38848</xdr:rowOff>
    </xdr:from>
    <xdr:to>
      <xdr:col>60</xdr:col>
      <xdr:colOff>123825</xdr:colOff>
      <xdr:row>30</xdr:row>
      <xdr:rowOff>140448</xdr:rowOff>
    </xdr:to>
    <xdr:sp macro="" textlink="">
      <xdr:nvSpPr>
        <xdr:cNvPr id="163" name="楕円 162">
          <a:extLst>
            <a:ext uri="{FF2B5EF4-FFF2-40B4-BE49-F238E27FC236}">
              <a16:creationId xmlns:a16="http://schemas.microsoft.com/office/drawing/2014/main" id="{D2EEB010-661A-4844-ACE3-1DA39E778433}"/>
            </a:ext>
          </a:extLst>
        </xdr:cNvPr>
        <xdr:cNvSpPr/>
      </xdr:nvSpPr>
      <xdr:spPr>
        <a:xfrm>
          <a:off x="10582275" y="577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56303</xdr:rowOff>
    </xdr:from>
    <xdr:to>
      <xdr:col>64</xdr:col>
      <xdr:colOff>73025</xdr:colOff>
      <xdr:row>30</xdr:row>
      <xdr:rowOff>89648</xdr:rowOff>
    </xdr:to>
    <xdr:cxnSp macro="">
      <xdr:nvCxnSpPr>
        <xdr:cNvPr id="164" name="直線コネクタ 163">
          <a:extLst>
            <a:ext uri="{FF2B5EF4-FFF2-40B4-BE49-F238E27FC236}">
              <a16:creationId xmlns:a16="http://schemas.microsoft.com/office/drawing/2014/main" id="{AF66CAA0-3E60-49B4-849F-D3B2EFDB8C0F}"/>
            </a:ext>
          </a:extLst>
        </xdr:cNvPr>
        <xdr:cNvCxnSpPr/>
      </xdr:nvCxnSpPr>
      <xdr:spPr>
        <a:xfrm flipV="1">
          <a:off x="10633075" y="5790353"/>
          <a:ext cx="685800" cy="3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32811</xdr:rowOff>
    </xdr:from>
    <xdr:ext cx="469744" cy="259045"/>
    <xdr:sp macro="" textlink="">
      <xdr:nvSpPr>
        <xdr:cNvPr id="165" name="n_1aveValue債務償還比率">
          <a:extLst>
            <a:ext uri="{FF2B5EF4-FFF2-40B4-BE49-F238E27FC236}">
              <a16:creationId xmlns:a16="http://schemas.microsoft.com/office/drawing/2014/main" id="{886D6422-EF2E-43D2-A623-5C34342E0C02}"/>
            </a:ext>
          </a:extLst>
        </xdr:cNvPr>
        <xdr:cNvSpPr txBox="1"/>
      </xdr:nvSpPr>
      <xdr:spPr>
        <a:xfrm>
          <a:off x="12461952" y="593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40248</xdr:rowOff>
    </xdr:from>
    <xdr:ext cx="469744" cy="259045"/>
    <xdr:sp macro="" textlink="">
      <xdr:nvSpPr>
        <xdr:cNvPr id="166" name="n_2aveValue債務償還比率">
          <a:extLst>
            <a:ext uri="{FF2B5EF4-FFF2-40B4-BE49-F238E27FC236}">
              <a16:creationId xmlns:a16="http://schemas.microsoft.com/office/drawing/2014/main" id="{CBBDA787-C20D-48BE-978C-686CC3FDC6FF}"/>
            </a:ext>
          </a:extLst>
        </xdr:cNvPr>
        <xdr:cNvSpPr txBox="1"/>
      </xdr:nvSpPr>
      <xdr:spPr>
        <a:xfrm>
          <a:off x="11788852" y="593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83548</xdr:rowOff>
    </xdr:from>
    <xdr:ext cx="469744" cy="259045"/>
    <xdr:sp macro="" textlink="">
      <xdr:nvSpPr>
        <xdr:cNvPr id="167" name="n_3aveValue債務償還比率">
          <a:extLst>
            <a:ext uri="{FF2B5EF4-FFF2-40B4-BE49-F238E27FC236}">
              <a16:creationId xmlns:a16="http://schemas.microsoft.com/office/drawing/2014/main" id="{9CF6F503-FCAD-404B-B839-976851526CB9}"/>
            </a:ext>
          </a:extLst>
        </xdr:cNvPr>
        <xdr:cNvSpPr txBox="1"/>
      </xdr:nvSpPr>
      <xdr:spPr>
        <a:xfrm>
          <a:off x="11103052" y="598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105618</xdr:rowOff>
    </xdr:from>
    <xdr:ext cx="469744" cy="259045"/>
    <xdr:sp macro="" textlink="">
      <xdr:nvSpPr>
        <xdr:cNvPr id="168" name="n_4aveValue債務償還比率">
          <a:extLst>
            <a:ext uri="{FF2B5EF4-FFF2-40B4-BE49-F238E27FC236}">
              <a16:creationId xmlns:a16="http://schemas.microsoft.com/office/drawing/2014/main" id="{4212BDDB-021B-456E-A33B-86A7C48544F3}"/>
            </a:ext>
          </a:extLst>
        </xdr:cNvPr>
        <xdr:cNvSpPr txBox="1"/>
      </xdr:nvSpPr>
      <xdr:spPr>
        <a:xfrm>
          <a:off x="10417252" y="600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158823</xdr:rowOff>
    </xdr:from>
    <xdr:ext cx="469744" cy="259045"/>
    <xdr:sp macro="" textlink="">
      <xdr:nvSpPr>
        <xdr:cNvPr id="169" name="n_1mainValue債務償還比率">
          <a:extLst>
            <a:ext uri="{FF2B5EF4-FFF2-40B4-BE49-F238E27FC236}">
              <a16:creationId xmlns:a16="http://schemas.microsoft.com/office/drawing/2014/main" id="{E2EEFBF3-2C92-4E5C-A209-5655126C1A7D}"/>
            </a:ext>
          </a:extLst>
        </xdr:cNvPr>
        <xdr:cNvSpPr txBox="1"/>
      </xdr:nvSpPr>
      <xdr:spPr>
        <a:xfrm>
          <a:off x="12461952" y="539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60060</xdr:rowOff>
    </xdr:from>
    <xdr:ext cx="469744" cy="259045"/>
    <xdr:sp macro="" textlink="">
      <xdr:nvSpPr>
        <xdr:cNvPr id="170" name="n_2mainValue債務償還比率">
          <a:extLst>
            <a:ext uri="{FF2B5EF4-FFF2-40B4-BE49-F238E27FC236}">
              <a16:creationId xmlns:a16="http://schemas.microsoft.com/office/drawing/2014/main" id="{62CDF4E0-FF16-4D71-887B-43C47A579730}"/>
            </a:ext>
          </a:extLst>
        </xdr:cNvPr>
        <xdr:cNvSpPr txBox="1"/>
      </xdr:nvSpPr>
      <xdr:spPr>
        <a:xfrm>
          <a:off x="11788852" y="5463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123630</xdr:rowOff>
    </xdr:from>
    <xdr:ext cx="469744" cy="259045"/>
    <xdr:sp macro="" textlink="">
      <xdr:nvSpPr>
        <xdr:cNvPr id="171" name="n_3mainValue債務償還比率">
          <a:extLst>
            <a:ext uri="{FF2B5EF4-FFF2-40B4-BE49-F238E27FC236}">
              <a16:creationId xmlns:a16="http://schemas.microsoft.com/office/drawing/2014/main" id="{F3778F1F-495A-4A01-9434-FD2FAC432727}"/>
            </a:ext>
          </a:extLst>
        </xdr:cNvPr>
        <xdr:cNvSpPr txBox="1"/>
      </xdr:nvSpPr>
      <xdr:spPr>
        <a:xfrm>
          <a:off x="11103052" y="552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156975</xdr:rowOff>
    </xdr:from>
    <xdr:ext cx="469744" cy="259045"/>
    <xdr:sp macro="" textlink="">
      <xdr:nvSpPr>
        <xdr:cNvPr id="172" name="n_4mainValue債務償還比率">
          <a:extLst>
            <a:ext uri="{FF2B5EF4-FFF2-40B4-BE49-F238E27FC236}">
              <a16:creationId xmlns:a16="http://schemas.microsoft.com/office/drawing/2014/main" id="{0F7FAD0A-E91D-437B-9ABF-70114D53EE2E}"/>
            </a:ext>
          </a:extLst>
        </xdr:cNvPr>
        <xdr:cNvSpPr txBox="1"/>
      </xdr:nvSpPr>
      <xdr:spPr>
        <a:xfrm>
          <a:off x="10417252" y="556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ABBE1F9B-4F6B-4633-A453-FD269CF497F1}"/>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12DCAD58-D5B2-48C5-8BC5-C93A01E4A42B}"/>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47E7682E-966C-4C6C-BA6A-68780E9123EA}"/>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11F70820-2E13-4B58-9B3C-A9A416FCAFF9}"/>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D727FF08-40D4-4B21-A7FC-7657A00738D3}"/>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D24C9BF-97FA-4284-B0CF-BE67C4ED4284}"/>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672BE4F-AC0B-48F6-921A-856BE6B0FFA4}"/>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B5C91F7-2AC7-46B3-BECB-A5D19A2D7FF7}"/>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D0EB325-F1DB-4E54-ABE2-C8AAC0C741C6}"/>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FEA0E1C-520C-43ED-9D09-3C03CCA3A0F1}"/>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京都府京田辺市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AA1E264-3497-4A48-BEF4-2E446E349B78}"/>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825E4D1-DC24-4D8D-A512-D059D9BE2372}"/>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1800EB0-7969-438C-B225-C54513697344}"/>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6A4B103-6AAF-43CE-A60B-5341821D8128}"/>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44E2F4E-0F3E-44C5-99E3-F8CFAA74471E}"/>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03AB64D-06A2-48A2-818D-EC212C2BF9E6}"/>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70,513
69,508
42.92
34,207,661
33,068,796
740,758
15,615,128
18,884,925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C6134A4-A5B1-4396-A535-60F640E8B244}"/>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BB671DD-7A0B-4B5B-8F9A-69624AD90036}"/>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BD53128-5B4A-4A4C-8558-5E7543917569}"/>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84CAAA5-A8F0-4A7F-8706-21526094A191}"/>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B451FF8-7748-4128-A37B-0F854AA33025}"/>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5953266-6C59-4EA3-963B-EFF3A01F93FF}"/>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7AF8CB8-15B8-41BA-B5E3-22A90077F082}"/>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A64D837-94F1-47D6-8C4C-C5B4B39C8E76}"/>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1F96D85-46BA-4769-AA73-61C1CFC29C5C}"/>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B6CEC29-90C8-49D0-935C-C701BB2AC7D7}"/>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4F8A87D-ADBA-42D7-AFE5-C6C5082AD000}"/>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7586E83-FF34-4758-974A-60D824C1D073}"/>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643049B-9D81-43DE-8B4F-B2BCE3586326}"/>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50F8C88-78C3-4E98-956B-81904B2FDADD}"/>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C142B14-A20D-4A1A-BD10-37347FD106CD}"/>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B64B9F9-8FEE-4E7F-B27B-6371BA8C773E}"/>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BE68C76-628C-42AF-A1B0-B7532FED2A16}"/>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E0C635E-D1CD-4064-B088-BB76F6979292}"/>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F07D9BD-F553-4C67-B9F6-F21DE78994F7}"/>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454B21-2206-4A10-AB2A-CAFF20BE7391}"/>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D143C65-FFCC-4019-B5A6-C2918BC58BC3}"/>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732D374-3A2F-4A91-99EA-706EF5C9FCBE}"/>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8931898-4C8D-4A59-A8BD-97E82E29155C}"/>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8292E82-5F59-4F69-8D27-C79FEB7C4675}"/>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8270FD8-373F-406A-A57E-3776D0EE47C2}"/>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C64AFCE-74AC-48FC-9430-4257584DB588}"/>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A093B34-7E04-4118-84CC-62BF4E88C7DD}"/>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3575B46-664E-407A-AF5F-96F5786186C6}"/>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B41CE1E-32E5-4BCB-806C-745DCEBA58FA}"/>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F7580F5-7659-4B53-9A60-F356749DF272}"/>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01514B5-8B0C-4670-962B-2DFD5075E872}"/>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E6E67FF-3DBD-4656-A62C-09C3FA4643FF}"/>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F7AA838-0147-4DD4-9AF5-FF5502EF7D27}"/>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6DDB193-5E09-4B80-9D87-7E42C1F08630}"/>
            </a:ext>
          </a:extLst>
        </xdr:cNvPr>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35FADCC-8E93-4BD3-81E2-C1A2B733EC43}"/>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02C8A48-7BE4-4FE8-BF35-FB2A60D04330}"/>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76B3B30-6DAF-4B16-8333-BC6ACA30B22A}"/>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83F9DD0-3627-4C15-9C61-D1A13F364FFE}"/>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FA35E8A-866F-4E7B-A14E-C1F0CE304DD7}"/>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50012A0-6D16-4E45-982D-41EA09F075E3}"/>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3E6FE66-2C2F-459D-97DC-D49D4C0610D0}"/>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AB48B4E-280C-449B-9389-85403198DD0B}"/>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63F43CE-5C3F-4470-AD53-63B4052D47C1}"/>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FBD4B32-6F99-429D-9B45-4925473399AC}"/>
            </a:ext>
          </a:extLst>
        </xdr:cNvPr>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62AB360-9FFB-42EA-80E3-7F97E9F68054}"/>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AE640A36-F16D-4235-ACFE-6B01F498DD58}"/>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a:extLst>
            <a:ext uri="{FF2B5EF4-FFF2-40B4-BE49-F238E27FC236}">
              <a16:creationId xmlns:a16="http://schemas.microsoft.com/office/drawing/2014/main" id="{B721E9DF-2813-4C4A-AAAC-E501E894F445}"/>
            </a:ext>
          </a:extLst>
        </xdr:cNvPr>
        <xdr:cNvCxnSpPr/>
      </xdr:nvCxnSpPr>
      <xdr:spPr>
        <a:xfrm flipV="1">
          <a:off x="4177665" y="5457372"/>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a:extLst>
            <a:ext uri="{FF2B5EF4-FFF2-40B4-BE49-F238E27FC236}">
              <a16:creationId xmlns:a16="http://schemas.microsoft.com/office/drawing/2014/main" id="{945818D6-4677-49F5-A25F-D751F56DF404}"/>
            </a:ext>
          </a:extLst>
        </xdr:cNvPr>
        <xdr:cNvSpPr txBox="1"/>
      </xdr:nvSpPr>
      <xdr:spPr>
        <a:xfrm>
          <a:off x="4216400" y="7018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a:extLst>
            <a:ext uri="{FF2B5EF4-FFF2-40B4-BE49-F238E27FC236}">
              <a16:creationId xmlns:a16="http://schemas.microsoft.com/office/drawing/2014/main" id="{2BB11740-DA5F-43E3-A7E0-5875285DC29C}"/>
            </a:ext>
          </a:extLst>
        </xdr:cNvPr>
        <xdr:cNvCxnSpPr/>
      </xdr:nvCxnSpPr>
      <xdr:spPr>
        <a:xfrm>
          <a:off x="4108450" y="7015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B5C36CC9-5001-4C90-8EEB-A80DD5F5295B}"/>
            </a:ext>
          </a:extLst>
        </xdr:cNvPr>
        <xdr:cNvSpPr txBox="1"/>
      </xdr:nvSpPr>
      <xdr:spPr>
        <a:xfrm>
          <a:off x="4216400" y="5245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E7AB1121-2544-4E7E-9D34-1A66E327E862}"/>
            </a:ext>
          </a:extLst>
        </xdr:cNvPr>
        <xdr:cNvCxnSpPr/>
      </xdr:nvCxnSpPr>
      <xdr:spPr>
        <a:xfrm>
          <a:off x="41084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159311</xdr:rowOff>
    </xdr:from>
    <xdr:ext cx="405111" cy="259045"/>
    <xdr:sp macro="" textlink="">
      <xdr:nvSpPr>
        <xdr:cNvPr id="63" name="【道路】&#10;有形固定資産減価償却率平均値テキスト">
          <a:extLst>
            <a:ext uri="{FF2B5EF4-FFF2-40B4-BE49-F238E27FC236}">
              <a16:creationId xmlns:a16="http://schemas.microsoft.com/office/drawing/2014/main" id="{A3BA6032-7AD1-485E-99F8-05AECD18BFA8}"/>
            </a:ext>
          </a:extLst>
        </xdr:cNvPr>
        <xdr:cNvSpPr txBox="1"/>
      </xdr:nvSpPr>
      <xdr:spPr>
        <a:xfrm>
          <a:off x="4216400" y="6274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a:extLst>
            <a:ext uri="{FF2B5EF4-FFF2-40B4-BE49-F238E27FC236}">
              <a16:creationId xmlns:a16="http://schemas.microsoft.com/office/drawing/2014/main" id="{6D4AFD9C-CB82-469D-8B88-A05103AF5FB5}"/>
            </a:ext>
          </a:extLst>
        </xdr:cNvPr>
        <xdr:cNvSpPr/>
      </xdr:nvSpPr>
      <xdr:spPr>
        <a:xfrm>
          <a:off x="4127500" y="64165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a:extLst>
            <a:ext uri="{FF2B5EF4-FFF2-40B4-BE49-F238E27FC236}">
              <a16:creationId xmlns:a16="http://schemas.microsoft.com/office/drawing/2014/main" id="{F596CC25-15B5-4251-AA41-CED6DA648AC6}"/>
            </a:ext>
          </a:extLst>
        </xdr:cNvPr>
        <xdr:cNvSpPr/>
      </xdr:nvSpPr>
      <xdr:spPr>
        <a:xfrm>
          <a:off x="3384550" y="63969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a:extLst>
            <a:ext uri="{FF2B5EF4-FFF2-40B4-BE49-F238E27FC236}">
              <a16:creationId xmlns:a16="http://schemas.microsoft.com/office/drawing/2014/main" id="{6A511AA7-0C9C-4344-B265-ADA0CA19F680}"/>
            </a:ext>
          </a:extLst>
        </xdr:cNvPr>
        <xdr:cNvSpPr/>
      </xdr:nvSpPr>
      <xdr:spPr>
        <a:xfrm>
          <a:off x="2571750" y="63757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a:extLst>
            <a:ext uri="{FF2B5EF4-FFF2-40B4-BE49-F238E27FC236}">
              <a16:creationId xmlns:a16="http://schemas.microsoft.com/office/drawing/2014/main" id="{81955169-8BDB-482F-A5A9-8BBE18B0B0A2}"/>
            </a:ext>
          </a:extLst>
        </xdr:cNvPr>
        <xdr:cNvSpPr/>
      </xdr:nvSpPr>
      <xdr:spPr>
        <a:xfrm>
          <a:off x="1778000" y="63529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FCFC0B28-53EE-491A-AB87-5DE9B6EBA34C}"/>
            </a:ext>
          </a:extLst>
        </xdr:cNvPr>
        <xdr:cNvSpPr/>
      </xdr:nvSpPr>
      <xdr:spPr>
        <a:xfrm>
          <a:off x="984250" y="63284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65FB50F-F495-4AD8-A86B-4C17AFA2E24C}"/>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360C1BE-1E8D-4D9C-BAEC-F2FBFE1323C8}"/>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095A5F2-1D8F-49C0-8F20-C758BDB29B6C}"/>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9AFD625-5410-4DEA-94BA-CF10CD2A4A10}"/>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761A877-A05B-4FD4-9A24-693ED256F8AF}"/>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133169</xdr:rowOff>
    </xdr:from>
    <xdr:to>
      <xdr:col>24</xdr:col>
      <xdr:colOff>114300</xdr:colOff>
      <xdr:row>40</xdr:row>
      <xdr:rowOff>63319</xdr:rowOff>
    </xdr:to>
    <xdr:sp macro="" textlink="">
      <xdr:nvSpPr>
        <xdr:cNvPr id="74" name="楕円 73">
          <a:extLst>
            <a:ext uri="{FF2B5EF4-FFF2-40B4-BE49-F238E27FC236}">
              <a16:creationId xmlns:a16="http://schemas.microsoft.com/office/drawing/2014/main" id="{19C622C1-C745-4492-A5EC-B3C6A27FC8C1}"/>
            </a:ext>
          </a:extLst>
        </xdr:cNvPr>
        <xdr:cNvSpPr/>
      </xdr:nvSpPr>
      <xdr:spPr>
        <a:xfrm>
          <a:off x="4127500" y="657841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111596</xdr:rowOff>
    </xdr:from>
    <xdr:ext cx="405111" cy="259045"/>
    <xdr:sp macro="" textlink="">
      <xdr:nvSpPr>
        <xdr:cNvPr id="75" name="【道路】&#10;有形固定資産減価償却率該当値テキスト">
          <a:extLst>
            <a:ext uri="{FF2B5EF4-FFF2-40B4-BE49-F238E27FC236}">
              <a16:creationId xmlns:a16="http://schemas.microsoft.com/office/drawing/2014/main" id="{2D09D106-FA0A-45F8-9F42-590C85DA1D32}"/>
            </a:ext>
          </a:extLst>
        </xdr:cNvPr>
        <xdr:cNvSpPr txBox="1"/>
      </xdr:nvSpPr>
      <xdr:spPr>
        <a:xfrm>
          <a:off x="4216400" y="6556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123372</xdr:rowOff>
    </xdr:from>
    <xdr:to>
      <xdr:col>20</xdr:col>
      <xdr:colOff>38100</xdr:colOff>
      <xdr:row>40</xdr:row>
      <xdr:rowOff>53522</xdr:rowOff>
    </xdr:to>
    <xdr:sp macro="" textlink="">
      <xdr:nvSpPr>
        <xdr:cNvPr id="76" name="楕円 75">
          <a:extLst>
            <a:ext uri="{FF2B5EF4-FFF2-40B4-BE49-F238E27FC236}">
              <a16:creationId xmlns:a16="http://schemas.microsoft.com/office/drawing/2014/main" id="{819EF6A3-27C3-4A5A-8F07-0338BDACC560}"/>
            </a:ext>
          </a:extLst>
        </xdr:cNvPr>
        <xdr:cNvSpPr/>
      </xdr:nvSpPr>
      <xdr:spPr>
        <a:xfrm>
          <a:off x="3384550" y="65686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2722</xdr:rowOff>
    </xdr:from>
    <xdr:to>
      <xdr:col>24</xdr:col>
      <xdr:colOff>63500</xdr:colOff>
      <xdr:row>40</xdr:row>
      <xdr:rowOff>12519</xdr:rowOff>
    </xdr:to>
    <xdr:cxnSp macro="">
      <xdr:nvCxnSpPr>
        <xdr:cNvPr id="77" name="直線コネクタ 76">
          <a:extLst>
            <a:ext uri="{FF2B5EF4-FFF2-40B4-BE49-F238E27FC236}">
              <a16:creationId xmlns:a16="http://schemas.microsoft.com/office/drawing/2014/main" id="{1543A4D6-42D0-4D18-8980-43FA8772E807}"/>
            </a:ext>
          </a:extLst>
        </xdr:cNvPr>
        <xdr:cNvCxnSpPr/>
      </xdr:nvCxnSpPr>
      <xdr:spPr>
        <a:xfrm>
          <a:off x="3429000" y="6613072"/>
          <a:ext cx="7493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108676</xdr:rowOff>
    </xdr:from>
    <xdr:to>
      <xdr:col>15</xdr:col>
      <xdr:colOff>101600</xdr:colOff>
      <xdr:row>40</xdr:row>
      <xdr:rowOff>38826</xdr:rowOff>
    </xdr:to>
    <xdr:sp macro="" textlink="">
      <xdr:nvSpPr>
        <xdr:cNvPr id="78" name="楕円 77">
          <a:extLst>
            <a:ext uri="{FF2B5EF4-FFF2-40B4-BE49-F238E27FC236}">
              <a16:creationId xmlns:a16="http://schemas.microsoft.com/office/drawing/2014/main" id="{167E996A-CA74-49CE-9F88-191305DCF492}"/>
            </a:ext>
          </a:extLst>
        </xdr:cNvPr>
        <xdr:cNvSpPr/>
      </xdr:nvSpPr>
      <xdr:spPr>
        <a:xfrm>
          <a:off x="2571750" y="65539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159476</xdr:rowOff>
    </xdr:from>
    <xdr:to>
      <xdr:col>19</xdr:col>
      <xdr:colOff>177800</xdr:colOff>
      <xdr:row>40</xdr:row>
      <xdr:rowOff>2722</xdr:rowOff>
    </xdr:to>
    <xdr:cxnSp macro="">
      <xdr:nvCxnSpPr>
        <xdr:cNvPr id="79" name="直線コネクタ 78">
          <a:extLst>
            <a:ext uri="{FF2B5EF4-FFF2-40B4-BE49-F238E27FC236}">
              <a16:creationId xmlns:a16="http://schemas.microsoft.com/office/drawing/2014/main" id="{75EB4A4F-019B-4842-8C35-9ABB6C4682BC}"/>
            </a:ext>
          </a:extLst>
        </xdr:cNvPr>
        <xdr:cNvCxnSpPr/>
      </xdr:nvCxnSpPr>
      <xdr:spPr>
        <a:xfrm>
          <a:off x="2622550" y="6604726"/>
          <a:ext cx="806450" cy="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90715</xdr:rowOff>
    </xdr:from>
    <xdr:to>
      <xdr:col>10</xdr:col>
      <xdr:colOff>165100</xdr:colOff>
      <xdr:row>40</xdr:row>
      <xdr:rowOff>20865</xdr:rowOff>
    </xdr:to>
    <xdr:sp macro="" textlink="">
      <xdr:nvSpPr>
        <xdr:cNvPr id="80" name="楕円 79">
          <a:extLst>
            <a:ext uri="{FF2B5EF4-FFF2-40B4-BE49-F238E27FC236}">
              <a16:creationId xmlns:a16="http://schemas.microsoft.com/office/drawing/2014/main" id="{EF8FF18C-FF1F-4018-8651-C0DCA97E6EBC}"/>
            </a:ext>
          </a:extLst>
        </xdr:cNvPr>
        <xdr:cNvSpPr/>
      </xdr:nvSpPr>
      <xdr:spPr>
        <a:xfrm>
          <a:off x="1778000" y="65359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141515</xdr:rowOff>
    </xdr:from>
    <xdr:to>
      <xdr:col>15</xdr:col>
      <xdr:colOff>50800</xdr:colOff>
      <xdr:row>39</xdr:row>
      <xdr:rowOff>159476</xdr:rowOff>
    </xdr:to>
    <xdr:cxnSp macro="">
      <xdr:nvCxnSpPr>
        <xdr:cNvPr id="81" name="直線コネクタ 80">
          <a:extLst>
            <a:ext uri="{FF2B5EF4-FFF2-40B4-BE49-F238E27FC236}">
              <a16:creationId xmlns:a16="http://schemas.microsoft.com/office/drawing/2014/main" id="{1C2FBDDE-70CF-460D-AB05-D2BBCAA802CE}"/>
            </a:ext>
          </a:extLst>
        </xdr:cNvPr>
        <xdr:cNvCxnSpPr/>
      </xdr:nvCxnSpPr>
      <xdr:spPr>
        <a:xfrm>
          <a:off x="1828800" y="6586765"/>
          <a:ext cx="79375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76019</xdr:rowOff>
    </xdr:from>
    <xdr:to>
      <xdr:col>6</xdr:col>
      <xdr:colOff>38100</xdr:colOff>
      <xdr:row>40</xdr:row>
      <xdr:rowOff>6169</xdr:rowOff>
    </xdr:to>
    <xdr:sp macro="" textlink="">
      <xdr:nvSpPr>
        <xdr:cNvPr id="82" name="楕円 81">
          <a:extLst>
            <a:ext uri="{FF2B5EF4-FFF2-40B4-BE49-F238E27FC236}">
              <a16:creationId xmlns:a16="http://schemas.microsoft.com/office/drawing/2014/main" id="{7531B7BC-1CC0-4EBC-81C9-71CC5120AAB7}"/>
            </a:ext>
          </a:extLst>
        </xdr:cNvPr>
        <xdr:cNvSpPr/>
      </xdr:nvSpPr>
      <xdr:spPr>
        <a:xfrm>
          <a:off x="984250" y="652126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126819</xdr:rowOff>
    </xdr:from>
    <xdr:to>
      <xdr:col>10</xdr:col>
      <xdr:colOff>114300</xdr:colOff>
      <xdr:row>39</xdr:row>
      <xdr:rowOff>141515</xdr:rowOff>
    </xdr:to>
    <xdr:cxnSp macro="">
      <xdr:nvCxnSpPr>
        <xdr:cNvPr id="83" name="直線コネクタ 82">
          <a:extLst>
            <a:ext uri="{FF2B5EF4-FFF2-40B4-BE49-F238E27FC236}">
              <a16:creationId xmlns:a16="http://schemas.microsoft.com/office/drawing/2014/main" id="{0B0CAA7A-D789-440E-866B-3C263D04EA61}"/>
            </a:ext>
          </a:extLst>
        </xdr:cNvPr>
        <xdr:cNvCxnSpPr/>
      </xdr:nvCxnSpPr>
      <xdr:spPr>
        <a:xfrm>
          <a:off x="1028700" y="6572069"/>
          <a:ext cx="8001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63517</xdr:rowOff>
    </xdr:from>
    <xdr:ext cx="405111" cy="259045"/>
    <xdr:sp macro="" textlink="">
      <xdr:nvSpPr>
        <xdr:cNvPr id="84" name="n_1aveValue【道路】&#10;有形固定資産減価償却率">
          <a:extLst>
            <a:ext uri="{FF2B5EF4-FFF2-40B4-BE49-F238E27FC236}">
              <a16:creationId xmlns:a16="http://schemas.microsoft.com/office/drawing/2014/main" id="{6B4964B7-FFA1-4FDD-BB60-050567F79C5A}"/>
            </a:ext>
          </a:extLst>
        </xdr:cNvPr>
        <xdr:cNvSpPr txBox="1"/>
      </xdr:nvSpPr>
      <xdr:spPr>
        <a:xfrm>
          <a:off x="32391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42290</xdr:rowOff>
    </xdr:from>
    <xdr:ext cx="405111" cy="259045"/>
    <xdr:sp macro="" textlink="">
      <xdr:nvSpPr>
        <xdr:cNvPr id="85" name="n_2aveValue【道路】&#10;有形固定資産減価償却率">
          <a:extLst>
            <a:ext uri="{FF2B5EF4-FFF2-40B4-BE49-F238E27FC236}">
              <a16:creationId xmlns:a16="http://schemas.microsoft.com/office/drawing/2014/main" id="{E30CB5FE-42F8-4950-807F-590A23B454EB}"/>
            </a:ext>
          </a:extLst>
        </xdr:cNvPr>
        <xdr:cNvSpPr txBox="1"/>
      </xdr:nvSpPr>
      <xdr:spPr>
        <a:xfrm>
          <a:off x="24390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19430</xdr:rowOff>
    </xdr:from>
    <xdr:ext cx="405111" cy="259045"/>
    <xdr:sp macro="" textlink="">
      <xdr:nvSpPr>
        <xdr:cNvPr id="86" name="n_3aveValue【道路】&#10;有形固定資産減価償却率">
          <a:extLst>
            <a:ext uri="{FF2B5EF4-FFF2-40B4-BE49-F238E27FC236}">
              <a16:creationId xmlns:a16="http://schemas.microsoft.com/office/drawing/2014/main" id="{C1D8C591-B51A-4B15-B040-EFB07505D47B}"/>
            </a:ext>
          </a:extLst>
        </xdr:cNvPr>
        <xdr:cNvSpPr txBox="1"/>
      </xdr:nvSpPr>
      <xdr:spPr>
        <a:xfrm>
          <a:off x="164529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a:extLst>
            <a:ext uri="{FF2B5EF4-FFF2-40B4-BE49-F238E27FC236}">
              <a16:creationId xmlns:a16="http://schemas.microsoft.com/office/drawing/2014/main" id="{433D68EE-A161-45E1-AB62-70C3F2FA8402}"/>
            </a:ext>
          </a:extLst>
        </xdr:cNvPr>
        <xdr:cNvSpPr txBox="1"/>
      </xdr:nvSpPr>
      <xdr:spPr>
        <a:xfrm>
          <a:off x="851544" y="6116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44649</xdr:rowOff>
    </xdr:from>
    <xdr:ext cx="405111" cy="259045"/>
    <xdr:sp macro="" textlink="">
      <xdr:nvSpPr>
        <xdr:cNvPr id="88" name="n_1mainValue【道路】&#10;有形固定資産減価償却率">
          <a:extLst>
            <a:ext uri="{FF2B5EF4-FFF2-40B4-BE49-F238E27FC236}">
              <a16:creationId xmlns:a16="http://schemas.microsoft.com/office/drawing/2014/main" id="{BC5194B8-EED6-41BD-B6AA-7BD3AB7F650A}"/>
            </a:ext>
          </a:extLst>
        </xdr:cNvPr>
        <xdr:cNvSpPr txBox="1"/>
      </xdr:nvSpPr>
      <xdr:spPr>
        <a:xfrm>
          <a:off x="3239144" y="665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29953</xdr:rowOff>
    </xdr:from>
    <xdr:ext cx="405111" cy="259045"/>
    <xdr:sp macro="" textlink="">
      <xdr:nvSpPr>
        <xdr:cNvPr id="89" name="n_2mainValue【道路】&#10;有形固定資産減価償却率">
          <a:extLst>
            <a:ext uri="{FF2B5EF4-FFF2-40B4-BE49-F238E27FC236}">
              <a16:creationId xmlns:a16="http://schemas.microsoft.com/office/drawing/2014/main" id="{02311D08-12CF-4652-9094-ADE218299AF3}"/>
            </a:ext>
          </a:extLst>
        </xdr:cNvPr>
        <xdr:cNvSpPr txBox="1"/>
      </xdr:nvSpPr>
      <xdr:spPr>
        <a:xfrm>
          <a:off x="2439044" y="6640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11992</xdr:rowOff>
    </xdr:from>
    <xdr:ext cx="405111" cy="259045"/>
    <xdr:sp macro="" textlink="">
      <xdr:nvSpPr>
        <xdr:cNvPr id="90" name="n_3mainValue【道路】&#10;有形固定資産減価償却率">
          <a:extLst>
            <a:ext uri="{FF2B5EF4-FFF2-40B4-BE49-F238E27FC236}">
              <a16:creationId xmlns:a16="http://schemas.microsoft.com/office/drawing/2014/main" id="{13230E72-450B-46C9-B659-5E4D04B85720}"/>
            </a:ext>
          </a:extLst>
        </xdr:cNvPr>
        <xdr:cNvSpPr txBox="1"/>
      </xdr:nvSpPr>
      <xdr:spPr>
        <a:xfrm>
          <a:off x="1645294" y="662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168746</xdr:rowOff>
    </xdr:from>
    <xdr:ext cx="405111" cy="259045"/>
    <xdr:sp macro="" textlink="">
      <xdr:nvSpPr>
        <xdr:cNvPr id="91" name="n_4mainValue【道路】&#10;有形固定資産減価償却率">
          <a:extLst>
            <a:ext uri="{FF2B5EF4-FFF2-40B4-BE49-F238E27FC236}">
              <a16:creationId xmlns:a16="http://schemas.microsoft.com/office/drawing/2014/main" id="{D2A93EC3-FF88-4388-831E-5FE2B2B60DB3}"/>
            </a:ext>
          </a:extLst>
        </xdr:cNvPr>
        <xdr:cNvSpPr txBox="1"/>
      </xdr:nvSpPr>
      <xdr:spPr>
        <a:xfrm>
          <a:off x="851544" y="6607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6C532012-38DF-4ABD-ABDD-82071B95A8DD}"/>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2DAA8A3-A6E7-404A-B80E-A9D43CEE0DEC}"/>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798DA1E-C0C0-4EC9-A152-622EB217E9E3}"/>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6EB13D4-8982-4065-A857-C9B3BEF4A13F}"/>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F136C6AC-2055-4BDB-9498-EEDEFC4C9AD8}"/>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4F8924ED-1FB0-4530-BFB9-0E6830CB60A6}"/>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D44655F-6B65-4696-97A5-B51116F6FF85}"/>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8AB0D43-9325-484C-84D3-F8109DB42397}"/>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200E1E14-DB76-4A83-B9FD-20394FC9E2EF}"/>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CCB36767-3171-4F3E-AE17-579388287F47}"/>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102DA484-2413-40A9-8F5B-0C96954A4741}"/>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B49383CA-AB14-48AE-8364-97FF7C3ADD8A}"/>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6FE6EFFD-49CF-49E4-91BB-281E090EF756}"/>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52BFD5C9-2E04-4552-AB21-19B5FEC5CADD}"/>
            </a:ext>
          </a:extLst>
        </xdr:cNvPr>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F63E3A84-DFDB-47DE-8310-C0D9E2B29E42}"/>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0774D5AA-DCF8-4FCD-838A-70767930EBE4}"/>
            </a:ext>
          </a:extLst>
        </xdr:cNvPr>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2414422C-9CA4-4BCE-9641-FE0716A81AA4}"/>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E9CE22B4-1561-4E36-AF58-5FE9AC2552A6}"/>
            </a:ext>
          </a:extLst>
        </xdr:cNvPr>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14B84A61-B78C-4827-B1E6-0D955E892CA4}"/>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47E847FE-EC50-4ABD-AC42-4428DA13DEBF}"/>
            </a:ext>
          </a:extLst>
        </xdr:cNvPr>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84955B42-2CF3-4175-B0A6-96D5D339331D}"/>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1B05E8C5-881D-4E7E-9A4D-0697F46991FA}"/>
            </a:ext>
          </a:extLst>
        </xdr:cNvPr>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8051B45C-87C2-4662-831E-3C994CB66C50}"/>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a:extLst>
            <a:ext uri="{FF2B5EF4-FFF2-40B4-BE49-F238E27FC236}">
              <a16:creationId xmlns:a16="http://schemas.microsoft.com/office/drawing/2014/main" id="{DF4DF961-6B74-4D54-A75A-789A001B37D2}"/>
            </a:ext>
          </a:extLst>
        </xdr:cNvPr>
        <xdr:cNvCxnSpPr/>
      </xdr:nvCxnSpPr>
      <xdr:spPr>
        <a:xfrm flipV="1">
          <a:off x="9429115" y="5743194"/>
          <a:ext cx="0" cy="1234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a:extLst>
            <a:ext uri="{FF2B5EF4-FFF2-40B4-BE49-F238E27FC236}">
              <a16:creationId xmlns:a16="http://schemas.microsoft.com/office/drawing/2014/main" id="{6A2AE8AA-5E3F-4C50-9D0B-2ED88ACD3D35}"/>
            </a:ext>
          </a:extLst>
        </xdr:cNvPr>
        <xdr:cNvSpPr txBox="1"/>
      </xdr:nvSpPr>
      <xdr:spPr>
        <a:xfrm>
          <a:off x="9467850" y="698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a:extLst>
            <a:ext uri="{FF2B5EF4-FFF2-40B4-BE49-F238E27FC236}">
              <a16:creationId xmlns:a16="http://schemas.microsoft.com/office/drawing/2014/main" id="{1BD30F89-3355-47D0-BE3D-343EEF3F3AAD}"/>
            </a:ext>
          </a:extLst>
        </xdr:cNvPr>
        <xdr:cNvCxnSpPr/>
      </xdr:nvCxnSpPr>
      <xdr:spPr>
        <a:xfrm>
          <a:off x="9359900" y="69777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a:extLst>
            <a:ext uri="{FF2B5EF4-FFF2-40B4-BE49-F238E27FC236}">
              <a16:creationId xmlns:a16="http://schemas.microsoft.com/office/drawing/2014/main" id="{408A3F1E-5AC3-4461-9574-127FB230D04B}"/>
            </a:ext>
          </a:extLst>
        </xdr:cNvPr>
        <xdr:cNvSpPr txBox="1"/>
      </xdr:nvSpPr>
      <xdr:spPr>
        <a:xfrm>
          <a:off x="9467850" y="552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a:extLst>
            <a:ext uri="{FF2B5EF4-FFF2-40B4-BE49-F238E27FC236}">
              <a16:creationId xmlns:a16="http://schemas.microsoft.com/office/drawing/2014/main" id="{A8F642D2-1F89-47D6-B4E7-701EA58848A8}"/>
            </a:ext>
          </a:extLst>
        </xdr:cNvPr>
        <xdr:cNvCxnSpPr/>
      </xdr:nvCxnSpPr>
      <xdr:spPr>
        <a:xfrm>
          <a:off x="9359900" y="57431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24706</xdr:rowOff>
    </xdr:from>
    <xdr:ext cx="469744" cy="259045"/>
    <xdr:sp macro="" textlink="">
      <xdr:nvSpPr>
        <xdr:cNvPr id="120" name="【道路】&#10;一人当たり延長平均値テキスト">
          <a:extLst>
            <a:ext uri="{FF2B5EF4-FFF2-40B4-BE49-F238E27FC236}">
              <a16:creationId xmlns:a16="http://schemas.microsoft.com/office/drawing/2014/main" id="{84A4627A-78E1-4F49-A83B-44A77E248F39}"/>
            </a:ext>
          </a:extLst>
        </xdr:cNvPr>
        <xdr:cNvSpPr txBox="1"/>
      </xdr:nvSpPr>
      <xdr:spPr>
        <a:xfrm>
          <a:off x="9467850" y="663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a:extLst>
            <a:ext uri="{FF2B5EF4-FFF2-40B4-BE49-F238E27FC236}">
              <a16:creationId xmlns:a16="http://schemas.microsoft.com/office/drawing/2014/main" id="{3271844C-5F07-477D-B5B9-817BBA88C5E7}"/>
            </a:ext>
          </a:extLst>
        </xdr:cNvPr>
        <xdr:cNvSpPr/>
      </xdr:nvSpPr>
      <xdr:spPr>
        <a:xfrm>
          <a:off x="9398000" y="66566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a:extLst>
            <a:ext uri="{FF2B5EF4-FFF2-40B4-BE49-F238E27FC236}">
              <a16:creationId xmlns:a16="http://schemas.microsoft.com/office/drawing/2014/main" id="{5281E7FA-E481-4086-97E8-9275E54CAFCC}"/>
            </a:ext>
          </a:extLst>
        </xdr:cNvPr>
        <xdr:cNvSpPr/>
      </xdr:nvSpPr>
      <xdr:spPr>
        <a:xfrm>
          <a:off x="8636000" y="665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a:extLst>
            <a:ext uri="{FF2B5EF4-FFF2-40B4-BE49-F238E27FC236}">
              <a16:creationId xmlns:a16="http://schemas.microsoft.com/office/drawing/2014/main" id="{3873D8EA-4580-4C32-B952-7F3E34DFD117}"/>
            </a:ext>
          </a:extLst>
        </xdr:cNvPr>
        <xdr:cNvSpPr/>
      </xdr:nvSpPr>
      <xdr:spPr>
        <a:xfrm>
          <a:off x="7842250" y="66644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a:extLst>
            <a:ext uri="{FF2B5EF4-FFF2-40B4-BE49-F238E27FC236}">
              <a16:creationId xmlns:a16="http://schemas.microsoft.com/office/drawing/2014/main" id="{E6118712-2ED0-4444-9E83-082A1D45A395}"/>
            </a:ext>
          </a:extLst>
        </xdr:cNvPr>
        <xdr:cNvSpPr/>
      </xdr:nvSpPr>
      <xdr:spPr>
        <a:xfrm>
          <a:off x="702945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a:extLst>
            <a:ext uri="{FF2B5EF4-FFF2-40B4-BE49-F238E27FC236}">
              <a16:creationId xmlns:a16="http://schemas.microsoft.com/office/drawing/2014/main" id="{BA1A7115-B86D-4B43-94E3-66CB2B33153D}"/>
            </a:ext>
          </a:extLst>
        </xdr:cNvPr>
        <xdr:cNvSpPr/>
      </xdr:nvSpPr>
      <xdr:spPr>
        <a:xfrm>
          <a:off x="6235700" y="662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4BE8054-1E48-4535-8F71-853C85EE0785}"/>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F645D87-1AAA-4BAA-BD95-8DBC934653FC}"/>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DC1517D-A0D0-48AD-9043-87B924D015B6}"/>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20DFF51-1AE4-4C84-9DAC-253AE0FC53AD}"/>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BE93FC11-4055-4DC7-B183-06C563FE1595}"/>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31991</xdr:rowOff>
    </xdr:from>
    <xdr:to>
      <xdr:col>55</xdr:col>
      <xdr:colOff>50800</xdr:colOff>
      <xdr:row>40</xdr:row>
      <xdr:rowOff>133591</xdr:rowOff>
    </xdr:to>
    <xdr:sp macro="" textlink="">
      <xdr:nvSpPr>
        <xdr:cNvPr id="131" name="楕円 130">
          <a:extLst>
            <a:ext uri="{FF2B5EF4-FFF2-40B4-BE49-F238E27FC236}">
              <a16:creationId xmlns:a16="http://schemas.microsoft.com/office/drawing/2014/main" id="{072EE290-4819-4039-A66C-6F9606B29A9A}"/>
            </a:ext>
          </a:extLst>
        </xdr:cNvPr>
        <xdr:cNvSpPr/>
      </xdr:nvSpPr>
      <xdr:spPr>
        <a:xfrm>
          <a:off x="9398000" y="664234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54868</xdr:rowOff>
    </xdr:from>
    <xdr:ext cx="469744" cy="259045"/>
    <xdr:sp macro="" textlink="">
      <xdr:nvSpPr>
        <xdr:cNvPr id="132" name="【道路】&#10;一人当たり延長該当値テキスト">
          <a:extLst>
            <a:ext uri="{FF2B5EF4-FFF2-40B4-BE49-F238E27FC236}">
              <a16:creationId xmlns:a16="http://schemas.microsoft.com/office/drawing/2014/main" id="{521ED736-FF4E-4816-A72D-E519B9128E95}"/>
            </a:ext>
          </a:extLst>
        </xdr:cNvPr>
        <xdr:cNvSpPr txBox="1"/>
      </xdr:nvSpPr>
      <xdr:spPr>
        <a:xfrm>
          <a:off x="9467850" y="650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57785</xdr:rowOff>
    </xdr:from>
    <xdr:to>
      <xdr:col>50</xdr:col>
      <xdr:colOff>165100</xdr:colOff>
      <xdr:row>40</xdr:row>
      <xdr:rowOff>159385</xdr:rowOff>
    </xdr:to>
    <xdr:sp macro="" textlink="">
      <xdr:nvSpPr>
        <xdr:cNvPr id="133" name="楕円 132">
          <a:extLst>
            <a:ext uri="{FF2B5EF4-FFF2-40B4-BE49-F238E27FC236}">
              <a16:creationId xmlns:a16="http://schemas.microsoft.com/office/drawing/2014/main" id="{2DD0DA0E-9D94-4E84-9CFD-45979CB3080E}"/>
            </a:ext>
          </a:extLst>
        </xdr:cNvPr>
        <xdr:cNvSpPr/>
      </xdr:nvSpPr>
      <xdr:spPr>
        <a:xfrm>
          <a:off x="86360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82791</xdr:rowOff>
    </xdr:from>
    <xdr:to>
      <xdr:col>55</xdr:col>
      <xdr:colOff>0</xdr:colOff>
      <xdr:row>40</xdr:row>
      <xdr:rowOff>108585</xdr:rowOff>
    </xdr:to>
    <xdr:cxnSp macro="">
      <xdr:nvCxnSpPr>
        <xdr:cNvPr id="134" name="直線コネクタ 133">
          <a:extLst>
            <a:ext uri="{FF2B5EF4-FFF2-40B4-BE49-F238E27FC236}">
              <a16:creationId xmlns:a16="http://schemas.microsoft.com/office/drawing/2014/main" id="{A0573CF5-B0C2-4901-8AAB-4747CD77511D}"/>
            </a:ext>
          </a:extLst>
        </xdr:cNvPr>
        <xdr:cNvCxnSpPr/>
      </xdr:nvCxnSpPr>
      <xdr:spPr>
        <a:xfrm flipV="1">
          <a:off x="8686800" y="6693141"/>
          <a:ext cx="74295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77597</xdr:rowOff>
    </xdr:from>
    <xdr:to>
      <xdr:col>46</xdr:col>
      <xdr:colOff>38100</xdr:colOff>
      <xdr:row>41</xdr:row>
      <xdr:rowOff>7747</xdr:rowOff>
    </xdr:to>
    <xdr:sp macro="" textlink="">
      <xdr:nvSpPr>
        <xdr:cNvPr id="135" name="楕円 134">
          <a:extLst>
            <a:ext uri="{FF2B5EF4-FFF2-40B4-BE49-F238E27FC236}">
              <a16:creationId xmlns:a16="http://schemas.microsoft.com/office/drawing/2014/main" id="{04A8932D-B975-40DB-B98A-4F29635F9F03}"/>
            </a:ext>
          </a:extLst>
        </xdr:cNvPr>
        <xdr:cNvSpPr/>
      </xdr:nvSpPr>
      <xdr:spPr>
        <a:xfrm>
          <a:off x="7842250" y="66879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108585</xdr:rowOff>
    </xdr:from>
    <xdr:to>
      <xdr:col>50</xdr:col>
      <xdr:colOff>114300</xdr:colOff>
      <xdr:row>40</xdr:row>
      <xdr:rowOff>128397</xdr:rowOff>
    </xdr:to>
    <xdr:cxnSp macro="">
      <xdr:nvCxnSpPr>
        <xdr:cNvPr id="136" name="直線コネクタ 135">
          <a:extLst>
            <a:ext uri="{FF2B5EF4-FFF2-40B4-BE49-F238E27FC236}">
              <a16:creationId xmlns:a16="http://schemas.microsoft.com/office/drawing/2014/main" id="{3A3D1270-95AB-4787-9E66-336BEE03ED39}"/>
            </a:ext>
          </a:extLst>
        </xdr:cNvPr>
        <xdr:cNvCxnSpPr/>
      </xdr:nvCxnSpPr>
      <xdr:spPr>
        <a:xfrm flipV="1">
          <a:off x="7886700" y="6718935"/>
          <a:ext cx="8001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73863</xdr:rowOff>
    </xdr:from>
    <xdr:to>
      <xdr:col>41</xdr:col>
      <xdr:colOff>101600</xdr:colOff>
      <xdr:row>41</xdr:row>
      <xdr:rowOff>4013</xdr:rowOff>
    </xdr:to>
    <xdr:sp macro="" textlink="">
      <xdr:nvSpPr>
        <xdr:cNvPr id="137" name="楕円 136">
          <a:extLst>
            <a:ext uri="{FF2B5EF4-FFF2-40B4-BE49-F238E27FC236}">
              <a16:creationId xmlns:a16="http://schemas.microsoft.com/office/drawing/2014/main" id="{381E0A7C-0BCD-45D4-B53C-0BDE1339F67A}"/>
            </a:ext>
          </a:extLst>
        </xdr:cNvPr>
        <xdr:cNvSpPr/>
      </xdr:nvSpPr>
      <xdr:spPr>
        <a:xfrm>
          <a:off x="7029450" y="66842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124663</xdr:rowOff>
    </xdr:from>
    <xdr:to>
      <xdr:col>45</xdr:col>
      <xdr:colOff>177800</xdr:colOff>
      <xdr:row>40</xdr:row>
      <xdr:rowOff>128397</xdr:rowOff>
    </xdr:to>
    <xdr:cxnSp macro="">
      <xdr:nvCxnSpPr>
        <xdr:cNvPr id="138" name="直線コネクタ 137">
          <a:extLst>
            <a:ext uri="{FF2B5EF4-FFF2-40B4-BE49-F238E27FC236}">
              <a16:creationId xmlns:a16="http://schemas.microsoft.com/office/drawing/2014/main" id="{A362895C-477F-43E1-B719-C64C1823496B}"/>
            </a:ext>
          </a:extLst>
        </xdr:cNvPr>
        <xdr:cNvCxnSpPr/>
      </xdr:nvCxnSpPr>
      <xdr:spPr>
        <a:xfrm>
          <a:off x="7080250" y="6735013"/>
          <a:ext cx="80645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89065</xdr:rowOff>
    </xdr:from>
    <xdr:to>
      <xdr:col>36</xdr:col>
      <xdr:colOff>165100</xdr:colOff>
      <xdr:row>41</xdr:row>
      <xdr:rowOff>19215</xdr:rowOff>
    </xdr:to>
    <xdr:sp macro="" textlink="">
      <xdr:nvSpPr>
        <xdr:cNvPr id="139" name="楕円 138">
          <a:extLst>
            <a:ext uri="{FF2B5EF4-FFF2-40B4-BE49-F238E27FC236}">
              <a16:creationId xmlns:a16="http://schemas.microsoft.com/office/drawing/2014/main" id="{97BD7975-879B-44FA-A937-8BCCF4166E9B}"/>
            </a:ext>
          </a:extLst>
        </xdr:cNvPr>
        <xdr:cNvSpPr/>
      </xdr:nvSpPr>
      <xdr:spPr>
        <a:xfrm>
          <a:off x="6235700" y="66994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124663</xdr:rowOff>
    </xdr:from>
    <xdr:to>
      <xdr:col>41</xdr:col>
      <xdr:colOff>50800</xdr:colOff>
      <xdr:row>40</xdr:row>
      <xdr:rowOff>139865</xdr:rowOff>
    </xdr:to>
    <xdr:cxnSp macro="">
      <xdr:nvCxnSpPr>
        <xdr:cNvPr id="140" name="直線コネクタ 139">
          <a:extLst>
            <a:ext uri="{FF2B5EF4-FFF2-40B4-BE49-F238E27FC236}">
              <a16:creationId xmlns:a16="http://schemas.microsoft.com/office/drawing/2014/main" id="{CC38A1D5-11C5-4985-871F-ED28823E6F41}"/>
            </a:ext>
          </a:extLst>
        </xdr:cNvPr>
        <xdr:cNvCxnSpPr/>
      </xdr:nvCxnSpPr>
      <xdr:spPr>
        <a:xfrm flipV="1">
          <a:off x="6286500" y="6735013"/>
          <a:ext cx="79375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166578</xdr:rowOff>
    </xdr:from>
    <xdr:ext cx="469744" cy="259045"/>
    <xdr:sp macro="" textlink="">
      <xdr:nvSpPr>
        <xdr:cNvPr id="141" name="n_1aveValue【道路】&#10;一人当たり延長">
          <a:extLst>
            <a:ext uri="{FF2B5EF4-FFF2-40B4-BE49-F238E27FC236}">
              <a16:creationId xmlns:a16="http://schemas.microsoft.com/office/drawing/2014/main" id="{FE1D8292-B040-484E-86F2-FF98449DA968}"/>
            </a:ext>
          </a:extLst>
        </xdr:cNvPr>
        <xdr:cNvSpPr txBox="1"/>
      </xdr:nvSpPr>
      <xdr:spPr>
        <a:xfrm>
          <a:off x="8458277" y="644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766</xdr:rowOff>
    </xdr:from>
    <xdr:ext cx="469744" cy="259045"/>
    <xdr:sp macro="" textlink="">
      <xdr:nvSpPr>
        <xdr:cNvPr id="142" name="n_2aveValue【道路】&#10;一人当たり延長">
          <a:extLst>
            <a:ext uri="{FF2B5EF4-FFF2-40B4-BE49-F238E27FC236}">
              <a16:creationId xmlns:a16="http://schemas.microsoft.com/office/drawing/2014/main" id="{3B645F80-545C-4963-9372-FEE4A8B07C5A}"/>
            </a:ext>
          </a:extLst>
        </xdr:cNvPr>
        <xdr:cNvSpPr txBox="1"/>
      </xdr:nvSpPr>
      <xdr:spPr>
        <a:xfrm>
          <a:off x="7677227" y="6446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43" name="n_3aveValue【道路】&#10;一人当たり延長">
          <a:extLst>
            <a:ext uri="{FF2B5EF4-FFF2-40B4-BE49-F238E27FC236}">
              <a16:creationId xmlns:a16="http://schemas.microsoft.com/office/drawing/2014/main" id="{DCE525C7-3A0D-4660-B4F5-1928FA6AF17F}"/>
            </a:ext>
          </a:extLst>
        </xdr:cNvPr>
        <xdr:cNvSpPr txBox="1"/>
      </xdr:nvSpPr>
      <xdr:spPr>
        <a:xfrm>
          <a:off x="6864427" y="640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128173</xdr:rowOff>
    </xdr:from>
    <xdr:ext cx="469744" cy="259045"/>
    <xdr:sp macro="" textlink="">
      <xdr:nvSpPr>
        <xdr:cNvPr id="144" name="n_4aveValue【道路】&#10;一人当たり延長">
          <a:extLst>
            <a:ext uri="{FF2B5EF4-FFF2-40B4-BE49-F238E27FC236}">
              <a16:creationId xmlns:a16="http://schemas.microsoft.com/office/drawing/2014/main" id="{BA4053A6-D382-43CF-AD19-F55E5F4599F6}"/>
            </a:ext>
          </a:extLst>
        </xdr:cNvPr>
        <xdr:cNvSpPr txBox="1"/>
      </xdr:nvSpPr>
      <xdr:spPr>
        <a:xfrm>
          <a:off x="6070677" y="6408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150512</xdr:rowOff>
    </xdr:from>
    <xdr:ext cx="469744" cy="259045"/>
    <xdr:sp macro="" textlink="">
      <xdr:nvSpPr>
        <xdr:cNvPr id="145" name="n_1mainValue【道路】&#10;一人当たり延長">
          <a:extLst>
            <a:ext uri="{FF2B5EF4-FFF2-40B4-BE49-F238E27FC236}">
              <a16:creationId xmlns:a16="http://schemas.microsoft.com/office/drawing/2014/main" id="{466EC065-9AFE-4AA7-95BA-DEB1AAB5730E}"/>
            </a:ext>
          </a:extLst>
        </xdr:cNvPr>
        <xdr:cNvSpPr txBox="1"/>
      </xdr:nvSpPr>
      <xdr:spPr>
        <a:xfrm>
          <a:off x="8458277" y="676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170324</xdr:rowOff>
    </xdr:from>
    <xdr:ext cx="469744" cy="259045"/>
    <xdr:sp macro="" textlink="">
      <xdr:nvSpPr>
        <xdr:cNvPr id="146" name="n_2mainValue【道路】&#10;一人当たり延長">
          <a:extLst>
            <a:ext uri="{FF2B5EF4-FFF2-40B4-BE49-F238E27FC236}">
              <a16:creationId xmlns:a16="http://schemas.microsoft.com/office/drawing/2014/main" id="{6F7B7B79-EC58-4532-BA5C-1C4B563B2858}"/>
            </a:ext>
          </a:extLst>
        </xdr:cNvPr>
        <xdr:cNvSpPr txBox="1"/>
      </xdr:nvSpPr>
      <xdr:spPr>
        <a:xfrm>
          <a:off x="7677227" y="677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166590</xdr:rowOff>
    </xdr:from>
    <xdr:ext cx="469744" cy="259045"/>
    <xdr:sp macro="" textlink="">
      <xdr:nvSpPr>
        <xdr:cNvPr id="147" name="n_3mainValue【道路】&#10;一人当たり延長">
          <a:extLst>
            <a:ext uri="{FF2B5EF4-FFF2-40B4-BE49-F238E27FC236}">
              <a16:creationId xmlns:a16="http://schemas.microsoft.com/office/drawing/2014/main" id="{5C992DCA-4F5C-434D-B3E5-5E882E9A229E}"/>
            </a:ext>
          </a:extLst>
        </xdr:cNvPr>
        <xdr:cNvSpPr txBox="1"/>
      </xdr:nvSpPr>
      <xdr:spPr>
        <a:xfrm>
          <a:off x="6864427" y="677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10342</xdr:rowOff>
    </xdr:from>
    <xdr:ext cx="469744" cy="259045"/>
    <xdr:sp macro="" textlink="">
      <xdr:nvSpPr>
        <xdr:cNvPr id="148" name="n_4mainValue【道路】&#10;一人当たり延長">
          <a:extLst>
            <a:ext uri="{FF2B5EF4-FFF2-40B4-BE49-F238E27FC236}">
              <a16:creationId xmlns:a16="http://schemas.microsoft.com/office/drawing/2014/main" id="{D0C24EB2-54D8-4D7F-8C2E-0A6A3C9371E0}"/>
            </a:ext>
          </a:extLst>
        </xdr:cNvPr>
        <xdr:cNvSpPr txBox="1"/>
      </xdr:nvSpPr>
      <xdr:spPr>
        <a:xfrm>
          <a:off x="6070677" y="678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2259864F-7A56-4988-91A2-42271EB00433}"/>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59134DE8-48CE-46C7-8CE4-9D2C19AED6BD}"/>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355F5D0A-5B9F-48E2-BFAE-ADD1FB0E181A}"/>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7BAE6AF7-A504-46D4-923A-883027066A90}"/>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97964BC6-BDB8-4F0A-98B5-5B29ECCBD49E}"/>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77961106-E243-473F-AB4B-FCE597FA5D0F}"/>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42CA3133-92BF-46A9-9170-1895F5403062}"/>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988DD964-0FD3-4F39-AE74-E8E53071548C}"/>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A4DF6CBD-B5CF-4A3E-A951-B339FC7F06A9}"/>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3EEBA7DC-E0DD-44B1-82F9-D7178B31978E}"/>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9AAF3E59-CB35-4F5E-B71C-CB8F72C84DD4}"/>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5A5A459-79C3-4EC1-BA42-93001E490D5E}"/>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995992EA-8D16-484C-8761-CBBF2A1E9E45}"/>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5E17A7F2-BBFC-4098-A542-98835B938E74}"/>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F23663C9-631F-4E0E-B15F-275BB5BEE7E2}"/>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2730965C-5CAE-48F8-81D0-59ACF5AD7B3B}"/>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EB29A9F9-6592-4E1B-B911-357AA7D70F15}"/>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8C51CD00-D931-442E-A088-348C4CC385B9}"/>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3C2A8F0C-C3C3-4799-9B43-5E942625FBAE}"/>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772C5ED6-6237-4F7E-BA34-36BEF71388C2}"/>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23EF00AD-6B58-433C-A793-172ECD1E07E3}"/>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4F9587A2-D363-4F46-B560-923DDE708813}"/>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E6009739-5684-419B-B4DC-88C71035BC88}"/>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B3CD9F62-9963-4827-99EE-6C6FEF1BBBA7}"/>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88DBB388-CDF3-4758-8E29-E29E953986B0}"/>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a:extLst>
            <a:ext uri="{FF2B5EF4-FFF2-40B4-BE49-F238E27FC236}">
              <a16:creationId xmlns:a16="http://schemas.microsoft.com/office/drawing/2014/main" id="{BB82E909-6A65-47A5-A6BE-AFF0686598A1}"/>
            </a:ext>
          </a:extLst>
        </xdr:cNvPr>
        <xdr:cNvCxnSpPr/>
      </xdr:nvCxnSpPr>
      <xdr:spPr>
        <a:xfrm flipV="1">
          <a:off x="4177665" y="9294404"/>
          <a:ext cx="0" cy="119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ED57863F-92D5-49BB-8D32-2C5DB69985DD}"/>
            </a:ext>
          </a:extLst>
        </xdr:cNvPr>
        <xdr:cNvSpPr txBox="1"/>
      </xdr:nvSpPr>
      <xdr:spPr>
        <a:xfrm>
          <a:off x="4216400" y="10496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a:extLst>
            <a:ext uri="{FF2B5EF4-FFF2-40B4-BE49-F238E27FC236}">
              <a16:creationId xmlns:a16="http://schemas.microsoft.com/office/drawing/2014/main" id="{EE78113A-0804-4D18-BFF3-F4C9CDFBB3D6}"/>
            </a:ext>
          </a:extLst>
        </xdr:cNvPr>
        <xdr:cNvCxnSpPr/>
      </xdr:nvCxnSpPr>
      <xdr:spPr>
        <a:xfrm>
          <a:off x="4108450" y="104925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8A1E59F2-0CF1-402A-8224-8BB18C6CDD04}"/>
            </a:ext>
          </a:extLst>
        </xdr:cNvPr>
        <xdr:cNvSpPr txBox="1"/>
      </xdr:nvSpPr>
      <xdr:spPr>
        <a:xfrm>
          <a:off x="4216400" y="908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a:extLst>
            <a:ext uri="{FF2B5EF4-FFF2-40B4-BE49-F238E27FC236}">
              <a16:creationId xmlns:a16="http://schemas.microsoft.com/office/drawing/2014/main" id="{87C0EA5F-CA26-4797-A126-DB4BC8D7AF13}"/>
            </a:ext>
          </a:extLst>
        </xdr:cNvPr>
        <xdr:cNvCxnSpPr/>
      </xdr:nvCxnSpPr>
      <xdr:spPr>
        <a:xfrm>
          <a:off x="4108450" y="92944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9196FB06-2801-43D1-AD47-02C86A3B07D8}"/>
            </a:ext>
          </a:extLst>
        </xdr:cNvPr>
        <xdr:cNvSpPr txBox="1"/>
      </xdr:nvSpPr>
      <xdr:spPr>
        <a:xfrm>
          <a:off x="4216400" y="100130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B632D255-F001-4C92-B3F3-4859FC9E3A5C}"/>
            </a:ext>
          </a:extLst>
        </xdr:cNvPr>
        <xdr:cNvSpPr/>
      </xdr:nvSpPr>
      <xdr:spPr>
        <a:xfrm>
          <a:off x="4127500" y="100346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a:extLst>
            <a:ext uri="{FF2B5EF4-FFF2-40B4-BE49-F238E27FC236}">
              <a16:creationId xmlns:a16="http://schemas.microsoft.com/office/drawing/2014/main" id="{C290F0D2-D4D7-441C-BD40-15714D475A5A}"/>
            </a:ext>
          </a:extLst>
        </xdr:cNvPr>
        <xdr:cNvSpPr/>
      </xdr:nvSpPr>
      <xdr:spPr>
        <a:xfrm>
          <a:off x="3384550" y="99987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a:extLst>
            <a:ext uri="{FF2B5EF4-FFF2-40B4-BE49-F238E27FC236}">
              <a16:creationId xmlns:a16="http://schemas.microsoft.com/office/drawing/2014/main" id="{00072A8E-0117-4089-A270-C3F8ED49B5EB}"/>
            </a:ext>
          </a:extLst>
        </xdr:cNvPr>
        <xdr:cNvSpPr/>
      </xdr:nvSpPr>
      <xdr:spPr>
        <a:xfrm>
          <a:off x="257175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a:extLst>
            <a:ext uri="{FF2B5EF4-FFF2-40B4-BE49-F238E27FC236}">
              <a16:creationId xmlns:a16="http://schemas.microsoft.com/office/drawing/2014/main" id="{B971062A-4F02-4805-96A7-062B9207BE44}"/>
            </a:ext>
          </a:extLst>
        </xdr:cNvPr>
        <xdr:cNvSpPr/>
      </xdr:nvSpPr>
      <xdr:spPr>
        <a:xfrm>
          <a:off x="1778000" y="994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3A0AF516-573E-44B1-9231-83B9BFFD4CC3}"/>
            </a:ext>
          </a:extLst>
        </xdr:cNvPr>
        <xdr:cNvSpPr/>
      </xdr:nvSpPr>
      <xdr:spPr>
        <a:xfrm>
          <a:off x="984250" y="99350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60E39C6-FE8B-454C-8D46-AF01D053D298}"/>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F8B19B5-8A51-4D10-A76D-3F3D4ECC3C8C}"/>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3D7817B-C9BE-47BA-BF83-E64AAC9B0151}"/>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E1BD836-05C0-495F-9FE2-0997040DF1AC}"/>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B5086C74-F5C6-4879-9819-2C6AC3E32C03}"/>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73297</xdr:rowOff>
    </xdr:from>
    <xdr:to>
      <xdr:col>24</xdr:col>
      <xdr:colOff>114300</xdr:colOff>
      <xdr:row>60</xdr:row>
      <xdr:rowOff>3447</xdr:rowOff>
    </xdr:to>
    <xdr:sp macro="" textlink="">
      <xdr:nvSpPr>
        <xdr:cNvPr id="190" name="楕円 189">
          <a:extLst>
            <a:ext uri="{FF2B5EF4-FFF2-40B4-BE49-F238E27FC236}">
              <a16:creationId xmlns:a16="http://schemas.microsoft.com/office/drawing/2014/main" id="{46C3BC31-0F5A-418D-A4A1-77A1ACF4A00A}"/>
            </a:ext>
          </a:extLst>
        </xdr:cNvPr>
        <xdr:cNvSpPr/>
      </xdr:nvSpPr>
      <xdr:spPr>
        <a:xfrm>
          <a:off x="4127500" y="982054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96174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D7C511DC-ADDB-48E7-AF33-40A0EAFD36B6}"/>
            </a:ext>
          </a:extLst>
        </xdr:cNvPr>
        <xdr:cNvSpPr txBox="1"/>
      </xdr:nvSpPr>
      <xdr:spPr>
        <a:xfrm>
          <a:off x="4216400" y="967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52070</xdr:rowOff>
    </xdr:from>
    <xdr:to>
      <xdr:col>20</xdr:col>
      <xdr:colOff>38100</xdr:colOff>
      <xdr:row>59</xdr:row>
      <xdr:rowOff>153670</xdr:rowOff>
    </xdr:to>
    <xdr:sp macro="" textlink="">
      <xdr:nvSpPr>
        <xdr:cNvPr id="192" name="楕円 191">
          <a:extLst>
            <a:ext uri="{FF2B5EF4-FFF2-40B4-BE49-F238E27FC236}">
              <a16:creationId xmlns:a16="http://schemas.microsoft.com/office/drawing/2014/main" id="{95B5BB92-8DC4-4E36-9CA2-064590E1BB6E}"/>
            </a:ext>
          </a:extLst>
        </xdr:cNvPr>
        <xdr:cNvSpPr/>
      </xdr:nvSpPr>
      <xdr:spPr>
        <a:xfrm>
          <a:off x="3384550" y="97993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102870</xdr:rowOff>
    </xdr:from>
    <xdr:to>
      <xdr:col>24</xdr:col>
      <xdr:colOff>63500</xdr:colOff>
      <xdr:row>59</xdr:row>
      <xdr:rowOff>124097</xdr:rowOff>
    </xdr:to>
    <xdr:cxnSp macro="">
      <xdr:nvCxnSpPr>
        <xdr:cNvPr id="193" name="直線コネクタ 192">
          <a:extLst>
            <a:ext uri="{FF2B5EF4-FFF2-40B4-BE49-F238E27FC236}">
              <a16:creationId xmlns:a16="http://schemas.microsoft.com/office/drawing/2014/main" id="{2443C09A-A50A-42DF-9108-D785CA9A3879}"/>
            </a:ext>
          </a:extLst>
        </xdr:cNvPr>
        <xdr:cNvCxnSpPr/>
      </xdr:nvCxnSpPr>
      <xdr:spPr>
        <a:xfrm>
          <a:off x="3429000" y="9850120"/>
          <a:ext cx="7493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24312</xdr:rowOff>
    </xdr:from>
    <xdr:to>
      <xdr:col>15</xdr:col>
      <xdr:colOff>101600</xdr:colOff>
      <xdr:row>59</xdr:row>
      <xdr:rowOff>125912</xdr:rowOff>
    </xdr:to>
    <xdr:sp macro="" textlink="">
      <xdr:nvSpPr>
        <xdr:cNvPr id="194" name="楕円 193">
          <a:extLst>
            <a:ext uri="{FF2B5EF4-FFF2-40B4-BE49-F238E27FC236}">
              <a16:creationId xmlns:a16="http://schemas.microsoft.com/office/drawing/2014/main" id="{DBB70A5C-9DD4-4572-B2AF-30275F71CDAC}"/>
            </a:ext>
          </a:extLst>
        </xdr:cNvPr>
        <xdr:cNvSpPr/>
      </xdr:nvSpPr>
      <xdr:spPr>
        <a:xfrm>
          <a:off x="2571750" y="977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75112</xdr:rowOff>
    </xdr:from>
    <xdr:to>
      <xdr:col>19</xdr:col>
      <xdr:colOff>177800</xdr:colOff>
      <xdr:row>59</xdr:row>
      <xdr:rowOff>102870</xdr:rowOff>
    </xdr:to>
    <xdr:cxnSp macro="">
      <xdr:nvCxnSpPr>
        <xdr:cNvPr id="195" name="直線コネクタ 194">
          <a:extLst>
            <a:ext uri="{FF2B5EF4-FFF2-40B4-BE49-F238E27FC236}">
              <a16:creationId xmlns:a16="http://schemas.microsoft.com/office/drawing/2014/main" id="{815A1F32-DA6C-4CA2-B0DB-B320D152653E}"/>
            </a:ext>
          </a:extLst>
        </xdr:cNvPr>
        <xdr:cNvCxnSpPr/>
      </xdr:nvCxnSpPr>
      <xdr:spPr>
        <a:xfrm>
          <a:off x="2622550" y="9822362"/>
          <a:ext cx="80645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168003</xdr:rowOff>
    </xdr:from>
    <xdr:to>
      <xdr:col>10</xdr:col>
      <xdr:colOff>165100</xdr:colOff>
      <xdr:row>59</xdr:row>
      <xdr:rowOff>98153</xdr:rowOff>
    </xdr:to>
    <xdr:sp macro="" textlink="">
      <xdr:nvSpPr>
        <xdr:cNvPr id="196" name="楕円 195">
          <a:extLst>
            <a:ext uri="{FF2B5EF4-FFF2-40B4-BE49-F238E27FC236}">
              <a16:creationId xmlns:a16="http://schemas.microsoft.com/office/drawing/2014/main" id="{80F27D02-29B1-4C91-906E-194CFBCA042F}"/>
            </a:ext>
          </a:extLst>
        </xdr:cNvPr>
        <xdr:cNvSpPr/>
      </xdr:nvSpPr>
      <xdr:spPr>
        <a:xfrm>
          <a:off x="1778000" y="97501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47353</xdr:rowOff>
    </xdr:from>
    <xdr:to>
      <xdr:col>15</xdr:col>
      <xdr:colOff>50800</xdr:colOff>
      <xdr:row>59</xdr:row>
      <xdr:rowOff>75112</xdr:rowOff>
    </xdr:to>
    <xdr:cxnSp macro="">
      <xdr:nvCxnSpPr>
        <xdr:cNvPr id="197" name="直線コネクタ 196">
          <a:extLst>
            <a:ext uri="{FF2B5EF4-FFF2-40B4-BE49-F238E27FC236}">
              <a16:creationId xmlns:a16="http://schemas.microsoft.com/office/drawing/2014/main" id="{B58C93E2-27F7-4A1A-98F7-6AF3CBC5834C}"/>
            </a:ext>
          </a:extLst>
        </xdr:cNvPr>
        <xdr:cNvCxnSpPr/>
      </xdr:nvCxnSpPr>
      <xdr:spPr>
        <a:xfrm>
          <a:off x="1828800" y="9794603"/>
          <a:ext cx="79375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140244</xdr:rowOff>
    </xdr:from>
    <xdr:to>
      <xdr:col>6</xdr:col>
      <xdr:colOff>38100</xdr:colOff>
      <xdr:row>59</xdr:row>
      <xdr:rowOff>70394</xdr:rowOff>
    </xdr:to>
    <xdr:sp macro="" textlink="">
      <xdr:nvSpPr>
        <xdr:cNvPr id="198" name="楕円 197">
          <a:extLst>
            <a:ext uri="{FF2B5EF4-FFF2-40B4-BE49-F238E27FC236}">
              <a16:creationId xmlns:a16="http://schemas.microsoft.com/office/drawing/2014/main" id="{CBE79FCD-E800-494A-B7B5-32072DC1D282}"/>
            </a:ext>
          </a:extLst>
        </xdr:cNvPr>
        <xdr:cNvSpPr/>
      </xdr:nvSpPr>
      <xdr:spPr>
        <a:xfrm>
          <a:off x="984250" y="97223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19594</xdr:rowOff>
    </xdr:from>
    <xdr:to>
      <xdr:col>10</xdr:col>
      <xdr:colOff>114300</xdr:colOff>
      <xdr:row>59</xdr:row>
      <xdr:rowOff>47353</xdr:rowOff>
    </xdr:to>
    <xdr:cxnSp macro="">
      <xdr:nvCxnSpPr>
        <xdr:cNvPr id="199" name="直線コネクタ 198">
          <a:extLst>
            <a:ext uri="{FF2B5EF4-FFF2-40B4-BE49-F238E27FC236}">
              <a16:creationId xmlns:a16="http://schemas.microsoft.com/office/drawing/2014/main" id="{AF4FDB52-C12A-413E-8A86-ED0449228101}"/>
            </a:ext>
          </a:extLst>
        </xdr:cNvPr>
        <xdr:cNvCxnSpPr/>
      </xdr:nvCxnSpPr>
      <xdr:spPr>
        <a:xfrm>
          <a:off x="1028700" y="9766844"/>
          <a:ext cx="8001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7637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F73EE341-E558-4164-838E-E87189B77E76}"/>
            </a:ext>
          </a:extLst>
        </xdr:cNvPr>
        <xdr:cNvSpPr txBox="1"/>
      </xdr:nvSpPr>
      <xdr:spPr>
        <a:xfrm>
          <a:off x="3239144" y="1008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8855448B-02FE-40BB-BCB2-DAAB7F6E744E}"/>
            </a:ext>
          </a:extLst>
        </xdr:cNvPr>
        <xdr:cNvSpPr txBox="1"/>
      </xdr:nvSpPr>
      <xdr:spPr>
        <a:xfrm>
          <a:off x="2439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128468</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A22041F8-FB6A-48D5-84B0-BA394FE6D1B3}"/>
            </a:ext>
          </a:extLst>
        </xdr:cNvPr>
        <xdr:cNvSpPr txBox="1"/>
      </xdr:nvSpPr>
      <xdr:spPr>
        <a:xfrm>
          <a:off x="164529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96CC1929-BF7F-4D53-915B-870CE382DF3D}"/>
            </a:ext>
          </a:extLst>
        </xdr:cNvPr>
        <xdr:cNvSpPr txBox="1"/>
      </xdr:nvSpPr>
      <xdr:spPr>
        <a:xfrm>
          <a:off x="8515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170197</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827F0291-26C7-4739-955B-30EC4F889E69}"/>
            </a:ext>
          </a:extLst>
        </xdr:cNvPr>
        <xdr:cNvSpPr txBox="1"/>
      </xdr:nvSpPr>
      <xdr:spPr>
        <a:xfrm>
          <a:off x="32391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142439</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6149E5AC-E3D4-44ED-8952-C16CC402DF48}"/>
            </a:ext>
          </a:extLst>
        </xdr:cNvPr>
        <xdr:cNvSpPr txBox="1"/>
      </xdr:nvSpPr>
      <xdr:spPr>
        <a:xfrm>
          <a:off x="2439044" y="9559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114680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5CB234AB-C486-46D3-AFFF-62364EF907FC}"/>
            </a:ext>
          </a:extLst>
        </xdr:cNvPr>
        <xdr:cNvSpPr txBox="1"/>
      </xdr:nvSpPr>
      <xdr:spPr>
        <a:xfrm>
          <a:off x="1645294" y="9531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86921</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54F5D7B1-BD24-413E-9448-77BEA3F977DA}"/>
            </a:ext>
          </a:extLst>
        </xdr:cNvPr>
        <xdr:cNvSpPr txBox="1"/>
      </xdr:nvSpPr>
      <xdr:spPr>
        <a:xfrm>
          <a:off x="851544" y="9503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8B4E56EC-BA4C-4091-A95E-B365B9982F32}"/>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2E5A28BF-AB1F-41DB-94B6-7386B07D9797}"/>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74F31E8B-B504-4CB0-ACA0-6282DCE9C28B}"/>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C5AF16C4-F3BD-48D3-B7DC-9533ACDB4A78}"/>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FA60254A-7947-49A9-A462-87EB28FE66D1}"/>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362A5D21-03C4-4DF5-871B-CD5BB9425529}"/>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BA372204-61A1-488A-8A9A-A001E56858D0}"/>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37DBC59B-4752-4B51-9626-3E2882C003DA}"/>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655ECDA8-48DB-486C-85AD-6952D59D5961}"/>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44DDC431-E728-4168-8E60-A33363782ABA}"/>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794AB92B-BDCC-41E1-9703-265C316C3414}"/>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35E1EC55-B2EE-4D0A-AD34-12ABE4BF9700}"/>
            </a:ext>
          </a:extLst>
        </xdr:cNvPr>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19AA7950-E613-4DC0-B5BD-5D15C0D85703}"/>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A1818FC8-9AC8-4571-B887-9EF0A4151534}"/>
            </a:ext>
          </a:extLst>
        </xdr:cNvPr>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E6699CCE-F66B-4DBB-810A-FAE4D2DE68F5}"/>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4EB3B546-99E9-4E58-AAD8-831E74212961}"/>
            </a:ext>
          </a:extLst>
        </xdr:cNvPr>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669D0EC1-7651-4F85-A7DB-75E527209CD9}"/>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73BFF569-50D3-4238-9099-8E8DB49C0C4C}"/>
            </a:ext>
          </a:extLst>
        </xdr:cNvPr>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1F73D8F6-09A0-4C37-81A6-2E8B9DC240C8}"/>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56F59D64-6319-461A-B909-79B722341436}"/>
            </a:ext>
          </a:extLst>
        </xdr:cNvPr>
        <xdr:cNvSpPr txBox="1"/>
      </xdr:nvSpPr>
      <xdr:spPr>
        <a:xfrm>
          <a:off x="5327878" y="9046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C4174C71-545C-4E0E-BCE3-0D9F752238B2}"/>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B944EF92-C3D9-4EE1-866B-4CEEC2914013}"/>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7D5C4C45-4C80-410B-B1E2-93DB93F0FF36}"/>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a:extLst>
            <a:ext uri="{FF2B5EF4-FFF2-40B4-BE49-F238E27FC236}">
              <a16:creationId xmlns:a16="http://schemas.microsoft.com/office/drawing/2014/main" id="{86BC2CD6-5865-408C-8F07-6E13576B9AC6}"/>
            </a:ext>
          </a:extLst>
        </xdr:cNvPr>
        <xdr:cNvCxnSpPr/>
      </xdr:nvCxnSpPr>
      <xdr:spPr>
        <a:xfrm flipV="1">
          <a:off x="9429115" y="9317855"/>
          <a:ext cx="0" cy="1325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D5C6144E-1B03-437C-ABE6-97C2767905DB}"/>
            </a:ext>
          </a:extLst>
        </xdr:cNvPr>
        <xdr:cNvSpPr txBox="1"/>
      </xdr:nvSpPr>
      <xdr:spPr>
        <a:xfrm>
          <a:off x="9467850" y="1064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a:extLst>
            <a:ext uri="{FF2B5EF4-FFF2-40B4-BE49-F238E27FC236}">
              <a16:creationId xmlns:a16="http://schemas.microsoft.com/office/drawing/2014/main" id="{344FBBDA-D603-412D-8EE6-0680E28B7ACC}"/>
            </a:ext>
          </a:extLst>
        </xdr:cNvPr>
        <xdr:cNvCxnSpPr/>
      </xdr:nvCxnSpPr>
      <xdr:spPr>
        <a:xfrm>
          <a:off x="9359900" y="106432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1186196B-6372-4C07-8125-B8D1738D59B2}"/>
            </a:ext>
          </a:extLst>
        </xdr:cNvPr>
        <xdr:cNvSpPr txBox="1"/>
      </xdr:nvSpPr>
      <xdr:spPr>
        <a:xfrm>
          <a:off x="9467850" y="9099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a:extLst>
            <a:ext uri="{FF2B5EF4-FFF2-40B4-BE49-F238E27FC236}">
              <a16:creationId xmlns:a16="http://schemas.microsoft.com/office/drawing/2014/main" id="{460AA4FD-3898-47E6-B128-2F8CB5B9BFB7}"/>
            </a:ext>
          </a:extLst>
        </xdr:cNvPr>
        <xdr:cNvCxnSpPr/>
      </xdr:nvCxnSpPr>
      <xdr:spPr>
        <a:xfrm>
          <a:off x="9359900" y="93178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37813</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114BC5EC-8B13-48C2-BB26-316555E3348C}"/>
            </a:ext>
          </a:extLst>
        </xdr:cNvPr>
        <xdr:cNvSpPr txBox="1"/>
      </xdr:nvSpPr>
      <xdr:spPr>
        <a:xfrm>
          <a:off x="9467850" y="104454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a:extLst>
            <a:ext uri="{FF2B5EF4-FFF2-40B4-BE49-F238E27FC236}">
              <a16:creationId xmlns:a16="http://schemas.microsoft.com/office/drawing/2014/main" id="{643B6378-A315-4BA2-8566-48588489E6FD}"/>
            </a:ext>
          </a:extLst>
        </xdr:cNvPr>
        <xdr:cNvSpPr/>
      </xdr:nvSpPr>
      <xdr:spPr>
        <a:xfrm>
          <a:off x="9398000" y="104670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a:extLst>
            <a:ext uri="{FF2B5EF4-FFF2-40B4-BE49-F238E27FC236}">
              <a16:creationId xmlns:a16="http://schemas.microsoft.com/office/drawing/2014/main" id="{008DE0F0-E83E-41D8-B414-16481CC7B6EE}"/>
            </a:ext>
          </a:extLst>
        </xdr:cNvPr>
        <xdr:cNvSpPr/>
      </xdr:nvSpPr>
      <xdr:spPr>
        <a:xfrm>
          <a:off x="8636000" y="1046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a:extLst>
            <a:ext uri="{FF2B5EF4-FFF2-40B4-BE49-F238E27FC236}">
              <a16:creationId xmlns:a16="http://schemas.microsoft.com/office/drawing/2014/main" id="{9CBD55BF-6131-45A8-B556-2C7CBB0BE7C9}"/>
            </a:ext>
          </a:extLst>
        </xdr:cNvPr>
        <xdr:cNvSpPr/>
      </xdr:nvSpPr>
      <xdr:spPr>
        <a:xfrm>
          <a:off x="7842250" y="104689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a:extLst>
            <a:ext uri="{FF2B5EF4-FFF2-40B4-BE49-F238E27FC236}">
              <a16:creationId xmlns:a16="http://schemas.microsoft.com/office/drawing/2014/main" id="{B7800C4E-9A96-4692-B5F9-A6B144BD20E2}"/>
            </a:ext>
          </a:extLst>
        </xdr:cNvPr>
        <xdr:cNvSpPr/>
      </xdr:nvSpPr>
      <xdr:spPr>
        <a:xfrm>
          <a:off x="7029450" y="1047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a:extLst>
            <a:ext uri="{FF2B5EF4-FFF2-40B4-BE49-F238E27FC236}">
              <a16:creationId xmlns:a16="http://schemas.microsoft.com/office/drawing/2014/main" id="{1FE0858C-2E3F-4211-9B99-D2420275E95C}"/>
            </a:ext>
          </a:extLst>
        </xdr:cNvPr>
        <xdr:cNvSpPr/>
      </xdr:nvSpPr>
      <xdr:spPr>
        <a:xfrm>
          <a:off x="6235700" y="10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A469B31-D56A-42CB-93A3-264A537D525C}"/>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1D1E2CE-ABB2-4D19-9298-FD0B58071F77}"/>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4864FA9-2DF8-475C-B59C-104D1C89B56F}"/>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A8B9E4C-222A-4D87-8779-A38E43790641}"/>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22AC7AF3-895D-426E-AD7E-6F9C7A6E4025}"/>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59241</xdr:rowOff>
    </xdr:from>
    <xdr:to>
      <xdr:col>55</xdr:col>
      <xdr:colOff>50800</xdr:colOff>
      <xdr:row>63</xdr:row>
      <xdr:rowOff>160841</xdr:rowOff>
    </xdr:to>
    <xdr:sp macro="" textlink="">
      <xdr:nvSpPr>
        <xdr:cNvPr id="247" name="楕円 246">
          <a:extLst>
            <a:ext uri="{FF2B5EF4-FFF2-40B4-BE49-F238E27FC236}">
              <a16:creationId xmlns:a16="http://schemas.microsoft.com/office/drawing/2014/main" id="{457B13B3-B45B-437D-A060-E341AD295477}"/>
            </a:ext>
          </a:extLst>
        </xdr:cNvPr>
        <xdr:cNvSpPr/>
      </xdr:nvSpPr>
      <xdr:spPr>
        <a:xfrm>
          <a:off x="9398000" y="1046689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82118</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712BF266-7B59-4A77-B65A-C7EF1C28773C}"/>
            </a:ext>
          </a:extLst>
        </xdr:cNvPr>
        <xdr:cNvSpPr txBox="1"/>
      </xdr:nvSpPr>
      <xdr:spPr>
        <a:xfrm>
          <a:off x="9467850" y="10324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59929</xdr:rowOff>
    </xdr:from>
    <xdr:to>
      <xdr:col>50</xdr:col>
      <xdr:colOff>165100</xdr:colOff>
      <xdr:row>63</xdr:row>
      <xdr:rowOff>161529</xdr:rowOff>
    </xdr:to>
    <xdr:sp macro="" textlink="">
      <xdr:nvSpPr>
        <xdr:cNvPr id="249" name="楕円 248">
          <a:extLst>
            <a:ext uri="{FF2B5EF4-FFF2-40B4-BE49-F238E27FC236}">
              <a16:creationId xmlns:a16="http://schemas.microsoft.com/office/drawing/2014/main" id="{6C237F04-F1D4-4A2F-9218-EF074BEAEE5F}"/>
            </a:ext>
          </a:extLst>
        </xdr:cNvPr>
        <xdr:cNvSpPr/>
      </xdr:nvSpPr>
      <xdr:spPr>
        <a:xfrm>
          <a:off x="8636000" y="1046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110041</xdr:rowOff>
    </xdr:from>
    <xdr:to>
      <xdr:col>55</xdr:col>
      <xdr:colOff>0</xdr:colOff>
      <xdr:row>63</xdr:row>
      <xdr:rowOff>110729</xdr:rowOff>
    </xdr:to>
    <xdr:cxnSp macro="">
      <xdr:nvCxnSpPr>
        <xdr:cNvPr id="250" name="直線コネクタ 249">
          <a:extLst>
            <a:ext uri="{FF2B5EF4-FFF2-40B4-BE49-F238E27FC236}">
              <a16:creationId xmlns:a16="http://schemas.microsoft.com/office/drawing/2014/main" id="{0A24E346-4945-46EB-968A-D1791ADBDE59}"/>
            </a:ext>
          </a:extLst>
        </xdr:cNvPr>
        <xdr:cNvCxnSpPr/>
      </xdr:nvCxnSpPr>
      <xdr:spPr>
        <a:xfrm flipV="1">
          <a:off x="8686800" y="10517691"/>
          <a:ext cx="742950" cy="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59017</xdr:rowOff>
    </xdr:from>
    <xdr:to>
      <xdr:col>46</xdr:col>
      <xdr:colOff>38100</xdr:colOff>
      <xdr:row>63</xdr:row>
      <xdr:rowOff>160617</xdr:rowOff>
    </xdr:to>
    <xdr:sp macro="" textlink="">
      <xdr:nvSpPr>
        <xdr:cNvPr id="251" name="楕円 250">
          <a:extLst>
            <a:ext uri="{FF2B5EF4-FFF2-40B4-BE49-F238E27FC236}">
              <a16:creationId xmlns:a16="http://schemas.microsoft.com/office/drawing/2014/main" id="{16EF687E-A000-4101-ADBF-3AECA4153964}"/>
            </a:ext>
          </a:extLst>
        </xdr:cNvPr>
        <xdr:cNvSpPr/>
      </xdr:nvSpPr>
      <xdr:spPr>
        <a:xfrm>
          <a:off x="7842250" y="1046666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109817</xdr:rowOff>
    </xdr:from>
    <xdr:to>
      <xdr:col>50</xdr:col>
      <xdr:colOff>114300</xdr:colOff>
      <xdr:row>63</xdr:row>
      <xdr:rowOff>110729</xdr:rowOff>
    </xdr:to>
    <xdr:cxnSp macro="">
      <xdr:nvCxnSpPr>
        <xdr:cNvPr id="252" name="直線コネクタ 251">
          <a:extLst>
            <a:ext uri="{FF2B5EF4-FFF2-40B4-BE49-F238E27FC236}">
              <a16:creationId xmlns:a16="http://schemas.microsoft.com/office/drawing/2014/main" id="{7EE94042-2F28-472E-96B4-1A151ED610FB}"/>
            </a:ext>
          </a:extLst>
        </xdr:cNvPr>
        <xdr:cNvCxnSpPr/>
      </xdr:nvCxnSpPr>
      <xdr:spPr>
        <a:xfrm>
          <a:off x="7886700" y="10517467"/>
          <a:ext cx="800100" cy="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57558</xdr:rowOff>
    </xdr:from>
    <xdr:to>
      <xdr:col>41</xdr:col>
      <xdr:colOff>101600</xdr:colOff>
      <xdr:row>63</xdr:row>
      <xdr:rowOff>159158</xdr:rowOff>
    </xdr:to>
    <xdr:sp macro="" textlink="">
      <xdr:nvSpPr>
        <xdr:cNvPr id="253" name="楕円 252">
          <a:extLst>
            <a:ext uri="{FF2B5EF4-FFF2-40B4-BE49-F238E27FC236}">
              <a16:creationId xmlns:a16="http://schemas.microsoft.com/office/drawing/2014/main" id="{E0B737A2-78D3-437F-BF32-4E41DA2A719A}"/>
            </a:ext>
          </a:extLst>
        </xdr:cNvPr>
        <xdr:cNvSpPr/>
      </xdr:nvSpPr>
      <xdr:spPr>
        <a:xfrm>
          <a:off x="7029450" y="1046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108358</xdr:rowOff>
    </xdr:from>
    <xdr:to>
      <xdr:col>45</xdr:col>
      <xdr:colOff>177800</xdr:colOff>
      <xdr:row>63</xdr:row>
      <xdr:rowOff>109817</xdr:rowOff>
    </xdr:to>
    <xdr:cxnSp macro="">
      <xdr:nvCxnSpPr>
        <xdr:cNvPr id="254" name="直線コネクタ 253">
          <a:extLst>
            <a:ext uri="{FF2B5EF4-FFF2-40B4-BE49-F238E27FC236}">
              <a16:creationId xmlns:a16="http://schemas.microsoft.com/office/drawing/2014/main" id="{EF02BD23-ABE9-4EDA-86A9-A6E946DA3D7C}"/>
            </a:ext>
          </a:extLst>
        </xdr:cNvPr>
        <xdr:cNvCxnSpPr/>
      </xdr:nvCxnSpPr>
      <xdr:spPr>
        <a:xfrm>
          <a:off x="7080250" y="10516008"/>
          <a:ext cx="806450" cy="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55777</xdr:rowOff>
    </xdr:from>
    <xdr:to>
      <xdr:col>36</xdr:col>
      <xdr:colOff>165100</xdr:colOff>
      <xdr:row>63</xdr:row>
      <xdr:rowOff>157377</xdr:rowOff>
    </xdr:to>
    <xdr:sp macro="" textlink="">
      <xdr:nvSpPr>
        <xdr:cNvPr id="255" name="楕円 254">
          <a:extLst>
            <a:ext uri="{FF2B5EF4-FFF2-40B4-BE49-F238E27FC236}">
              <a16:creationId xmlns:a16="http://schemas.microsoft.com/office/drawing/2014/main" id="{748415A4-B5FF-48F4-803A-A2A22FFE7946}"/>
            </a:ext>
          </a:extLst>
        </xdr:cNvPr>
        <xdr:cNvSpPr/>
      </xdr:nvSpPr>
      <xdr:spPr>
        <a:xfrm>
          <a:off x="6235700" y="1046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106577</xdr:rowOff>
    </xdr:from>
    <xdr:to>
      <xdr:col>41</xdr:col>
      <xdr:colOff>50800</xdr:colOff>
      <xdr:row>63</xdr:row>
      <xdr:rowOff>108358</xdr:rowOff>
    </xdr:to>
    <xdr:cxnSp macro="">
      <xdr:nvCxnSpPr>
        <xdr:cNvPr id="256" name="直線コネクタ 255">
          <a:extLst>
            <a:ext uri="{FF2B5EF4-FFF2-40B4-BE49-F238E27FC236}">
              <a16:creationId xmlns:a16="http://schemas.microsoft.com/office/drawing/2014/main" id="{EA5BCA3B-AB96-4314-910D-97143920D3B7}"/>
            </a:ext>
          </a:extLst>
        </xdr:cNvPr>
        <xdr:cNvCxnSpPr/>
      </xdr:nvCxnSpPr>
      <xdr:spPr>
        <a:xfrm>
          <a:off x="6286500" y="10514227"/>
          <a:ext cx="793750" cy="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153985</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88883E56-A425-467D-AF51-BF978BC85A01}"/>
            </a:ext>
          </a:extLst>
        </xdr:cNvPr>
        <xdr:cNvSpPr txBox="1"/>
      </xdr:nvSpPr>
      <xdr:spPr>
        <a:xfrm>
          <a:off x="8399995" y="10561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153991</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77BC951D-3923-42AE-9CB2-6C7CD5871A60}"/>
            </a:ext>
          </a:extLst>
        </xdr:cNvPr>
        <xdr:cNvSpPr txBox="1"/>
      </xdr:nvSpPr>
      <xdr:spPr>
        <a:xfrm>
          <a:off x="7612595" y="1056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155422</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7CACB493-FC4A-4277-BF8F-4B2017A4F607}"/>
            </a:ext>
          </a:extLst>
        </xdr:cNvPr>
        <xdr:cNvSpPr txBox="1"/>
      </xdr:nvSpPr>
      <xdr:spPr>
        <a:xfrm>
          <a:off x="6818845" y="1056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155531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42A2ED93-FD72-4BB1-9085-DC5085585CF5}"/>
            </a:ext>
          </a:extLst>
        </xdr:cNvPr>
        <xdr:cNvSpPr txBox="1"/>
      </xdr:nvSpPr>
      <xdr:spPr>
        <a:xfrm>
          <a:off x="6006045" y="1056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6606</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A8CEADD3-7C6E-4D3E-86DF-FA778BEE27B7}"/>
            </a:ext>
          </a:extLst>
        </xdr:cNvPr>
        <xdr:cNvSpPr txBox="1"/>
      </xdr:nvSpPr>
      <xdr:spPr>
        <a:xfrm>
          <a:off x="8399995" y="1024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5694</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1263B088-036D-474B-B1A1-88EC0A316F75}"/>
            </a:ext>
          </a:extLst>
        </xdr:cNvPr>
        <xdr:cNvSpPr txBox="1"/>
      </xdr:nvSpPr>
      <xdr:spPr>
        <a:xfrm>
          <a:off x="7612595" y="1024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4235</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6C8D7A99-3AB7-4610-B5A6-C86528F8A094}"/>
            </a:ext>
          </a:extLst>
        </xdr:cNvPr>
        <xdr:cNvSpPr txBox="1"/>
      </xdr:nvSpPr>
      <xdr:spPr>
        <a:xfrm>
          <a:off x="6818845" y="1024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2454</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6543ADFE-111B-4742-BC6C-AEEF8E1517A1}"/>
            </a:ext>
          </a:extLst>
        </xdr:cNvPr>
        <xdr:cNvSpPr txBox="1"/>
      </xdr:nvSpPr>
      <xdr:spPr>
        <a:xfrm>
          <a:off x="6006045" y="10245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4B6B6FB8-7D2A-45DE-B334-C7A97BE8E663}"/>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58F06716-D3E2-4A71-A396-22BC39B64ED0}"/>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7653C865-DD62-462C-BEAE-30BA044D92D2}"/>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32FC4811-9E49-4683-8358-52FAD5653C82}"/>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8FCF5AAF-DE3C-453D-BD95-4AFBFAC83B11}"/>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23C699CC-1C1C-4ED9-97B6-106BDA0F1C63}"/>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6686BE9B-6FB9-4C8B-AE8C-6FA204357C47}"/>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1720A816-2EAF-4424-A82E-0634CB772866}"/>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84BB235F-7BE9-4CDB-91A1-55FD51C9EC6B}"/>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FBBB83ED-232D-4CDA-B6BC-199B64095C95}"/>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98D29F82-F6A8-4318-B093-D7A6C7F89289}"/>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3FFB0910-1B4F-43C6-9364-6388BF2A9DD9}"/>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B1949AD0-8C08-47E9-ABCF-81909F48F340}"/>
            </a:ext>
          </a:extLst>
        </xdr:cNvPr>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CC76782D-A252-4A8A-88A2-6FF49CFC8936}"/>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FAF5078C-DC18-41FA-AED1-284ACB061DF1}"/>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5C1B48A8-F5F9-4AB7-A971-794B12D3A927}"/>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74C713A5-1632-4E10-B954-1890472D8D41}"/>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1B4E75B6-568D-4407-B447-12C6A891B296}"/>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4275523B-8F4D-4043-AB77-E63FBD2367B5}"/>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37E40DB4-0B86-4AA3-BFE5-021CA6B3297A}"/>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E0E239FD-4D34-4E73-9FCD-22123ACDE5EA}"/>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11A6E73E-B981-41D3-8D71-335916E7F3F6}"/>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766B84F7-143F-412C-B0B5-7E7AAF13BADE}"/>
            </a:ext>
          </a:extLst>
        </xdr:cNvPr>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35AF4531-82C6-4D6B-9443-D77C31524513}"/>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CA48C361-D5E0-4DDE-9A78-00497E8B7849}"/>
            </a:ext>
          </a:extLst>
        </xdr:cNvPr>
        <xdr:cNvCxnSpPr/>
      </xdr:nvCxnSpPr>
      <xdr:spPr>
        <a:xfrm flipV="1">
          <a:off x="4177665" y="12886055"/>
          <a:ext cx="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4DDB4B44-0AB5-445A-B012-F0671AD21016}"/>
            </a:ext>
          </a:extLst>
        </xdr:cNvPr>
        <xdr:cNvSpPr txBox="1"/>
      </xdr:nvSpPr>
      <xdr:spPr>
        <a:xfrm>
          <a:off x="421640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F7DD323C-2DD1-40B3-8829-FF500F3F59A8}"/>
            </a:ext>
          </a:extLst>
        </xdr:cNvPr>
        <xdr:cNvCxnSpPr/>
      </xdr:nvCxnSpPr>
      <xdr:spPr>
        <a:xfrm>
          <a:off x="41084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7D35D424-E91B-4354-9768-3E578E589760}"/>
            </a:ext>
          </a:extLst>
        </xdr:cNvPr>
        <xdr:cNvSpPr txBox="1"/>
      </xdr:nvSpPr>
      <xdr:spPr>
        <a:xfrm>
          <a:off x="4216400" y="12673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a:extLst>
            <a:ext uri="{FF2B5EF4-FFF2-40B4-BE49-F238E27FC236}">
              <a16:creationId xmlns:a16="http://schemas.microsoft.com/office/drawing/2014/main" id="{DC3C8584-B554-4290-BAA7-0DA629D174DE}"/>
            </a:ext>
          </a:extLst>
        </xdr:cNvPr>
        <xdr:cNvCxnSpPr/>
      </xdr:nvCxnSpPr>
      <xdr:spPr>
        <a:xfrm>
          <a:off x="4108450" y="128860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19066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9224586E-72E4-4E75-ABFB-6431232D1935}"/>
            </a:ext>
          </a:extLst>
        </xdr:cNvPr>
        <xdr:cNvSpPr txBox="1"/>
      </xdr:nvSpPr>
      <xdr:spPr>
        <a:xfrm>
          <a:off x="4216400" y="13563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a:extLst>
            <a:ext uri="{FF2B5EF4-FFF2-40B4-BE49-F238E27FC236}">
              <a16:creationId xmlns:a16="http://schemas.microsoft.com/office/drawing/2014/main" id="{262D2502-F6DE-4DA0-A64E-403604D2B04F}"/>
            </a:ext>
          </a:extLst>
        </xdr:cNvPr>
        <xdr:cNvSpPr/>
      </xdr:nvSpPr>
      <xdr:spPr>
        <a:xfrm>
          <a:off x="4127500" y="1358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a:extLst>
            <a:ext uri="{FF2B5EF4-FFF2-40B4-BE49-F238E27FC236}">
              <a16:creationId xmlns:a16="http://schemas.microsoft.com/office/drawing/2014/main" id="{2AFFECA3-AB8C-4329-B2DB-B111F1954428}"/>
            </a:ext>
          </a:extLst>
        </xdr:cNvPr>
        <xdr:cNvSpPr/>
      </xdr:nvSpPr>
      <xdr:spPr>
        <a:xfrm>
          <a:off x="3384550" y="135566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a:extLst>
            <a:ext uri="{FF2B5EF4-FFF2-40B4-BE49-F238E27FC236}">
              <a16:creationId xmlns:a16="http://schemas.microsoft.com/office/drawing/2014/main" id="{1B496EA9-7D59-42FD-9B4A-24D01F520238}"/>
            </a:ext>
          </a:extLst>
        </xdr:cNvPr>
        <xdr:cNvSpPr/>
      </xdr:nvSpPr>
      <xdr:spPr>
        <a:xfrm>
          <a:off x="2571750" y="13530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a:extLst>
            <a:ext uri="{FF2B5EF4-FFF2-40B4-BE49-F238E27FC236}">
              <a16:creationId xmlns:a16="http://schemas.microsoft.com/office/drawing/2014/main" id="{A9D369E1-9037-48F1-8445-43F39E42074C}"/>
            </a:ext>
          </a:extLst>
        </xdr:cNvPr>
        <xdr:cNvSpPr/>
      </xdr:nvSpPr>
      <xdr:spPr>
        <a:xfrm>
          <a:off x="1778000" y="1355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a:extLst>
            <a:ext uri="{FF2B5EF4-FFF2-40B4-BE49-F238E27FC236}">
              <a16:creationId xmlns:a16="http://schemas.microsoft.com/office/drawing/2014/main" id="{A27FBA12-DE6D-44E2-8750-7B033A753DA4}"/>
            </a:ext>
          </a:extLst>
        </xdr:cNvPr>
        <xdr:cNvSpPr/>
      </xdr:nvSpPr>
      <xdr:spPr>
        <a:xfrm>
          <a:off x="984250" y="135362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674F24B-77CA-456D-917F-6A5BB38B579A}"/>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042B8C2-B398-4AA1-9DBD-5B170FDD0555}"/>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A895357-5363-4A85-81D0-9F4428D58CF7}"/>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FEED6BE-71C6-4512-897A-13E38C788757}"/>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BF66F29-B8AD-44A7-B180-126AA7113D7E}"/>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36830</xdr:rowOff>
    </xdr:from>
    <xdr:to>
      <xdr:col>24</xdr:col>
      <xdr:colOff>114300</xdr:colOff>
      <xdr:row>82</xdr:row>
      <xdr:rowOff>138430</xdr:rowOff>
    </xdr:to>
    <xdr:sp macro="" textlink="">
      <xdr:nvSpPr>
        <xdr:cNvPr id="305" name="楕円 304">
          <a:extLst>
            <a:ext uri="{FF2B5EF4-FFF2-40B4-BE49-F238E27FC236}">
              <a16:creationId xmlns:a16="http://schemas.microsoft.com/office/drawing/2014/main" id="{8264F903-24EE-471A-89DE-63B4393551CD}"/>
            </a:ext>
          </a:extLst>
        </xdr:cNvPr>
        <xdr:cNvSpPr/>
      </xdr:nvSpPr>
      <xdr:spPr>
        <a:xfrm>
          <a:off x="41275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59707</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80DF25B5-C01B-467B-857E-A87930D5E3CA}"/>
            </a:ext>
          </a:extLst>
        </xdr:cNvPr>
        <xdr:cNvSpPr txBox="1"/>
      </xdr:nvSpPr>
      <xdr:spPr>
        <a:xfrm>
          <a:off x="4216400" y="1343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636</xdr:rowOff>
    </xdr:from>
    <xdr:to>
      <xdr:col>20</xdr:col>
      <xdr:colOff>38100</xdr:colOff>
      <xdr:row>82</xdr:row>
      <xdr:rowOff>102236</xdr:rowOff>
    </xdr:to>
    <xdr:sp macro="" textlink="">
      <xdr:nvSpPr>
        <xdr:cNvPr id="307" name="楕円 306">
          <a:extLst>
            <a:ext uri="{FF2B5EF4-FFF2-40B4-BE49-F238E27FC236}">
              <a16:creationId xmlns:a16="http://schemas.microsoft.com/office/drawing/2014/main" id="{0C846DB9-A423-4317-8DDB-F7DD69518F94}"/>
            </a:ext>
          </a:extLst>
        </xdr:cNvPr>
        <xdr:cNvSpPr/>
      </xdr:nvSpPr>
      <xdr:spPr>
        <a:xfrm>
          <a:off x="3384550" y="135451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51436</xdr:rowOff>
    </xdr:from>
    <xdr:to>
      <xdr:col>24</xdr:col>
      <xdr:colOff>63500</xdr:colOff>
      <xdr:row>82</xdr:row>
      <xdr:rowOff>87630</xdr:rowOff>
    </xdr:to>
    <xdr:cxnSp macro="">
      <xdr:nvCxnSpPr>
        <xdr:cNvPr id="308" name="直線コネクタ 307">
          <a:extLst>
            <a:ext uri="{FF2B5EF4-FFF2-40B4-BE49-F238E27FC236}">
              <a16:creationId xmlns:a16="http://schemas.microsoft.com/office/drawing/2014/main" id="{0191F3B7-210F-4B58-91C8-7EBEBF043E24}"/>
            </a:ext>
          </a:extLst>
        </xdr:cNvPr>
        <xdr:cNvCxnSpPr/>
      </xdr:nvCxnSpPr>
      <xdr:spPr>
        <a:xfrm>
          <a:off x="3429000" y="13595986"/>
          <a:ext cx="7493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141605</xdr:rowOff>
    </xdr:from>
    <xdr:to>
      <xdr:col>15</xdr:col>
      <xdr:colOff>101600</xdr:colOff>
      <xdr:row>82</xdr:row>
      <xdr:rowOff>71755</xdr:rowOff>
    </xdr:to>
    <xdr:sp macro="" textlink="">
      <xdr:nvSpPr>
        <xdr:cNvPr id="309" name="楕円 308">
          <a:extLst>
            <a:ext uri="{FF2B5EF4-FFF2-40B4-BE49-F238E27FC236}">
              <a16:creationId xmlns:a16="http://schemas.microsoft.com/office/drawing/2014/main" id="{6ED20F08-CC4D-4C5C-BC31-1A0E48A857BA}"/>
            </a:ext>
          </a:extLst>
        </xdr:cNvPr>
        <xdr:cNvSpPr/>
      </xdr:nvSpPr>
      <xdr:spPr>
        <a:xfrm>
          <a:off x="2571750" y="135210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20955</xdr:rowOff>
    </xdr:from>
    <xdr:to>
      <xdr:col>19</xdr:col>
      <xdr:colOff>177800</xdr:colOff>
      <xdr:row>82</xdr:row>
      <xdr:rowOff>51436</xdr:rowOff>
    </xdr:to>
    <xdr:cxnSp macro="">
      <xdr:nvCxnSpPr>
        <xdr:cNvPr id="310" name="直線コネクタ 309">
          <a:extLst>
            <a:ext uri="{FF2B5EF4-FFF2-40B4-BE49-F238E27FC236}">
              <a16:creationId xmlns:a16="http://schemas.microsoft.com/office/drawing/2014/main" id="{643C99C5-2A2A-4B85-BE38-CCB68B389DB2}"/>
            </a:ext>
          </a:extLst>
        </xdr:cNvPr>
        <xdr:cNvCxnSpPr/>
      </xdr:nvCxnSpPr>
      <xdr:spPr>
        <a:xfrm>
          <a:off x="2622550" y="13565505"/>
          <a:ext cx="80645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114936</xdr:rowOff>
    </xdr:from>
    <xdr:to>
      <xdr:col>10</xdr:col>
      <xdr:colOff>165100</xdr:colOff>
      <xdr:row>82</xdr:row>
      <xdr:rowOff>45086</xdr:rowOff>
    </xdr:to>
    <xdr:sp macro="" textlink="">
      <xdr:nvSpPr>
        <xdr:cNvPr id="311" name="楕円 310">
          <a:extLst>
            <a:ext uri="{FF2B5EF4-FFF2-40B4-BE49-F238E27FC236}">
              <a16:creationId xmlns:a16="http://schemas.microsoft.com/office/drawing/2014/main" id="{C2B811CC-23F3-472F-8F17-5AA64E6E37AB}"/>
            </a:ext>
          </a:extLst>
        </xdr:cNvPr>
        <xdr:cNvSpPr/>
      </xdr:nvSpPr>
      <xdr:spPr>
        <a:xfrm>
          <a:off x="1778000" y="134943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165736</xdr:rowOff>
    </xdr:from>
    <xdr:to>
      <xdr:col>15</xdr:col>
      <xdr:colOff>50800</xdr:colOff>
      <xdr:row>82</xdr:row>
      <xdr:rowOff>20955</xdr:rowOff>
    </xdr:to>
    <xdr:cxnSp macro="">
      <xdr:nvCxnSpPr>
        <xdr:cNvPr id="312" name="直線コネクタ 311">
          <a:extLst>
            <a:ext uri="{FF2B5EF4-FFF2-40B4-BE49-F238E27FC236}">
              <a16:creationId xmlns:a16="http://schemas.microsoft.com/office/drawing/2014/main" id="{C3851F6B-14E3-4B29-B0B8-7E83E5F70A9E}"/>
            </a:ext>
          </a:extLst>
        </xdr:cNvPr>
        <xdr:cNvCxnSpPr/>
      </xdr:nvCxnSpPr>
      <xdr:spPr>
        <a:xfrm>
          <a:off x="1828800" y="13545186"/>
          <a:ext cx="79375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86361</xdr:rowOff>
    </xdr:from>
    <xdr:to>
      <xdr:col>6</xdr:col>
      <xdr:colOff>38100</xdr:colOff>
      <xdr:row>82</xdr:row>
      <xdr:rowOff>16511</xdr:rowOff>
    </xdr:to>
    <xdr:sp macro="" textlink="">
      <xdr:nvSpPr>
        <xdr:cNvPr id="313" name="楕円 312">
          <a:extLst>
            <a:ext uri="{FF2B5EF4-FFF2-40B4-BE49-F238E27FC236}">
              <a16:creationId xmlns:a16="http://schemas.microsoft.com/office/drawing/2014/main" id="{96BAB7D3-A7C7-4AF5-B618-19D09E494044}"/>
            </a:ext>
          </a:extLst>
        </xdr:cNvPr>
        <xdr:cNvSpPr/>
      </xdr:nvSpPr>
      <xdr:spPr>
        <a:xfrm>
          <a:off x="984250" y="134658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137161</xdr:rowOff>
    </xdr:from>
    <xdr:to>
      <xdr:col>10</xdr:col>
      <xdr:colOff>114300</xdr:colOff>
      <xdr:row>81</xdr:row>
      <xdr:rowOff>165736</xdr:rowOff>
    </xdr:to>
    <xdr:cxnSp macro="">
      <xdr:nvCxnSpPr>
        <xdr:cNvPr id="314" name="直線コネクタ 313">
          <a:extLst>
            <a:ext uri="{FF2B5EF4-FFF2-40B4-BE49-F238E27FC236}">
              <a16:creationId xmlns:a16="http://schemas.microsoft.com/office/drawing/2014/main" id="{D04208A5-2B08-47BA-8641-29674282866A}"/>
            </a:ext>
          </a:extLst>
        </xdr:cNvPr>
        <xdr:cNvCxnSpPr/>
      </xdr:nvCxnSpPr>
      <xdr:spPr>
        <a:xfrm>
          <a:off x="1028700" y="13516611"/>
          <a:ext cx="8001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315" name="n_1aveValue【公営住宅】&#10;有形固定資産減価償却率">
          <a:extLst>
            <a:ext uri="{FF2B5EF4-FFF2-40B4-BE49-F238E27FC236}">
              <a16:creationId xmlns:a16="http://schemas.microsoft.com/office/drawing/2014/main" id="{752E0D92-3E68-4679-B080-C3EC92BB28EB}"/>
            </a:ext>
          </a:extLst>
        </xdr:cNvPr>
        <xdr:cNvSpPr txBox="1"/>
      </xdr:nvSpPr>
      <xdr:spPr>
        <a:xfrm>
          <a:off x="3239144" y="13649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72407</xdr:rowOff>
    </xdr:from>
    <xdr:ext cx="405111" cy="259045"/>
    <xdr:sp macro="" textlink="">
      <xdr:nvSpPr>
        <xdr:cNvPr id="316" name="n_2aveValue【公営住宅】&#10;有形固定資産減価償却率">
          <a:extLst>
            <a:ext uri="{FF2B5EF4-FFF2-40B4-BE49-F238E27FC236}">
              <a16:creationId xmlns:a16="http://schemas.microsoft.com/office/drawing/2014/main" id="{5172AEFF-98C4-45ED-A90F-98F84E1B96E9}"/>
            </a:ext>
          </a:extLst>
        </xdr:cNvPr>
        <xdr:cNvSpPr txBox="1"/>
      </xdr:nvSpPr>
      <xdr:spPr>
        <a:xfrm>
          <a:off x="2439044" y="13616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100982</xdr:rowOff>
    </xdr:from>
    <xdr:ext cx="405111" cy="259045"/>
    <xdr:sp macro="" textlink="">
      <xdr:nvSpPr>
        <xdr:cNvPr id="317" name="n_3aveValue【公営住宅】&#10;有形固定資産減価償却率">
          <a:extLst>
            <a:ext uri="{FF2B5EF4-FFF2-40B4-BE49-F238E27FC236}">
              <a16:creationId xmlns:a16="http://schemas.microsoft.com/office/drawing/2014/main" id="{0391641E-4454-44A2-9F29-7F89FA240434}"/>
            </a:ext>
          </a:extLst>
        </xdr:cNvPr>
        <xdr:cNvSpPr txBox="1"/>
      </xdr:nvSpPr>
      <xdr:spPr>
        <a:xfrm>
          <a:off x="1645294" y="13645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78122</xdr:rowOff>
    </xdr:from>
    <xdr:ext cx="405111" cy="259045"/>
    <xdr:sp macro="" textlink="">
      <xdr:nvSpPr>
        <xdr:cNvPr id="318" name="n_4aveValue【公営住宅】&#10;有形固定資産減価償却率">
          <a:extLst>
            <a:ext uri="{FF2B5EF4-FFF2-40B4-BE49-F238E27FC236}">
              <a16:creationId xmlns:a16="http://schemas.microsoft.com/office/drawing/2014/main" id="{3F1F8B98-77F5-4EBB-9649-AC3671B2B39A}"/>
            </a:ext>
          </a:extLst>
        </xdr:cNvPr>
        <xdr:cNvSpPr txBox="1"/>
      </xdr:nvSpPr>
      <xdr:spPr>
        <a:xfrm>
          <a:off x="851544" y="13622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118763</xdr:rowOff>
    </xdr:from>
    <xdr:ext cx="405111" cy="259045"/>
    <xdr:sp macro="" textlink="">
      <xdr:nvSpPr>
        <xdr:cNvPr id="319" name="n_1mainValue【公営住宅】&#10;有形固定資産減価償却率">
          <a:extLst>
            <a:ext uri="{FF2B5EF4-FFF2-40B4-BE49-F238E27FC236}">
              <a16:creationId xmlns:a16="http://schemas.microsoft.com/office/drawing/2014/main" id="{4D582BB5-B22E-4911-8701-6A7609BA28E2}"/>
            </a:ext>
          </a:extLst>
        </xdr:cNvPr>
        <xdr:cNvSpPr txBox="1"/>
      </xdr:nvSpPr>
      <xdr:spPr>
        <a:xfrm>
          <a:off x="3239144" y="13333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88282</xdr:rowOff>
    </xdr:from>
    <xdr:ext cx="405111" cy="259045"/>
    <xdr:sp macro="" textlink="">
      <xdr:nvSpPr>
        <xdr:cNvPr id="320" name="n_2mainValue【公営住宅】&#10;有形固定資産減価償却率">
          <a:extLst>
            <a:ext uri="{FF2B5EF4-FFF2-40B4-BE49-F238E27FC236}">
              <a16:creationId xmlns:a16="http://schemas.microsoft.com/office/drawing/2014/main" id="{85341D75-0D86-45A0-80AC-0BF18A4EC567}"/>
            </a:ext>
          </a:extLst>
        </xdr:cNvPr>
        <xdr:cNvSpPr txBox="1"/>
      </xdr:nvSpPr>
      <xdr:spPr>
        <a:xfrm>
          <a:off x="2439044" y="1330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61613</xdr:rowOff>
    </xdr:from>
    <xdr:ext cx="405111" cy="259045"/>
    <xdr:sp macro="" textlink="">
      <xdr:nvSpPr>
        <xdr:cNvPr id="321" name="n_3mainValue【公営住宅】&#10;有形固定資産減価償却率">
          <a:extLst>
            <a:ext uri="{FF2B5EF4-FFF2-40B4-BE49-F238E27FC236}">
              <a16:creationId xmlns:a16="http://schemas.microsoft.com/office/drawing/2014/main" id="{41267514-C868-4FEE-825B-6072C51DF52D}"/>
            </a:ext>
          </a:extLst>
        </xdr:cNvPr>
        <xdr:cNvSpPr txBox="1"/>
      </xdr:nvSpPr>
      <xdr:spPr>
        <a:xfrm>
          <a:off x="1645294"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33038</xdr:rowOff>
    </xdr:from>
    <xdr:ext cx="405111" cy="259045"/>
    <xdr:sp macro="" textlink="">
      <xdr:nvSpPr>
        <xdr:cNvPr id="322" name="n_4mainValue【公営住宅】&#10;有形固定資産減価償却率">
          <a:extLst>
            <a:ext uri="{FF2B5EF4-FFF2-40B4-BE49-F238E27FC236}">
              <a16:creationId xmlns:a16="http://schemas.microsoft.com/office/drawing/2014/main" id="{9DD6770A-C864-41FB-88A0-9E4404709302}"/>
            </a:ext>
          </a:extLst>
        </xdr:cNvPr>
        <xdr:cNvSpPr txBox="1"/>
      </xdr:nvSpPr>
      <xdr:spPr>
        <a:xfrm>
          <a:off x="851544" y="1324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FE8BDCB4-996E-4583-8763-E6694D30C962}"/>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37AEE876-5E14-4E9F-B3D6-62B5F63E8474}"/>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557E0320-814D-410C-96A1-CD9195F7C2C6}"/>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9B624CDA-167A-41F4-9A84-7F9EC1205EC1}"/>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C7C42B99-8FF2-403B-98A3-09888124B323}"/>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63827C48-4C3E-46E0-AB5D-FC1AC5BDA25A}"/>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A499905A-E457-45AA-8F8A-D5B8209D598D}"/>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E89FEBF2-393B-4461-A62D-73AFB0999A67}"/>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5E441C1-2994-4A37-B90D-2E3A112D8C9D}"/>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83DA99A6-06FF-4F66-8F68-7E7CBC6D64BF}"/>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CC540A5C-A77B-4A67-A2CF-599F83E2165E}"/>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190AB036-891F-464B-A0F3-835F186290EC}"/>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A0A7BD30-D571-4431-B87A-BF91FA87146E}"/>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808228ED-3209-488F-AEA3-FE1BB9787870}"/>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44D5AADA-D4B9-4B39-8832-6EB79BE6E786}"/>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AB558EF3-D21C-4655-8032-7767A6F981B1}"/>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2FF13A8A-960C-4AD5-B98F-F8A02AA4D2F5}"/>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7407D316-C791-4E7F-8A54-EE930C2C5065}"/>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F2D401E5-153B-415E-9137-94CE38E0F9D9}"/>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B3E2EAF1-ABC9-4632-98C2-154FDA6B6B78}"/>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60074B22-2BA5-468A-A733-F0AC99C25032}"/>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671CCC7A-8DE9-489E-966B-8A179419C55D}"/>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2E4B491-32FA-43BE-BCF3-D645C693C755}"/>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a:extLst>
            <a:ext uri="{FF2B5EF4-FFF2-40B4-BE49-F238E27FC236}">
              <a16:creationId xmlns:a16="http://schemas.microsoft.com/office/drawing/2014/main" id="{F256E816-3097-4B30-8FB5-7D1A58B89D06}"/>
            </a:ext>
          </a:extLst>
        </xdr:cNvPr>
        <xdr:cNvCxnSpPr/>
      </xdr:nvCxnSpPr>
      <xdr:spPr>
        <a:xfrm flipV="1">
          <a:off x="9429115" y="13049631"/>
          <a:ext cx="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a:extLst>
            <a:ext uri="{FF2B5EF4-FFF2-40B4-BE49-F238E27FC236}">
              <a16:creationId xmlns:a16="http://schemas.microsoft.com/office/drawing/2014/main" id="{85387151-FE8E-47F5-ACB8-63305394D3BB}"/>
            </a:ext>
          </a:extLst>
        </xdr:cNvPr>
        <xdr:cNvSpPr txBox="1"/>
      </xdr:nvSpPr>
      <xdr:spPr>
        <a:xfrm>
          <a:off x="9467850" y="1432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a:extLst>
            <a:ext uri="{FF2B5EF4-FFF2-40B4-BE49-F238E27FC236}">
              <a16:creationId xmlns:a16="http://schemas.microsoft.com/office/drawing/2014/main" id="{E5587936-6626-4F60-897E-5FB66B3F74D4}"/>
            </a:ext>
          </a:extLst>
        </xdr:cNvPr>
        <xdr:cNvCxnSpPr/>
      </xdr:nvCxnSpPr>
      <xdr:spPr>
        <a:xfrm>
          <a:off x="9359900" y="143184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a:extLst>
            <a:ext uri="{FF2B5EF4-FFF2-40B4-BE49-F238E27FC236}">
              <a16:creationId xmlns:a16="http://schemas.microsoft.com/office/drawing/2014/main" id="{37389859-5359-43A7-8FD5-8C3D49D00247}"/>
            </a:ext>
          </a:extLst>
        </xdr:cNvPr>
        <xdr:cNvSpPr txBox="1"/>
      </xdr:nvSpPr>
      <xdr:spPr>
        <a:xfrm>
          <a:off x="9467850" y="1283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a:extLst>
            <a:ext uri="{FF2B5EF4-FFF2-40B4-BE49-F238E27FC236}">
              <a16:creationId xmlns:a16="http://schemas.microsoft.com/office/drawing/2014/main" id="{189BEA40-7DA1-4E14-AF71-603729DC86F6}"/>
            </a:ext>
          </a:extLst>
        </xdr:cNvPr>
        <xdr:cNvCxnSpPr/>
      </xdr:nvCxnSpPr>
      <xdr:spPr>
        <a:xfrm>
          <a:off x="9359900" y="130496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60089</xdr:rowOff>
    </xdr:from>
    <xdr:ext cx="469744" cy="259045"/>
    <xdr:sp macro="" textlink="">
      <xdr:nvSpPr>
        <xdr:cNvPr id="351" name="【公営住宅】&#10;一人当たり面積平均値テキスト">
          <a:extLst>
            <a:ext uri="{FF2B5EF4-FFF2-40B4-BE49-F238E27FC236}">
              <a16:creationId xmlns:a16="http://schemas.microsoft.com/office/drawing/2014/main" id="{E57A6E19-7E3F-4754-B58C-FD120626432C}"/>
            </a:ext>
          </a:extLst>
        </xdr:cNvPr>
        <xdr:cNvSpPr txBox="1"/>
      </xdr:nvSpPr>
      <xdr:spPr>
        <a:xfrm>
          <a:off x="9467850" y="13934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a:extLst>
            <a:ext uri="{FF2B5EF4-FFF2-40B4-BE49-F238E27FC236}">
              <a16:creationId xmlns:a16="http://schemas.microsoft.com/office/drawing/2014/main" id="{F3002AEE-2517-42E2-AEC2-681B7CBBE0E0}"/>
            </a:ext>
          </a:extLst>
        </xdr:cNvPr>
        <xdr:cNvSpPr/>
      </xdr:nvSpPr>
      <xdr:spPr>
        <a:xfrm>
          <a:off x="9398000" y="140770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a:extLst>
            <a:ext uri="{FF2B5EF4-FFF2-40B4-BE49-F238E27FC236}">
              <a16:creationId xmlns:a16="http://schemas.microsoft.com/office/drawing/2014/main" id="{239A024A-7D4F-41EB-874D-2C570BB60618}"/>
            </a:ext>
          </a:extLst>
        </xdr:cNvPr>
        <xdr:cNvSpPr/>
      </xdr:nvSpPr>
      <xdr:spPr>
        <a:xfrm>
          <a:off x="8636000" y="1408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a:extLst>
            <a:ext uri="{FF2B5EF4-FFF2-40B4-BE49-F238E27FC236}">
              <a16:creationId xmlns:a16="http://schemas.microsoft.com/office/drawing/2014/main" id="{96B3AC33-1C29-416F-8832-7886DCCBE91B}"/>
            </a:ext>
          </a:extLst>
        </xdr:cNvPr>
        <xdr:cNvSpPr/>
      </xdr:nvSpPr>
      <xdr:spPr>
        <a:xfrm>
          <a:off x="7842250" y="140820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a:extLst>
            <a:ext uri="{FF2B5EF4-FFF2-40B4-BE49-F238E27FC236}">
              <a16:creationId xmlns:a16="http://schemas.microsoft.com/office/drawing/2014/main" id="{651DECF6-93A6-47F4-A21A-2BFCFC024AC8}"/>
            </a:ext>
          </a:extLst>
        </xdr:cNvPr>
        <xdr:cNvSpPr/>
      </xdr:nvSpPr>
      <xdr:spPr>
        <a:xfrm>
          <a:off x="7029450" y="1408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a:extLst>
            <a:ext uri="{FF2B5EF4-FFF2-40B4-BE49-F238E27FC236}">
              <a16:creationId xmlns:a16="http://schemas.microsoft.com/office/drawing/2014/main" id="{16BA0B04-1EAA-4969-9F2C-F1AF72ED8C58}"/>
            </a:ext>
          </a:extLst>
        </xdr:cNvPr>
        <xdr:cNvSpPr/>
      </xdr:nvSpPr>
      <xdr:spPr>
        <a:xfrm>
          <a:off x="62357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30FD0F3-8D3E-415A-9615-F3489CDF32C1}"/>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E91868F-8C3A-48F4-8FD9-3024F02F7129}"/>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4AF92A8-653C-48DC-AC63-E68C3F656EA9}"/>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C1A1D0F6-0F9C-447E-A380-401A252C17C5}"/>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341F52E1-FC0B-4035-8C5A-C9D294D17E9A}"/>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132842</xdr:rowOff>
    </xdr:from>
    <xdr:to>
      <xdr:col>55</xdr:col>
      <xdr:colOff>50800</xdr:colOff>
      <xdr:row>86</xdr:row>
      <xdr:rowOff>62992</xdr:rowOff>
    </xdr:to>
    <xdr:sp macro="" textlink="">
      <xdr:nvSpPr>
        <xdr:cNvPr id="362" name="楕円 361">
          <a:extLst>
            <a:ext uri="{FF2B5EF4-FFF2-40B4-BE49-F238E27FC236}">
              <a16:creationId xmlns:a16="http://schemas.microsoft.com/office/drawing/2014/main" id="{12879131-BFDD-4BF0-85F5-714BACAA6ABE}"/>
            </a:ext>
          </a:extLst>
        </xdr:cNvPr>
        <xdr:cNvSpPr/>
      </xdr:nvSpPr>
      <xdr:spPr>
        <a:xfrm>
          <a:off x="9398000" y="141726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47769</xdr:rowOff>
    </xdr:from>
    <xdr:ext cx="469744" cy="259045"/>
    <xdr:sp macro="" textlink="">
      <xdr:nvSpPr>
        <xdr:cNvPr id="363" name="【公営住宅】&#10;一人当たり面積該当値テキスト">
          <a:extLst>
            <a:ext uri="{FF2B5EF4-FFF2-40B4-BE49-F238E27FC236}">
              <a16:creationId xmlns:a16="http://schemas.microsoft.com/office/drawing/2014/main" id="{CE5049D2-EA33-46A8-A4BC-91587B141B3D}"/>
            </a:ext>
          </a:extLst>
        </xdr:cNvPr>
        <xdr:cNvSpPr txBox="1"/>
      </xdr:nvSpPr>
      <xdr:spPr>
        <a:xfrm>
          <a:off x="9467850" y="14087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132462</xdr:rowOff>
    </xdr:from>
    <xdr:to>
      <xdr:col>50</xdr:col>
      <xdr:colOff>165100</xdr:colOff>
      <xdr:row>86</xdr:row>
      <xdr:rowOff>62612</xdr:rowOff>
    </xdr:to>
    <xdr:sp macro="" textlink="">
      <xdr:nvSpPr>
        <xdr:cNvPr id="364" name="楕円 363">
          <a:extLst>
            <a:ext uri="{FF2B5EF4-FFF2-40B4-BE49-F238E27FC236}">
              <a16:creationId xmlns:a16="http://schemas.microsoft.com/office/drawing/2014/main" id="{CE3DAA20-AA6D-4A6B-9FA0-0758A2921925}"/>
            </a:ext>
          </a:extLst>
        </xdr:cNvPr>
        <xdr:cNvSpPr/>
      </xdr:nvSpPr>
      <xdr:spPr>
        <a:xfrm>
          <a:off x="8636000" y="141723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11812</xdr:rowOff>
    </xdr:from>
    <xdr:to>
      <xdr:col>55</xdr:col>
      <xdr:colOff>0</xdr:colOff>
      <xdr:row>86</xdr:row>
      <xdr:rowOff>12192</xdr:rowOff>
    </xdr:to>
    <xdr:cxnSp macro="">
      <xdr:nvCxnSpPr>
        <xdr:cNvPr id="365" name="直線コネクタ 364">
          <a:extLst>
            <a:ext uri="{FF2B5EF4-FFF2-40B4-BE49-F238E27FC236}">
              <a16:creationId xmlns:a16="http://schemas.microsoft.com/office/drawing/2014/main" id="{1BE131DD-6017-4DB4-8FE6-EEB148F9A1C2}"/>
            </a:ext>
          </a:extLst>
        </xdr:cNvPr>
        <xdr:cNvCxnSpPr/>
      </xdr:nvCxnSpPr>
      <xdr:spPr>
        <a:xfrm>
          <a:off x="8686800" y="14216762"/>
          <a:ext cx="74295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131699</xdr:rowOff>
    </xdr:from>
    <xdr:to>
      <xdr:col>46</xdr:col>
      <xdr:colOff>38100</xdr:colOff>
      <xdr:row>86</xdr:row>
      <xdr:rowOff>61849</xdr:rowOff>
    </xdr:to>
    <xdr:sp macro="" textlink="">
      <xdr:nvSpPr>
        <xdr:cNvPr id="366" name="楕円 365">
          <a:extLst>
            <a:ext uri="{FF2B5EF4-FFF2-40B4-BE49-F238E27FC236}">
              <a16:creationId xmlns:a16="http://schemas.microsoft.com/office/drawing/2014/main" id="{CAECBE47-8E08-4736-9858-4B3D93D45BFC}"/>
            </a:ext>
          </a:extLst>
        </xdr:cNvPr>
        <xdr:cNvSpPr/>
      </xdr:nvSpPr>
      <xdr:spPr>
        <a:xfrm>
          <a:off x="7842250" y="1417154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11049</xdr:rowOff>
    </xdr:from>
    <xdr:to>
      <xdr:col>50</xdr:col>
      <xdr:colOff>114300</xdr:colOff>
      <xdr:row>86</xdr:row>
      <xdr:rowOff>11812</xdr:rowOff>
    </xdr:to>
    <xdr:cxnSp macro="">
      <xdr:nvCxnSpPr>
        <xdr:cNvPr id="367" name="直線コネクタ 366">
          <a:extLst>
            <a:ext uri="{FF2B5EF4-FFF2-40B4-BE49-F238E27FC236}">
              <a16:creationId xmlns:a16="http://schemas.microsoft.com/office/drawing/2014/main" id="{9A684E75-6FB7-4875-940D-C7B7290BC9C7}"/>
            </a:ext>
          </a:extLst>
        </xdr:cNvPr>
        <xdr:cNvCxnSpPr/>
      </xdr:nvCxnSpPr>
      <xdr:spPr>
        <a:xfrm>
          <a:off x="7886700" y="14215999"/>
          <a:ext cx="8001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130938</xdr:rowOff>
    </xdr:from>
    <xdr:to>
      <xdr:col>41</xdr:col>
      <xdr:colOff>101600</xdr:colOff>
      <xdr:row>86</xdr:row>
      <xdr:rowOff>61088</xdr:rowOff>
    </xdr:to>
    <xdr:sp macro="" textlink="">
      <xdr:nvSpPr>
        <xdr:cNvPr id="368" name="楕円 367">
          <a:extLst>
            <a:ext uri="{FF2B5EF4-FFF2-40B4-BE49-F238E27FC236}">
              <a16:creationId xmlns:a16="http://schemas.microsoft.com/office/drawing/2014/main" id="{D393B53B-5ACE-4890-8888-12495E726449}"/>
            </a:ext>
          </a:extLst>
        </xdr:cNvPr>
        <xdr:cNvSpPr/>
      </xdr:nvSpPr>
      <xdr:spPr>
        <a:xfrm>
          <a:off x="7029450" y="141707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10288</xdr:rowOff>
    </xdr:from>
    <xdr:to>
      <xdr:col>45</xdr:col>
      <xdr:colOff>177800</xdr:colOff>
      <xdr:row>86</xdr:row>
      <xdr:rowOff>11049</xdr:rowOff>
    </xdr:to>
    <xdr:cxnSp macro="">
      <xdr:nvCxnSpPr>
        <xdr:cNvPr id="369" name="直線コネクタ 368">
          <a:extLst>
            <a:ext uri="{FF2B5EF4-FFF2-40B4-BE49-F238E27FC236}">
              <a16:creationId xmlns:a16="http://schemas.microsoft.com/office/drawing/2014/main" id="{FC221E59-3A56-4B8D-A551-DF2883847D07}"/>
            </a:ext>
          </a:extLst>
        </xdr:cNvPr>
        <xdr:cNvCxnSpPr/>
      </xdr:nvCxnSpPr>
      <xdr:spPr>
        <a:xfrm>
          <a:off x="7080250" y="14215238"/>
          <a:ext cx="80645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129794</xdr:rowOff>
    </xdr:from>
    <xdr:to>
      <xdr:col>36</xdr:col>
      <xdr:colOff>165100</xdr:colOff>
      <xdr:row>86</xdr:row>
      <xdr:rowOff>59944</xdr:rowOff>
    </xdr:to>
    <xdr:sp macro="" textlink="">
      <xdr:nvSpPr>
        <xdr:cNvPr id="370" name="楕円 369">
          <a:extLst>
            <a:ext uri="{FF2B5EF4-FFF2-40B4-BE49-F238E27FC236}">
              <a16:creationId xmlns:a16="http://schemas.microsoft.com/office/drawing/2014/main" id="{0885A013-A62A-45F6-A7EF-ECD6E4B29AF9}"/>
            </a:ext>
          </a:extLst>
        </xdr:cNvPr>
        <xdr:cNvSpPr/>
      </xdr:nvSpPr>
      <xdr:spPr>
        <a:xfrm>
          <a:off x="6235700" y="141696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9144</xdr:rowOff>
    </xdr:from>
    <xdr:to>
      <xdr:col>41</xdr:col>
      <xdr:colOff>50800</xdr:colOff>
      <xdr:row>86</xdr:row>
      <xdr:rowOff>10288</xdr:rowOff>
    </xdr:to>
    <xdr:cxnSp macro="">
      <xdr:nvCxnSpPr>
        <xdr:cNvPr id="371" name="直線コネクタ 370">
          <a:extLst>
            <a:ext uri="{FF2B5EF4-FFF2-40B4-BE49-F238E27FC236}">
              <a16:creationId xmlns:a16="http://schemas.microsoft.com/office/drawing/2014/main" id="{5F105AAB-6CBC-4147-8A64-227B13B1BF5C}"/>
            </a:ext>
          </a:extLst>
        </xdr:cNvPr>
        <xdr:cNvCxnSpPr/>
      </xdr:nvCxnSpPr>
      <xdr:spPr>
        <a:xfrm>
          <a:off x="6286500" y="14214094"/>
          <a:ext cx="79375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159148</xdr:rowOff>
    </xdr:from>
    <xdr:ext cx="469744" cy="259045"/>
    <xdr:sp macro="" textlink="">
      <xdr:nvSpPr>
        <xdr:cNvPr id="372" name="n_1aveValue【公営住宅】&#10;一人当たり面積">
          <a:extLst>
            <a:ext uri="{FF2B5EF4-FFF2-40B4-BE49-F238E27FC236}">
              <a16:creationId xmlns:a16="http://schemas.microsoft.com/office/drawing/2014/main" id="{834A59D3-7BC6-4CCE-8FF8-25DFAAA389BF}"/>
            </a:ext>
          </a:extLst>
        </xdr:cNvPr>
        <xdr:cNvSpPr txBox="1"/>
      </xdr:nvSpPr>
      <xdr:spPr>
        <a:xfrm>
          <a:off x="8458277" y="13868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160290</xdr:rowOff>
    </xdr:from>
    <xdr:ext cx="469744" cy="259045"/>
    <xdr:sp macro="" textlink="">
      <xdr:nvSpPr>
        <xdr:cNvPr id="373" name="n_2aveValue【公営住宅】&#10;一人当たり面積">
          <a:extLst>
            <a:ext uri="{FF2B5EF4-FFF2-40B4-BE49-F238E27FC236}">
              <a16:creationId xmlns:a16="http://schemas.microsoft.com/office/drawing/2014/main" id="{F9984072-ADE6-4B00-A9BD-9A2EDD878B23}"/>
            </a:ext>
          </a:extLst>
        </xdr:cNvPr>
        <xdr:cNvSpPr txBox="1"/>
      </xdr:nvSpPr>
      <xdr:spPr>
        <a:xfrm>
          <a:off x="7677227" y="1386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167149</xdr:rowOff>
    </xdr:from>
    <xdr:ext cx="469744" cy="259045"/>
    <xdr:sp macro="" textlink="">
      <xdr:nvSpPr>
        <xdr:cNvPr id="374" name="n_3aveValue【公営住宅】&#10;一人当たり面積">
          <a:extLst>
            <a:ext uri="{FF2B5EF4-FFF2-40B4-BE49-F238E27FC236}">
              <a16:creationId xmlns:a16="http://schemas.microsoft.com/office/drawing/2014/main" id="{49B1D6E5-10AF-469C-86D1-58B9432FBB84}"/>
            </a:ext>
          </a:extLst>
        </xdr:cNvPr>
        <xdr:cNvSpPr txBox="1"/>
      </xdr:nvSpPr>
      <xdr:spPr>
        <a:xfrm>
          <a:off x="6864427" y="13876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161053</xdr:rowOff>
    </xdr:from>
    <xdr:ext cx="469744" cy="259045"/>
    <xdr:sp macro="" textlink="">
      <xdr:nvSpPr>
        <xdr:cNvPr id="375" name="n_4aveValue【公営住宅】&#10;一人当たり面積">
          <a:extLst>
            <a:ext uri="{FF2B5EF4-FFF2-40B4-BE49-F238E27FC236}">
              <a16:creationId xmlns:a16="http://schemas.microsoft.com/office/drawing/2014/main" id="{AFD5955F-6714-4E06-9A11-9CFB6637A64A}"/>
            </a:ext>
          </a:extLst>
        </xdr:cNvPr>
        <xdr:cNvSpPr txBox="1"/>
      </xdr:nvSpPr>
      <xdr:spPr>
        <a:xfrm>
          <a:off x="6070677" y="1387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53739</xdr:rowOff>
    </xdr:from>
    <xdr:ext cx="469744" cy="259045"/>
    <xdr:sp macro="" textlink="">
      <xdr:nvSpPr>
        <xdr:cNvPr id="376" name="n_1mainValue【公営住宅】&#10;一人当たり面積">
          <a:extLst>
            <a:ext uri="{FF2B5EF4-FFF2-40B4-BE49-F238E27FC236}">
              <a16:creationId xmlns:a16="http://schemas.microsoft.com/office/drawing/2014/main" id="{D6A35349-A215-4DC8-A9D5-2C1A76DD96A3}"/>
            </a:ext>
          </a:extLst>
        </xdr:cNvPr>
        <xdr:cNvSpPr txBox="1"/>
      </xdr:nvSpPr>
      <xdr:spPr>
        <a:xfrm>
          <a:off x="8458277" y="14258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52976</xdr:rowOff>
    </xdr:from>
    <xdr:ext cx="469744" cy="259045"/>
    <xdr:sp macro="" textlink="">
      <xdr:nvSpPr>
        <xdr:cNvPr id="377" name="n_2mainValue【公営住宅】&#10;一人当たり面積">
          <a:extLst>
            <a:ext uri="{FF2B5EF4-FFF2-40B4-BE49-F238E27FC236}">
              <a16:creationId xmlns:a16="http://schemas.microsoft.com/office/drawing/2014/main" id="{B1D9C5D1-DBBB-4110-A816-5B7D13636F6A}"/>
            </a:ext>
          </a:extLst>
        </xdr:cNvPr>
        <xdr:cNvSpPr txBox="1"/>
      </xdr:nvSpPr>
      <xdr:spPr>
        <a:xfrm>
          <a:off x="7677227" y="1425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52215</xdr:rowOff>
    </xdr:from>
    <xdr:ext cx="469744" cy="259045"/>
    <xdr:sp macro="" textlink="">
      <xdr:nvSpPr>
        <xdr:cNvPr id="378" name="n_3mainValue【公営住宅】&#10;一人当たり面積">
          <a:extLst>
            <a:ext uri="{FF2B5EF4-FFF2-40B4-BE49-F238E27FC236}">
              <a16:creationId xmlns:a16="http://schemas.microsoft.com/office/drawing/2014/main" id="{8211FF2A-485D-48C3-8B6E-9BDF7B857EA8}"/>
            </a:ext>
          </a:extLst>
        </xdr:cNvPr>
        <xdr:cNvSpPr txBox="1"/>
      </xdr:nvSpPr>
      <xdr:spPr>
        <a:xfrm>
          <a:off x="6864427" y="1425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51071</xdr:rowOff>
    </xdr:from>
    <xdr:ext cx="469744" cy="259045"/>
    <xdr:sp macro="" textlink="">
      <xdr:nvSpPr>
        <xdr:cNvPr id="379" name="n_4mainValue【公営住宅】&#10;一人当たり面積">
          <a:extLst>
            <a:ext uri="{FF2B5EF4-FFF2-40B4-BE49-F238E27FC236}">
              <a16:creationId xmlns:a16="http://schemas.microsoft.com/office/drawing/2014/main" id="{1D4AE643-BA44-4D8C-8F16-B03777DBE2FE}"/>
            </a:ext>
          </a:extLst>
        </xdr:cNvPr>
        <xdr:cNvSpPr txBox="1"/>
      </xdr:nvSpPr>
      <xdr:spPr>
        <a:xfrm>
          <a:off x="6070677" y="1425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6A3C0CB6-FC54-43B0-B93D-FD0EE06BE67F}"/>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4D36A93B-357D-4813-B3D1-367187746A10}"/>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A35FDE69-D0A3-4228-8EF3-3CA722A0E945}"/>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579D6F1D-6AE4-4A27-AD8E-C7DFCEBBA91B}"/>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6FEC8A3A-D028-4DE4-A9D8-1641140EFACF}"/>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F7715A6E-31B4-438D-B8D5-5F1091278155}"/>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D467C427-072E-4B21-9C36-C0391EE81013}"/>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3AEB2150-DB9B-42B6-94CB-A97E0EF32D9C}"/>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B33AF7BB-2934-4019-958F-435F10F81186}"/>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1360CFE3-DAAD-44BC-A74D-D7E6850CD002}"/>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2CD86BAE-012D-40E7-AB0E-BDCA8BFBE91F}"/>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B53BC2F3-9FA8-4D41-8DEB-E6F8F32C92D6}"/>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8AE381DE-0AAB-4C95-8DD9-286CDEE47085}"/>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B809EBD2-7751-45FB-9B6B-6C25B8D04002}"/>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37172B2C-7293-4E14-8F17-1E0FB28ECF74}"/>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52526ABE-D663-4743-B7A6-8F0BCE65031A}"/>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199F45A2-A1C0-4065-B866-EB89AAF03420}"/>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8D2F35D3-5944-47A4-8EAE-43BBCA101ECE}"/>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10A73A59-64D8-47A4-8E05-7B099111F0CB}"/>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91E12C00-8203-4C7E-9645-593687B09F77}"/>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8CF8DE71-EA0E-40D2-8242-A7023E10F59F}"/>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F73E931A-0B2B-4FC2-AD11-E8D61CF9AB51}"/>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219DBD65-B5E8-42FE-92E8-6D570F70B701}"/>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D60BE618-CEFD-44CF-A4F0-8DCDC814CBC1}"/>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82C3C542-6238-4F40-BD39-3EFEBE25AC54}"/>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C45D1CCE-8199-4684-90DE-E21EB2286BC5}"/>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F1EA6CB4-48FB-48FE-A2C9-C446550EB53A}"/>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C8686FF6-1E83-415F-9082-49FEB0C55B88}"/>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F242A3CA-0F35-4C98-BF13-8EB8A0B0B6CB}"/>
            </a:ext>
          </a:extLst>
        </xdr:cNvPr>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DF5D952F-D848-44F2-802A-2847A2408193}"/>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10EC603A-9512-4C20-8825-8B2019EAC3FB}"/>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903C8F69-69F1-4A0C-AD7F-BF216A474B3B}"/>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7B6EC31E-F78A-4BAF-A5FD-97C5E0D919DE}"/>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3D23512D-6BB9-4D26-B0FC-60606830559B}"/>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9536AE16-6039-4E61-AC2A-66F6EA69F0B8}"/>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4CBD0807-47FD-4DD8-B256-570A719C99AB}"/>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26A5BD54-3A50-4BDF-984C-F1F47E7A2B0A}"/>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E7CB9A09-FF0A-49A9-B204-CE8A7FE64AA7}"/>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23AEA89B-F598-471B-A883-0605BEF3AB80}"/>
            </a:ext>
          </a:extLst>
        </xdr:cNvPr>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6E62CFF7-3530-4347-8799-1EA7A1C1E4EE}"/>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6A8BE521-41A8-4F69-B5FA-8CFC2B5B2881}"/>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421" name="直線コネクタ 420">
          <a:extLst>
            <a:ext uri="{FF2B5EF4-FFF2-40B4-BE49-F238E27FC236}">
              <a16:creationId xmlns:a16="http://schemas.microsoft.com/office/drawing/2014/main" id="{24057799-1121-43B4-9BA6-6051F8AC8092}"/>
            </a:ext>
          </a:extLst>
        </xdr:cNvPr>
        <xdr:cNvCxnSpPr/>
      </xdr:nvCxnSpPr>
      <xdr:spPr>
        <a:xfrm flipV="1">
          <a:off x="14699614" y="5651863"/>
          <a:ext cx="0" cy="13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6D2405B6-8403-440F-ADD8-3445F092B147}"/>
            </a:ext>
          </a:extLst>
        </xdr:cNvPr>
        <xdr:cNvSpPr txBox="1"/>
      </xdr:nvSpPr>
      <xdr:spPr>
        <a:xfrm>
          <a:off x="14738350" y="7005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3" name="直線コネクタ 422">
          <a:extLst>
            <a:ext uri="{FF2B5EF4-FFF2-40B4-BE49-F238E27FC236}">
              <a16:creationId xmlns:a16="http://schemas.microsoft.com/office/drawing/2014/main" id="{6BB2612E-45F9-4B85-9D88-915FBFEDE0CF}"/>
            </a:ext>
          </a:extLst>
        </xdr:cNvPr>
        <xdr:cNvCxnSpPr/>
      </xdr:nvCxnSpPr>
      <xdr:spPr>
        <a:xfrm>
          <a:off x="14611350" y="70020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A0839CFD-22E3-4FCC-90BA-F59D019DABF3}"/>
            </a:ext>
          </a:extLst>
        </xdr:cNvPr>
        <xdr:cNvSpPr txBox="1"/>
      </xdr:nvSpPr>
      <xdr:spPr>
        <a:xfrm>
          <a:off x="14738350" y="5439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25" name="直線コネクタ 424">
          <a:extLst>
            <a:ext uri="{FF2B5EF4-FFF2-40B4-BE49-F238E27FC236}">
              <a16:creationId xmlns:a16="http://schemas.microsoft.com/office/drawing/2014/main" id="{9681DF09-E1D5-4EFF-A5A4-721282B59DE3}"/>
            </a:ext>
          </a:extLst>
        </xdr:cNvPr>
        <xdr:cNvCxnSpPr/>
      </xdr:nvCxnSpPr>
      <xdr:spPr>
        <a:xfrm>
          <a:off x="14611350" y="56518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20155</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7A7BC967-2D2B-4F99-B063-A6473BBA79D5}"/>
            </a:ext>
          </a:extLst>
        </xdr:cNvPr>
        <xdr:cNvSpPr txBox="1"/>
      </xdr:nvSpPr>
      <xdr:spPr>
        <a:xfrm>
          <a:off x="14738350" y="63003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27" name="フローチャート: 判断 426">
          <a:extLst>
            <a:ext uri="{FF2B5EF4-FFF2-40B4-BE49-F238E27FC236}">
              <a16:creationId xmlns:a16="http://schemas.microsoft.com/office/drawing/2014/main" id="{639A1FCC-B626-4E9B-B102-B3C69AEF19B3}"/>
            </a:ext>
          </a:extLst>
        </xdr:cNvPr>
        <xdr:cNvSpPr/>
      </xdr:nvSpPr>
      <xdr:spPr>
        <a:xfrm>
          <a:off x="14649450" y="632187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a:extLst>
            <a:ext uri="{FF2B5EF4-FFF2-40B4-BE49-F238E27FC236}">
              <a16:creationId xmlns:a16="http://schemas.microsoft.com/office/drawing/2014/main" id="{E9710FB5-6E6E-47C4-8CCE-36F9E98594D4}"/>
            </a:ext>
          </a:extLst>
        </xdr:cNvPr>
        <xdr:cNvSpPr/>
      </xdr:nvSpPr>
      <xdr:spPr>
        <a:xfrm>
          <a:off x="13887450" y="632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9" name="フローチャート: 判断 428">
          <a:extLst>
            <a:ext uri="{FF2B5EF4-FFF2-40B4-BE49-F238E27FC236}">
              <a16:creationId xmlns:a16="http://schemas.microsoft.com/office/drawing/2014/main" id="{A792165E-88CE-4BE5-BB66-C5202C5F8AA1}"/>
            </a:ext>
          </a:extLst>
        </xdr:cNvPr>
        <xdr:cNvSpPr/>
      </xdr:nvSpPr>
      <xdr:spPr>
        <a:xfrm>
          <a:off x="13093700" y="63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30" name="フローチャート: 判断 429">
          <a:extLst>
            <a:ext uri="{FF2B5EF4-FFF2-40B4-BE49-F238E27FC236}">
              <a16:creationId xmlns:a16="http://schemas.microsoft.com/office/drawing/2014/main" id="{F1912ED1-2815-40FD-9538-B1721DF76C02}"/>
            </a:ext>
          </a:extLst>
        </xdr:cNvPr>
        <xdr:cNvSpPr/>
      </xdr:nvSpPr>
      <xdr:spPr>
        <a:xfrm>
          <a:off x="12299950" y="63022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431" name="フローチャート: 判断 430">
          <a:extLst>
            <a:ext uri="{FF2B5EF4-FFF2-40B4-BE49-F238E27FC236}">
              <a16:creationId xmlns:a16="http://schemas.microsoft.com/office/drawing/2014/main" id="{DE79BD94-429F-46F0-98D5-EF2DCA0AD191}"/>
            </a:ext>
          </a:extLst>
        </xdr:cNvPr>
        <xdr:cNvSpPr/>
      </xdr:nvSpPr>
      <xdr:spPr>
        <a:xfrm>
          <a:off x="11487150" y="629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A34D6ED6-510E-4BEA-AF08-D205826A26C1}"/>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1F65A09D-D614-4FEB-9051-DD7E5FFA3174}"/>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94AA3C1B-EC7C-43BA-BB31-B64415887C4B}"/>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4294C4B3-53FF-4103-B0B4-ECC391974316}"/>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8C604235-8606-40C4-8C7D-7EDA0EF78780}"/>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37" name="楕円 436">
          <a:extLst>
            <a:ext uri="{FF2B5EF4-FFF2-40B4-BE49-F238E27FC236}">
              <a16:creationId xmlns:a16="http://schemas.microsoft.com/office/drawing/2014/main" id="{71FF9FBA-7448-4D0A-85E5-1BF7CD15FEB0}"/>
            </a:ext>
          </a:extLst>
        </xdr:cNvPr>
        <xdr:cNvSpPr/>
      </xdr:nvSpPr>
      <xdr:spPr>
        <a:xfrm>
          <a:off x="14649450" y="611595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23784</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1AE83606-7448-471F-AD2D-E29515604A0C}"/>
            </a:ext>
          </a:extLst>
        </xdr:cNvPr>
        <xdr:cNvSpPr txBox="1"/>
      </xdr:nvSpPr>
      <xdr:spPr>
        <a:xfrm>
          <a:off x="14738350" y="5973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141333</xdr:rowOff>
    </xdr:from>
    <xdr:to>
      <xdr:col>81</xdr:col>
      <xdr:colOff>101600</xdr:colOff>
      <xdr:row>37</xdr:row>
      <xdr:rowOff>71483</xdr:rowOff>
    </xdr:to>
    <xdr:sp macro="" textlink="">
      <xdr:nvSpPr>
        <xdr:cNvPr id="439" name="楕円 438">
          <a:extLst>
            <a:ext uri="{FF2B5EF4-FFF2-40B4-BE49-F238E27FC236}">
              <a16:creationId xmlns:a16="http://schemas.microsoft.com/office/drawing/2014/main" id="{6E66E7A4-42A6-43AF-A0E1-9199896D8990}"/>
            </a:ext>
          </a:extLst>
        </xdr:cNvPr>
        <xdr:cNvSpPr/>
      </xdr:nvSpPr>
      <xdr:spPr>
        <a:xfrm>
          <a:off x="13887450" y="609128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20683</xdr:rowOff>
    </xdr:from>
    <xdr:to>
      <xdr:col>85</xdr:col>
      <xdr:colOff>127000</xdr:colOff>
      <xdr:row>37</xdr:row>
      <xdr:rowOff>51707</xdr:rowOff>
    </xdr:to>
    <xdr:cxnSp macro="">
      <xdr:nvCxnSpPr>
        <xdr:cNvPr id="440" name="直線コネクタ 439">
          <a:extLst>
            <a:ext uri="{FF2B5EF4-FFF2-40B4-BE49-F238E27FC236}">
              <a16:creationId xmlns:a16="http://schemas.microsoft.com/office/drawing/2014/main" id="{A62CDEF1-7E5D-4661-87B0-2839587E3355}"/>
            </a:ext>
          </a:extLst>
        </xdr:cNvPr>
        <xdr:cNvCxnSpPr/>
      </xdr:nvCxnSpPr>
      <xdr:spPr>
        <a:xfrm>
          <a:off x="13938250" y="6135733"/>
          <a:ext cx="762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110308</xdr:rowOff>
    </xdr:from>
    <xdr:to>
      <xdr:col>76</xdr:col>
      <xdr:colOff>165100</xdr:colOff>
      <xdr:row>37</xdr:row>
      <xdr:rowOff>40458</xdr:rowOff>
    </xdr:to>
    <xdr:sp macro="" textlink="">
      <xdr:nvSpPr>
        <xdr:cNvPr id="441" name="楕円 440">
          <a:extLst>
            <a:ext uri="{FF2B5EF4-FFF2-40B4-BE49-F238E27FC236}">
              <a16:creationId xmlns:a16="http://schemas.microsoft.com/office/drawing/2014/main" id="{D32249C6-28E4-41D7-ABB4-765F58EBCA14}"/>
            </a:ext>
          </a:extLst>
        </xdr:cNvPr>
        <xdr:cNvSpPr/>
      </xdr:nvSpPr>
      <xdr:spPr>
        <a:xfrm>
          <a:off x="13093700" y="60602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161108</xdr:rowOff>
    </xdr:from>
    <xdr:to>
      <xdr:col>81</xdr:col>
      <xdr:colOff>50800</xdr:colOff>
      <xdr:row>37</xdr:row>
      <xdr:rowOff>20683</xdr:rowOff>
    </xdr:to>
    <xdr:cxnSp macro="">
      <xdr:nvCxnSpPr>
        <xdr:cNvPr id="442" name="直線コネクタ 441">
          <a:extLst>
            <a:ext uri="{FF2B5EF4-FFF2-40B4-BE49-F238E27FC236}">
              <a16:creationId xmlns:a16="http://schemas.microsoft.com/office/drawing/2014/main" id="{5AFB3F7D-834D-4D1B-A05B-221CA1E4F3A1}"/>
            </a:ext>
          </a:extLst>
        </xdr:cNvPr>
        <xdr:cNvCxnSpPr/>
      </xdr:nvCxnSpPr>
      <xdr:spPr>
        <a:xfrm>
          <a:off x="13144500" y="6111058"/>
          <a:ext cx="79375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77651</xdr:rowOff>
    </xdr:from>
    <xdr:to>
      <xdr:col>72</xdr:col>
      <xdr:colOff>38100</xdr:colOff>
      <xdr:row>37</xdr:row>
      <xdr:rowOff>7801</xdr:rowOff>
    </xdr:to>
    <xdr:sp macro="" textlink="">
      <xdr:nvSpPr>
        <xdr:cNvPr id="443" name="楕円 442">
          <a:extLst>
            <a:ext uri="{FF2B5EF4-FFF2-40B4-BE49-F238E27FC236}">
              <a16:creationId xmlns:a16="http://schemas.microsoft.com/office/drawing/2014/main" id="{7172FBB9-CD9B-4902-BBCE-1F5A9D46CF86}"/>
            </a:ext>
          </a:extLst>
        </xdr:cNvPr>
        <xdr:cNvSpPr/>
      </xdr:nvSpPr>
      <xdr:spPr>
        <a:xfrm>
          <a:off x="12299950" y="602760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128451</xdr:rowOff>
    </xdr:from>
    <xdr:to>
      <xdr:col>76</xdr:col>
      <xdr:colOff>114300</xdr:colOff>
      <xdr:row>36</xdr:row>
      <xdr:rowOff>161108</xdr:rowOff>
    </xdr:to>
    <xdr:cxnSp macro="">
      <xdr:nvCxnSpPr>
        <xdr:cNvPr id="444" name="直線コネクタ 443">
          <a:extLst>
            <a:ext uri="{FF2B5EF4-FFF2-40B4-BE49-F238E27FC236}">
              <a16:creationId xmlns:a16="http://schemas.microsoft.com/office/drawing/2014/main" id="{8AF8222F-02A2-4CBA-A14D-D75BE894657A}"/>
            </a:ext>
          </a:extLst>
        </xdr:cNvPr>
        <xdr:cNvCxnSpPr/>
      </xdr:nvCxnSpPr>
      <xdr:spPr>
        <a:xfrm>
          <a:off x="12344400" y="6078401"/>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44994</xdr:rowOff>
    </xdr:from>
    <xdr:to>
      <xdr:col>67</xdr:col>
      <xdr:colOff>101600</xdr:colOff>
      <xdr:row>36</xdr:row>
      <xdr:rowOff>146594</xdr:rowOff>
    </xdr:to>
    <xdr:sp macro="" textlink="">
      <xdr:nvSpPr>
        <xdr:cNvPr id="445" name="楕円 444">
          <a:extLst>
            <a:ext uri="{FF2B5EF4-FFF2-40B4-BE49-F238E27FC236}">
              <a16:creationId xmlns:a16="http://schemas.microsoft.com/office/drawing/2014/main" id="{9BAA1998-347F-4E1B-AE2F-F1DE7A1807A8}"/>
            </a:ext>
          </a:extLst>
        </xdr:cNvPr>
        <xdr:cNvSpPr/>
      </xdr:nvSpPr>
      <xdr:spPr>
        <a:xfrm>
          <a:off x="11487150" y="599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95794</xdr:rowOff>
    </xdr:from>
    <xdr:to>
      <xdr:col>71</xdr:col>
      <xdr:colOff>177800</xdr:colOff>
      <xdr:row>36</xdr:row>
      <xdr:rowOff>128451</xdr:rowOff>
    </xdr:to>
    <xdr:cxnSp macro="">
      <xdr:nvCxnSpPr>
        <xdr:cNvPr id="446" name="直線コネクタ 445">
          <a:extLst>
            <a:ext uri="{FF2B5EF4-FFF2-40B4-BE49-F238E27FC236}">
              <a16:creationId xmlns:a16="http://schemas.microsoft.com/office/drawing/2014/main" id="{946EAB31-310C-4F47-AAE5-1BA0CBDAADE2}"/>
            </a:ext>
          </a:extLst>
        </xdr:cNvPr>
        <xdr:cNvCxnSpPr/>
      </xdr:nvCxnSpPr>
      <xdr:spPr>
        <a:xfrm>
          <a:off x="11537950" y="6045744"/>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B73B0C3D-52C6-46E3-A749-C92DFA70E229}"/>
            </a:ext>
          </a:extLst>
        </xdr:cNvPr>
        <xdr:cNvSpPr txBox="1"/>
      </xdr:nvSpPr>
      <xdr:spPr>
        <a:xfrm>
          <a:off x="13742044" y="6421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136089</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981A13A1-4788-42AF-A11F-DFBF73459DE2}"/>
            </a:ext>
          </a:extLst>
        </xdr:cNvPr>
        <xdr:cNvSpPr txBox="1"/>
      </xdr:nvSpPr>
      <xdr:spPr>
        <a:xfrm>
          <a:off x="12960994" y="6416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114861</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B658A774-B339-4B82-9AC9-5FA7007952A2}"/>
            </a:ext>
          </a:extLst>
        </xdr:cNvPr>
        <xdr:cNvSpPr txBox="1"/>
      </xdr:nvSpPr>
      <xdr:spPr>
        <a:xfrm>
          <a:off x="12167244" y="6395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103431</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586E2CC4-6222-44CD-8617-9FF222782202}"/>
            </a:ext>
          </a:extLst>
        </xdr:cNvPr>
        <xdr:cNvSpPr txBox="1"/>
      </xdr:nvSpPr>
      <xdr:spPr>
        <a:xfrm>
          <a:off x="11354444" y="6383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88010</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D2A4E34A-0FCB-4233-AA8A-555F7B0205BC}"/>
            </a:ext>
          </a:extLst>
        </xdr:cNvPr>
        <xdr:cNvSpPr txBox="1"/>
      </xdr:nvSpPr>
      <xdr:spPr>
        <a:xfrm>
          <a:off x="13742044" y="5872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99B28EF5-6AB9-48BA-B80A-9E779AB17529}"/>
            </a:ext>
          </a:extLst>
        </xdr:cNvPr>
        <xdr:cNvSpPr txBox="1"/>
      </xdr:nvSpPr>
      <xdr:spPr>
        <a:xfrm>
          <a:off x="12960994" y="584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24328</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ACB6074A-E00A-4DF9-AEA4-3D4CDA7ACD17}"/>
            </a:ext>
          </a:extLst>
        </xdr:cNvPr>
        <xdr:cNvSpPr txBox="1"/>
      </xdr:nvSpPr>
      <xdr:spPr>
        <a:xfrm>
          <a:off x="12167244" y="5809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163121</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73443646-1598-4CB0-BC53-73DDB8770DDC}"/>
            </a:ext>
          </a:extLst>
        </xdr:cNvPr>
        <xdr:cNvSpPr txBox="1"/>
      </xdr:nvSpPr>
      <xdr:spPr>
        <a:xfrm>
          <a:off x="11354444" y="57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23F65F3B-E0FC-423F-80F8-6C787AE109B1}"/>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804CFAEB-07CD-4B85-81DC-D9651DD03158}"/>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A7450204-E62C-4047-993A-530CFC31D991}"/>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CB136A36-1F39-428B-9B01-7C40DF44BDE6}"/>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2D17970B-AF0D-4C46-9A30-0F1CD5AA77B2}"/>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76C28C4E-FEE0-4CB5-8FBB-73764901AB4C}"/>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C6DE6D08-C87F-4476-9DAA-FB80AD975D9F}"/>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9F281B2D-8DBA-4615-836A-1B5AE3DBBAAB}"/>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448DB8EC-FB3F-4E58-AC16-9252AB2121E2}"/>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8024212F-D06B-431B-B23F-44FB0E35D9AF}"/>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F7803A45-8662-4CC1-9DED-FD67912CED70}"/>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EDAEB2B7-4CAE-454B-AC38-172198F059B0}"/>
            </a:ext>
          </a:extLst>
        </xdr:cNvPr>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3519D653-20C2-478B-A217-47DCF669AB08}"/>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FFF1FDCB-3423-401D-B285-47726DE12A46}"/>
            </a:ext>
          </a:extLst>
        </xdr:cNvPr>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8E18B6F-7EF3-4559-B133-D84E6C9C412D}"/>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2357C749-A9CF-432D-8482-06D496756B44}"/>
            </a:ext>
          </a:extLst>
        </xdr:cNvPr>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868FE9AD-3457-430E-8375-6D57814D493A}"/>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E92990D4-5ED0-4BC2-B8E8-B851A5C8F5A9}"/>
            </a:ext>
          </a:extLst>
        </xdr:cNvPr>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142AC0C9-4EA2-4E87-97AC-2736E0A51300}"/>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E3F6BB0D-2571-4CF7-9A10-C5C6C2E00535}"/>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86DC2BDE-0724-4CBD-BF3A-88677C2CA11F}"/>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476" name="直線コネクタ 475">
          <a:extLst>
            <a:ext uri="{FF2B5EF4-FFF2-40B4-BE49-F238E27FC236}">
              <a16:creationId xmlns:a16="http://schemas.microsoft.com/office/drawing/2014/main" id="{6CB6051F-E007-4698-9279-CFB9DEC3EB18}"/>
            </a:ext>
          </a:extLst>
        </xdr:cNvPr>
        <xdr:cNvCxnSpPr/>
      </xdr:nvCxnSpPr>
      <xdr:spPr>
        <a:xfrm flipV="1">
          <a:off x="19951064" y="5565140"/>
          <a:ext cx="0" cy="1325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44FC1B3A-39B2-46B2-A7C3-55E338F0F85C}"/>
            </a:ext>
          </a:extLst>
        </xdr:cNvPr>
        <xdr:cNvSpPr txBox="1"/>
      </xdr:nvSpPr>
      <xdr:spPr>
        <a:xfrm>
          <a:off x="19989800" y="689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a:extLst>
            <a:ext uri="{FF2B5EF4-FFF2-40B4-BE49-F238E27FC236}">
              <a16:creationId xmlns:a16="http://schemas.microsoft.com/office/drawing/2014/main" id="{0F066A91-2914-4D6E-ACE5-11DF044D7592}"/>
            </a:ext>
          </a:extLst>
        </xdr:cNvPr>
        <xdr:cNvCxnSpPr/>
      </xdr:nvCxnSpPr>
      <xdr:spPr>
        <a:xfrm>
          <a:off x="19881850" y="68905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F1E1DA3F-F052-4999-A3F7-9A19136BD5B0}"/>
            </a:ext>
          </a:extLst>
        </xdr:cNvPr>
        <xdr:cNvSpPr txBox="1"/>
      </xdr:nvSpPr>
      <xdr:spPr>
        <a:xfrm>
          <a:off x="19989800" y="534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80" name="直線コネクタ 479">
          <a:extLst>
            <a:ext uri="{FF2B5EF4-FFF2-40B4-BE49-F238E27FC236}">
              <a16:creationId xmlns:a16="http://schemas.microsoft.com/office/drawing/2014/main" id="{1694E3A4-D8CA-4A05-ABE1-8AC0A7934A31}"/>
            </a:ext>
          </a:extLst>
        </xdr:cNvPr>
        <xdr:cNvCxnSpPr/>
      </xdr:nvCxnSpPr>
      <xdr:spPr>
        <a:xfrm>
          <a:off x="19881850" y="5565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150131</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4C9F1AE9-7632-4B6B-9376-7DAE3FC0C10D}"/>
            </a:ext>
          </a:extLst>
        </xdr:cNvPr>
        <xdr:cNvSpPr txBox="1"/>
      </xdr:nvSpPr>
      <xdr:spPr>
        <a:xfrm>
          <a:off x="19989800" y="6430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82" name="フローチャート: 判断 481">
          <a:extLst>
            <a:ext uri="{FF2B5EF4-FFF2-40B4-BE49-F238E27FC236}">
              <a16:creationId xmlns:a16="http://schemas.microsoft.com/office/drawing/2014/main" id="{6E731106-9EEB-4C36-9BBB-0B1814C3F2C5}"/>
            </a:ext>
          </a:extLst>
        </xdr:cNvPr>
        <xdr:cNvSpPr/>
      </xdr:nvSpPr>
      <xdr:spPr>
        <a:xfrm>
          <a:off x="19900900" y="644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483" name="フローチャート: 判断 482">
          <a:extLst>
            <a:ext uri="{FF2B5EF4-FFF2-40B4-BE49-F238E27FC236}">
              <a16:creationId xmlns:a16="http://schemas.microsoft.com/office/drawing/2014/main" id="{F3858E87-D9FA-4758-BF66-A30FFB1BEC26}"/>
            </a:ext>
          </a:extLst>
        </xdr:cNvPr>
        <xdr:cNvSpPr/>
      </xdr:nvSpPr>
      <xdr:spPr>
        <a:xfrm>
          <a:off x="19157950" y="64637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84" name="フローチャート: 判断 483">
          <a:extLst>
            <a:ext uri="{FF2B5EF4-FFF2-40B4-BE49-F238E27FC236}">
              <a16:creationId xmlns:a16="http://schemas.microsoft.com/office/drawing/2014/main" id="{52D88959-CAFC-48A4-B664-DC9F48546814}"/>
            </a:ext>
          </a:extLst>
        </xdr:cNvPr>
        <xdr:cNvSpPr/>
      </xdr:nvSpPr>
      <xdr:spPr>
        <a:xfrm>
          <a:off x="18345150" y="64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85" name="フローチャート: 判断 484">
          <a:extLst>
            <a:ext uri="{FF2B5EF4-FFF2-40B4-BE49-F238E27FC236}">
              <a16:creationId xmlns:a16="http://schemas.microsoft.com/office/drawing/2014/main" id="{A100BACA-CFB2-40EA-B274-206AD418D822}"/>
            </a:ext>
          </a:extLst>
        </xdr:cNvPr>
        <xdr:cNvSpPr/>
      </xdr:nvSpPr>
      <xdr:spPr>
        <a:xfrm>
          <a:off x="17551400" y="647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486" name="フローチャート: 判断 485">
          <a:extLst>
            <a:ext uri="{FF2B5EF4-FFF2-40B4-BE49-F238E27FC236}">
              <a16:creationId xmlns:a16="http://schemas.microsoft.com/office/drawing/2014/main" id="{AC006B74-4411-4D86-A512-3D64D6FB9FAF}"/>
            </a:ext>
          </a:extLst>
        </xdr:cNvPr>
        <xdr:cNvSpPr/>
      </xdr:nvSpPr>
      <xdr:spPr>
        <a:xfrm>
          <a:off x="16757650" y="64683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943C791C-7C1B-449B-A6F9-DE4A2ED6DD4A}"/>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E2CEA304-AC9C-4A67-A061-6C5C681E0383}"/>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F32D9E17-FC2D-43D1-8171-BB3A1CF549CD}"/>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BBBA152A-82A9-4CE7-BA50-F11CA28AF989}"/>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1AFFF4DE-D9AA-469C-920E-BEC3D792ACED}"/>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116840</xdr:rowOff>
    </xdr:from>
    <xdr:to>
      <xdr:col>116</xdr:col>
      <xdr:colOff>114300</xdr:colOff>
      <xdr:row>37</xdr:row>
      <xdr:rowOff>46990</xdr:rowOff>
    </xdr:to>
    <xdr:sp macro="" textlink="">
      <xdr:nvSpPr>
        <xdr:cNvPr id="492" name="楕円 491">
          <a:extLst>
            <a:ext uri="{FF2B5EF4-FFF2-40B4-BE49-F238E27FC236}">
              <a16:creationId xmlns:a16="http://schemas.microsoft.com/office/drawing/2014/main" id="{A396E720-CB8E-41F0-81F8-59690093EC2A}"/>
            </a:ext>
          </a:extLst>
        </xdr:cNvPr>
        <xdr:cNvSpPr/>
      </xdr:nvSpPr>
      <xdr:spPr>
        <a:xfrm>
          <a:off x="19900900" y="60667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139717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77CBB420-DB4A-47CB-A27D-F811490C6574}"/>
            </a:ext>
          </a:extLst>
        </xdr:cNvPr>
        <xdr:cNvSpPr txBox="1"/>
      </xdr:nvSpPr>
      <xdr:spPr>
        <a:xfrm>
          <a:off x="19989800" y="592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112268</xdr:rowOff>
    </xdr:from>
    <xdr:to>
      <xdr:col>112</xdr:col>
      <xdr:colOff>38100</xdr:colOff>
      <xdr:row>37</xdr:row>
      <xdr:rowOff>42418</xdr:rowOff>
    </xdr:to>
    <xdr:sp macro="" textlink="">
      <xdr:nvSpPr>
        <xdr:cNvPr id="494" name="楕円 493">
          <a:extLst>
            <a:ext uri="{FF2B5EF4-FFF2-40B4-BE49-F238E27FC236}">
              <a16:creationId xmlns:a16="http://schemas.microsoft.com/office/drawing/2014/main" id="{5C0B8C72-FB85-4545-9FC1-87C1A384D610}"/>
            </a:ext>
          </a:extLst>
        </xdr:cNvPr>
        <xdr:cNvSpPr/>
      </xdr:nvSpPr>
      <xdr:spPr>
        <a:xfrm>
          <a:off x="19157950" y="606221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163068</xdr:rowOff>
    </xdr:from>
    <xdr:to>
      <xdr:col>116</xdr:col>
      <xdr:colOff>63500</xdr:colOff>
      <xdr:row>36</xdr:row>
      <xdr:rowOff>167640</xdr:rowOff>
    </xdr:to>
    <xdr:cxnSp macro="">
      <xdr:nvCxnSpPr>
        <xdr:cNvPr id="495" name="直線コネクタ 494">
          <a:extLst>
            <a:ext uri="{FF2B5EF4-FFF2-40B4-BE49-F238E27FC236}">
              <a16:creationId xmlns:a16="http://schemas.microsoft.com/office/drawing/2014/main" id="{70E42EDF-2434-47BD-A03E-400BE0857B1D}"/>
            </a:ext>
          </a:extLst>
        </xdr:cNvPr>
        <xdr:cNvCxnSpPr/>
      </xdr:nvCxnSpPr>
      <xdr:spPr>
        <a:xfrm>
          <a:off x="19202400" y="6113018"/>
          <a:ext cx="7493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107696</xdr:rowOff>
    </xdr:from>
    <xdr:to>
      <xdr:col>107</xdr:col>
      <xdr:colOff>101600</xdr:colOff>
      <xdr:row>37</xdr:row>
      <xdr:rowOff>37846</xdr:rowOff>
    </xdr:to>
    <xdr:sp macro="" textlink="">
      <xdr:nvSpPr>
        <xdr:cNvPr id="496" name="楕円 495">
          <a:extLst>
            <a:ext uri="{FF2B5EF4-FFF2-40B4-BE49-F238E27FC236}">
              <a16:creationId xmlns:a16="http://schemas.microsoft.com/office/drawing/2014/main" id="{42A48E02-E273-4112-999E-F2D46593EA2D}"/>
            </a:ext>
          </a:extLst>
        </xdr:cNvPr>
        <xdr:cNvSpPr/>
      </xdr:nvSpPr>
      <xdr:spPr>
        <a:xfrm>
          <a:off x="18345150" y="60576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158496</xdr:rowOff>
    </xdr:from>
    <xdr:to>
      <xdr:col>111</xdr:col>
      <xdr:colOff>177800</xdr:colOff>
      <xdr:row>36</xdr:row>
      <xdr:rowOff>163068</xdr:rowOff>
    </xdr:to>
    <xdr:cxnSp macro="">
      <xdr:nvCxnSpPr>
        <xdr:cNvPr id="497" name="直線コネクタ 496">
          <a:extLst>
            <a:ext uri="{FF2B5EF4-FFF2-40B4-BE49-F238E27FC236}">
              <a16:creationId xmlns:a16="http://schemas.microsoft.com/office/drawing/2014/main" id="{430E2F01-1A82-4707-9504-DB76C83848EF}"/>
            </a:ext>
          </a:extLst>
        </xdr:cNvPr>
        <xdr:cNvCxnSpPr/>
      </xdr:nvCxnSpPr>
      <xdr:spPr>
        <a:xfrm>
          <a:off x="18395950" y="6108446"/>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98552</xdr:rowOff>
    </xdr:from>
    <xdr:to>
      <xdr:col>102</xdr:col>
      <xdr:colOff>165100</xdr:colOff>
      <xdr:row>37</xdr:row>
      <xdr:rowOff>28702</xdr:rowOff>
    </xdr:to>
    <xdr:sp macro="" textlink="">
      <xdr:nvSpPr>
        <xdr:cNvPr id="498" name="楕円 497">
          <a:extLst>
            <a:ext uri="{FF2B5EF4-FFF2-40B4-BE49-F238E27FC236}">
              <a16:creationId xmlns:a16="http://schemas.microsoft.com/office/drawing/2014/main" id="{D24DD07C-E6F1-402B-B210-1FB1FAAA7A12}"/>
            </a:ext>
          </a:extLst>
        </xdr:cNvPr>
        <xdr:cNvSpPr/>
      </xdr:nvSpPr>
      <xdr:spPr>
        <a:xfrm>
          <a:off x="17551400" y="60485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149352</xdr:rowOff>
    </xdr:from>
    <xdr:to>
      <xdr:col>107</xdr:col>
      <xdr:colOff>50800</xdr:colOff>
      <xdr:row>36</xdr:row>
      <xdr:rowOff>158496</xdr:rowOff>
    </xdr:to>
    <xdr:cxnSp macro="">
      <xdr:nvCxnSpPr>
        <xdr:cNvPr id="499" name="直線コネクタ 498">
          <a:extLst>
            <a:ext uri="{FF2B5EF4-FFF2-40B4-BE49-F238E27FC236}">
              <a16:creationId xmlns:a16="http://schemas.microsoft.com/office/drawing/2014/main" id="{6787331D-36B8-4DED-8465-5A9885F4E297}"/>
            </a:ext>
          </a:extLst>
        </xdr:cNvPr>
        <xdr:cNvCxnSpPr/>
      </xdr:nvCxnSpPr>
      <xdr:spPr>
        <a:xfrm>
          <a:off x="17602200" y="6099302"/>
          <a:ext cx="7937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98552</xdr:rowOff>
    </xdr:from>
    <xdr:to>
      <xdr:col>98</xdr:col>
      <xdr:colOff>38100</xdr:colOff>
      <xdr:row>37</xdr:row>
      <xdr:rowOff>28702</xdr:rowOff>
    </xdr:to>
    <xdr:sp macro="" textlink="">
      <xdr:nvSpPr>
        <xdr:cNvPr id="500" name="楕円 499">
          <a:extLst>
            <a:ext uri="{FF2B5EF4-FFF2-40B4-BE49-F238E27FC236}">
              <a16:creationId xmlns:a16="http://schemas.microsoft.com/office/drawing/2014/main" id="{C133EC85-AEBC-4D15-B665-93B38DCE4886}"/>
            </a:ext>
          </a:extLst>
        </xdr:cNvPr>
        <xdr:cNvSpPr/>
      </xdr:nvSpPr>
      <xdr:spPr>
        <a:xfrm>
          <a:off x="16757650" y="604850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149352</xdr:rowOff>
    </xdr:from>
    <xdr:to>
      <xdr:col>102</xdr:col>
      <xdr:colOff>114300</xdr:colOff>
      <xdr:row>36</xdr:row>
      <xdr:rowOff>149352</xdr:rowOff>
    </xdr:to>
    <xdr:cxnSp macro="">
      <xdr:nvCxnSpPr>
        <xdr:cNvPr id="501" name="直線コネクタ 500">
          <a:extLst>
            <a:ext uri="{FF2B5EF4-FFF2-40B4-BE49-F238E27FC236}">
              <a16:creationId xmlns:a16="http://schemas.microsoft.com/office/drawing/2014/main" id="{652D9908-1C51-444E-AA05-56C2B442664D}"/>
            </a:ext>
          </a:extLst>
        </xdr:cNvPr>
        <xdr:cNvCxnSpPr/>
      </xdr:nvCxnSpPr>
      <xdr:spPr>
        <a:xfrm>
          <a:off x="16802100" y="609930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111269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57B824B0-474F-4E43-9D62-AF49D8E2BA27}"/>
            </a:ext>
          </a:extLst>
        </xdr:cNvPr>
        <xdr:cNvSpPr txBox="1"/>
      </xdr:nvSpPr>
      <xdr:spPr>
        <a:xfrm>
          <a:off x="18980227" y="655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F583D7DE-73EE-4820-A488-745D085C2B27}"/>
            </a:ext>
          </a:extLst>
        </xdr:cNvPr>
        <xdr:cNvSpPr txBox="1"/>
      </xdr:nvSpPr>
      <xdr:spPr>
        <a:xfrm>
          <a:off x="18180127" y="656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124985</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A78E57D7-37D4-4B4E-A5F6-6B46D0E89ACF}"/>
            </a:ext>
          </a:extLst>
        </xdr:cNvPr>
        <xdr:cNvSpPr txBox="1"/>
      </xdr:nvSpPr>
      <xdr:spPr>
        <a:xfrm>
          <a:off x="17386377" y="657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115841</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AEE199FA-03AC-4C6A-9159-B0034D11C85C}"/>
            </a:ext>
          </a:extLst>
        </xdr:cNvPr>
        <xdr:cNvSpPr txBox="1"/>
      </xdr:nvSpPr>
      <xdr:spPr>
        <a:xfrm>
          <a:off x="16592627" y="656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58945</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AE55D958-07A6-4D96-A301-8084140F0B88}"/>
            </a:ext>
          </a:extLst>
        </xdr:cNvPr>
        <xdr:cNvSpPr txBox="1"/>
      </xdr:nvSpPr>
      <xdr:spPr>
        <a:xfrm>
          <a:off x="18980227" y="584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54373</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5B3AE381-684A-4793-A342-3EE004E883DF}"/>
            </a:ext>
          </a:extLst>
        </xdr:cNvPr>
        <xdr:cNvSpPr txBox="1"/>
      </xdr:nvSpPr>
      <xdr:spPr>
        <a:xfrm>
          <a:off x="18180127" y="583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45229</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A029852A-EDC0-499F-97F9-CCE0738670F5}"/>
            </a:ext>
          </a:extLst>
        </xdr:cNvPr>
        <xdr:cNvSpPr txBox="1"/>
      </xdr:nvSpPr>
      <xdr:spPr>
        <a:xfrm>
          <a:off x="17386377" y="583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45229</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2BA40203-3405-4148-A28E-EA4CCD752DA9}"/>
            </a:ext>
          </a:extLst>
        </xdr:cNvPr>
        <xdr:cNvSpPr txBox="1"/>
      </xdr:nvSpPr>
      <xdr:spPr>
        <a:xfrm>
          <a:off x="16592627" y="583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F37FAD4B-6DC2-4BBD-8C2A-3A24A065CDEA}"/>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5B6DDC25-F163-407E-B677-824AD1AE0C41}"/>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63BD7226-DB2D-409D-89C6-43145BB04A3E}"/>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31FC082B-FE9E-44BF-9833-83C9188F57CC}"/>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1C6D5A2B-4AB0-4090-AC18-F7DA6790E059}"/>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5B58ECF6-B3E7-42BD-956C-529D4335E944}"/>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E70D92B3-0B60-42CD-B755-C5552CF555E2}"/>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BDCAB695-2421-455C-A890-6BB571651099}"/>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F32A6A83-C0ED-481D-BE9B-F7725DA4982E}"/>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894D9DE5-599C-436C-A109-702D45DDF735}"/>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4272D5B6-5DE0-458F-AB49-25E0E36915C3}"/>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BED60927-B065-4C7B-913D-8F76A6BE3580}"/>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B479272C-E5FC-4567-9FBE-4EF9F91BE67F}"/>
            </a:ext>
          </a:extLst>
        </xdr:cNvPr>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34608FB3-63EA-44FA-9266-A89390A52500}"/>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9FA8AABB-4325-4BDD-9CFA-E3ABB33EAAB9}"/>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2854B3C8-846E-4D36-A032-C02C99E7ABDA}"/>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E23E88E9-76F3-4068-A035-E450F95A055C}"/>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225A83E5-15ED-4351-8D8B-762800A1E89A}"/>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5934057B-0A77-408F-9DF6-D4E9C1BE0C17}"/>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F555D662-6C9A-43F6-88DA-4F62AAAAED5A}"/>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E7B3DD3D-6FD0-4ED9-8CA3-248D5CE2D7E1}"/>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A9BE9C1D-ECAB-4096-AB4C-AD92B4FE8E4B}"/>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F06E03B8-94DB-4448-A483-0E373A277CA6}"/>
            </a:ext>
          </a:extLst>
        </xdr:cNvPr>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B682CDF5-CE71-49D6-BFCC-89D3D31F302E}"/>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34" name="直線コネクタ 533">
          <a:extLst>
            <a:ext uri="{FF2B5EF4-FFF2-40B4-BE49-F238E27FC236}">
              <a16:creationId xmlns:a16="http://schemas.microsoft.com/office/drawing/2014/main" id="{F15C6226-2019-4DFF-AB6B-82FC58B22B26}"/>
            </a:ext>
          </a:extLst>
        </xdr:cNvPr>
        <xdr:cNvCxnSpPr/>
      </xdr:nvCxnSpPr>
      <xdr:spPr>
        <a:xfrm flipV="1">
          <a:off x="14699614" y="9426575"/>
          <a:ext cx="0" cy="106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B2B79329-6A63-4740-8034-2DBE0C32C1BE}"/>
            </a:ext>
          </a:extLst>
        </xdr:cNvPr>
        <xdr:cNvSpPr txBox="1"/>
      </xdr:nvSpPr>
      <xdr:spPr>
        <a:xfrm>
          <a:off x="14738350" y="10493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36" name="直線コネクタ 535">
          <a:extLst>
            <a:ext uri="{FF2B5EF4-FFF2-40B4-BE49-F238E27FC236}">
              <a16:creationId xmlns:a16="http://schemas.microsoft.com/office/drawing/2014/main" id="{98FCB376-5979-4C60-A85C-4ABC57848569}"/>
            </a:ext>
          </a:extLst>
        </xdr:cNvPr>
        <xdr:cNvCxnSpPr/>
      </xdr:nvCxnSpPr>
      <xdr:spPr>
        <a:xfrm>
          <a:off x="14611350" y="104895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4F460421-7DE0-44D1-9759-12D83C5FC591}"/>
            </a:ext>
          </a:extLst>
        </xdr:cNvPr>
        <xdr:cNvSpPr txBox="1"/>
      </xdr:nvSpPr>
      <xdr:spPr>
        <a:xfrm>
          <a:off x="14738350" y="921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38" name="直線コネクタ 537">
          <a:extLst>
            <a:ext uri="{FF2B5EF4-FFF2-40B4-BE49-F238E27FC236}">
              <a16:creationId xmlns:a16="http://schemas.microsoft.com/office/drawing/2014/main" id="{CA1A0C0D-70F4-4D58-A15D-B09ACDBAD6C4}"/>
            </a:ext>
          </a:extLst>
        </xdr:cNvPr>
        <xdr:cNvCxnSpPr/>
      </xdr:nvCxnSpPr>
      <xdr:spPr>
        <a:xfrm>
          <a:off x="14611350" y="94265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73042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062E7304-3AF4-4F48-8F87-BABAE89BF314}"/>
            </a:ext>
          </a:extLst>
        </xdr:cNvPr>
        <xdr:cNvSpPr txBox="1"/>
      </xdr:nvSpPr>
      <xdr:spPr>
        <a:xfrm>
          <a:off x="14738350" y="9820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40" name="フローチャート: 判断 539">
          <a:extLst>
            <a:ext uri="{FF2B5EF4-FFF2-40B4-BE49-F238E27FC236}">
              <a16:creationId xmlns:a16="http://schemas.microsoft.com/office/drawing/2014/main" id="{0F39C748-FAFE-4D67-96B6-ECBBB9AA076F}"/>
            </a:ext>
          </a:extLst>
        </xdr:cNvPr>
        <xdr:cNvSpPr/>
      </xdr:nvSpPr>
      <xdr:spPr>
        <a:xfrm>
          <a:off x="14649450" y="99625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41" name="フローチャート: 判断 540">
          <a:extLst>
            <a:ext uri="{FF2B5EF4-FFF2-40B4-BE49-F238E27FC236}">
              <a16:creationId xmlns:a16="http://schemas.microsoft.com/office/drawing/2014/main" id="{82354E69-D3E0-41A0-85C3-E610D67F6ADF}"/>
            </a:ext>
          </a:extLst>
        </xdr:cNvPr>
        <xdr:cNvSpPr/>
      </xdr:nvSpPr>
      <xdr:spPr>
        <a:xfrm>
          <a:off x="13887450" y="995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2" name="フローチャート: 判断 541">
          <a:extLst>
            <a:ext uri="{FF2B5EF4-FFF2-40B4-BE49-F238E27FC236}">
              <a16:creationId xmlns:a16="http://schemas.microsoft.com/office/drawing/2014/main" id="{8BA6C645-F652-4C7A-92AD-CC199FFF950F}"/>
            </a:ext>
          </a:extLst>
        </xdr:cNvPr>
        <xdr:cNvSpPr/>
      </xdr:nvSpPr>
      <xdr:spPr>
        <a:xfrm>
          <a:off x="13093700" y="993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3" name="フローチャート: 判断 542">
          <a:extLst>
            <a:ext uri="{FF2B5EF4-FFF2-40B4-BE49-F238E27FC236}">
              <a16:creationId xmlns:a16="http://schemas.microsoft.com/office/drawing/2014/main" id="{B0A87A9B-15DC-4EA4-9F6F-7D860060C3F1}"/>
            </a:ext>
          </a:extLst>
        </xdr:cNvPr>
        <xdr:cNvSpPr/>
      </xdr:nvSpPr>
      <xdr:spPr>
        <a:xfrm>
          <a:off x="12299950" y="99396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544" name="フローチャート: 判断 543">
          <a:extLst>
            <a:ext uri="{FF2B5EF4-FFF2-40B4-BE49-F238E27FC236}">
              <a16:creationId xmlns:a16="http://schemas.microsoft.com/office/drawing/2014/main" id="{B6D4EF83-BA9C-44EB-83F8-38940E50AABD}"/>
            </a:ext>
          </a:extLst>
        </xdr:cNvPr>
        <xdr:cNvSpPr/>
      </xdr:nvSpPr>
      <xdr:spPr>
        <a:xfrm>
          <a:off x="1148715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50FCF63E-762D-4BC7-88F9-B511E349C87A}"/>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B1F2CE28-A683-426A-8EF0-055F3C93EE10}"/>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26620FCE-B952-442E-8C5F-888E7230D1D9}"/>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F0A4F36-639E-4CDB-ACDC-7D37E49331DF}"/>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75C3F4D0-A85E-45A2-B86D-37999CE58FA0}"/>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46355</xdr:rowOff>
    </xdr:from>
    <xdr:to>
      <xdr:col>85</xdr:col>
      <xdr:colOff>177800</xdr:colOff>
      <xdr:row>61</xdr:row>
      <xdr:rowOff>147955</xdr:rowOff>
    </xdr:to>
    <xdr:sp macro="" textlink="">
      <xdr:nvSpPr>
        <xdr:cNvPr id="550" name="楕円 549">
          <a:extLst>
            <a:ext uri="{FF2B5EF4-FFF2-40B4-BE49-F238E27FC236}">
              <a16:creationId xmlns:a16="http://schemas.microsoft.com/office/drawing/2014/main" id="{077C07BC-14AC-417F-BDEF-7EA9309A883D}"/>
            </a:ext>
          </a:extLst>
        </xdr:cNvPr>
        <xdr:cNvSpPr/>
      </xdr:nvSpPr>
      <xdr:spPr>
        <a:xfrm>
          <a:off x="14649450" y="101238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24782</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46C67913-0FA2-418B-8A43-69A038AC8B73}"/>
            </a:ext>
          </a:extLst>
        </xdr:cNvPr>
        <xdr:cNvSpPr txBox="1"/>
      </xdr:nvSpPr>
      <xdr:spPr>
        <a:xfrm>
          <a:off x="14738350" y="1010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33020</xdr:rowOff>
    </xdr:from>
    <xdr:to>
      <xdr:col>81</xdr:col>
      <xdr:colOff>101600</xdr:colOff>
      <xdr:row>61</xdr:row>
      <xdr:rowOff>134620</xdr:rowOff>
    </xdr:to>
    <xdr:sp macro="" textlink="">
      <xdr:nvSpPr>
        <xdr:cNvPr id="552" name="楕円 551">
          <a:extLst>
            <a:ext uri="{FF2B5EF4-FFF2-40B4-BE49-F238E27FC236}">
              <a16:creationId xmlns:a16="http://schemas.microsoft.com/office/drawing/2014/main" id="{E57F225E-EB41-4489-A874-D4DCD39A3C11}"/>
            </a:ext>
          </a:extLst>
        </xdr:cNvPr>
        <xdr:cNvSpPr/>
      </xdr:nvSpPr>
      <xdr:spPr>
        <a:xfrm>
          <a:off x="1388745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83820</xdr:rowOff>
    </xdr:from>
    <xdr:to>
      <xdr:col>85</xdr:col>
      <xdr:colOff>127000</xdr:colOff>
      <xdr:row>61</xdr:row>
      <xdr:rowOff>97155</xdr:rowOff>
    </xdr:to>
    <xdr:cxnSp macro="">
      <xdr:nvCxnSpPr>
        <xdr:cNvPr id="553" name="直線コネクタ 552">
          <a:extLst>
            <a:ext uri="{FF2B5EF4-FFF2-40B4-BE49-F238E27FC236}">
              <a16:creationId xmlns:a16="http://schemas.microsoft.com/office/drawing/2014/main" id="{32B76FEA-466F-4827-8472-5B58453B8346}"/>
            </a:ext>
          </a:extLst>
        </xdr:cNvPr>
        <xdr:cNvCxnSpPr/>
      </xdr:nvCxnSpPr>
      <xdr:spPr>
        <a:xfrm>
          <a:off x="13938250" y="10161270"/>
          <a:ext cx="762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554" name="楕円 553">
          <a:extLst>
            <a:ext uri="{FF2B5EF4-FFF2-40B4-BE49-F238E27FC236}">
              <a16:creationId xmlns:a16="http://schemas.microsoft.com/office/drawing/2014/main" id="{0C017A38-5261-4F6B-97E2-79BA4F3EF959}"/>
            </a:ext>
          </a:extLst>
        </xdr:cNvPr>
        <xdr:cNvSpPr/>
      </xdr:nvSpPr>
      <xdr:spPr>
        <a:xfrm>
          <a:off x="13093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49530</xdr:rowOff>
    </xdr:from>
    <xdr:to>
      <xdr:col>81</xdr:col>
      <xdr:colOff>50800</xdr:colOff>
      <xdr:row>61</xdr:row>
      <xdr:rowOff>83820</xdr:rowOff>
    </xdr:to>
    <xdr:cxnSp macro="">
      <xdr:nvCxnSpPr>
        <xdr:cNvPr id="555" name="直線コネクタ 554">
          <a:extLst>
            <a:ext uri="{FF2B5EF4-FFF2-40B4-BE49-F238E27FC236}">
              <a16:creationId xmlns:a16="http://schemas.microsoft.com/office/drawing/2014/main" id="{E9B32216-784B-4AC0-B29F-67D8733B52B0}"/>
            </a:ext>
          </a:extLst>
        </xdr:cNvPr>
        <xdr:cNvCxnSpPr/>
      </xdr:nvCxnSpPr>
      <xdr:spPr>
        <a:xfrm>
          <a:off x="13144500" y="10126980"/>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151130</xdr:rowOff>
    </xdr:from>
    <xdr:to>
      <xdr:col>72</xdr:col>
      <xdr:colOff>38100</xdr:colOff>
      <xdr:row>61</xdr:row>
      <xdr:rowOff>81280</xdr:rowOff>
    </xdr:to>
    <xdr:sp macro="" textlink="">
      <xdr:nvSpPr>
        <xdr:cNvPr id="556" name="楕円 555">
          <a:extLst>
            <a:ext uri="{FF2B5EF4-FFF2-40B4-BE49-F238E27FC236}">
              <a16:creationId xmlns:a16="http://schemas.microsoft.com/office/drawing/2014/main" id="{789E86CD-0293-4844-AE67-7AAE6E35648D}"/>
            </a:ext>
          </a:extLst>
        </xdr:cNvPr>
        <xdr:cNvSpPr/>
      </xdr:nvSpPr>
      <xdr:spPr>
        <a:xfrm>
          <a:off x="12299950" y="100634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30480</xdr:rowOff>
    </xdr:from>
    <xdr:to>
      <xdr:col>76</xdr:col>
      <xdr:colOff>114300</xdr:colOff>
      <xdr:row>61</xdr:row>
      <xdr:rowOff>49530</xdr:rowOff>
    </xdr:to>
    <xdr:cxnSp macro="">
      <xdr:nvCxnSpPr>
        <xdr:cNvPr id="557" name="直線コネクタ 556">
          <a:extLst>
            <a:ext uri="{FF2B5EF4-FFF2-40B4-BE49-F238E27FC236}">
              <a16:creationId xmlns:a16="http://schemas.microsoft.com/office/drawing/2014/main" id="{6AF0FA16-FCFE-4F02-861C-8DECE905424A}"/>
            </a:ext>
          </a:extLst>
        </xdr:cNvPr>
        <xdr:cNvCxnSpPr/>
      </xdr:nvCxnSpPr>
      <xdr:spPr>
        <a:xfrm>
          <a:off x="12344400" y="10107930"/>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116840</xdr:rowOff>
    </xdr:from>
    <xdr:to>
      <xdr:col>67</xdr:col>
      <xdr:colOff>101600</xdr:colOff>
      <xdr:row>61</xdr:row>
      <xdr:rowOff>46990</xdr:rowOff>
    </xdr:to>
    <xdr:sp macro="" textlink="">
      <xdr:nvSpPr>
        <xdr:cNvPr id="558" name="楕円 557">
          <a:extLst>
            <a:ext uri="{FF2B5EF4-FFF2-40B4-BE49-F238E27FC236}">
              <a16:creationId xmlns:a16="http://schemas.microsoft.com/office/drawing/2014/main" id="{50B76271-B611-4059-8CCB-C419AE0A3B20}"/>
            </a:ext>
          </a:extLst>
        </xdr:cNvPr>
        <xdr:cNvSpPr/>
      </xdr:nvSpPr>
      <xdr:spPr>
        <a:xfrm>
          <a:off x="11487150" y="100291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167640</xdr:rowOff>
    </xdr:from>
    <xdr:to>
      <xdr:col>71</xdr:col>
      <xdr:colOff>177800</xdr:colOff>
      <xdr:row>61</xdr:row>
      <xdr:rowOff>30480</xdr:rowOff>
    </xdr:to>
    <xdr:cxnSp macro="">
      <xdr:nvCxnSpPr>
        <xdr:cNvPr id="559" name="直線コネクタ 558">
          <a:extLst>
            <a:ext uri="{FF2B5EF4-FFF2-40B4-BE49-F238E27FC236}">
              <a16:creationId xmlns:a16="http://schemas.microsoft.com/office/drawing/2014/main" id="{EA2315B1-5AE9-4135-ADB2-F9D93EBFE27E}"/>
            </a:ext>
          </a:extLst>
        </xdr:cNvPr>
        <xdr:cNvCxnSpPr/>
      </xdr:nvCxnSpPr>
      <xdr:spPr>
        <a:xfrm>
          <a:off x="11537950" y="10079990"/>
          <a:ext cx="80645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156862</xdr:rowOff>
    </xdr:from>
    <xdr:ext cx="405111" cy="259045"/>
    <xdr:sp macro="" textlink="">
      <xdr:nvSpPr>
        <xdr:cNvPr id="560" name="n_1aveValue【学校施設】&#10;有形固定資産減価償却率">
          <a:extLst>
            <a:ext uri="{FF2B5EF4-FFF2-40B4-BE49-F238E27FC236}">
              <a16:creationId xmlns:a16="http://schemas.microsoft.com/office/drawing/2014/main" id="{D05E7A1E-7558-4EA5-99A9-D5C44A7149DA}"/>
            </a:ext>
          </a:extLst>
        </xdr:cNvPr>
        <xdr:cNvSpPr txBox="1"/>
      </xdr:nvSpPr>
      <xdr:spPr>
        <a:xfrm>
          <a:off x="137420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561" name="n_2aveValue【学校施設】&#10;有形固定資産減価償却率">
          <a:extLst>
            <a:ext uri="{FF2B5EF4-FFF2-40B4-BE49-F238E27FC236}">
              <a16:creationId xmlns:a16="http://schemas.microsoft.com/office/drawing/2014/main" id="{848DE9A7-03BF-40C6-9315-57422832234E}"/>
            </a:ext>
          </a:extLst>
        </xdr:cNvPr>
        <xdr:cNvSpPr txBox="1"/>
      </xdr:nvSpPr>
      <xdr:spPr>
        <a:xfrm>
          <a:off x="1296099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2" name="n_3aveValue【学校施設】&#10;有形固定資産減価償却率">
          <a:extLst>
            <a:ext uri="{FF2B5EF4-FFF2-40B4-BE49-F238E27FC236}">
              <a16:creationId xmlns:a16="http://schemas.microsoft.com/office/drawing/2014/main" id="{C06FDF1B-67CC-47DB-BD7F-FC199FB2E71B}"/>
            </a:ext>
          </a:extLst>
        </xdr:cNvPr>
        <xdr:cNvSpPr txBox="1"/>
      </xdr:nvSpPr>
      <xdr:spPr>
        <a:xfrm>
          <a:off x="121672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135907</xdr:rowOff>
    </xdr:from>
    <xdr:ext cx="405111" cy="259045"/>
    <xdr:sp macro="" textlink="">
      <xdr:nvSpPr>
        <xdr:cNvPr id="563" name="n_4aveValue【学校施設】&#10;有形固定資産減価償却率">
          <a:extLst>
            <a:ext uri="{FF2B5EF4-FFF2-40B4-BE49-F238E27FC236}">
              <a16:creationId xmlns:a16="http://schemas.microsoft.com/office/drawing/2014/main" id="{5999F283-41A1-467D-8DD3-C476AAE99FC0}"/>
            </a:ext>
          </a:extLst>
        </xdr:cNvPr>
        <xdr:cNvSpPr txBox="1"/>
      </xdr:nvSpPr>
      <xdr:spPr>
        <a:xfrm>
          <a:off x="113544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125747</xdr:rowOff>
    </xdr:from>
    <xdr:ext cx="405111" cy="259045"/>
    <xdr:sp macro="" textlink="">
      <xdr:nvSpPr>
        <xdr:cNvPr id="564" name="n_1mainValue【学校施設】&#10;有形固定資産減価償却率">
          <a:extLst>
            <a:ext uri="{FF2B5EF4-FFF2-40B4-BE49-F238E27FC236}">
              <a16:creationId xmlns:a16="http://schemas.microsoft.com/office/drawing/2014/main" id="{9F003563-27C1-42C9-A6C1-DA2DEC35C4AE}"/>
            </a:ext>
          </a:extLst>
        </xdr:cNvPr>
        <xdr:cNvSpPr txBox="1"/>
      </xdr:nvSpPr>
      <xdr:spPr>
        <a:xfrm>
          <a:off x="13742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91457</xdr:rowOff>
    </xdr:from>
    <xdr:ext cx="405111" cy="259045"/>
    <xdr:sp macro="" textlink="">
      <xdr:nvSpPr>
        <xdr:cNvPr id="565" name="n_2mainValue【学校施設】&#10;有形固定資産減価償却率">
          <a:extLst>
            <a:ext uri="{FF2B5EF4-FFF2-40B4-BE49-F238E27FC236}">
              <a16:creationId xmlns:a16="http://schemas.microsoft.com/office/drawing/2014/main" id="{DE6C52D8-E580-4F7C-A95F-15099792B2AB}"/>
            </a:ext>
          </a:extLst>
        </xdr:cNvPr>
        <xdr:cNvSpPr txBox="1"/>
      </xdr:nvSpPr>
      <xdr:spPr>
        <a:xfrm>
          <a:off x="1296099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72407</xdr:rowOff>
    </xdr:from>
    <xdr:ext cx="405111" cy="259045"/>
    <xdr:sp macro="" textlink="">
      <xdr:nvSpPr>
        <xdr:cNvPr id="566" name="n_3mainValue【学校施設】&#10;有形固定資産減価償却率">
          <a:extLst>
            <a:ext uri="{FF2B5EF4-FFF2-40B4-BE49-F238E27FC236}">
              <a16:creationId xmlns:a16="http://schemas.microsoft.com/office/drawing/2014/main" id="{BFC2604E-F6BC-4F7C-9C88-50CBF3E8CB39}"/>
            </a:ext>
          </a:extLst>
        </xdr:cNvPr>
        <xdr:cNvSpPr txBox="1"/>
      </xdr:nvSpPr>
      <xdr:spPr>
        <a:xfrm>
          <a:off x="121672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38117</xdr:rowOff>
    </xdr:from>
    <xdr:ext cx="405111" cy="259045"/>
    <xdr:sp macro="" textlink="">
      <xdr:nvSpPr>
        <xdr:cNvPr id="567" name="n_4mainValue【学校施設】&#10;有形固定資産減価償却率">
          <a:extLst>
            <a:ext uri="{FF2B5EF4-FFF2-40B4-BE49-F238E27FC236}">
              <a16:creationId xmlns:a16="http://schemas.microsoft.com/office/drawing/2014/main" id="{DCED206F-1153-42FD-AEB5-B0E078BD617D}"/>
            </a:ext>
          </a:extLst>
        </xdr:cNvPr>
        <xdr:cNvSpPr txBox="1"/>
      </xdr:nvSpPr>
      <xdr:spPr>
        <a:xfrm>
          <a:off x="11354444"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AABF788C-5AEC-430B-9B46-FB253A97BAD6}"/>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62D071AE-9B30-4A3B-AA6A-C88578AD2A6E}"/>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5EFF0873-6AA6-40C0-BBE5-43BF0E0DB50E}"/>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9FA092A3-75D5-40BE-A8B2-6434E61A0C7A}"/>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DCE0E636-57AA-42F1-A4F9-7F57379969F9}"/>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4F154A5A-0B8F-40C7-BC71-3D906D53A7E3}"/>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BA31E281-281A-449D-BAC8-7EFDD1478F5F}"/>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419749FF-65AB-4B9F-96A6-B88A7F935B5E}"/>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3044507C-4630-41F2-8C0E-CB39D92EE562}"/>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6E623A2-6851-4977-8073-F4BFD458C9E9}"/>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A72DC276-EE77-4D11-938E-F85D5A1A71F3}"/>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F8F18CF2-DE7F-4990-B4B8-518BB3A279D1}"/>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FAE700EA-62F5-41D0-920C-14077286B704}"/>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317B3D86-3F68-46A6-881F-F347893C4920}"/>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70C5A350-D520-4EAA-B97B-04DF5709572F}"/>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EC9D92B3-8184-48CD-BFEC-D48D8AB7CA97}"/>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359A3FF4-CBB8-4C77-8F4D-D2694D499717}"/>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67D85FD7-6387-412E-96AB-5D09F7E966B6}"/>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72F81FB5-47CC-44ED-9628-84031D05F920}"/>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3963B03B-F327-4B69-BDEE-DA8993062492}"/>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D1E80779-9F7A-43BA-AB6E-212EC0C69357}"/>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a:extLst>
            <a:ext uri="{FF2B5EF4-FFF2-40B4-BE49-F238E27FC236}">
              <a16:creationId xmlns:a16="http://schemas.microsoft.com/office/drawing/2014/main" id="{60D5D38C-0D5B-41EC-A5D3-C620372F7F7E}"/>
            </a:ext>
          </a:extLst>
        </xdr:cNvPr>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FBC76D47-7EAB-42E7-BCAA-230FD474A3D5}"/>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591" name="直線コネクタ 590">
          <a:extLst>
            <a:ext uri="{FF2B5EF4-FFF2-40B4-BE49-F238E27FC236}">
              <a16:creationId xmlns:a16="http://schemas.microsoft.com/office/drawing/2014/main" id="{E25B43A6-6B15-478D-958F-54F534CBE918}"/>
            </a:ext>
          </a:extLst>
        </xdr:cNvPr>
        <xdr:cNvCxnSpPr/>
      </xdr:nvCxnSpPr>
      <xdr:spPr>
        <a:xfrm flipV="1">
          <a:off x="19951064" y="9321482"/>
          <a:ext cx="0" cy="1167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2" name="【学校施設】&#10;一人当たり面積最小値テキスト">
          <a:extLst>
            <a:ext uri="{FF2B5EF4-FFF2-40B4-BE49-F238E27FC236}">
              <a16:creationId xmlns:a16="http://schemas.microsoft.com/office/drawing/2014/main" id="{1130016E-FAB0-4080-B0A7-AC005DF76E9E}"/>
            </a:ext>
          </a:extLst>
        </xdr:cNvPr>
        <xdr:cNvSpPr txBox="1"/>
      </xdr:nvSpPr>
      <xdr:spPr>
        <a:xfrm>
          <a:off x="19989800" y="10493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3" name="直線コネクタ 592">
          <a:extLst>
            <a:ext uri="{FF2B5EF4-FFF2-40B4-BE49-F238E27FC236}">
              <a16:creationId xmlns:a16="http://schemas.microsoft.com/office/drawing/2014/main" id="{9F2E2C77-D997-4A1B-B84F-B9407019E418}"/>
            </a:ext>
          </a:extLst>
        </xdr:cNvPr>
        <xdr:cNvCxnSpPr/>
      </xdr:nvCxnSpPr>
      <xdr:spPr>
        <a:xfrm>
          <a:off x="19881850" y="104891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594" name="【学校施設】&#10;一人当たり面積最大値テキスト">
          <a:extLst>
            <a:ext uri="{FF2B5EF4-FFF2-40B4-BE49-F238E27FC236}">
              <a16:creationId xmlns:a16="http://schemas.microsoft.com/office/drawing/2014/main" id="{5337069D-6E15-4991-9FB5-2A0ADB794F65}"/>
            </a:ext>
          </a:extLst>
        </xdr:cNvPr>
        <xdr:cNvSpPr txBox="1"/>
      </xdr:nvSpPr>
      <xdr:spPr>
        <a:xfrm>
          <a:off x="19989800" y="910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595" name="直線コネクタ 594">
          <a:extLst>
            <a:ext uri="{FF2B5EF4-FFF2-40B4-BE49-F238E27FC236}">
              <a16:creationId xmlns:a16="http://schemas.microsoft.com/office/drawing/2014/main" id="{D141D7B6-832C-4032-8D69-08DBD5E1C2C2}"/>
            </a:ext>
          </a:extLst>
        </xdr:cNvPr>
        <xdr:cNvCxnSpPr/>
      </xdr:nvCxnSpPr>
      <xdr:spPr>
        <a:xfrm>
          <a:off x="19881850" y="93214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100093</xdr:rowOff>
    </xdr:from>
    <xdr:ext cx="469744" cy="259045"/>
    <xdr:sp macro="" textlink="">
      <xdr:nvSpPr>
        <xdr:cNvPr id="596" name="【学校施設】&#10;一人当たり面積平均値テキスト">
          <a:extLst>
            <a:ext uri="{FF2B5EF4-FFF2-40B4-BE49-F238E27FC236}">
              <a16:creationId xmlns:a16="http://schemas.microsoft.com/office/drawing/2014/main" id="{A7415DED-0B48-46B3-80E1-1655C2B99641}"/>
            </a:ext>
          </a:extLst>
        </xdr:cNvPr>
        <xdr:cNvSpPr txBox="1"/>
      </xdr:nvSpPr>
      <xdr:spPr>
        <a:xfrm>
          <a:off x="19989800" y="10177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97" name="フローチャート: 判断 596">
          <a:extLst>
            <a:ext uri="{FF2B5EF4-FFF2-40B4-BE49-F238E27FC236}">
              <a16:creationId xmlns:a16="http://schemas.microsoft.com/office/drawing/2014/main" id="{CFE5B7A0-1D32-4154-B5E0-45589BA828A1}"/>
            </a:ext>
          </a:extLst>
        </xdr:cNvPr>
        <xdr:cNvSpPr/>
      </xdr:nvSpPr>
      <xdr:spPr>
        <a:xfrm>
          <a:off x="19900900" y="103197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98" name="フローチャート: 判断 597">
          <a:extLst>
            <a:ext uri="{FF2B5EF4-FFF2-40B4-BE49-F238E27FC236}">
              <a16:creationId xmlns:a16="http://schemas.microsoft.com/office/drawing/2014/main" id="{75F00DA4-670E-4DFC-8BDF-4BB3499C6C18}"/>
            </a:ext>
          </a:extLst>
        </xdr:cNvPr>
        <xdr:cNvSpPr/>
      </xdr:nvSpPr>
      <xdr:spPr>
        <a:xfrm>
          <a:off x="19157950" y="1032529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9" name="フローチャート: 判断 598">
          <a:extLst>
            <a:ext uri="{FF2B5EF4-FFF2-40B4-BE49-F238E27FC236}">
              <a16:creationId xmlns:a16="http://schemas.microsoft.com/office/drawing/2014/main" id="{F1416CFC-3D9F-4432-9B8E-7BD48B76CF7D}"/>
            </a:ext>
          </a:extLst>
        </xdr:cNvPr>
        <xdr:cNvSpPr/>
      </xdr:nvSpPr>
      <xdr:spPr>
        <a:xfrm>
          <a:off x="18345150" y="103310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00" name="フローチャート: 判断 599">
          <a:extLst>
            <a:ext uri="{FF2B5EF4-FFF2-40B4-BE49-F238E27FC236}">
              <a16:creationId xmlns:a16="http://schemas.microsoft.com/office/drawing/2014/main" id="{E7B802D9-AED8-498B-BFDF-7C175BBB24F9}"/>
            </a:ext>
          </a:extLst>
        </xdr:cNvPr>
        <xdr:cNvSpPr/>
      </xdr:nvSpPr>
      <xdr:spPr>
        <a:xfrm>
          <a:off x="17551400" y="103315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01" name="フローチャート: 判断 600">
          <a:extLst>
            <a:ext uri="{FF2B5EF4-FFF2-40B4-BE49-F238E27FC236}">
              <a16:creationId xmlns:a16="http://schemas.microsoft.com/office/drawing/2014/main" id="{0B7AB1B1-2CE5-4EA0-920C-E9FA75C4C646}"/>
            </a:ext>
          </a:extLst>
        </xdr:cNvPr>
        <xdr:cNvSpPr/>
      </xdr:nvSpPr>
      <xdr:spPr>
        <a:xfrm>
          <a:off x="16757650" y="103338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41A56B13-1500-434C-AFE7-E775CF637886}"/>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76193786-4DCC-4FAF-BBCD-112075331DEF}"/>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6A849DBD-93EF-46DA-AB8D-14F94E904DD0}"/>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AAED9172-ECEC-4414-BD05-EF349AC6034F}"/>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8C99CD5A-542B-4307-BCCA-1F7B0163B41C}"/>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145415</xdr:rowOff>
    </xdr:from>
    <xdr:to>
      <xdr:col>116</xdr:col>
      <xdr:colOff>114300</xdr:colOff>
      <xdr:row>63</xdr:row>
      <xdr:rowOff>75565</xdr:rowOff>
    </xdr:to>
    <xdr:sp macro="" textlink="">
      <xdr:nvSpPr>
        <xdr:cNvPr id="607" name="楕円 606">
          <a:extLst>
            <a:ext uri="{FF2B5EF4-FFF2-40B4-BE49-F238E27FC236}">
              <a16:creationId xmlns:a16="http://schemas.microsoft.com/office/drawing/2014/main" id="{8CF37717-C0A6-437C-900B-5218ED12169C}"/>
            </a:ext>
          </a:extLst>
        </xdr:cNvPr>
        <xdr:cNvSpPr/>
      </xdr:nvSpPr>
      <xdr:spPr>
        <a:xfrm>
          <a:off x="19900900" y="103879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60342</xdr:rowOff>
    </xdr:from>
    <xdr:ext cx="469744" cy="259045"/>
    <xdr:sp macro="" textlink="">
      <xdr:nvSpPr>
        <xdr:cNvPr id="608" name="【学校施設】&#10;一人当たり面積該当値テキスト">
          <a:extLst>
            <a:ext uri="{FF2B5EF4-FFF2-40B4-BE49-F238E27FC236}">
              <a16:creationId xmlns:a16="http://schemas.microsoft.com/office/drawing/2014/main" id="{D3D8D070-D436-4671-A207-B26D40122EFB}"/>
            </a:ext>
          </a:extLst>
        </xdr:cNvPr>
        <xdr:cNvSpPr txBox="1"/>
      </xdr:nvSpPr>
      <xdr:spPr>
        <a:xfrm>
          <a:off x="19989800" y="103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147510</xdr:rowOff>
    </xdr:from>
    <xdr:to>
      <xdr:col>112</xdr:col>
      <xdr:colOff>38100</xdr:colOff>
      <xdr:row>63</xdr:row>
      <xdr:rowOff>77660</xdr:rowOff>
    </xdr:to>
    <xdr:sp macro="" textlink="">
      <xdr:nvSpPr>
        <xdr:cNvPr id="609" name="楕円 608">
          <a:extLst>
            <a:ext uri="{FF2B5EF4-FFF2-40B4-BE49-F238E27FC236}">
              <a16:creationId xmlns:a16="http://schemas.microsoft.com/office/drawing/2014/main" id="{82672F92-777F-490A-8CDF-3D08A858927F}"/>
            </a:ext>
          </a:extLst>
        </xdr:cNvPr>
        <xdr:cNvSpPr/>
      </xdr:nvSpPr>
      <xdr:spPr>
        <a:xfrm>
          <a:off x="19157950" y="103900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24765</xdr:rowOff>
    </xdr:from>
    <xdr:to>
      <xdr:col>116</xdr:col>
      <xdr:colOff>63500</xdr:colOff>
      <xdr:row>63</xdr:row>
      <xdr:rowOff>26860</xdr:rowOff>
    </xdr:to>
    <xdr:cxnSp macro="">
      <xdr:nvCxnSpPr>
        <xdr:cNvPr id="610" name="直線コネクタ 609">
          <a:extLst>
            <a:ext uri="{FF2B5EF4-FFF2-40B4-BE49-F238E27FC236}">
              <a16:creationId xmlns:a16="http://schemas.microsoft.com/office/drawing/2014/main" id="{3ED00E0F-E9F1-4AD5-9D09-8FC5959FE3FB}"/>
            </a:ext>
          </a:extLst>
        </xdr:cNvPr>
        <xdr:cNvCxnSpPr/>
      </xdr:nvCxnSpPr>
      <xdr:spPr>
        <a:xfrm flipV="1">
          <a:off x="19202400" y="10432415"/>
          <a:ext cx="7493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148463</xdr:rowOff>
    </xdr:from>
    <xdr:to>
      <xdr:col>107</xdr:col>
      <xdr:colOff>101600</xdr:colOff>
      <xdr:row>63</xdr:row>
      <xdr:rowOff>78613</xdr:rowOff>
    </xdr:to>
    <xdr:sp macro="" textlink="">
      <xdr:nvSpPr>
        <xdr:cNvPr id="611" name="楕円 610">
          <a:extLst>
            <a:ext uri="{FF2B5EF4-FFF2-40B4-BE49-F238E27FC236}">
              <a16:creationId xmlns:a16="http://schemas.microsoft.com/office/drawing/2014/main" id="{BC39E2DD-ADCA-481A-94B0-98778B9A344C}"/>
            </a:ext>
          </a:extLst>
        </xdr:cNvPr>
        <xdr:cNvSpPr/>
      </xdr:nvSpPr>
      <xdr:spPr>
        <a:xfrm>
          <a:off x="18345150" y="103910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26860</xdr:rowOff>
    </xdr:from>
    <xdr:to>
      <xdr:col>111</xdr:col>
      <xdr:colOff>177800</xdr:colOff>
      <xdr:row>63</xdr:row>
      <xdr:rowOff>27813</xdr:rowOff>
    </xdr:to>
    <xdr:cxnSp macro="">
      <xdr:nvCxnSpPr>
        <xdr:cNvPr id="612" name="直線コネクタ 611">
          <a:extLst>
            <a:ext uri="{FF2B5EF4-FFF2-40B4-BE49-F238E27FC236}">
              <a16:creationId xmlns:a16="http://schemas.microsoft.com/office/drawing/2014/main" id="{9BAA51FB-FE93-4F11-B5BE-C693F64863AA}"/>
            </a:ext>
          </a:extLst>
        </xdr:cNvPr>
        <xdr:cNvCxnSpPr/>
      </xdr:nvCxnSpPr>
      <xdr:spPr>
        <a:xfrm flipV="1">
          <a:off x="18395950" y="10434510"/>
          <a:ext cx="80645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151892</xdr:rowOff>
    </xdr:from>
    <xdr:to>
      <xdr:col>102</xdr:col>
      <xdr:colOff>165100</xdr:colOff>
      <xdr:row>63</xdr:row>
      <xdr:rowOff>82042</xdr:rowOff>
    </xdr:to>
    <xdr:sp macro="" textlink="">
      <xdr:nvSpPr>
        <xdr:cNvPr id="613" name="楕円 612">
          <a:extLst>
            <a:ext uri="{FF2B5EF4-FFF2-40B4-BE49-F238E27FC236}">
              <a16:creationId xmlns:a16="http://schemas.microsoft.com/office/drawing/2014/main" id="{4FB99956-793D-439F-9AC0-89DDA1E967BF}"/>
            </a:ext>
          </a:extLst>
        </xdr:cNvPr>
        <xdr:cNvSpPr/>
      </xdr:nvSpPr>
      <xdr:spPr>
        <a:xfrm>
          <a:off x="17551400" y="103944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27813</xdr:rowOff>
    </xdr:from>
    <xdr:to>
      <xdr:col>107</xdr:col>
      <xdr:colOff>50800</xdr:colOff>
      <xdr:row>63</xdr:row>
      <xdr:rowOff>31242</xdr:rowOff>
    </xdr:to>
    <xdr:cxnSp macro="">
      <xdr:nvCxnSpPr>
        <xdr:cNvPr id="614" name="直線コネクタ 613">
          <a:extLst>
            <a:ext uri="{FF2B5EF4-FFF2-40B4-BE49-F238E27FC236}">
              <a16:creationId xmlns:a16="http://schemas.microsoft.com/office/drawing/2014/main" id="{73E39001-4C50-414D-A3AA-0194523B514D}"/>
            </a:ext>
          </a:extLst>
        </xdr:cNvPr>
        <xdr:cNvCxnSpPr/>
      </xdr:nvCxnSpPr>
      <xdr:spPr>
        <a:xfrm flipV="1">
          <a:off x="17602200" y="10435463"/>
          <a:ext cx="79375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136271</xdr:rowOff>
    </xdr:from>
    <xdr:to>
      <xdr:col>98</xdr:col>
      <xdr:colOff>38100</xdr:colOff>
      <xdr:row>63</xdr:row>
      <xdr:rowOff>66421</xdr:rowOff>
    </xdr:to>
    <xdr:sp macro="" textlink="">
      <xdr:nvSpPr>
        <xdr:cNvPr id="615" name="楕円 614">
          <a:extLst>
            <a:ext uri="{FF2B5EF4-FFF2-40B4-BE49-F238E27FC236}">
              <a16:creationId xmlns:a16="http://schemas.microsoft.com/office/drawing/2014/main" id="{BFB153F4-A169-4552-9F52-C15EA2BEF899}"/>
            </a:ext>
          </a:extLst>
        </xdr:cNvPr>
        <xdr:cNvSpPr/>
      </xdr:nvSpPr>
      <xdr:spPr>
        <a:xfrm>
          <a:off x="16757650" y="1037882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15621</xdr:rowOff>
    </xdr:from>
    <xdr:to>
      <xdr:col>102</xdr:col>
      <xdr:colOff>114300</xdr:colOff>
      <xdr:row>63</xdr:row>
      <xdr:rowOff>31242</xdr:rowOff>
    </xdr:to>
    <xdr:cxnSp macro="">
      <xdr:nvCxnSpPr>
        <xdr:cNvPr id="616" name="直線コネクタ 615">
          <a:extLst>
            <a:ext uri="{FF2B5EF4-FFF2-40B4-BE49-F238E27FC236}">
              <a16:creationId xmlns:a16="http://schemas.microsoft.com/office/drawing/2014/main" id="{0B618235-184B-4EB7-AB39-C9A9172866BF}"/>
            </a:ext>
          </a:extLst>
        </xdr:cNvPr>
        <xdr:cNvCxnSpPr/>
      </xdr:nvCxnSpPr>
      <xdr:spPr>
        <a:xfrm>
          <a:off x="16802100" y="10423271"/>
          <a:ext cx="8001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617" name="n_1aveValue【学校施設】&#10;一人当たり面積">
          <a:extLst>
            <a:ext uri="{FF2B5EF4-FFF2-40B4-BE49-F238E27FC236}">
              <a16:creationId xmlns:a16="http://schemas.microsoft.com/office/drawing/2014/main" id="{EC069EC5-8BCB-4C1E-8176-BAA6729FDC27}"/>
            </a:ext>
          </a:extLst>
        </xdr:cNvPr>
        <xdr:cNvSpPr txBox="1"/>
      </xdr:nvSpPr>
      <xdr:spPr>
        <a:xfrm>
          <a:off x="18980227" y="1010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8" name="n_2aveValue【学校施設】&#10;一人当たり面積">
          <a:extLst>
            <a:ext uri="{FF2B5EF4-FFF2-40B4-BE49-F238E27FC236}">
              <a16:creationId xmlns:a16="http://schemas.microsoft.com/office/drawing/2014/main" id="{04B1C9E6-FBD5-4C4A-886B-485BA31A6F8B}"/>
            </a:ext>
          </a:extLst>
        </xdr:cNvPr>
        <xdr:cNvSpPr txBox="1"/>
      </xdr:nvSpPr>
      <xdr:spPr>
        <a:xfrm>
          <a:off x="18180127" y="1011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619" name="n_3aveValue【学校施設】&#10;一人当たり面積">
          <a:extLst>
            <a:ext uri="{FF2B5EF4-FFF2-40B4-BE49-F238E27FC236}">
              <a16:creationId xmlns:a16="http://schemas.microsoft.com/office/drawing/2014/main" id="{AE99E60C-FCA3-4752-9E86-96C36A8F7580}"/>
            </a:ext>
          </a:extLst>
        </xdr:cNvPr>
        <xdr:cNvSpPr txBox="1"/>
      </xdr:nvSpPr>
      <xdr:spPr>
        <a:xfrm>
          <a:off x="17386377" y="1011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620" name="n_4aveValue【学校施設】&#10;一人当たり面積">
          <a:extLst>
            <a:ext uri="{FF2B5EF4-FFF2-40B4-BE49-F238E27FC236}">
              <a16:creationId xmlns:a16="http://schemas.microsoft.com/office/drawing/2014/main" id="{5396977C-C572-4F6E-B780-2D47A142B41F}"/>
            </a:ext>
          </a:extLst>
        </xdr:cNvPr>
        <xdr:cNvSpPr txBox="1"/>
      </xdr:nvSpPr>
      <xdr:spPr>
        <a:xfrm>
          <a:off x="16592627" y="1011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68787</xdr:rowOff>
    </xdr:from>
    <xdr:ext cx="469744" cy="259045"/>
    <xdr:sp macro="" textlink="">
      <xdr:nvSpPr>
        <xdr:cNvPr id="621" name="n_1mainValue【学校施設】&#10;一人当たり面積">
          <a:extLst>
            <a:ext uri="{FF2B5EF4-FFF2-40B4-BE49-F238E27FC236}">
              <a16:creationId xmlns:a16="http://schemas.microsoft.com/office/drawing/2014/main" id="{7EB52514-1864-4AEF-A636-99A3C589BCCE}"/>
            </a:ext>
          </a:extLst>
        </xdr:cNvPr>
        <xdr:cNvSpPr txBox="1"/>
      </xdr:nvSpPr>
      <xdr:spPr>
        <a:xfrm>
          <a:off x="18980227" y="1047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69740</xdr:rowOff>
    </xdr:from>
    <xdr:ext cx="469744" cy="259045"/>
    <xdr:sp macro="" textlink="">
      <xdr:nvSpPr>
        <xdr:cNvPr id="622" name="n_2mainValue【学校施設】&#10;一人当たり面積">
          <a:extLst>
            <a:ext uri="{FF2B5EF4-FFF2-40B4-BE49-F238E27FC236}">
              <a16:creationId xmlns:a16="http://schemas.microsoft.com/office/drawing/2014/main" id="{F2D9A468-3C89-4580-86EB-9734B78ABE48}"/>
            </a:ext>
          </a:extLst>
        </xdr:cNvPr>
        <xdr:cNvSpPr txBox="1"/>
      </xdr:nvSpPr>
      <xdr:spPr>
        <a:xfrm>
          <a:off x="18180127" y="1047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73169</xdr:rowOff>
    </xdr:from>
    <xdr:ext cx="469744" cy="259045"/>
    <xdr:sp macro="" textlink="">
      <xdr:nvSpPr>
        <xdr:cNvPr id="623" name="n_3mainValue【学校施設】&#10;一人当たり面積">
          <a:extLst>
            <a:ext uri="{FF2B5EF4-FFF2-40B4-BE49-F238E27FC236}">
              <a16:creationId xmlns:a16="http://schemas.microsoft.com/office/drawing/2014/main" id="{6E491697-98BE-441D-9D84-C1EC1D0A58BA}"/>
            </a:ext>
          </a:extLst>
        </xdr:cNvPr>
        <xdr:cNvSpPr txBox="1"/>
      </xdr:nvSpPr>
      <xdr:spPr>
        <a:xfrm>
          <a:off x="17386377" y="1048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57548</xdr:rowOff>
    </xdr:from>
    <xdr:ext cx="469744" cy="259045"/>
    <xdr:sp macro="" textlink="">
      <xdr:nvSpPr>
        <xdr:cNvPr id="624" name="n_4mainValue【学校施設】&#10;一人当たり面積">
          <a:extLst>
            <a:ext uri="{FF2B5EF4-FFF2-40B4-BE49-F238E27FC236}">
              <a16:creationId xmlns:a16="http://schemas.microsoft.com/office/drawing/2014/main" id="{6CBE4B36-4DB1-4E1A-BCC1-6A6CBB5D6957}"/>
            </a:ext>
          </a:extLst>
        </xdr:cNvPr>
        <xdr:cNvSpPr txBox="1"/>
      </xdr:nvSpPr>
      <xdr:spPr>
        <a:xfrm>
          <a:off x="16592627" y="1046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6741AF8F-72B2-4C5E-AD01-29A3AAB6198F}"/>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C6661D9A-8CB0-4ED2-B764-9D89B5DDC67D}"/>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1E95A64-7530-4FE6-86B3-A0E00FAEAEF2}"/>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D8A0D3AA-86BC-40BF-B961-7F71276FCACB}"/>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26983336-8343-4DA9-BA0B-CC1C8162B85C}"/>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12D4E9E8-0D1F-4C5B-A920-7E36BA98CAE1}"/>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92EF5A90-8FC7-4049-B190-C4A3667147A9}"/>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3E1F1F49-73CD-4B4C-A168-DA7CFC9856AE}"/>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9092637B-4B9D-40CC-A724-AE85C7B527AC}"/>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98371083-A3B0-4A74-8A82-920056DE3DA2}"/>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2CDA5843-03E2-4E1A-A4B1-C5BF6E0C12B0}"/>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a:extLst>
            <a:ext uri="{FF2B5EF4-FFF2-40B4-BE49-F238E27FC236}">
              <a16:creationId xmlns:a16="http://schemas.microsoft.com/office/drawing/2014/main" id="{6F02BB80-99A6-4CE0-9616-9BE124EBC0B6}"/>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E186C109-8EE8-4276-814F-7FE83EBBDEB6}"/>
            </a:ext>
          </a:extLst>
        </xdr:cNvPr>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a:extLst>
            <a:ext uri="{FF2B5EF4-FFF2-40B4-BE49-F238E27FC236}">
              <a16:creationId xmlns:a16="http://schemas.microsoft.com/office/drawing/2014/main" id="{B353CA41-B4C5-45AF-A2E2-AD27A9F516AD}"/>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a:extLst>
            <a:ext uri="{FF2B5EF4-FFF2-40B4-BE49-F238E27FC236}">
              <a16:creationId xmlns:a16="http://schemas.microsoft.com/office/drawing/2014/main" id="{5E7F36D8-27C9-4B23-8C23-CCC6641C3F2A}"/>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a:extLst>
            <a:ext uri="{FF2B5EF4-FFF2-40B4-BE49-F238E27FC236}">
              <a16:creationId xmlns:a16="http://schemas.microsoft.com/office/drawing/2014/main" id="{7D42043B-DDA1-4D23-A8BE-E7F1A63A05C4}"/>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a:extLst>
            <a:ext uri="{FF2B5EF4-FFF2-40B4-BE49-F238E27FC236}">
              <a16:creationId xmlns:a16="http://schemas.microsoft.com/office/drawing/2014/main" id="{A40B2F9B-562E-4F2C-A4CD-51BD0FEC1DE2}"/>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a:extLst>
            <a:ext uri="{FF2B5EF4-FFF2-40B4-BE49-F238E27FC236}">
              <a16:creationId xmlns:a16="http://schemas.microsoft.com/office/drawing/2014/main" id="{7BC14F35-CE96-43B3-BD9C-2D19CAAD493A}"/>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a:extLst>
            <a:ext uri="{FF2B5EF4-FFF2-40B4-BE49-F238E27FC236}">
              <a16:creationId xmlns:a16="http://schemas.microsoft.com/office/drawing/2014/main" id="{509D87A7-9B21-4353-A564-D94F1BB1F4A5}"/>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a:extLst>
            <a:ext uri="{FF2B5EF4-FFF2-40B4-BE49-F238E27FC236}">
              <a16:creationId xmlns:a16="http://schemas.microsoft.com/office/drawing/2014/main" id="{C10374B3-E8E6-4C3E-AB4B-AD2A5AA5EFBA}"/>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a:extLst>
            <a:ext uri="{FF2B5EF4-FFF2-40B4-BE49-F238E27FC236}">
              <a16:creationId xmlns:a16="http://schemas.microsoft.com/office/drawing/2014/main" id="{7AE46A88-6F24-4992-8EA2-986EBABFD8CA}"/>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a:extLst>
            <a:ext uri="{FF2B5EF4-FFF2-40B4-BE49-F238E27FC236}">
              <a16:creationId xmlns:a16="http://schemas.microsoft.com/office/drawing/2014/main" id="{C9FC2F6B-2699-4C85-9B0D-B9823F41C30F}"/>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a:extLst>
            <a:ext uri="{FF2B5EF4-FFF2-40B4-BE49-F238E27FC236}">
              <a16:creationId xmlns:a16="http://schemas.microsoft.com/office/drawing/2014/main" id="{9536FA87-FBE6-4A3B-9EF0-A3633C22CF9D}"/>
            </a:ext>
          </a:extLst>
        </xdr:cNvPr>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4EE80A24-E074-4E36-939D-43A9C42A430D}"/>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id="{495340CC-986C-4BA6-94D4-EEC4BE3D7DED}"/>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650" name="直線コネクタ 649">
          <a:extLst>
            <a:ext uri="{FF2B5EF4-FFF2-40B4-BE49-F238E27FC236}">
              <a16:creationId xmlns:a16="http://schemas.microsoft.com/office/drawing/2014/main" id="{AC3B84A3-C62A-47B8-A52A-BFF77E56FADE}"/>
            </a:ext>
          </a:extLst>
        </xdr:cNvPr>
        <xdr:cNvCxnSpPr/>
      </xdr:nvCxnSpPr>
      <xdr:spPr>
        <a:xfrm flipV="1">
          <a:off x="14699614" y="129173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a:extLst>
            <a:ext uri="{FF2B5EF4-FFF2-40B4-BE49-F238E27FC236}">
              <a16:creationId xmlns:a16="http://schemas.microsoft.com/office/drawing/2014/main" id="{F7240072-1493-4E3D-90CA-D4E1C681ECDD}"/>
            </a:ext>
          </a:extLst>
        </xdr:cNvPr>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a:extLst>
            <a:ext uri="{FF2B5EF4-FFF2-40B4-BE49-F238E27FC236}">
              <a16:creationId xmlns:a16="http://schemas.microsoft.com/office/drawing/2014/main" id="{457AE723-7EE3-44B5-AB8D-96DDB2988D2D}"/>
            </a:ext>
          </a:extLst>
        </xdr:cNvPr>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653" name="【児童館】&#10;有形固定資産減価償却率最大値テキスト">
          <a:extLst>
            <a:ext uri="{FF2B5EF4-FFF2-40B4-BE49-F238E27FC236}">
              <a16:creationId xmlns:a16="http://schemas.microsoft.com/office/drawing/2014/main" id="{11870F96-9F29-4D00-9FEB-E2A700F8B08E}"/>
            </a:ext>
          </a:extLst>
        </xdr:cNvPr>
        <xdr:cNvSpPr txBox="1"/>
      </xdr:nvSpPr>
      <xdr:spPr>
        <a:xfrm>
          <a:off x="14738350" y="127052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654" name="直線コネクタ 653">
          <a:extLst>
            <a:ext uri="{FF2B5EF4-FFF2-40B4-BE49-F238E27FC236}">
              <a16:creationId xmlns:a16="http://schemas.microsoft.com/office/drawing/2014/main" id="{BE8486A5-6D14-4602-AC20-D2B64A5376E0}"/>
            </a:ext>
          </a:extLst>
        </xdr:cNvPr>
        <xdr:cNvCxnSpPr/>
      </xdr:nvCxnSpPr>
      <xdr:spPr>
        <a:xfrm>
          <a:off x="14611350" y="129173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66964</xdr:rowOff>
    </xdr:from>
    <xdr:ext cx="405111" cy="259045"/>
    <xdr:sp macro="" textlink="">
      <xdr:nvSpPr>
        <xdr:cNvPr id="655" name="【児童館】&#10;有形固定資産減価償却率平均値テキスト">
          <a:extLst>
            <a:ext uri="{FF2B5EF4-FFF2-40B4-BE49-F238E27FC236}">
              <a16:creationId xmlns:a16="http://schemas.microsoft.com/office/drawing/2014/main" id="{B5927EF1-47B2-464E-964B-B850AD07F829}"/>
            </a:ext>
          </a:extLst>
        </xdr:cNvPr>
        <xdr:cNvSpPr txBox="1"/>
      </xdr:nvSpPr>
      <xdr:spPr>
        <a:xfrm>
          <a:off x="14738350" y="13611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656" name="フローチャート: 判断 655">
          <a:extLst>
            <a:ext uri="{FF2B5EF4-FFF2-40B4-BE49-F238E27FC236}">
              <a16:creationId xmlns:a16="http://schemas.microsoft.com/office/drawing/2014/main" id="{8138714A-CE49-4F8C-B097-FBB4E1233942}"/>
            </a:ext>
          </a:extLst>
        </xdr:cNvPr>
        <xdr:cNvSpPr/>
      </xdr:nvSpPr>
      <xdr:spPr>
        <a:xfrm>
          <a:off x="14649450" y="1363308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657" name="フローチャート: 判断 656">
          <a:extLst>
            <a:ext uri="{FF2B5EF4-FFF2-40B4-BE49-F238E27FC236}">
              <a16:creationId xmlns:a16="http://schemas.microsoft.com/office/drawing/2014/main" id="{7945CDEF-C7FB-4F25-95BA-A828C1978888}"/>
            </a:ext>
          </a:extLst>
        </xdr:cNvPr>
        <xdr:cNvSpPr/>
      </xdr:nvSpPr>
      <xdr:spPr>
        <a:xfrm>
          <a:off x="13887450" y="136200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658" name="フローチャート: 判断 657">
          <a:extLst>
            <a:ext uri="{FF2B5EF4-FFF2-40B4-BE49-F238E27FC236}">
              <a16:creationId xmlns:a16="http://schemas.microsoft.com/office/drawing/2014/main" id="{0D7F52E8-F62F-43C2-A85B-705473405109}"/>
            </a:ext>
          </a:extLst>
        </xdr:cNvPr>
        <xdr:cNvSpPr/>
      </xdr:nvSpPr>
      <xdr:spPr>
        <a:xfrm>
          <a:off x="13093700" y="136134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659" name="フローチャート: 判断 658">
          <a:extLst>
            <a:ext uri="{FF2B5EF4-FFF2-40B4-BE49-F238E27FC236}">
              <a16:creationId xmlns:a16="http://schemas.microsoft.com/office/drawing/2014/main" id="{4D9034F5-4C49-43E0-BEE8-8123A50B958F}"/>
            </a:ext>
          </a:extLst>
        </xdr:cNvPr>
        <xdr:cNvSpPr/>
      </xdr:nvSpPr>
      <xdr:spPr>
        <a:xfrm>
          <a:off x="12299950" y="136118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660" name="フローチャート: 判断 659">
          <a:extLst>
            <a:ext uri="{FF2B5EF4-FFF2-40B4-BE49-F238E27FC236}">
              <a16:creationId xmlns:a16="http://schemas.microsoft.com/office/drawing/2014/main" id="{B1C19DE1-95A1-4FFB-A6FF-24FD9DE1D0C9}"/>
            </a:ext>
          </a:extLst>
        </xdr:cNvPr>
        <xdr:cNvSpPr/>
      </xdr:nvSpPr>
      <xdr:spPr>
        <a:xfrm>
          <a:off x="11487150" y="135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835DAF0F-3B01-4AB0-A618-7E7CC241145C}"/>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9550B828-1179-4ED8-B21B-A73FB486B118}"/>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CA3540C4-5FE0-470B-A72A-CE5D0B543BCC}"/>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C09BD7FC-F0FB-432D-9207-550EB0A5CB1E}"/>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96CDB800-4B1D-4C2F-8BF3-580056361976}"/>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135889</xdr:rowOff>
    </xdr:from>
    <xdr:to>
      <xdr:col>85</xdr:col>
      <xdr:colOff>177800</xdr:colOff>
      <xdr:row>82</xdr:row>
      <xdr:rowOff>66039</xdr:rowOff>
    </xdr:to>
    <xdr:sp macro="" textlink="">
      <xdr:nvSpPr>
        <xdr:cNvPr id="666" name="楕円 665">
          <a:extLst>
            <a:ext uri="{FF2B5EF4-FFF2-40B4-BE49-F238E27FC236}">
              <a16:creationId xmlns:a16="http://schemas.microsoft.com/office/drawing/2014/main" id="{F89DFC30-2344-4CCE-AEF2-44A5CEC298DE}"/>
            </a:ext>
          </a:extLst>
        </xdr:cNvPr>
        <xdr:cNvSpPr/>
      </xdr:nvSpPr>
      <xdr:spPr>
        <a:xfrm>
          <a:off x="14649450" y="135153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158766</xdr:rowOff>
    </xdr:from>
    <xdr:ext cx="405111" cy="259045"/>
    <xdr:sp macro="" textlink="">
      <xdr:nvSpPr>
        <xdr:cNvPr id="667" name="【児童館】&#10;有形固定資産減価償却率該当値テキスト">
          <a:extLst>
            <a:ext uri="{FF2B5EF4-FFF2-40B4-BE49-F238E27FC236}">
              <a16:creationId xmlns:a16="http://schemas.microsoft.com/office/drawing/2014/main" id="{7AF62C32-579D-4348-A72A-A794800D89FF}"/>
            </a:ext>
          </a:extLst>
        </xdr:cNvPr>
        <xdr:cNvSpPr txBox="1"/>
      </xdr:nvSpPr>
      <xdr:spPr>
        <a:xfrm>
          <a:off x="14738350"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98334</xdr:rowOff>
    </xdr:from>
    <xdr:to>
      <xdr:col>81</xdr:col>
      <xdr:colOff>101600</xdr:colOff>
      <xdr:row>82</xdr:row>
      <xdr:rowOff>28484</xdr:rowOff>
    </xdr:to>
    <xdr:sp macro="" textlink="">
      <xdr:nvSpPr>
        <xdr:cNvPr id="668" name="楕円 667">
          <a:extLst>
            <a:ext uri="{FF2B5EF4-FFF2-40B4-BE49-F238E27FC236}">
              <a16:creationId xmlns:a16="http://schemas.microsoft.com/office/drawing/2014/main" id="{B169EEFE-3194-4D1A-BCF7-D66CE2D36D2E}"/>
            </a:ext>
          </a:extLst>
        </xdr:cNvPr>
        <xdr:cNvSpPr/>
      </xdr:nvSpPr>
      <xdr:spPr>
        <a:xfrm>
          <a:off x="13887450" y="134777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149134</xdr:rowOff>
    </xdr:from>
    <xdr:to>
      <xdr:col>85</xdr:col>
      <xdr:colOff>127000</xdr:colOff>
      <xdr:row>82</xdr:row>
      <xdr:rowOff>15239</xdr:rowOff>
    </xdr:to>
    <xdr:cxnSp macro="">
      <xdr:nvCxnSpPr>
        <xdr:cNvPr id="669" name="直線コネクタ 668">
          <a:extLst>
            <a:ext uri="{FF2B5EF4-FFF2-40B4-BE49-F238E27FC236}">
              <a16:creationId xmlns:a16="http://schemas.microsoft.com/office/drawing/2014/main" id="{D1CF9348-DFC1-4FD5-87FD-42804630CFCE}"/>
            </a:ext>
          </a:extLst>
        </xdr:cNvPr>
        <xdr:cNvCxnSpPr/>
      </xdr:nvCxnSpPr>
      <xdr:spPr>
        <a:xfrm>
          <a:off x="13938250" y="13528584"/>
          <a:ext cx="762000" cy="3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85271</xdr:rowOff>
    </xdr:from>
    <xdr:to>
      <xdr:col>76</xdr:col>
      <xdr:colOff>165100</xdr:colOff>
      <xdr:row>82</xdr:row>
      <xdr:rowOff>15421</xdr:rowOff>
    </xdr:to>
    <xdr:sp macro="" textlink="">
      <xdr:nvSpPr>
        <xdr:cNvPr id="670" name="楕円 669">
          <a:extLst>
            <a:ext uri="{FF2B5EF4-FFF2-40B4-BE49-F238E27FC236}">
              <a16:creationId xmlns:a16="http://schemas.microsoft.com/office/drawing/2014/main" id="{3C1CDD1B-9066-4CA9-A3A9-DDB99B9F4825}"/>
            </a:ext>
          </a:extLst>
        </xdr:cNvPr>
        <xdr:cNvSpPr/>
      </xdr:nvSpPr>
      <xdr:spPr>
        <a:xfrm>
          <a:off x="13093700" y="1346472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136071</xdr:rowOff>
    </xdr:from>
    <xdr:to>
      <xdr:col>81</xdr:col>
      <xdr:colOff>50800</xdr:colOff>
      <xdr:row>81</xdr:row>
      <xdr:rowOff>149134</xdr:rowOff>
    </xdr:to>
    <xdr:cxnSp macro="">
      <xdr:nvCxnSpPr>
        <xdr:cNvPr id="671" name="直線コネクタ 670">
          <a:extLst>
            <a:ext uri="{FF2B5EF4-FFF2-40B4-BE49-F238E27FC236}">
              <a16:creationId xmlns:a16="http://schemas.microsoft.com/office/drawing/2014/main" id="{7F874489-5E60-49A0-ADB9-2F2EFE5743D3}"/>
            </a:ext>
          </a:extLst>
        </xdr:cNvPr>
        <xdr:cNvCxnSpPr/>
      </xdr:nvCxnSpPr>
      <xdr:spPr>
        <a:xfrm>
          <a:off x="13144500" y="13515521"/>
          <a:ext cx="79375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52614</xdr:rowOff>
    </xdr:from>
    <xdr:to>
      <xdr:col>72</xdr:col>
      <xdr:colOff>38100</xdr:colOff>
      <xdr:row>81</xdr:row>
      <xdr:rowOff>154214</xdr:rowOff>
    </xdr:to>
    <xdr:sp macro="" textlink="">
      <xdr:nvSpPr>
        <xdr:cNvPr id="672" name="楕円 671">
          <a:extLst>
            <a:ext uri="{FF2B5EF4-FFF2-40B4-BE49-F238E27FC236}">
              <a16:creationId xmlns:a16="http://schemas.microsoft.com/office/drawing/2014/main" id="{EA09D738-AD33-40B0-897E-27A01FD31720}"/>
            </a:ext>
          </a:extLst>
        </xdr:cNvPr>
        <xdr:cNvSpPr/>
      </xdr:nvSpPr>
      <xdr:spPr>
        <a:xfrm>
          <a:off x="12299950" y="134320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103414</xdr:rowOff>
    </xdr:from>
    <xdr:to>
      <xdr:col>76</xdr:col>
      <xdr:colOff>114300</xdr:colOff>
      <xdr:row>81</xdr:row>
      <xdr:rowOff>136071</xdr:rowOff>
    </xdr:to>
    <xdr:cxnSp macro="">
      <xdr:nvCxnSpPr>
        <xdr:cNvPr id="673" name="直線コネクタ 672">
          <a:extLst>
            <a:ext uri="{FF2B5EF4-FFF2-40B4-BE49-F238E27FC236}">
              <a16:creationId xmlns:a16="http://schemas.microsoft.com/office/drawing/2014/main" id="{435750D9-7A43-473E-8B35-975A1A0C075D}"/>
            </a:ext>
          </a:extLst>
        </xdr:cNvPr>
        <xdr:cNvCxnSpPr/>
      </xdr:nvCxnSpPr>
      <xdr:spPr>
        <a:xfrm>
          <a:off x="12344400" y="13482864"/>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18324</xdr:rowOff>
    </xdr:from>
    <xdr:to>
      <xdr:col>67</xdr:col>
      <xdr:colOff>101600</xdr:colOff>
      <xdr:row>81</xdr:row>
      <xdr:rowOff>119924</xdr:rowOff>
    </xdr:to>
    <xdr:sp macro="" textlink="">
      <xdr:nvSpPr>
        <xdr:cNvPr id="674" name="楕円 673">
          <a:extLst>
            <a:ext uri="{FF2B5EF4-FFF2-40B4-BE49-F238E27FC236}">
              <a16:creationId xmlns:a16="http://schemas.microsoft.com/office/drawing/2014/main" id="{7091E350-D09D-4D51-9BC8-B96BB3432DF5}"/>
            </a:ext>
          </a:extLst>
        </xdr:cNvPr>
        <xdr:cNvSpPr/>
      </xdr:nvSpPr>
      <xdr:spPr>
        <a:xfrm>
          <a:off x="11487150" y="1339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69124</xdr:rowOff>
    </xdr:from>
    <xdr:to>
      <xdr:col>71</xdr:col>
      <xdr:colOff>177800</xdr:colOff>
      <xdr:row>81</xdr:row>
      <xdr:rowOff>103414</xdr:rowOff>
    </xdr:to>
    <xdr:cxnSp macro="">
      <xdr:nvCxnSpPr>
        <xdr:cNvPr id="675" name="直線コネクタ 674">
          <a:extLst>
            <a:ext uri="{FF2B5EF4-FFF2-40B4-BE49-F238E27FC236}">
              <a16:creationId xmlns:a16="http://schemas.microsoft.com/office/drawing/2014/main" id="{7A884F6A-74A4-469B-B0AF-16250F2FDB39}"/>
            </a:ext>
          </a:extLst>
        </xdr:cNvPr>
        <xdr:cNvCxnSpPr/>
      </xdr:nvCxnSpPr>
      <xdr:spPr>
        <a:xfrm>
          <a:off x="11537950" y="13448574"/>
          <a:ext cx="8064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168201</xdr:rowOff>
    </xdr:from>
    <xdr:ext cx="405111" cy="259045"/>
    <xdr:sp macro="" textlink="">
      <xdr:nvSpPr>
        <xdr:cNvPr id="676" name="n_1aveValue【児童館】&#10;有形固定資産減価償却率">
          <a:extLst>
            <a:ext uri="{FF2B5EF4-FFF2-40B4-BE49-F238E27FC236}">
              <a16:creationId xmlns:a16="http://schemas.microsoft.com/office/drawing/2014/main" id="{8099BF15-257B-4649-BAF9-49A82601D972}"/>
            </a:ext>
          </a:extLst>
        </xdr:cNvPr>
        <xdr:cNvSpPr txBox="1"/>
      </xdr:nvSpPr>
      <xdr:spPr>
        <a:xfrm>
          <a:off x="13742044" y="13712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161670</xdr:rowOff>
    </xdr:from>
    <xdr:ext cx="405111" cy="259045"/>
    <xdr:sp macro="" textlink="">
      <xdr:nvSpPr>
        <xdr:cNvPr id="677" name="n_2aveValue【児童館】&#10;有形固定資産減価償却率">
          <a:extLst>
            <a:ext uri="{FF2B5EF4-FFF2-40B4-BE49-F238E27FC236}">
              <a16:creationId xmlns:a16="http://schemas.microsoft.com/office/drawing/2014/main" id="{D491965A-228E-4600-9E71-694BDD875517}"/>
            </a:ext>
          </a:extLst>
        </xdr:cNvPr>
        <xdr:cNvSpPr txBox="1"/>
      </xdr:nvSpPr>
      <xdr:spPr>
        <a:xfrm>
          <a:off x="12960994" y="13706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160038</xdr:rowOff>
    </xdr:from>
    <xdr:ext cx="405111" cy="259045"/>
    <xdr:sp macro="" textlink="">
      <xdr:nvSpPr>
        <xdr:cNvPr id="678" name="n_3aveValue【児童館】&#10;有形固定資産減価償却率">
          <a:extLst>
            <a:ext uri="{FF2B5EF4-FFF2-40B4-BE49-F238E27FC236}">
              <a16:creationId xmlns:a16="http://schemas.microsoft.com/office/drawing/2014/main" id="{69605C83-502E-4E0A-B1A9-F84D82277A01}"/>
            </a:ext>
          </a:extLst>
        </xdr:cNvPr>
        <xdr:cNvSpPr txBox="1"/>
      </xdr:nvSpPr>
      <xdr:spPr>
        <a:xfrm>
          <a:off x="12167244" y="13704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145341</xdr:rowOff>
    </xdr:from>
    <xdr:ext cx="405111" cy="259045"/>
    <xdr:sp macro="" textlink="">
      <xdr:nvSpPr>
        <xdr:cNvPr id="679" name="n_4aveValue【児童館】&#10;有形固定資産減価償却率">
          <a:extLst>
            <a:ext uri="{FF2B5EF4-FFF2-40B4-BE49-F238E27FC236}">
              <a16:creationId xmlns:a16="http://schemas.microsoft.com/office/drawing/2014/main" id="{B46EFFEA-171E-44AD-95BB-A4F9C2F6A072}"/>
            </a:ext>
          </a:extLst>
        </xdr:cNvPr>
        <xdr:cNvSpPr txBox="1"/>
      </xdr:nvSpPr>
      <xdr:spPr>
        <a:xfrm>
          <a:off x="11354444" y="1368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45011</xdr:rowOff>
    </xdr:from>
    <xdr:ext cx="405111" cy="259045"/>
    <xdr:sp macro="" textlink="">
      <xdr:nvSpPr>
        <xdr:cNvPr id="680" name="n_1mainValue【児童館】&#10;有形固定資産減価償却率">
          <a:extLst>
            <a:ext uri="{FF2B5EF4-FFF2-40B4-BE49-F238E27FC236}">
              <a16:creationId xmlns:a16="http://schemas.microsoft.com/office/drawing/2014/main" id="{1A2821DE-54E4-4069-A015-DC077AF22B65}"/>
            </a:ext>
          </a:extLst>
        </xdr:cNvPr>
        <xdr:cNvSpPr txBox="1"/>
      </xdr:nvSpPr>
      <xdr:spPr>
        <a:xfrm>
          <a:off x="13742044" y="13259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31948</xdr:rowOff>
    </xdr:from>
    <xdr:ext cx="405111" cy="259045"/>
    <xdr:sp macro="" textlink="">
      <xdr:nvSpPr>
        <xdr:cNvPr id="681" name="n_2mainValue【児童館】&#10;有形固定資産減価償却率">
          <a:extLst>
            <a:ext uri="{FF2B5EF4-FFF2-40B4-BE49-F238E27FC236}">
              <a16:creationId xmlns:a16="http://schemas.microsoft.com/office/drawing/2014/main" id="{80EEA820-8426-4FBA-AEA4-A01ED1CD4CCF}"/>
            </a:ext>
          </a:extLst>
        </xdr:cNvPr>
        <xdr:cNvSpPr txBox="1"/>
      </xdr:nvSpPr>
      <xdr:spPr>
        <a:xfrm>
          <a:off x="12960994" y="13246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170741</xdr:rowOff>
    </xdr:from>
    <xdr:ext cx="405111" cy="259045"/>
    <xdr:sp macro="" textlink="">
      <xdr:nvSpPr>
        <xdr:cNvPr id="682" name="n_3mainValue【児童館】&#10;有形固定資産減価償却率">
          <a:extLst>
            <a:ext uri="{FF2B5EF4-FFF2-40B4-BE49-F238E27FC236}">
              <a16:creationId xmlns:a16="http://schemas.microsoft.com/office/drawing/2014/main" id="{5D785D82-E692-4419-8323-CD201CDE2407}"/>
            </a:ext>
          </a:extLst>
        </xdr:cNvPr>
        <xdr:cNvSpPr txBox="1"/>
      </xdr:nvSpPr>
      <xdr:spPr>
        <a:xfrm>
          <a:off x="12167244" y="13213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136451</xdr:rowOff>
    </xdr:from>
    <xdr:ext cx="405111" cy="259045"/>
    <xdr:sp macro="" textlink="">
      <xdr:nvSpPr>
        <xdr:cNvPr id="683" name="n_4mainValue【児童館】&#10;有形固定資産減価償却率">
          <a:extLst>
            <a:ext uri="{FF2B5EF4-FFF2-40B4-BE49-F238E27FC236}">
              <a16:creationId xmlns:a16="http://schemas.microsoft.com/office/drawing/2014/main" id="{0D6EF353-1B8C-46E9-A635-CA0D363028D1}"/>
            </a:ext>
          </a:extLst>
        </xdr:cNvPr>
        <xdr:cNvSpPr txBox="1"/>
      </xdr:nvSpPr>
      <xdr:spPr>
        <a:xfrm>
          <a:off x="11354444" y="1318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99CA35E7-022C-4BC6-B33B-46DC730CFA25}"/>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0BEAD7D4-7A1A-4FF3-8FE0-010B07E1154C}"/>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C5D81EA2-2273-47E4-8BD9-B7DF4D44E295}"/>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B2D0112C-AE9E-45DA-A55B-910299F1DF42}"/>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0C8ED7D5-B9C7-40CC-AA7E-9742960CE457}"/>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F5755E22-BF9E-4EF5-82F0-C86ABFD4BC6E}"/>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AFA0352C-5E99-4961-BB2C-3BA49D4C2033}"/>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4FA462C2-EE46-44D7-8CDC-C64533077F88}"/>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BF352449-177E-44BB-8C1B-DC52519513D9}"/>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0F388F61-754A-4BCB-B2C2-F5BD26E4922B}"/>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a:extLst>
            <a:ext uri="{FF2B5EF4-FFF2-40B4-BE49-F238E27FC236}">
              <a16:creationId xmlns:a16="http://schemas.microsoft.com/office/drawing/2014/main" id="{563F89ED-8CA2-4B37-9894-028C8FB44B6D}"/>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a:extLst>
            <a:ext uri="{FF2B5EF4-FFF2-40B4-BE49-F238E27FC236}">
              <a16:creationId xmlns:a16="http://schemas.microsoft.com/office/drawing/2014/main" id="{CFB8C02F-CECB-4CE1-9C9A-AD127A6A0B5C}"/>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a:extLst>
            <a:ext uri="{FF2B5EF4-FFF2-40B4-BE49-F238E27FC236}">
              <a16:creationId xmlns:a16="http://schemas.microsoft.com/office/drawing/2014/main" id="{1603396C-C18A-4D54-B99D-044862E55B91}"/>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a:extLst>
            <a:ext uri="{FF2B5EF4-FFF2-40B4-BE49-F238E27FC236}">
              <a16:creationId xmlns:a16="http://schemas.microsoft.com/office/drawing/2014/main" id="{466F4A43-8980-47C4-9402-F94D64DA9B55}"/>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3665BE74-9340-4685-8226-DC2F92B9B2E5}"/>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a:extLst>
            <a:ext uri="{FF2B5EF4-FFF2-40B4-BE49-F238E27FC236}">
              <a16:creationId xmlns:a16="http://schemas.microsoft.com/office/drawing/2014/main" id="{D336E8CC-C8A1-4552-A4BA-FCB7C826EC2A}"/>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a:extLst>
            <a:ext uri="{FF2B5EF4-FFF2-40B4-BE49-F238E27FC236}">
              <a16:creationId xmlns:a16="http://schemas.microsoft.com/office/drawing/2014/main" id="{275A3B6B-4DD7-4ED1-BEF5-A606B261FC07}"/>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a:extLst>
            <a:ext uri="{FF2B5EF4-FFF2-40B4-BE49-F238E27FC236}">
              <a16:creationId xmlns:a16="http://schemas.microsoft.com/office/drawing/2014/main" id="{C6A726B1-567A-48F1-94EA-0899ED9CBDC1}"/>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a:extLst>
            <a:ext uri="{FF2B5EF4-FFF2-40B4-BE49-F238E27FC236}">
              <a16:creationId xmlns:a16="http://schemas.microsoft.com/office/drawing/2014/main" id="{3C69733D-F9DD-4A71-9158-AB907487D541}"/>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a:extLst>
            <a:ext uri="{FF2B5EF4-FFF2-40B4-BE49-F238E27FC236}">
              <a16:creationId xmlns:a16="http://schemas.microsoft.com/office/drawing/2014/main" id="{DBC253DA-F4AC-49C6-B639-433DCECD9E6B}"/>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07F92669-5A22-4221-B133-79A48865F3C4}"/>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295C0E55-650F-4783-9687-A0663F067C87}"/>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a:extLst>
            <a:ext uri="{FF2B5EF4-FFF2-40B4-BE49-F238E27FC236}">
              <a16:creationId xmlns:a16="http://schemas.microsoft.com/office/drawing/2014/main" id="{82E6B95F-6B37-44DD-A9D9-CBB85C1D92F3}"/>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57150</xdr:rowOff>
    </xdr:to>
    <xdr:cxnSp macro="">
      <xdr:nvCxnSpPr>
        <xdr:cNvPr id="707" name="直線コネクタ 706">
          <a:extLst>
            <a:ext uri="{FF2B5EF4-FFF2-40B4-BE49-F238E27FC236}">
              <a16:creationId xmlns:a16="http://schemas.microsoft.com/office/drawing/2014/main" id="{D21EA8C2-49BE-479C-A6D3-574D89964220}"/>
            </a:ext>
          </a:extLst>
        </xdr:cNvPr>
        <xdr:cNvCxnSpPr/>
      </xdr:nvCxnSpPr>
      <xdr:spPr>
        <a:xfrm flipV="1">
          <a:off x="19951064" y="128333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8" name="【児童館】&#10;一人当たり面積最小値テキスト">
          <a:extLst>
            <a:ext uri="{FF2B5EF4-FFF2-40B4-BE49-F238E27FC236}">
              <a16:creationId xmlns:a16="http://schemas.microsoft.com/office/drawing/2014/main" id="{92E221FB-78A3-44C0-BC11-32A6193D069D}"/>
            </a:ext>
          </a:extLst>
        </xdr:cNvPr>
        <xdr:cNvSpPr txBox="1"/>
      </xdr:nvSpPr>
      <xdr:spPr>
        <a:xfrm>
          <a:off x="19989800" y="1426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9" name="直線コネクタ 708">
          <a:extLst>
            <a:ext uri="{FF2B5EF4-FFF2-40B4-BE49-F238E27FC236}">
              <a16:creationId xmlns:a16="http://schemas.microsoft.com/office/drawing/2014/main" id="{3FEDF52E-163A-4CF7-9863-6CB3F0619929}"/>
            </a:ext>
          </a:extLst>
        </xdr:cNvPr>
        <xdr:cNvCxnSpPr/>
      </xdr:nvCxnSpPr>
      <xdr:spPr>
        <a:xfrm>
          <a:off x="19881850" y="1426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10" name="【児童館】&#10;一人当たり面積最大値テキスト">
          <a:extLst>
            <a:ext uri="{FF2B5EF4-FFF2-40B4-BE49-F238E27FC236}">
              <a16:creationId xmlns:a16="http://schemas.microsoft.com/office/drawing/2014/main" id="{7D484BC5-8B55-4842-9F5A-2AAEA247641E}"/>
            </a:ext>
          </a:extLst>
        </xdr:cNvPr>
        <xdr:cNvSpPr txBox="1"/>
      </xdr:nvSpPr>
      <xdr:spPr>
        <a:xfrm>
          <a:off x="19989800" y="1261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11" name="直線コネクタ 710">
          <a:extLst>
            <a:ext uri="{FF2B5EF4-FFF2-40B4-BE49-F238E27FC236}">
              <a16:creationId xmlns:a16="http://schemas.microsoft.com/office/drawing/2014/main" id="{14B82112-7A22-4E93-8135-AE55DD1B7C83}"/>
            </a:ext>
          </a:extLst>
        </xdr:cNvPr>
        <xdr:cNvCxnSpPr/>
      </xdr:nvCxnSpPr>
      <xdr:spPr>
        <a:xfrm>
          <a:off x="19881850" y="12833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12" name="【児童館】&#10;一人当たり面積平均値テキスト">
          <a:extLst>
            <a:ext uri="{FF2B5EF4-FFF2-40B4-BE49-F238E27FC236}">
              <a16:creationId xmlns:a16="http://schemas.microsoft.com/office/drawing/2014/main" id="{776FBF34-0CB9-4845-A8FA-6C53E10A3F94}"/>
            </a:ext>
          </a:extLst>
        </xdr:cNvPr>
        <xdr:cNvSpPr txBox="1"/>
      </xdr:nvSpPr>
      <xdr:spPr>
        <a:xfrm>
          <a:off x="19989800" y="13688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3" name="フローチャート: 判断 712">
          <a:extLst>
            <a:ext uri="{FF2B5EF4-FFF2-40B4-BE49-F238E27FC236}">
              <a16:creationId xmlns:a16="http://schemas.microsoft.com/office/drawing/2014/main" id="{8EC91BCC-B8C9-497A-86CF-61C6E594FDFB}"/>
            </a:ext>
          </a:extLst>
        </xdr:cNvPr>
        <xdr:cNvSpPr/>
      </xdr:nvSpPr>
      <xdr:spPr>
        <a:xfrm>
          <a:off x="1990090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4" name="フローチャート: 判断 713">
          <a:extLst>
            <a:ext uri="{FF2B5EF4-FFF2-40B4-BE49-F238E27FC236}">
              <a16:creationId xmlns:a16="http://schemas.microsoft.com/office/drawing/2014/main" id="{ED2255ED-A8BE-4EC7-9B76-71B4101A2895}"/>
            </a:ext>
          </a:extLst>
        </xdr:cNvPr>
        <xdr:cNvSpPr/>
      </xdr:nvSpPr>
      <xdr:spPr>
        <a:xfrm>
          <a:off x="19157950" y="138303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5" name="フローチャート: 判断 714">
          <a:extLst>
            <a:ext uri="{FF2B5EF4-FFF2-40B4-BE49-F238E27FC236}">
              <a16:creationId xmlns:a16="http://schemas.microsoft.com/office/drawing/2014/main" id="{2752567A-0BD8-48F2-B13A-14FD403AE104}"/>
            </a:ext>
          </a:extLst>
        </xdr:cNvPr>
        <xdr:cNvSpPr/>
      </xdr:nvSpPr>
      <xdr:spPr>
        <a:xfrm>
          <a:off x="1834515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6" name="フローチャート: 判断 715">
          <a:extLst>
            <a:ext uri="{FF2B5EF4-FFF2-40B4-BE49-F238E27FC236}">
              <a16:creationId xmlns:a16="http://schemas.microsoft.com/office/drawing/2014/main" id="{D7DF9A39-2F43-4265-83D7-0D689126C193}"/>
            </a:ext>
          </a:extLst>
        </xdr:cNvPr>
        <xdr:cNvSpPr/>
      </xdr:nvSpPr>
      <xdr:spPr>
        <a:xfrm>
          <a:off x="17551400" y="13811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7" name="フローチャート: 判断 716">
          <a:extLst>
            <a:ext uri="{FF2B5EF4-FFF2-40B4-BE49-F238E27FC236}">
              <a16:creationId xmlns:a16="http://schemas.microsoft.com/office/drawing/2014/main" id="{D6F91EC4-4938-4B3A-BCD5-BD931EB0FF80}"/>
            </a:ext>
          </a:extLst>
        </xdr:cNvPr>
        <xdr:cNvSpPr/>
      </xdr:nvSpPr>
      <xdr:spPr>
        <a:xfrm>
          <a:off x="16757650" y="13811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DB659B01-57B7-490D-9BEA-B196B436D7BD}"/>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B23973B6-948A-4589-B767-DF05C636BB60}"/>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A08DD605-9EBA-456E-BA2C-D5C9954F15B1}"/>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4DB8009E-731B-4788-BE36-9439E059D496}"/>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AE0794F3-4872-44E8-811E-0F74B82E3669}"/>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23" name="楕円 722">
          <a:extLst>
            <a:ext uri="{FF2B5EF4-FFF2-40B4-BE49-F238E27FC236}">
              <a16:creationId xmlns:a16="http://schemas.microsoft.com/office/drawing/2014/main" id="{E3BC6C76-7DE2-4F6A-A594-ECEFC76550B8}"/>
            </a:ext>
          </a:extLst>
        </xdr:cNvPr>
        <xdr:cNvSpPr/>
      </xdr:nvSpPr>
      <xdr:spPr>
        <a:xfrm>
          <a:off x="19900900" y="13849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118127</xdr:rowOff>
    </xdr:from>
    <xdr:ext cx="469744" cy="259045"/>
    <xdr:sp macro="" textlink="">
      <xdr:nvSpPr>
        <xdr:cNvPr id="724" name="【児童館】&#10;一人当たり面積該当値テキスト">
          <a:extLst>
            <a:ext uri="{FF2B5EF4-FFF2-40B4-BE49-F238E27FC236}">
              <a16:creationId xmlns:a16="http://schemas.microsoft.com/office/drawing/2014/main" id="{1A610385-788B-4C4A-A383-4744ABCE8C9A}"/>
            </a:ext>
          </a:extLst>
        </xdr:cNvPr>
        <xdr:cNvSpPr txBox="1"/>
      </xdr:nvSpPr>
      <xdr:spPr>
        <a:xfrm>
          <a:off x="19989800" y="1382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725" name="楕円 724">
          <a:extLst>
            <a:ext uri="{FF2B5EF4-FFF2-40B4-BE49-F238E27FC236}">
              <a16:creationId xmlns:a16="http://schemas.microsoft.com/office/drawing/2014/main" id="{92148C71-7A1D-4B8D-AFBE-8719633BEA3C}"/>
            </a:ext>
          </a:extLst>
        </xdr:cNvPr>
        <xdr:cNvSpPr/>
      </xdr:nvSpPr>
      <xdr:spPr>
        <a:xfrm>
          <a:off x="19157950" y="138303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19050</xdr:rowOff>
    </xdr:to>
    <xdr:cxnSp macro="">
      <xdr:nvCxnSpPr>
        <xdr:cNvPr id="726" name="直線コネクタ 725">
          <a:extLst>
            <a:ext uri="{FF2B5EF4-FFF2-40B4-BE49-F238E27FC236}">
              <a16:creationId xmlns:a16="http://schemas.microsoft.com/office/drawing/2014/main" id="{B79BDCFA-F60D-4FCB-A00F-0202DF977433}"/>
            </a:ext>
          </a:extLst>
        </xdr:cNvPr>
        <xdr:cNvCxnSpPr/>
      </xdr:nvCxnSpPr>
      <xdr:spPr>
        <a:xfrm>
          <a:off x="19202400" y="13874750"/>
          <a:ext cx="7493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120650</xdr:rowOff>
    </xdr:from>
    <xdr:to>
      <xdr:col>107</xdr:col>
      <xdr:colOff>101600</xdr:colOff>
      <xdr:row>84</xdr:row>
      <xdr:rowOff>50800</xdr:rowOff>
    </xdr:to>
    <xdr:sp macro="" textlink="">
      <xdr:nvSpPr>
        <xdr:cNvPr id="727" name="楕円 726">
          <a:extLst>
            <a:ext uri="{FF2B5EF4-FFF2-40B4-BE49-F238E27FC236}">
              <a16:creationId xmlns:a16="http://schemas.microsoft.com/office/drawing/2014/main" id="{CBDE0F77-E205-4FFE-9160-AFF53205C5FA}"/>
            </a:ext>
          </a:extLst>
        </xdr:cNvPr>
        <xdr:cNvSpPr/>
      </xdr:nvSpPr>
      <xdr:spPr>
        <a:xfrm>
          <a:off x="18345150" y="13830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84</xdr:row>
      <xdr:rowOff>0</xdr:rowOff>
    </xdr:to>
    <xdr:cxnSp macro="">
      <xdr:nvCxnSpPr>
        <xdr:cNvPr id="728" name="直線コネクタ 727">
          <a:extLst>
            <a:ext uri="{FF2B5EF4-FFF2-40B4-BE49-F238E27FC236}">
              <a16:creationId xmlns:a16="http://schemas.microsoft.com/office/drawing/2014/main" id="{67AF0204-0D9D-4FBE-8714-118AB97DFAE8}"/>
            </a:ext>
          </a:extLst>
        </xdr:cNvPr>
        <xdr:cNvCxnSpPr/>
      </xdr:nvCxnSpPr>
      <xdr:spPr>
        <a:xfrm>
          <a:off x="18395950" y="138747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29" name="楕円 728">
          <a:extLst>
            <a:ext uri="{FF2B5EF4-FFF2-40B4-BE49-F238E27FC236}">
              <a16:creationId xmlns:a16="http://schemas.microsoft.com/office/drawing/2014/main" id="{9DB0F3FE-4709-4261-B901-B8EFDDC67F79}"/>
            </a:ext>
          </a:extLst>
        </xdr:cNvPr>
        <xdr:cNvSpPr/>
      </xdr:nvSpPr>
      <xdr:spPr>
        <a:xfrm>
          <a:off x="17551400" y="13830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0</xdr:rowOff>
    </xdr:from>
    <xdr:to>
      <xdr:col>107</xdr:col>
      <xdr:colOff>50800</xdr:colOff>
      <xdr:row>84</xdr:row>
      <xdr:rowOff>0</xdr:rowOff>
    </xdr:to>
    <xdr:cxnSp macro="">
      <xdr:nvCxnSpPr>
        <xdr:cNvPr id="730" name="直線コネクタ 729">
          <a:extLst>
            <a:ext uri="{FF2B5EF4-FFF2-40B4-BE49-F238E27FC236}">
              <a16:creationId xmlns:a16="http://schemas.microsoft.com/office/drawing/2014/main" id="{D0AA4B30-053A-4E7B-8A7E-32095B5A592F}"/>
            </a:ext>
          </a:extLst>
        </xdr:cNvPr>
        <xdr:cNvCxnSpPr/>
      </xdr:nvCxnSpPr>
      <xdr:spPr>
        <a:xfrm>
          <a:off x="17602200" y="138747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31" name="楕円 730">
          <a:extLst>
            <a:ext uri="{FF2B5EF4-FFF2-40B4-BE49-F238E27FC236}">
              <a16:creationId xmlns:a16="http://schemas.microsoft.com/office/drawing/2014/main" id="{1938E942-4E3B-420A-8E68-DE61A28963A3}"/>
            </a:ext>
          </a:extLst>
        </xdr:cNvPr>
        <xdr:cNvSpPr/>
      </xdr:nvSpPr>
      <xdr:spPr>
        <a:xfrm>
          <a:off x="16757650" y="138303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0</xdr:rowOff>
    </xdr:from>
    <xdr:to>
      <xdr:col>102</xdr:col>
      <xdr:colOff>114300</xdr:colOff>
      <xdr:row>84</xdr:row>
      <xdr:rowOff>0</xdr:rowOff>
    </xdr:to>
    <xdr:cxnSp macro="">
      <xdr:nvCxnSpPr>
        <xdr:cNvPr id="732" name="直線コネクタ 731">
          <a:extLst>
            <a:ext uri="{FF2B5EF4-FFF2-40B4-BE49-F238E27FC236}">
              <a16:creationId xmlns:a16="http://schemas.microsoft.com/office/drawing/2014/main" id="{7A230ADA-B987-45FF-A5FC-6B8B40FB6051}"/>
            </a:ext>
          </a:extLst>
        </xdr:cNvPr>
        <xdr:cNvCxnSpPr/>
      </xdr:nvCxnSpPr>
      <xdr:spPr>
        <a:xfrm>
          <a:off x="16802100" y="138747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33" name="n_1aveValue【児童館】&#10;一人当たり面積">
          <a:extLst>
            <a:ext uri="{FF2B5EF4-FFF2-40B4-BE49-F238E27FC236}">
              <a16:creationId xmlns:a16="http://schemas.microsoft.com/office/drawing/2014/main" id="{46B1C27A-4797-4C7F-AB24-786CC9EAF665}"/>
            </a:ext>
          </a:extLst>
        </xdr:cNvPr>
        <xdr:cNvSpPr txBox="1"/>
      </xdr:nvSpPr>
      <xdr:spPr>
        <a:xfrm>
          <a:off x="189802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4" name="n_2aveValue【児童館】&#10;一人当たり面積">
          <a:extLst>
            <a:ext uri="{FF2B5EF4-FFF2-40B4-BE49-F238E27FC236}">
              <a16:creationId xmlns:a16="http://schemas.microsoft.com/office/drawing/2014/main" id="{2715A2B7-C2A0-4570-8835-820C9866FF30}"/>
            </a:ext>
          </a:extLst>
        </xdr:cNvPr>
        <xdr:cNvSpPr txBox="1"/>
      </xdr:nvSpPr>
      <xdr:spPr>
        <a:xfrm>
          <a:off x="181801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35" name="n_3aveValue【児童館】&#10;一人当たり面積">
          <a:extLst>
            <a:ext uri="{FF2B5EF4-FFF2-40B4-BE49-F238E27FC236}">
              <a16:creationId xmlns:a16="http://schemas.microsoft.com/office/drawing/2014/main" id="{9C027950-5DD7-4D6D-8E62-005EFBA2A92F}"/>
            </a:ext>
          </a:extLst>
        </xdr:cNvPr>
        <xdr:cNvSpPr txBox="1"/>
      </xdr:nvSpPr>
      <xdr:spPr>
        <a:xfrm>
          <a:off x="1738637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6" name="n_4aveValue【児童館】&#10;一人当たり面積">
          <a:extLst>
            <a:ext uri="{FF2B5EF4-FFF2-40B4-BE49-F238E27FC236}">
              <a16:creationId xmlns:a16="http://schemas.microsoft.com/office/drawing/2014/main" id="{CC6DEAF1-D393-4653-A70D-0847865C706A}"/>
            </a:ext>
          </a:extLst>
        </xdr:cNvPr>
        <xdr:cNvSpPr txBox="1"/>
      </xdr:nvSpPr>
      <xdr:spPr>
        <a:xfrm>
          <a:off x="165926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67327</xdr:rowOff>
    </xdr:from>
    <xdr:ext cx="469744" cy="259045"/>
    <xdr:sp macro="" textlink="">
      <xdr:nvSpPr>
        <xdr:cNvPr id="737" name="n_1mainValue【児童館】&#10;一人当たり面積">
          <a:extLst>
            <a:ext uri="{FF2B5EF4-FFF2-40B4-BE49-F238E27FC236}">
              <a16:creationId xmlns:a16="http://schemas.microsoft.com/office/drawing/2014/main" id="{BD772541-DB27-442F-85CB-2CEA4086E92C}"/>
            </a:ext>
          </a:extLst>
        </xdr:cNvPr>
        <xdr:cNvSpPr txBox="1"/>
      </xdr:nvSpPr>
      <xdr:spPr>
        <a:xfrm>
          <a:off x="189802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8" name="n_2mainValue【児童館】&#10;一人当たり面積">
          <a:extLst>
            <a:ext uri="{FF2B5EF4-FFF2-40B4-BE49-F238E27FC236}">
              <a16:creationId xmlns:a16="http://schemas.microsoft.com/office/drawing/2014/main" id="{87A2D655-9755-4D2E-B193-BDB4EF9C4908}"/>
            </a:ext>
          </a:extLst>
        </xdr:cNvPr>
        <xdr:cNvSpPr txBox="1"/>
      </xdr:nvSpPr>
      <xdr:spPr>
        <a:xfrm>
          <a:off x="181801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39" name="n_3mainValue【児童館】&#10;一人当たり面積">
          <a:extLst>
            <a:ext uri="{FF2B5EF4-FFF2-40B4-BE49-F238E27FC236}">
              <a16:creationId xmlns:a16="http://schemas.microsoft.com/office/drawing/2014/main" id="{B1AC014C-BA6A-49E5-B6BC-81C1063D7A55}"/>
            </a:ext>
          </a:extLst>
        </xdr:cNvPr>
        <xdr:cNvSpPr txBox="1"/>
      </xdr:nvSpPr>
      <xdr:spPr>
        <a:xfrm>
          <a:off x="1738637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740" name="n_4mainValue【児童館】&#10;一人当たり面積">
          <a:extLst>
            <a:ext uri="{FF2B5EF4-FFF2-40B4-BE49-F238E27FC236}">
              <a16:creationId xmlns:a16="http://schemas.microsoft.com/office/drawing/2014/main" id="{232BCEFC-2067-47A4-8846-23FDDDAC659F}"/>
            </a:ext>
          </a:extLst>
        </xdr:cNvPr>
        <xdr:cNvSpPr txBox="1"/>
      </xdr:nvSpPr>
      <xdr:spPr>
        <a:xfrm>
          <a:off x="165926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F4591204-2BD9-4A1C-8021-FC7A43B9B031}"/>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7FBA5484-B8A7-4223-8D03-DC6BF3CD31C9}"/>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D6CD497A-BDC1-4F43-B46A-9438A269CFFB}"/>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4A3C9054-BE87-4659-9C35-259C90FD8443}"/>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FCFFC524-1680-4DBA-8757-1DFFE2E7887C}"/>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100F2D14-7DA1-4506-A4AD-D8573D8A6364}"/>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013BCC42-506D-4874-AF53-CD9FDD6A2598}"/>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2E722114-11C7-446F-981D-CA8B1E0FFB68}"/>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F36DEE07-52BC-4FEE-A8D3-ED5B8B40451D}"/>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606B9093-8FA2-4740-B1D9-3B5161FFF35B}"/>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91F38A61-8CF3-4DED-808C-2606691BF84B}"/>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a:extLst>
            <a:ext uri="{FF2B5EF4-FFF2-40B4-BE49-F238E27FC236}">
              <a16:creationId xmlns:a16="http://schemas.microsoft.com/office/drawing/2014/main" id="{72697F7A-A9B4-471E-9AE8-A734794A1677}"/>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a:extLst>
            <a:ext uri="{FF2B5EF4-FFF2-40B4-BE49-F238E27FC236}">
              <a16:creationId xmlns:a16="http://schemas.microsoft.com/office/drawing/2014/main" id="{3407A2CF-5F62-4C60-A9F3-9526A298FE54}"/>
            </a:ext>
          </a:extLst>
        </xdr:cNvPr>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a:extLst>
            <a:ext uri="{FF2B5EF4-FFF2-40B4-BE49-F238E27FC236}">
              <a16:creationId xmlns:a16="http://schemas.microsoft.com/office/drawing/2014/main" id="{2231A943-A283-4C54-B08C-5CD3E0A8AF0D}"/>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a:extLst>
            <a:ext uri="{FF2B5EF4-FFF2-40B4-BE49-F238E27FC236}">
              <a16:creationId xmlns:a16="http://schemas.microsoft.com/office/drawing/2014/main" id="{EAFB80A6-A845-4269-9A1A-755DCC1DDCF4}"/>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a:extLst>
            <a:ext uri="{FF2B5EF4-FFF2-40B4-BE49-F238E27FC236}">
              <a16:creationId xmlns:a16="http://schemas.microsoft.com/office/drawing/2014/main" id="{2A8DCE25-4D6D-43D8-9CD2-C191256A4B23}"/>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a:extLst>
            <a:ext uri="{FF2B5EF4-FFF2-40B4-BE49-F238E27FC236}">
              <a16:creationId xmlns:a16="http://schemas.microsoft.com/office/drawing/2014/main" id="{0669E353-517F-4603-A6D5-B8CBFFF4C293}"/>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a:extLst>
            <a:ext uri="{FF2B5EF4-FFF2-40B4-BE49-F238E27FC236}">
              <a16:creationId xmlns:a16="http://schemas.microsoft.com/office/drawing/2014/main" id="{AE9175CC-3DD3-4B10-890F-6D1ACAF3C1A0}"/>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a:extLst>
            <a:ext uri="{FF2B5EF4-FFF2-40B4-BE49-F238E27FC236}">
              <a16:creationId xmlns:a16="http://schemas.microsoft.com/office/drawing/2014/main" id="{97659155-E24E-4205-9DB9-0DF00467EF9F}"/>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a:extLst>
            <a:ext uri="{FF2B5EF4-FFF2-40B4-BE49-F238E27FC236}">
              <a16:creationId xmlns:a16="http://schemas.microsoft.com/office/drawing/2014/main" id="{405996C7-6553-4BDA-9916-8ADC1ECD5963}"/>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1" name="テキスト ボックス 760">
          <a:extLst>
            <a:ext uri="{FF2B5EF4-FFF2-40B4-BE49-F238E27FC236}">
              <a16:creationId xmlns:a16="http://schemas.microsoft.com/office/drawing/2014/main" id="{8F059927-A6C6-4934-8B68-B20CAA7E11B9}"/>
            </a:ext>
          </a:extLst>
        </xdr:cNvPr>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DC568B46-E423-4818-B80D-4DB2AB5624D5}"/>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3" name="テキスト ボックス 762">
          <a:extLst>
            <a:ext uri="{FF2B5EF4-FFF2-40B4-BE49-F238E27FC236}">
              <a16:creationId xmlns:a16="http://schemas.microsoft.com/office/drawing/2014/main" id="{863AD643-ED79-438E-9EA5-08D840B4C3C9}"/>
            </a:ext>
          </a:extLst>
        </xdr:cNvPr>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056E7A7A-C84A-46B6-A869-BB7133EDFC2E}"/>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765" name="直線コネクタ 764">
          <a:extLst>
            <a:ext uri="{FF2B5EF4-FFF2-40B4-BE49-F238E27FC236}">
              <a16:creationId xmlns:a16="http://schemas.microsoft.com/office/drawing/2014/main" id="{C3E5E31C-8F48-4E7C-B03B-9D246904BB48}"/>
            </a:ext>
          </a:extLst>
        </xdr:cNvPr>
        <xdr:cNvCxnSpPr/>
      </xdr:nvCxnSpPr>
      <xdr:spPr>
        <a:xfrm flipV="1">
          <a:off x="14699614" y="164858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6" name="【公民館】&#10;有形固定資産減価償却率最小値テキスト">
          <a:extLst>
            <a:ext uri="{FF2B5EF4-FFF2-40B4-BE49-F238E27FC236}">
              <a16:creationId xmlns:a16="http://schemas.microsoft.com/office/drawing/2014/main" id="{7F5B1AB4-9235-44F0-B121-F553C0F04910}"/>
            </a:ext>
          </a:extLst>
        </xdr:cNvPr>
        <xdr:cNvSpPr txBox="1"/>
      </xdr:nvSpPr>
      <xdr:spPr>
        <a:xfrm>
          <a:off x="1473835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7" name="直線コネクタ 766">
          <a:extLst>
            <a:ext uri="{FF2B5EF4-FFF2-40B4-BE49-F238E27FC236}">
              <a16:creationId xmlns:a16="http://schemas.microsoft.com/office/drawing/2014/main" id="{DE8E53E8-B6EE-4F23-9229-95DF20E6B76D}"/>
            </a:ext>
          </a:extLst>
        </xdr:cNvPr>
        <xdr:cNvCxnSpPr/>
      </xdr:nvCxnSpPr>
      <xdr:spPr>
        <a:xfrm>
          <a:off x="146113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768" name="【公民館】&#10;有形固定資産減価償却率最大値テキスト">
          <a:extLst>
            <a:ext uri="{FF2B5EF4-FFF2-40B4-BE49-F238E27FC236}">
              <a16:creationId xmlns:a16="http://schemas.microsoft.com/office/drawing/2014/main" id="{5B4F6E3C-E589-4CD8-9079-2B8827768C6C}"/>
            </a:ext>
          </a:extLst>
        </xdr:cNvPr>
        <xdr:cNvSpPr txBox="1"/>
      </xdr:nvSpPr>
      <xdr:spPr>
        <a:xfrm>
          <a:off x="14738350" y="1626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769" name="直線コネクタ 768">
          <a:extLst>
            <a:ext uri="{FF2B5EF4-FFF2-40B4-BE49-F238E27FC236}">
              <a16:creationId xmlns:a16="http://schemas.microsoft.com/office/drawing/2014/main" id="{343B0632-7821-44B4-8E88-044625714B7F}"/>
            </a:ext>
          </a:extLst>
        </xdr:cNvPr>
        <xdr:cNvCxnSpPr/>
      </xdr:nvCxnSpPr>
      <xdr:spPr>
        <a:xfrm>
          <a:off x="14611350" y="164858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770" name="【公民館】&#10;有形固定資産減価償却率平均値テキスト">
          <a:extLst>
            <a:ext uri="{FF2B5EF4-FFF2-40B4-BE49-F238E27FC236}">
              <a16:creationId xmlns:a16="http://schemas.microsoft.com/office/drawing/2014/main" id="{F9218CF1-8072-43BE-A948-1EBFE08AFF5B}"/>
            </a:ext>
          </a:extLst>
        </xdr:cNvPr>
        <xdr:cNvSpPr txBox="1"/>
      </xdr:nvSpPr>
      <xdr:spPr>
        <a:xfrm>
          <a:off x="14738350" y="17158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71" name="フローチャート: 判断 770">
          <a:extLst>
            <a:ext uri="{FF2B5EF4-FFF2-40B4-BE49-F238E27FC236}">
              <a16:creationId xmlns:a16="http://schemas.microsoft.com/office/drawing/2014/main" id="{794227DD-3EB2-4F6A-AFB8-97F88C492853}"/>
            </a:ext>
          </a:extLst>
        </xdr:cNvPr>
        <xdr:cNvSpPr/>
      </xdr:nvSpPr>
      <xdr:spPr>
        <a:xfrm>
          <a:off x="14649450" y="1730756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772" name="フローチャート: 判断 771">
          <a:extLst>
            <a:ext uri="{FF2B5EF4-FFF2-40B4-BE49-F238E27FC236}">
              <a16:creationId xmlns:a16="http://schemas.microsoft.com/office/drawing/2014/main" id="{A3D27458-E5D8-435E-98AF-D27022F9E163}"/>
            </a:ext>
          </a:extLst>
        </xdr:cNvPr>
        <xdr:cNvSpPr/>
      </xdr:nvSpPr>
      <xdr:spPr>
        <a:xfrm>
          <a:off x="13887450" y="1724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73" name="フローチャート: 判断 772">
          <a:extLst>
            <a:ext uri="{FF2B5EF4-FFF2-40B4-BE49-F238E27FC236}">
              <a16:creationId xmlns:a16="http://schemas.microsoft.com/office/drawing/2014/main" id="{DAB1283D-DEBA-446C-ADCD-650D130FB5B3}"/>
            </a:ext>
          </a:extLst>
        </xdr:cNvPr>
        <xdr:cNvSpPr/>
      </xdr:nvSpPr>
      <xdr:spPr>
        <a:xfrm>
          <a:off x="13093700" y="1722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74" name="フローチャート: 判断 773">
          <a:extLst>
            <a:ext uri="{FF2B5EF4-FFF2-40B4-BE49-F238E27FC236}">
              <a16:creationId xmlns:a16="http://schemas.microsoft.com/office/drawing/2014/main" id="{6592F157-6EB8-4661-B197-D05657DF6857}"/>
            </a:ext>
          </a:extLst>
        </xdr:cNvPr>
        <xdr:cNvSpPr/>
      </xdr:nvSpPr>
      <xdr:spPr>
        <a:xfrm>
          <a:off x="12299950" y="172618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775" name="フローチャート: 判断 774">
          <a:extLst>
            <a:ext uri="{FF2B5EF4-FFF2-40B4-BE49-F238E27FC236}">
              <a16:creationId xmlns:a16="http://schemas.microsoft.com/office/drawing/2014/main" id="{0B38D3AE-8CD5-473E-B6F8-BC32E3106536}"/>
            </a:ext>
          </a:extLst>
        </xdr:cNvPr>
        <xdr:cNvSpPr/>
      </xdr:nvSpPr>
      <xdr:spPr>
        <a:xfrm>
          <a:off x="11487150" y="1727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23C1B981-DC68-4E2D-B2D4-119589594404}"/>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81E3DC32-B316-4FEE-97DF-8F56CD6E7898}"/>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426409CF-09A9-4EE7-A155-BF8309906953}"/>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CE8D262F-07B7-499C-9090-54BEE48EC7C0}"/>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DD53E55-A09F-4626-8871-FFB0FBB48231}"/>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50164</xdr:rowOff>
    </xdr:from>
    <xdr:to>
      <xdr:col>85</xdr:col>
      <xdr:colOff>177800</xdr:colOff>
      <xdr:row>105</xdr:row>
      <xdr:rowOff>151764</xdr:rowOff>
    </xdr:to>
    <xdr:sp macro="" textlink="">
      <xdr:nvSpPr>
        <xdr:cNvPr id="781" name="楕円 780">
          <a:extLst>
            <a:ext uri="{FF2B5EF4-FFF2-40B4-BE49-F238E27FC236}">
              <a16:creationId xmlns:a16="http://schemas.microsoft.com/office/drawing/2014/main" id="{4A36F39E-1E81-4E0B-9877-A12833A3BCD6}"/>
            </a:ext>
          </a:extLst>
        </xdr:cNvPr>
        <xdr:cNvSpPr/>
      </xdr:nvSpPr>
      <xdr:spPr>
        <a:xfrm>
          <a:off x="14649450" y="1748091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28591</xdr:rowOff>
    </xdr:from>
    <xdr:ext cx="405111" cy="259045"/>
    <xdr:sp macro="" textlink="">
      <xdr:nvSpPr>
        <xdr:cNvPr id="782" name="【公民館】&#10;有形固定資産減価償却率該当値テキスト">
          <a:extLst>
            <a:ext uri="{FF2B5EF4-FFF2-40B4-BE49-F238E27FC236}">
              <a16:creationId xmlns:a16="http://schemas.microsoft.com/office/drawing/2014/main" id="{1CE6E1CC-3D21-4F58-BA44-562CE03FE3FF}"/>
            </a:ext>
          </a:extLst>
        </xdr:cNvPr>
        <xdr:cNvSpPr txBox="1"/>
      </xdr:nvSpPr>
      <xdr:spPr>
        <a:xfrm>
          <a:off x="14738350" y="17459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12064</xdr:rowOff>
    </xdr:from>
    <xdr:to>
      <xdr:col>81</xdr:col>
      <xdr:colOff>101600</xdr:colOff>
      <xdr:row>105</xdr:row>
      <xdr:rowOff>113664</xdr:rowOff>
    </xdr:to>
    <xdr:sp macro="" textlink="">
      <xdr:nvSpPr>
        <xdr:cNvPr id="783" name="楕円 782">
          <a:extLst>
            <a:ext uri="{FF2B5EF4-FFF2-40B4-BE49-F238E27FC236}">
              <a16:creationId xmlns:a16="http://schemas.microsoft.com/office/drawing/2014/main" id="{3FB5AA10-BAD0-45B4-9693-BCF07F914D77}"/>
            </a:ext>
          </a:extLst>
        </xdr:cNvPr>
        <xdr:cNvSpPr/>
      </xdr:nvSpPr>
      <xdr:spPr>
        <a:xfrm>
          <a:off x="13887450" y="1744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62864</xdr:rowOff>
    </xdr:from>
    <xdr:to>
      <xdr:col>85</xdr:col>
      <xdr:colOff>127000</xdr:colOff>
      <xdr:row>105</xdr:row>
      <xdr:rowOff>100964</xdr:rowOff>
    </xdr:to>
    <xdr:cxnSp macro="">
      <xdr:nvCxnSpPr>
        <xdr:cNvPr id="784" name="直線コネクタ 783">
          <a:extLst>
            <a:ext uri="{FF2B5EF4-FFF2-40B4-BE49-F238E27FC236}">
              <a16:creationId xmlns:a16="http://schemas.microsoft.com/office/drawing/2014/main" id="{9B197D1F-6576-47BB-B282-860E125DE06F}"/>
            </a:ext>
          </a:extLst>
        </xdr:cNvPr>
        <xdr:cNvCxnSpPr/>
      </xdr:nvCxnSpPr>
      <xdr:spPr>
        <a:xfrm>
          <a:off x="13938250" y="17493614"/>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145414</xdr:rowOff>
    </xdr:from>
    <xdr:to>
      <xdr:col>76</xdr:col>
      <xdr:colOff>165100</xdr:colOff>
      <xdr:row>105</xdr:row>
      <xdr:rowOff>75564</xdr:rowOff>
    </xdr:to>
    <xdr:sp macro="" textlink="">
      <xdr:nvSpPr>
        <xdr:cNvPr id="785" name="楕円 784">
          <a:extLst>
            <a:ext uri="{FF2B5EF4-FFF2-40B4-BE49-F238E27FC236}">
              <a16:creationId xmlns:a16="http://schemas.microsoft.com/office/drawing/2014/main" id="{9AE7745F-6420-49B3-96AD-A5A738BF2F2C}"/>
            </a:ext>
          </a:extLst>
        </xdr:cNvPr>
        <xdr:cNvSpPr/>
      </xdr:nvSpPr>
      <xdr:spPr>
        <a:xfrm>
          <a:off x="13093700" y="1740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24764</xdr:rowOff>
    </xdr:from>
    <xdr:to>
      <xdr:col>81</xdr:col>
      <xdr:colOff>50800</xdr:colOff>
      <xdr:row>105</xdr:row>
      <xdr:rowOff>62864</xdr:rowOff>
    </xdr:to>
    <xdr:cxnSp macro="">
      <xdr:nvCxnSpPr>
        <xdr:cNvPr id="786" name="直線コネクタ 785">
          <a:extLst>
            <a:ext uri="{FF2B5EF4-FFF2-40B4-BE49-F238E27FC236}">
              <a16:creationId xmlns:a16="http://schemas.microsoft.com/office/drawing/2014/main" id="{28AB6E8F-1D3D-4046-A679-F29DE1599896}"/>
            </a:ext>
          </a:extLst>
        </xdr:cNvPr>
        <xdr:cNvCxnSpPr/>
      </xdr:nvCxnSpPr>
      <xdr:spPr>
        <a:xfrm>
          <a:off x="13144500" y="17455514"/>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787" name="楕円 786">
          <a:extLst>
            <a:ext uri="{FF2B5EF4-FFF2-40B4-BE49-F238E27FC236}">
              <a16:creationId xmlns:a16="http://schemas.microsoft.com/office/drawing/2014/main" id="{5D540447-4544-4DF2-954C-A807D692DEFE}"/>
            </a:ext>
          </a:extLst>
        </xdr:cNvPr>
        <xdr:cNvSpPr/>
      </xdr:nvSpPr>
      <xdr:spPr>
        <a:xfrm>
          <a:off x="12299950" y="173647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156211</xdr:rowOff>
    </xdr:from>
    <xdr:to>
      <xdr:col>76</xdr:col>
      <xdr:colOff>114300</xdr:colOff>
      <xdr:row>105</xdr:row>
      <xdr:rowOff>24764</xdr:rowOff>
    </xdr:to>
    <xdr:cxnSp macro="">
      <xdr:nvCxnSpPr>
        <xdr:cNvPr id="788" name="直線コネクタ 787">
          <a:extLst>
            <a:ext uri="{FF2B5EF4-FFF2-40B4-BE49-F238E27FC236}">
              <a16:creationId xmlns:a16="http://schemas.microsoft.com/office/drawing/2014/main" id="{3FC10E72-EDDD-4192-B0AE-30CBEF63C098}"/>
            </a:ext>
          </a:extLst>
        </xdr:cNvPr>
        <xdr:cNvCxnSpPr/>
      </xdr:nvCxnSpPr>
      <xdr:spPr>
        <a:xfrm>
          <a:off x="12344400" y="17415511"/>
          <a:ext cx="8001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63500</xdr:rowOff>
    </xdr:from>
    <xdr:to>
      <xdr:col>67</xdr:col>
      <xdr:colOff>101600</xdr:colOff>
      <xdr:row>104</xdr:row>
      <xdr:rowOff>165100</xdr:rowOff>
    </xdr:to>
    <xdr:sp macro="" textlink="">
      <xdr:nvSpPr>
        <xdr:cNvPr id="789" name="楕円 788">
          <a:extLst>
            <a:ext uri="{FF2B5EF4-FFF2-40B4-BE49-F238E27FC236}">
              <a16:creationId xmlns:a16="http://schemas.microsoft.com/office/drawing/2014/main" id="{B09281C2-AC51-4D64-A891-2E788F014355}"/>
            </a:ext>
          </a:extLst>
        </xdr:cNvPr>
        <xdr:cNvSpPr/>
      </xdr:nvSpPr>
      <xdr:spPr>
        <a:xfrm>
          <a:off x="1148715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114300</xdr:rowOff>
    </xdr:from>
    <xdr:to>
      <xdr:col>71</xdr:col>
      <xdr:colOff>177800</xdr:colOff>
      <xdr:row>104</xdr:row>
      <xdr:rowOff>156211</xdr:rowOff>
    </xdr:to>
    <xdr:cxnSp macro="">
      <xdr:nvCxnSpPr>
        <xdr:cNvPr id="790" name="直線コネクタ 789">
          <a:extLst>
            <a:ext uri="{FF2B5EF4-FFF2-40B4-BE49-F238E27FC236}">
              <a16:creationId xmlns:a16="http://schemas.microsoft.com/office/drawing/2014/main" id="{4391997A-2DF6-4E8E-8D53-5ECFFE44865F}"/>
            </a:ext>
          </a:extLst>
        </xdr:cNvPr>
        <xdr:cNvCxnSpPr/>
      </xdr:nvCxnSpPr>
      <xdr:spPr>
        <a:xfrm>
          <a:off x="11537950" y="17373600"/>
          <a:ext cx="80645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101616</xdr:rowOff>
    </xdr:from>
    <xdr:ext cx="405111" cy="259045"/>
    <xdr:sp macro="" textlink="">
      <xdr:nvSpPr>
        <xdr:cNvPr id="791" name="n_1aveValue【公民館】&#10;有形固定資産減価償却率">
          <a:extLst>
            <a:ext uri="{FF2B5EF4-FFF2-40B4-BE49-F238E27FC236}">
              <a16:creationId xmlns:a16="http://schemas.microsoft.com/office/drawing/2014/main" id="{75CBA809-E997-4C8E-9B57-133D4B5AD48A}"/>
            </a:ext>
          </a:extLst>
        </xdr:cNvPr>
        <xdr:cNvSpPr txBox="1"/>
      </xdr:nvSpPr>
      <xdr:spPr>
        <a:xfrm>
          <a:off x="13742044" y="1701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792" name="n_2aveValue【公民館】&#10;有形固定資産減価償却率">
          <a:extLst>
            <a:ext uri="{FF2B5EF4-FFF2-40B4-BE49-F238E27FC236}">
              <a16:creationId xmlns:a16="http://schemas.microsoft.com/office/drawing/2014/main" id="{07DF035D-F0D5-4C57-9AD9-47488EECAE34}"/>
            </a:ext>
          </a:extLst>
        </xdr:cNvPr>
        <xdr:cNvSpPr txBox="1"/>
      </xdr:nvSpPr>
      <xdr:spPr>
        <a:xfrm>
          <a:off x="12960994" y="1700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793" name="n_3aveValue【公民館】&#10;有形固定資産減価償却率">
          <a:extLst>
            <a:ext uri="{FF2B5EF4-FFF2-40B4-BE49-F238E27FC236}">
              <a16:creationId xmlns:a16="http://schemas.microsoft.com/office/drawing/2014/main" id="{329072F2-2407-4F50-B280-9C09EB1E2901}"/>
            </a:ext>
          </a:extLst>
        </xdr:cNvPr>
        <xdr:cNvSpPr txBox="1"/>
      </xdr:nvSpPr>
      <xdr:spPr>
        <a:xfrm>
          <a:off x="12167244"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130191</xdr:rowOff>
    </xdr:from>
    <xdr:ext cx="405111" cy="259045"/>
    <xdr:sp macro="" textlink="">
      <xdr:nvSpPr>
        <xdr:cNvPr id="794" name="n_4aveValue【公民館】&#10;有形固定資産減価償却率">
          <a:extLst>
            <a:ext uri="{FF2B5EF4-FFF2-40B4-BE49-F238E27FC236}">
              <a16:creationId xmlns:a16="http://schemas.microsoft.com/office/drawing/2014/main" id="{8CB5D26F-74AB-49A0-BF13-3C9782B7B060}"/>
            </a:ext>
          </a:extLst>
        </xdr:cNvPr>
        <xdr:cNvSpPr txBox="1"/>
      </xdr:nvSpPr>
      <xdr:spPr>
        <a:xfrm>
          <a:off x="11354444" y="1704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104791</xdr:rowOff>
    </xdr:from>
    <xdr:ext cx="405111" cy="259045"/>
    <xdr:sp macro="" textlink="">
      <xdr:nvSpPr>
        <xdr:cNvPr id="795" name="n_1mainValue【公民館】&#10;有形固定資産減価償却率">
          <a:extLst>
            <a:ext uri="{FF2B5EF4-FFF2-40B4-BE49-F238E27FC236}">
              <a16:creationId xmlns:a16="http://schemas.microsoft.com/office/drawing/2014/main" id="{FFBFA2E3-B697-47EB-AB7A-631AD8DF2254}"/>
            </a:ext>
          </a:extLst>
        </xdr:cNvPr>
        <xdr:cNvSpPr txBox="1"/>
      </xdr:nvSpPr>
      <xdr:spPr>
        <a:xfrm>
          <a:off x="13742044" y="17535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66691</xdr:rowOff>
    </xdr:from>
    <xdr:ext cx="405111" cy="259045"/>
    <xdr:sp macro="" textlink="">
      <xdr:nvSpPr>
        <xdr:cNvPr id="796" name="n_2mainValue【公民館】&#10;有形固定資産減価償却率">
          <a:extLst>
            <a:ext uri="{FF2B5EF4-FFF2-40B4-BE49-F238E27FC236}">
              <a16:creationId xmlns:a16="http://schemas.microsoft.com/office/drawing/2014/main" id="{D90C67B9-AC19-446B-B162-AC47C600F5CA}"/>
            </a:ext>
          </a:extLst>
        </xdr:cNvPr>
        <xdr:cNvSpPr txBox="1"/>
      </xdr:nvSpPr>
      <xdr:spPr>
        <a:xfrm>
          <a:off x="12960994" y="1749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26688</xdr:rowOff>
    </xdr:from>
    <xdr:ext cx="405111" cy="259045"/>
    <xdr:sp macro="" textlink="">
      <xdr:nvSpPr>
        <xdr:cNvPr id="797" name="n_3mainValue【公民館】&#10;有形固定資産減価償却率">
          <a:extLst>
            <a:ext uri="{FF2B5EF4-FFF2-40B4-BE49-F238E27FC236}">
              <a16:creationId xmlns:a16="http://schemas.microsoft.com/office/drawing/2014/main" id="{0FFF2FF1-627B-4999-8C0E-927A0D75A65D}"/>
            </a:ext>
          </a:extLst>
        </xdr:cNvPr>
        <xdr:cNvSpPr txBox="1"/>
      </xdr:nvSpPr>
      <xdr:spPr>
        <a:xfrm>
          <a:off x="12167244" y="1745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156227</xdr:rowOff>
    </xdr:from>
    <xdr:ext cx="405111" cy="259045"/>
    <xdr:sp macro="" textlink="">
      <xdr:nvSpPr>
        <xdr:cNvPr id="798" name="n_4mainValue【公民館】&#10;有形固定資産減価償却率">
          <a:extLst>
            <a:ext uri="{FF2B5EF4-FFF2-40B4-BE49-F238E27FC236}">
              <a16:creationId xmlns:a16="http://schemas.microsoft.com/office/drawing/2014/main" id="{F97064E5-FA42-4BA5-AA40-33A74A6342AB}"/>
            </a:ext>
          </a:extLst>
        </xdr:cNvPr>
        <xdr:cNvSpPr txBox="1"/>
      </xdr:nvSpPr>
      <xdr:spPr>
        <a:xfrm>
          <a:off x="11354444" y="1741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D8B48475-0BEE-455A-9B57-36AC7F109F47}"/>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6B74E8D2-9654-4AED-ABB3-04729C5FDD4C}"/>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A9C222E8-E5DB-4CA8-A9B6-6FDE5C25EB6C}"/>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EAF0898C-D466-4FBE-917C-DECE57D3D37E}"/>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9CD665C-3266-4DA8-B88B-D27A98F78EC2}"/>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945E32F9-5EBB-4D47-8BC1-84051813F8DA}"/>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28B24548-5B59-4F5F-A8AF-7EDDD53EA77B}"/>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FAC582AB-83FD-4E7E-AD41-A171A86099A8}"/>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073EF965-DDA1-4A86-9D4C-6E5B303AAE8C}"/>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D9BE247F-79E2-42A4-AE88-8D86AF3765DE}"/>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68958F3D-6DA2-42A4-8777-5061B19943D4}"/>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5B747C59-8BF8-49CD-9FCE-4E47F75283D0}"/>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7D9C3F80-75F9-4EF4-9C88-41B9022826DA}"/>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794AB88C-9BF0-406B-B0FA-21CCFC9607FA}"/>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D5D88103-38A4-46F9-A25A-BF3C7897A389}"/>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06DB1452-836E-44B0-B4C7-C3ED14C2AFE9}"/>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0F049886-D74C-4FD4-B80D-D4973BAD31CD}"/>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434A2697-EBFC-4DDD-AE8F-0802CFCA3EF0}"/>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C68E04AE-F79E-4BAC-819C-DDFBFC830189}"/>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674662B1-06D3-47E4-B78B-00A6593536F0}"/>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20510464-C505-4A2A-BF4B-5602D15AD513}"/>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529DC88D-F91C-4BBA-AAE4-0926322DA777}"/>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49E959ED-B99A-4F0F-8FE0-382261C75E55}"/>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1A038299-D287-4E44-A42B-7C04FBAC3783}"/>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A5C06A7A-A827-466B-9950-E78BD985AC03}"/>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824" name="直線コネクタ 823">
          <a:extLst>
            <a:ext uri="{FF2B5EF4-FFF2-40B4-BE49-F238E27FC236}">
              <a16:creationId xmlns:a16="http://schemas.microsoft.com/office/drawing/2014/main" id="{949A003D-CBD2-4B1E-96D6-AC399613F3AD}"/>
            </a:ext>
          </a:extLst>
        </xdr:cNvPr>
        <xdr:cNvCxnSpPr/>
      </xdr:nvCxnSpPr>
      <xdr:spPr>
        <a:xfrm flipV="1">
          <a:off x="19951064" y="165745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825" name="【公民館】&#10;一人当たり面積最小値テキスト">
          <a:extLst>
            <a:ext uri="{FF2B5EF4-FFF2-40B4-BE49-F238E27FC236}">
              <a16:creationId xmlns:a16="http://schemas.microsoft.com/office/drawing/2014/main" id="{6A058C4B-52D0-4D56-90CC-3BC011DC8809}"/>
            </a:ext>
          </a:extLst>
        </xdr:cNvPr>
        <xdr:cNvSpPr txBox="1"/>
      </xdr:nvSpPr>
      <xdr:spPr>
        <a:xfrm>
          <a:off x="19989800" y="1811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826" name="直線コネクタ 825">
          <a:extLst>
            <a:ext uri="{FF2B5EF4-FFF2-40B4-BE49-F238E27FC236}">
              <a16:creationId xmlns:a16="http://schemas.microsoft.com/office/drawing/2014/main" id="{78218D8C-BD6B-4384-8F96-85A4DBFDF3A6}"/>
            </a:ext>
          </a:extLst>
        </xdr:cNvPr>
        <xdr:cNvCxnSpPr/>
      </xdr:nvCxnSpPr>
      <xdr:spPr>
        <a:xfrm>
          <a:off x="19881850" y="181160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827" name="【公民館】&#10;一人当たり面積最大値テキスト">
          <a:extLst>
            <a:ext uri="{FF2B5EF4-FFF2-40B4-BE49-F238E27FC236}">
              <a16:creationId xmlns:a16="http://schemas.microsoft.com/office/drawing/2014/main" id="{1CB49819-C5F6-4132-BE25-E5BF13FC1019}"/>
            </a:ext>
          </a:extLst>
        </xdr:cNvPr>
        <xdr:cNvSpPr txBox="1"/>
      </xdr:nvSpPr>
      <xdr:spPr>
        <a:xfrm>
          <a:off x="19989800" y="1634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828" name="直線コネクタ 827">
          <a:extLst>
            <a:ext uri="{FF2B5EF4-FFF2-40B4-BE49-F238E27FC236}">
              <a16:creationId xmlns:a16="http://schemas.microsoft.com/office/drawing/2014/main" id="{139216EA-B90E-4212-B7DB-49F6CD9069D5}"/>
            </a:ext>
          </a:extLst>
        </xdr:cNvPr>
        <xdr:cNvCxnSpPr/>
      </xdr:nvCxnSpPr>
      <xdr:spPr>
        <a:xfrm>
          <a:off x="19881850" y="165745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21789</xdr:rowOff>
    </xdr:from>
    <xdr:ext cx="469744" cy="259045"/>
    <xdr:sp macro="" textlink="">
      <xdr:nvSpPr>
        <xdr:cNvPr id="829" name="【公民館】&#10;一人当たり面積平均値テキスト">
          <a:extLst>
            <a:ext uri="{FF2B5EF4-FFF2-40B4-BE49-F238E27FC236}">
              <a16:creationId xmlns:a16="http://schemas.microsoft.com/office/drawing/2014/main" id="{25B4CBDA-571D-43BB-BEEA-AED86417DEDE}"/>
            </a:ext>
          </a:extLst>
        </xdr:cNvPr>
        <xdr:cNvSpPr txBox="1"/>
      </xdr:nvSpPr>
      <xdr:spPr>
        <a:xfrm>
          <a:off x="19989800" y="17795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830" name="フローチャート: 判断 829">
          <a:extLst>
            <a:ext uri="{FF2B5EF4-FFF2-40B4-BE49-F238E27FC236}">
              <a16:creationId xmlns:a16="http://schemas.microsoft.com/office/drawing/2014/main" id="{B07BFFC3-894F-42BE-B787-6AF8F72AA781}"/>
            </a:ext>
          </a:extLst>
        </xdr:cNvPr>
        <xdr:cNvSpPr/>
      </xdr:nvSpPr>
      <xdr:spPr>
        <a:xfrm>
          <a:off x="199009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831" name="フローチャート: 判断 830">
          <a:extLst>
            <a:ext uri="{FF2B5EF4-FFF2-40B4-BE49-F238E27FC236}">
              <a16:creationId xmlns:a16="http://schemas.microsoft.com/office/drawing/2014/main" id="{2229F4CA-F946-4F32-96D8-C4321460DB7F}"/>
            </a:ext>
          </a:extLst>
        </xdr:cNvPr>
        <xdr:cNvSpPr/>
      </xdr:nvSpPr>
      <xdr:spPr>
        <a:xfrm>
          <a:off x="19157950" y="178137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832" name="フローチャート: 判断 831">
          <a:extLst>
            <a:ext uri="{FF2B5EF4-FFF2-40B4-BE49-F238E27FC236}">
              <a16:creationId xmlns:a16="http://schemas.microsoft.com/office/drawing/2014/main" id="{386B9D43-00E8-4C54-AFAE-1393FEEB7FF1}"/>
            </a:ext>
          </a:extLst>
        </xdr:cNvPr>
        <xdr:cNvSpPr/>
      </xdr:nvSpPr>
      <xdr:spPr>
        <a:xfrm>
          <a:off x="1834515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833" name="フローチャート: 判断 832">
          <a:extLst>
            <a:ext uri="{FF2B5EF4-FFF2-40B4-BE49-F238E27FC236}">
              <a16:creationId xmlns:a16="http://schemas.microsoft.com/office/drawing/2014/main" id="{F6B6E1B6-15BE-4C98-9E95-5107F7F17D3A}"/>
            </a:ext>
          </a:extLst>
        </xdr:cNvPr>
        <xdr:cNvSpPr/>
      </xdr:nvSpPr>
      <xdr:spPr>
        <a:xfrm>
          <a:off x="175514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834" name="フローチャート: 判断 833">
          <a:extLst>
            <a:ext uri="{FF2B5EF4-FFF2-40B4-BE49-F238E27FC236}">
              <a16:creationId xmlns:a16="http://schemas.microsoft.com/office/drawing/2014/main" id="{FAA67D64-10CE-4F28-A729-81A0153864AE}"/>
            </a:ext>
          </a:extLst>
        </xdr:cNvPr>
        <xdr:cNvSpPr/>
      </xdr:nvSpPr>
      <xdr:spPr>
        <a:xfrm>
          <a:off x="16757650" y="178235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EAF966F-18FF-4132-A626-35BDA490F05B}"/>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59F2DBD3-75CD-4376-B912-29FE326A4699}"/>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68BA8395-C2C5-46ED-9D76-27B6D275428A}"/>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E74334F3-8EFE-4CF4-83C4-A559CFB00C06}"/>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90BE4C55-5807-44CF-9E7E-9F4A062071F4}"/>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79284</xdr:rowOff>
    </xdr:from>
    <xdr:to>
      <xdr:col>116</xdr:col>
      <xdr:colOff>114300</xdr:colOff>
      <xdr:row>106</xdr:row>
      <xdr:rowOff>9434</xdr:rowOff>
    </xdr:to>
    <xdr:sp macro="" textlink="">
      <xdr:nvSpPr>
        <xdr:cNvPr id="840" name="楕円 839">
          <a:extLst>
            <a:ext uri="{FF2B5EF4-FFF2-40B4-BE49-F238E27FC236}">
              <a16:creationId xmlns:a16="http://schemas.microsoft.com/office/drawing/2014/main" id="{639CF9E8-5475-41C9-B870-85E9231A33E5}"/>
            </a:ext>
          </a:extLst>
        </xdr:cNvPr>
        <xdr:cNvSpPr/>
      </xdr:nvSpPr>
      <xdr:spPr>
        <a:xfrm>
          <a:off x="19900900" y="175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102161</xdr:rowOff>
    </xdr:from>
    <xdr:ext cx="469744" cy="259045"/>
    <xdr:sp macro="" textlink="">
      <xdr:nvSpPr>
        <xdr:cNvPr id="841" name="【公民館】&#10;一人当たり面積該当値テキスト">
          <a:extLst>
            <a:ext uri="{FF2B5EF4-FFF2-40B4-BE49-F238E27FC236}">
              <a16:creationId xmlns:a16="http://schemas.microsoft.com/office/drawing/2014/main" id="{17AD4A5F-A4E2-477A-A459-1EB414E2C695}"/>
            </a:ext>
          </a:extLst>
        </xdr:cNvPr>
        <xdr:cNvSpPr txBox="1"/>
      </xdr:nvSpPr>
      <xdr:spPr>
        <a:xfrm>
          <a:off x="19989800" y="1736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76019</xdr:rowOff>
    </xdr:from>
    <xdr:to>
      <xdr:col>112</xdr:col>
      <xdr:colOff>38100</xdr:colOff>
      <xdr:row>106</xdr:row>
      <xdr:rowOff>6169</xdr:rowOff>
    </xdr:to>
    <xdr:sp macro="" textlink="">
      <xdr:nvSpPr>
        <xdr:cNvPr id="842" name="楕円 841">
          <a:extLst>
            <a:ext uri="{FF2B5EF4-FFF2-40B4-BE49-F238E27FC236}">
              <a16:creationId xmlns:a16="http://schemas.microsoft.com/office/drawing/2014/main" id="{26AE59D5-CAD4-4CD8-9BFF-4DD5F82131FD}"/>
            </a:ext>
          </a:extLst>
        </xdr:cNvPr>
        <xdr:cNvSpPr/>
      </xdr:nvSpPr>
      <xdr:spPr>
        <a:xfrm>
          <a:off x="19157950" y="175067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126819</xdr:rowOff>
    </xdr:from>
    <xdr:to>
      <xdr:col>116</xdr:col>
      <xdr:colOff>63500</xdr:colOff>
      <xdr:row>105</xdr:row>
      <xdr:rowOff>130084</xdr:rowOff>
    </xdr:to>
    <xdr:cxnSp macro="">
      <xdr:nvCxnSpPr>
        <xdr:cNvPr id="843" name="直線コネクタ 842">
          <a:extLst>
            <a:ext uri="{FF2B5EF4-FFF2-40B4-BE49-F238E27FC236}">
              <a16:creationId xmlns:a16="http://schemas.microsoft.com/office/drawing/2014/main" id="{532491A1-BFF0-4AF9-A3B4-5FD542EC6E16}"/>
            </a:ext>
          </a:extLst>
        </xdr:cNvPr>
        <xdr:cNvCxnSpPr/>
      </xdr:nvCxnSpPr>
      <xdr:spPr>
        <a:xfrm>
          <a:off x="19202400" y="17557569"/>
          <a:ext cx="7493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72752</xdr:rowOff>
    </xdr:from>
    <xdr:to>
      <xdr:col>107</xdr:col>
      <xdr:colOff>101600</xdr:colOff>
      <xdr:row>106</xdr:row>
      <xdr:rowOff>2902</xdr:rowOff>
    </xdr:to>
    <xdr:sp macro="" textlink="">
      <xdr:nvSpPr>
        <xdr:cNvPr id="844" name="楕円 843">
          <a:extLst>
            <a:ext uri="{FF2B5EF4-FFF2-40B4-BE49-F238E27FC236}">
              <a16:creationId xmlns:a16="http://schemas.microsoft.com/office/drawing/2014/main" id="{6317C9E9-4A14-42AE-BCEF-8442CAC31176}"/>
            </a:ext>
          </a:extLst>
        </xdr:cNvPr>
        <xdr:cNvSpPr/>
      </xdr:nvSpPr>
      <xdr:spPr>
        <a:xfrm>
          <a:off x="1834515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123552</xdr:rowOff>
    </xdr:from>
    <xdr:to>
      <xdr:col>111</xdr:col>
      <xdr:colOff>177800</xdr:colOff>
      <xdr:row>105</xdr:row>
      <xdr:rowOff>126819</xdr:rowOff>
    </xdr:to>
    <xdr:cxnSp macro="">
      <xdr:nvCxnSpPr>
        <xdr:cNvPr id="845" name="直線コネクタ 844">
          <a:extLst>
            <a:ext uri="{FF2B5EF4-FFF2-40B4-BE49-F238E27FC236}">
              <a16:creationId xmlns:a16="http://schemas.microsoft.com/office/drawing/2014/main" id="{34344B21-2355-4FE2-86D2-5BF3F96D6B8F}"/>
            </a:ext>
          </a:extLst>
        </xdr:cNvPr>
        <xdr:cNvCxnSpPr/>
      </xdr:nvCxnSpPr>
      <xdr:spPr>
        <a:xfrm>
          <a:off x="18395950" y="17554302"/>
          <a:ext cx="80645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66221</xdr:rowOff>
    </xdr:from>
    <xdr:to>
      <xdr:col>102</xdr:col>
      <xdr:colOff>165100</xdr:colOff>
      <xdr:row>105</xdr:row>
      <xdr:rowOff>167821</xdr:rowOff>
    </xdr:to>
    <xdr:sp macro="" textlink="">
      <xdr:nvSpPr>
        <xdr:cNvPr id="846" name="楕円 845">
          <a:extLst>
            <a:ext uri="{FF2B5EF4-FFF2-40B4-BE49-F238E27FC236}">
              <a16:creationId xmlns:a16="http://schemas.microsoft.com/office/drawing/2014/main" id="{7F1A01E3-1B30-4E4B-AAAB-374BF055A789}"/>
            </a:ext>
          </a:extLst>
        </xdr:cNvPr>
        <xdr:cNvSpPr/>
      </xdr:nvSpPr>
      <xdr:spPr>
        <a:xfrm>
          <a:off x="175514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117021</xdr:rowOff>
    </xdr:from>
    <xdr:to>
      <xdr:col>107</xdr:col>
      <xdr:colOff>50800</xdr:colOff>
      <xdr:row>105</xdr:row>
      <xdr:rowOff>123552</xdr:rowOff>
    </xdr:to>
    <xdr:cxnSp macro="">
      <xdr:nvCxnSpPr>
        <xdr:cNvPr id="847" name="直線コネクタ 846">
          <a:extLst>
            <a:ext uri="{FF2B5EF4-FFF2-40B4-BE49-F238E27FC236}">
              <a16:creationId xmlns:a16="http://schemas.microsoft.com/office/drawing/2014/main" id="{5B26E841-79F5-4A0C-A1BD-A1EBB68C4042}"/>
            </a:ext>
          </a:extLst>
        </xdr:cNvPr>
        <xdr:cNvCxnSpPr/>
      </xdr:nvCxnSpPr>
      <xdr:spPr>
        <a:xfrm>
          <a:off x="17602200" y="17547771"/>
          <a:ext cx="7937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56424</xdr:rowOff>
    </xdr:from>
    <xdr:to>
      <xdr:col>98</xdr:col>
      <xdr:colOff>38100</xdr:colOff>
      <xdr:row>105</xdr:row>
      <xdr:rowOff>158024</xdr:rowOff>
    </xdr:to>
    <xdr:sp macro="" textlink="">
      <xdr:nvSpPr>
        <xdr:cNvPr id="848" name="楕円 847">
          <a:extLst>
            <a:ext uri="{FF2B5EF4-FFF2-40B4-BE49-F238E27FC236}">
              <a16:creationId xmlns:a16="http://schemas.microsoft.com/office/drawing/2014/main" id="{71B8DE0C-20B4-4F11-800D-8F1877D32C2D}"/>
            </a:ext>
          </a:extLst>
        </xdr:cNvPr>
        <xdr:cNvSpPr/>
      </xdr:nvSpPr>
      <xdr:spPr>
        <a:xfrm>
          <a:off x="16757650" y="174871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107224</xdr:rowOff>
    </xdr:from>
    <xdr:to>
      <xdr:col>102</xdr:col>
      <xdr:colOff>114300</xdr:colOff>
      <xdr:row>105</xdr:row>
      <xdr:rowOff>117021</xdr:rowOff>
    </xdr:to>
    <xdr:cxnSp macro="">
      <xdr:nvCxnSpPr>
        <xdr:cNvPr id="849" name="直線コネクタ 848">
          <a:extLst>
            <a:ext uri="{FF2B5EF4-FFF2-40B4-BE49-F238E27FC236}">
              <a16:creationId xmlns:a16="http://schemas.microsoft.com/office/drawing/2014/main" id="{B3E0CDAC-E3ED-4FA1-A72A-4852E3CE94F9}"/>
            </a:ext>
          </a:extLst>
        </xdr:cNvPr>
        <xdr:cNvCxnSpPr/>
      </xdr:nvCxnSpPr>
      <xdr:spPr>
        <a:xfrm>
          <a:off x="16802100" y="17537974"/>
          <a:ext cx="8001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132822</xdr:rowOff>
    </xdr:from>
    <xdr:ext cx="469744" cy="259045"/>
    <xdr:sp macro="" textlink="">
      <xdr:nvSpPr>
        <xdr:cNvPr id="850" name="n_1aveValue【公民館】&#10;一人当たり面積">
          <a:extLst>
            <a:ext uri="{FF2B5EF4-FFF2-40B4-BE49-F238E27FC236}">
              <a16:creationId xmlns:a16="http://schemas.microsoft.com/office/drawing/2014/main" id="{95719D07-3286-4C88-980E-0FD475D2A973}"/>
            </a:ext>
          </a:extLst>
        </xdr:cNvPr>
        <xdr:cNvSpPr txBox="1"/>
      </xdr:nvSpPr>
      <xdr:spPr>
        <a:xfrm>
          <a:off x="18980227" y="1790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139354</xdr:rowOff>
    </xdr:from>
    <xdr:ext cx="469744" cy="259045"/>
    <xdr:sp macro="" textlink="">
      <xdr:nvSpPr>
        <xdr:cNvPr id="851" name="n_2aveValue【公民館】&#10;一人当たり面積">
          <a:extLst>
            <a:ext uri="{FF2B5EF4-FFF2-40B4-BE49-F238E27FC236}">
              <a16:creationId xmlns:a16="http://schemas.microsoft.com/office/drawing/2014/main" id="{A0037E79-A776-45A4-9BD7-0D9AC3B071F3}"/>
            </a:ext>
          </a:extLst>
        </xdr:cNvPr>
        <xdr:cNvSpPr txBox="1"/>
      </xdr:nvSpPr>
      <xdr:spPr>
        <a:xfrm>
          <a:off x="18180127" y="1791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158948</xdr:rowOff>
    </xdr:from>
    <xdr:ext cx="469744" cy="259045"/>
    <xdr:sp macro="" textlink="">
      <xdr:nvSpPr>
        <xdr:cNvPr id="852" name="n_3aveValue【公民館】&#10;一人当たり面積">
          <a:extLst>
            <a:ext uri="{FF2B5EF4-FFF2-40B4-BE49-F238E27FC236}">
              <a16:creationId xmlns:a16="http://schemas.microsoft.com/office/drawing/2014/main" id="{B37D8FC7-D8B4-4AE9-90E2-7386339D1E00}"/>
            </a:ext>
          </a:extLst>
        </xdr:cNvPr>
        <xdr:cNvSpPr txBox="1"/>
      </xdr:nvSpPr>
      <xdr:spPr>
        <a:xfrm>
          <a:off x="17386377" y="1793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142620</xdr:rowOff>
    </xdr:from>
    <xdr:ext cx="469744" cy="259045"/>
    <xdr:sp macro="" textlink="">
      <xdr:nvSpPr>
        <xdr:cNvPr id="853" name="n_4aveValue【公民館】&#10;一人当たり面積">
          <a:extLst>
            <a:ext uri="{FF2B5EF4-FFF2-40B4-BE49-F238E27FC236}">
              <a16:creationId xmlns:a16="http://schemas.microsoft.com/office/drawing/2014/main" id="{76133753-B5DE-4222-99EC-CF216FFB8565}"/>
            </a:ext>
          </a:extLst>
        </xdr:cNvPr>
        <xdr:cNvSpPr txBox="1"/>
      </xdr:nvSpPr>
      <xdr:spPr>
        <a:xfrm>
          <a:off x="16592627" y="1791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22696</xdr:rowOff>
    </xdr:from>
    <xdr:ext cx="469744" cy="259045"/>
    <xdr:sp macro="" textlink="">
      <xdr:nvSpPr>
        <xdr:cNvPr id="854" name="n_1mainValue【公民館】&#10;一人当たり面積">
          <a:extLst>
            <a:ext uri="{FF2B5EF4-FFF2-40B4-BE49-F238E27FC236}">
              <a16:creationId xmlns:a16="http://schemas.microsoft.com/office/drawing/2014/main" id="{CC5DDF42-A155-4B48-8017-69913AEF62CC}"/>
            </a:ext>
          </a:extLst>
        </xdr:cNvPr>
        <xdr:cNvSpPr txBox="1"/>
      </xdr:nvSpPr>
      <xdr:spPr>
        <a:xfrm>
          <a:off x="18980227" y="17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19429</xdr:rowOff>
    </xdr:from>
    <xdr:ext cx="469744" cy="259045"/>
    <xdr:sp macro="" textlink="">
      <xdr:nvSpPr>
        <xdr:cNvPr id="855" name="n_2mainValue【公民館】&#10;一人当たり面積">
          <a:extLst>
            <a:ext uri="{FF2B5EF4-FFF2-40B4-BE49-F238E27FC236}">
              <a16:creationId xmlns:a16="http://schemas.microsoft.com/office/drawing/2014/main" id="{53E36170-D2A3-47B0-86CF-E3D7020A9E84}"/>
            </a:ext>
          </a:extLst>
        </xdr:cNvPr>
        <xdr:cNvSpPr txBox="1"/>
      </xdr:nvSpPr>
      <xdr:spPr>
        <a:xfrm>
          <a:off x="18180127" y="1727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12898</xdr:rowOff>
    </xdr:from>
    <xdr:ext cx="469744" cy="259045"/>
    <xdr:sp macro="" textlink="">
      <xdr:nvSpPr>
        <xdr:cNvPr id="856" name="n_3mainValue【公民館】&#10;一人当たり面積">
          <a:extLst>
            <a:ext uri="{FF2B5EF4-FFF2-40B4-BE49-F238E27FC236}">
              <a16:creationId xmlns:a16="http://schemas.microsoft.com/office/drawing/2014/main" id="{91998929-CC82-4506-835F-6BD06169E50D}"/>
            </a:ext>
          </a:extLst>
        </xdr:cNvPr>
        <xdr:cNvSpPr txBox="1"/>
      </xdr:nvSpPr>
      <xdr:spPr>
        <a:xfrm>
          <a:off x="17386377" y="1727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3101</xdr:rowOff>
    </xdr:from>
    <xdr:ext cx="469744" cy="259045"/>
    <xdr:sp macro="" textlink="">
      <xdr:nvSpPr>
        <xdr:cNvPr id="857" name="n_4mainValue【公民館】&#10;一人当たり面積">
          <a:extLst>
            <a:ext uri="{FF2B5EF4-FFF2-40B4-BE49-F238E27FC236}">
              <a16:creationId xmlns:a16="http://schemas.microsoft.com/office/drawing/2014/main" id="{2463A2A9-85BB-4B6B-A820-A9833D7FD7A7}"/>
            </a:ext>
          </a:extLst>
        </xdr:cNvPr>
        <xdr:cNvSpPr txBox="1"/>
      </xdr:nvSpPr>
      <xdr:spPr>
        <a:xfrm>
          <a:off x="16592627" y="1726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0C13FAB8-2E1F-4881-9101-3633B3449BB4}"/>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F07AE674-7C42-4EB9-9558-9DEBAC436D81}"/>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6A3BB7C8-A7A3-4DE3-A1EE-D0B8D14531A7}"/>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類似団体と比較して特に有形固定資産減価償却率</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を超えて高くなっている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施設は、道路、学校施設、公民館である。公共施設総合管理計画に基づき、道路においては、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令和元年度に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生活道路の舗装修繕計</a:t>
          </a:r>
          <a:r>
            <a:rPr kumimoji="1" lang="ja-JP" altLang="en-US" sz="1200">
              <a:solidFill>
                <a:srgbClr val="FF0000"/>
              </a:solidFill>
              <a:effectLst/>
              <a:latin typeface="ＭＳ ゴシック" panose="020B0609070205080204" pitchFamily="49" charset="-128"/>
              <a:ea typeface="ＭＳ ゴシック" panose="020B0609070205080204" pitchFamily="49" charset="-128"/>
              <a:cs typeface="+mn-cs"/>
            </a:rPr>
            <a:t>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を策定し老朽化対策に取り組み、学校施設においても</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月に京田辺市学校施設</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長寿命化計画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を策定し、学校施設整備の具体的方針・計画を示した。また、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公民館においては、ホールや生涯学習・図書館機能のほか、行政サービスやコミュニティ関連などの新たな機能を付与した複合型公共施設の整備を目指し、調査検討が進められている。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反対に、類似団体と比較して特に有形固定資産減価償却率が低くなっている施設は、橋りょう・トンネルと認定こども園・幼稚園・保育所である。令和元年度に橋りょう長寿命化計画を更新し、計画的な橋りょうの維持管理を行っている。また、認定こども園・幼稚園・保育所においては、待機児童対策として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に保育所の移転新築を行ったことにより、有形固定資産減価償却率は類似団体より低くなっているが、多くの園舎で施設の老朽化が進んでいることや今後は就学前児童数の減少が見込まれることから、市立幼稚園・保育所の再編整備を行っ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E1912BA-6EA9-4A1C-B662-60B93755FAAA}"/>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9509832-FC10-4105-AC83-EE98E30E48F9}"/>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3907A30-1D38-4BFE-8E5A-1B355CC5748A}"/>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1D3E0B4-0006-48D3-BD24-70442FFA5881}"/>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京都府京田辺市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9F8E4FD-5BA2-42B4-9F9A-1FF83746985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4983511-90BA-4073-B68D-DFB45F624F94}"/>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148AE64-3E23-4172-9046-24E19A08457C}"/>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6C7F450-D2CA-4652-8D80-A18D949409A2}"/>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E63F484-AA40-4889-8234-0BF6F8040A1E}"/>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1A5D2A2-347E-4C6A-B4FB-3F974B9457C4}"/>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70,513
69,508
42.92
34,207,661
33,068,796
740,758
15,615,128
18,884,925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37555F7-2E46-41AE-BFE3-8950BFAA2C3C}"/>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86693BB-66C9-4186-B704-F94306DE0BD7}"/>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1D6C676-BFB7-4F57-93E1-26C71E355BEE}"/>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7084725-A064-471E-A895-3F0923B9FA13}"/>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DBE8C06-9496-4291-ACC4-9B76BC459591}"/>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AC0FEF7-260D-4D7E-B6D5-D226E7E836BF}"/>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BC5E595-4BEC-4E01-942A-989A0ECC4DD7}"/>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1BAC190-129E-4ABA-8156-B9B5FF658EBD}"/>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F3F7A2B-F639-42DA-8123-258EB3F8ABCF}"/>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0EF0602-2E5B-4DCF-BFB0-BC7697D53018}"/>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76AA5A9-50B5-4251-BE8E-31CDFA0C3372}"/>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7C8B308-2532-4C95-9C85-41EFCB241A62}"/>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1C8FF14-6ABE-4611-A078-2D5FA4CC23DE}"/>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F2163E2-5DF9-4FBF-9E4B-F5EBBA8272CB}"/>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EB918BE-4B8A-4CE9-9533-E74F00E102D2}"/>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BCA2C0B-94F0-4067-B04A-9B22DCBA5F59}"/>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11C7936-941A-4AE2-9C14-EAB4BEAA57D4}"/>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7D81447-6057-4C31-AC2A-6EDA5825C517}"/>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F924227-E0A5-466B-B762-363567601A6E}"/>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9BC43CE-BD80-4960-A8DF-AABCDFE864E1}"/>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62D5A36-AE15-48E6-A7B0-A270B90D8F5E}"/>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A5A5E19-29A5-4A47-A93B-08AFC7D41123}"/>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9AA3ED6-DBE7-43E2-B296-BF621470319C}"/>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68CD162-85A7-4708-A335-3DA3318BA5AD}"/>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E244FA1-FDC4-4A0F-A390-B01227203D27}"/>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6A4A2B3-E949-4CAD-B601-FF05DB34143B}"/>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47134BE-127E-4F52-B439-1AC682F3D8E4}"/>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45EDB4E-5F6B-4CE8-BF06-B2502C7D7926}"/>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BBF8CAA-53BB-4D1F-82AE-913A6BF36F44}"/>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4D6652C-145F-4634-A287-360CECC78CB3}"/>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1A25B9E-EE55-4615-BE91-97AD806326F2}"/>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AFF83D4-A011-4D29-8966-27F88E66927E}"/>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8B9B843-833D-482E-8D75-B07AC6197149}"/>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BFF6CC3-7357-46CF-8CE6-2EE1801BFB30}"/>
            </a:ext>
          </a:extLst>
        </xdr:cNvPr>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DD6395-D3CC-4BDA-9FBB-AF8330ED508A}"/>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2EEFD18-AF12-4E6F-B9FF-DE4A4DDA2E15}"/>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E17F63F-CBF7-4307-B338-7990E7D4B4AB}"/>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F594E1A-5356-4618-83FB-09F6B788B43F}"/>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0AACD7F-B13C-4239-B9B0-A4B50BCEE538}"/>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C794E5E-BA48-4D6D-8580-CA8A70F70D9C}"/>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B0ABD2C-5404-4A72-BC7E-38B14B6C142C}"/>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4982336-BD5A-4778-AFDE-A32120D7FEA1}"/>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07E4E3F-C4B9-4A1E-8747-265BADCF25E8}"/>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7108F22-4D3E-4529-A1D7-48FF64CB590F}"/>
            </a:ext>
          </a:extLst>
        </xdr:cNvPr>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CC5AC9B-912E-42CB-A6F5-D060DFF3F245}"/>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91B9315-14FC-4611-9A6B-5CBC6C308CD1}"/>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a:extLst>
            <a:ext uri="{FF2B5EF4-FFF2-40B4-BE49-F238E27FC236}">
              <a16:creationId xmlns:a16="http://schemas.microsoft.com/office/drawing/2014/main" id="{1949DA7E-5F83-42A7-9D59-8D54E7791159}"/>
            </a:ext>
          </a:extLst>
        </xdr:cNvPr>
        <xdr:cNvCxnSpPr/>
      </xdr:nvCxnSpPr>
      <xdr:spPr>
        <a:xfrm flipV="1">
          <a:off x="4177665" y="5555343"/>
          <a:ext cx="0" cy="1346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a:extLst>
            <a:ext uri="{FF2B5EF4-FFF2-40B4-BE49-F238E27FC236}">
              <a16:creationId xmlns:a16="http://schemas.microsoft.com/office/drawing/2014/main" id="{D3B34E53-E037-4AAC-88E7-4EDD1D6D4D2C}"/>
            </a:ext>
          </a:extLst>
        </xdr:cNvPr>
        <xdr:cNvSpPr txBox="1"/>
      </xdr:nvSpPr>
      <xdr:spPr>
        <a:xfrm>
          <a:off x="4216400" y="6906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a:extLst>
            <a:ext uri="{FF2B5EF4-FFF2-40B4-BE49-F238E27FC236}">
              <a16:creationId xmlns:a16="http://schemas.microsoft.com/office/drawing/2014/main" id="{7EA53093-2A6E-4D96-8892-8539B878A148}"/>
            </a:ext>
          </a:extLst>
        </xdr:cNvPr>
        <xdr:cNvCxnSpPr/>
      </xdr:nvCxnSpPr>
      <xdr:spPr>
        <a:xfrm>
          <a:off x="4108450" y="69022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0E40A495-50F8-4ECF-AFAF-D1A0B516E6A8}"/>
            </a:ext>
          </a:extLst>
        </xdr:cNvPr>
        <xdr:cNvSpPr txBox="1"/>
      </xdr:nvSpPr>
      <xdr:spPr>
        <a:xfrm>
          <a:off x="4216400" y="53369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A59135D8-921C-47E9-9C74-FFC43FEAD285}"/>
            </a:ext>
          </a:extLst>
        </xdr:cNvPr>
        <xdr:cNvCxnSpPr/>
      </xdr:nvCxnSpPr>
      <xdr:spPr>
        <a:xfrm>
          <a:off x="4108450" y="55553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a:extLst>
            <a:ext uri="{FF2B5EF4-FFF2-40B4-BE49-F238E27FC236}">
              <a16:creationId xmlns:a16="http://schemas.microsoft.com/office/drawing/2014/main" id="{4790FFE5-AA73-4E1A-9F9D-578101F11FF6}"/>
            </a:ext>
          </a:extLst>
        </xdr:cNvPr>
        <xdr:cNvSpPr txBox="1"/>
      </xdr:nvSpPr>
      <xdr:spPr>
        <a:xfrm>
          <a:off x="4216400" y="6027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a:extLst>
            <a:ext uri="{FF2B5EF4-FFF2-40B4-BE49-F238E27FC236}">
              <a16:creationId xmlns:a16="http://schemas.microsoft.com/office/drawing/2014/main" id="{BD0B0AC0-230E-4993-944A-01B4C1EDE087}"/>
            </a:ext>
          </a:extLst>
        </xdr:cNvPr>
        <xdr:cNvSpPr/>
      </xdr:nvSpPr>
      <xdr:spPr>
        <a:xfrm>
          <a:off x="4127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a:extLst>
            <a:ext uri="{FF2B5EF4-FFF2-40B4-BE49-F238E27FC236}">
              <a16:creationId xmlns:a16="http://schemas.microsoft.com/office/drawing/2014/main" id="{5AF87F20-6BCF-480A-AF41-5F93EFAB1C98}"/>
            </a:ext>
          </a:extLst>
        </xdr:cNvPr>
        <xdr:cNvSpPr/>
      </xdr:nvSpPr>
      <xdr:spPr>
        <a:xfrm>
          <a:off x="3384550" y="61453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a:extLst>
            <a:ext uri="{FF2B5EF4-FFF2-40B4-BE49-F238E27FC236}">
              <a16:creationId xmlns:a16="http://schemas.microsoft.com/office/drawing/2014/main" id="{C506384A-24F0-45AE-8C19-664E84E0E8DB}"/>
            </a:ext>
          </a:extLst>
        </xdr:cNvPr>
        <xdr:cNvSpPr/>
      </xdr:nvSpPr>
      <xdr:spPr>
        <a:xfrm>
          <a:off x="2571750" y="61157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a:extLst>
            <a:ext uri="{FF2B5EF4-FFF2-40B4-BE49-F238E27FC236}">
              <a16:creationId xmlns:a16="http://schemas.microsoft.com/office/drawing/2014/main" id="{EE0FC2D1-D5B5-43C5-8871-07BD5AC072BC}"/>
            </a:ext>
          </a:extLst>
        </xdr:cNvPr>
        <xdr:cNvSpPr/>
      </xdr:nvSpPr>
      <xdr:spPr>
        <a:xfrm>
          <a:off x="1778000" y="60961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a:extLst>
            <a:ext uri="{FF2B5EF4-FFF2-40B4-BE49-F238E27FC236}">
              <a16:creationId xmlns:a16="http://schemas.microsoft.com/office/drawing/2014/main" id="{E8AAA922-A8FD-4771-B1B9-1C7A6FC776D4}"/>
            </a:ext>
          </a:extLst>
        </xdr:cNvPr>
        <xdr:cNvSpPr/>
      </xdr:nvSpPr>
      <xdr:spPr>
        <a:xfrm>
          <a:off x="984250" y="61192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8DA6001-842E-43B4-A78C-0DA9E62CF39F}"/>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D055A3A-6AD1-4ACB-8CB8-4AF273227EFB}"/>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7404DDC-2F49-48F7-81CA-59B3859B50BB}"/>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15C5432-1FB8-438E-9863-CCA5DED932FE}"/>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DB805FB-EF9F-495D-9071-E918D52C83C8}"/>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74" name="楕円 73">
          <a:extLst>
            <a:ext uri="{FF2B5EF4-FFF2-40B4-BE49-F238E27FC236}">
              <a16:creationId xmlns:a16="http://schemas.microsoft.com/office/drawing/2014/main" id="{FD7CAEDF-C056-498F-AACF-1D260FC7D3B4}"/>
            </a:ext>
          </a:extLst>
        </xdr:cNvPr>
        <xdr:cNvSpPr/>
      </xdr:nvSpPr>
      <xdr:spPr>
        <a:xfrm>
          <a:off x="4127500" y="631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16890</xdr:rowOff>
    </xdr:from>
    <xdr:ext cx="405111" cy="259045"/>
    <xdr:sp macro="" textlink="">
      <xdr:nvSpPr>
        <xdr:cNvPr id="75" name="【図書館】&#10;有形固定資産減価償却率該当値テキスト">
          <a:extLst>
            <a:ext uri="{FF2B5EF4-FFF2-40B4-BE49-F238E27FC236}">
              <a16:creationId xmlns:a16="http://schemas.microsoft.com/office/drawing/2014/main" id="{670D1EB1-471D-4333-8E00-982E32DAAF48}"/>
            </a:ext>
          </a:extLst>
        </xdr:cNvPr>
        <xdr:cNvSpPr txBox="1"/>
      </xdr:nvSpPr>
      <xdr:spPr>
        <a:xfrm>
          <a:off x="4216400" y="6297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5806</xdr:rowOff>
    </xdr:from>
    <xdr:to>
      <xdr:col>20</xdr:col>
      <xdr:colOff>38100</xdr:colOff>
      <xdr:row>38</xdr:row>
      <xdr:rowOff>107406</xdr:rowOff>
    </xdr:to>
    <xdr:sp macro="" textlink="">
      <xdr:nvSpPr>
        <xdr:cNvPr id="76" name="楕円 75">
          <a:extLst>
            <a:ext uri="{FF2B5EF4-FFF2-40B4-BE49-F238E27FC236}">
              <a16:creationId xmlns:a16="http://schemas.microsoft.com/office/drawing/2014/main" id="{E5A8D9E2-0C8B-4574-80EF-8ED7DB72437D}"/>
            </a:ext>
          </a:extLst>
        </xdr:cNvPr>
        <xdr:cNvSpPr/>
      </xdr:nvSpPr>
      <xdr:spPr>
        <a:xfrm>
          <a:off x="3384550" y="62859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56606</xdr:rowOff>
    </xdr:from>
    <xdr:to>
      <xdr:col>24</xdr:col>
      <xdr:colOff>63500</xdr:colOff>
      <xdr:row>38</xdr:row>
      <xdr:rowOff>89263</xdr:rowOff>
    </xdr:to>
    <xdr:cxnSp macro="">
      <xdr:nvCxnSpPr>
        <xdr:cNvPr id="77" name="直線コネクタ 76">
          <a:extLst>
            <a:ext uri="{FF2B5EF4-FFF2-40B4-BE49-F238E27FC236}">
              <a16:creationId xmlns:a16="http://schemas.microsoft.com/office/drawing/2014/main" id="{4DACD7E2-3A12-4DBA-B0AB-3FFB16E9656E}"/>
            </a:ext>
          </a:extLst>
        </xdr:cNvPr>
        <xdr:cNvCxnSpPr/>
      </xdr:nvCxnSpPr>
      <xdr:spPr>
        <a:xfrm>
          <a:off x="3429000" y="6336756"/>
          <a:ext cx="7493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142966</xdr:rowOff>
    </xdr:from>
    <xdr:to>
      <xdr:col>15</xdr:col>
      <xdr:colOff>101600</xdr:colOff>
      <xdr:row>38</xdr:row>
      <xdr:rowOff>73116</xdr:rowOff>
    </xdr:to>
    <xdr:sp macro="" textlink="">
      <xdr:nvSpPr>
        <xdr:cNvPr id="78" name="楕円 77">
          <a:extLst>
            <a:ext uri="{FF2B5EF4-FFF2-40B4-BE49-F238E27FC236}">
              <a16:creationId xmlns:a16="http://schemas.microsoft.com/office/drawing/2014/main" id="{1FC4BA64-08C4-4DFB-A8D8-A09D8438BA05}"/>
            </a:ext>
          </a:extLst>
        </xdr:cNvPr>
        <xdr:cNvSpPr/>
      </xdr:nvSpPr>
      <xdr:spPr>
        <a:xfrm>
          <a:off x="2571750" y="62580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22316</xdr:rowOff>
    </xdr:from>
    <xdr:to>
      <xdr:col>19</xdr:col>
      <xdr:colOff>177800</xdr:colOff>
      <xdr:row>38</xdr:row>
      <xdr:rowOff>56606</xdr:rowOff>
    </xdr:to>
    <xdr:cxnSp macro="">
      <xdr:nvCxnSpPr>
        <xdr:cNvPr id="79" name="直線コネクタ 78">
          <a:extLst>
            <a:ext uri="{FF2B5EF4-FFF2-40B4-BE49-F238E27FC236}">
              <a16:creationId xmlns:a16="http://schemas.microsoft.com/office/drawing/2014/main" id="{06676213-6B5C-4FB2-8F3D-6E8E02BF891D}"/>
            </a:ext>
          </a:extLst>
        </xdr:cNvPr>
        <xdr:cNvCxnSpPr/>
      </xdr:nvCxnSpPr>
      <xdr:spPr>
        <a:xfrm>
          <a:off x="2622550" y="6302466"/>
          <a:ext cx="8064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113574</xdr:rowOff>
    </xdr:from>
    <xdr:to>
      <xdr:col>10</xdr:col>
      <xdr:colOff>165100</xdr:colOff>
      <xdr:row>38</xdr:row>
      <xdr:rowOff>43724</xdr:rowOff>
    </xdr:to>
    <xdr:sp macro="" textlink="">
      <xdr:nvSpPr>
        <xdr:cNvPr id="80" name="楕円 79">
          <a:extLst>
            <a:ext uri="{FF2B5EF4-FFF2-40B4-BE49-F238E27FC236}">
              <a16:creationId xmlns:a16="http://schemas.microsoft.com/office/drawing/2014/main" id="{66ED4FA8-56B1-40F0-AA2C-24CA27A2718B}"/>
            </a:ext>
          </a:extLst>
        </xdr:cNvPr>
        <xdr:cNvSpPr/>
      </xdr:nvSpPr>
      <xdr:spPr>
        <a:xfrm>
          <a:off x="1778000" y="62286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164374</xdr:rowOff>
    </xdr:from>
    <xdr:to>
      <xdr:col>15</xdr:col>
      <xdr:colOff>50800</xdr:colOff>
      <xdr:row>38</xdr:row>
      <xdr:rowOff>22316</xdr:rowOff>
    </xdr:to>
    <xdr:cxnSp macro="">
      <xdr:nvCxnSpPr>
        <xdr:cNvPr id="81" name="直線コネクタ 80">
          <a:extLst>
            <a:ext uri="{FF2B5EF4-FFF2-40B4-BE49-F238E27FC236}">
              <a16:creationId xmlns:a16="http://schemas.microsoft.com/office/drawing/2014/main" id="{6387B714-6BA9-4CF6-835C-CED130294D21}"/>
            </a:ext>
          </a:extLst>
        </xdr:cNvPr>
        <xdr:cNvCxnSpPr/>
      </xdr:nvCxnSpPr>
      <xdr:spPr>
        <a:xfrm>
          <a:off x="1828800" y="6279424"/>
          <a:ext cx="793750" cy="2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79284</xdr:rowOff>
    </xdr:from>
    <xdr:to>
      <xdr:col>6</xdr:col>
      <xdr:colOff>38100</xdr:colOff>
      <xdr:row>38</xdr:row>
      <xdr:rowOff>9434</xdr:rowOff>
    </xdr:to>
    <xdr:sp macro="" textlink="">
      <xdr:nvSpPr>
        <xdr:cNvPr id="82" name="楕円 81">
          <a:extLst>
            <a:ext uri="{FF2B5EF4-FFF2-40B4-BE49-F238E27FC236}">
              <a16:creationId xmlns:a16="http://schemas.microsoft.com/office/drawing/2014/main" id="{FFFCA271-44FA-4440-8485-44ACE02B4BD6}"/>
            </a:ext>
          </a:extLst>
        </xdr:cNvPr>
        <xdr:cNvSpPr/>
      </xdr:nvSpPr>
      <xdr:spPr>
        <a:xfrm>
          <a:off x="984250" y="61943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130084</xdr:rowOff>
    </xdr:from>
    <xdr:to>
      <xdr:col>10</xdr:col>
      <xdr:colOff>114300</xdr:colOff>
      <xdr:row>37</xdr:row>
      <xdr:rowOff>164374</xdr:rowOff>
    </xdr:to>
    <xdr:cxnSp macro="">
      <xdr:nvCxnSpPr>
        <xdr:cNvPr id="83" name="直線コネクタ 82">
          <a:extLst>
            <a:ext uri="{FF2B5EF4-FFF2-40B4-BE49-F238E27FC236}">
              <a16:creationId xmlns:a16="http://schemas.microsoft.com/office/drawing/2014/main" id="{A0BFF32C-90D1-407B-A890-651F92F0FA45}"/>
            </a:ext>
          </a:extLst>
        </xdr:cNvPr>
        <xdr:cNvCxnSpPr/>
      </xdr:nvCxnSpPr>
      <xdr:spPr>
        <a:xfrm>
          <a:off x="1028700" y="6245134"/>
          <a:ext cx="8001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4" name="n_1aveValue【図書館】&#10;有形固定資産減価償却率">
          <a:extLst>
            <a:ext uri="{FF2B5EF4-FFF2-40B4-BE49-F238E27FC236}">
              <a16:creationId xmlns:a16="http://schemas.microsoft.com/office/drawing/2014/main" id="{5FA0B4DD-3966-4F70-8A63-AE38D6818C1F}"/>
            </a:ext>
          </a:extLst>
        </xdr:cNvPr>
        <xdr:cNvSpPr txBox="1"/>
      </xdr:nvSpPr>
      <xdr:spPr>
        <a:xfrm>
          <a:off x="3239144" y="5933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5" name="n_2aveValue【図書館】&#10;有形固定資産減価償却率">
          <a:extLst>
            <a:ext uri="{FF2B5EF4-FFF2-40B4-BE49-F238E27FC236}">
              <a16:creationId xmlns:a16="http://schemas.microsoft.com/office/drawing/2014/main" id="{3893BEFB-322C-4A67-96AA-BB7FCA8ACCC7}"/>
            </a:ext>
          </a:extLst>
        </xdr:cNvPr>
        <xdr:cNvSpPr txBox="1"/>
      </xdr:nvSpPr>
      <xdr:spPr>
        <a:xfrm>
          <a:off x="2439044" y="5897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6" name="n_3aveValue【図書館】&#10;有形固定資産減価償却率">
          <a:extLst>
            <a:ext uri="{FF2B5EF4-FFF2-40B4-BE49-F238E27FC236}">
              <a16:creationId xmlns:a16="http://schemas.microsoft.com/office/drawing/2014/main" id="{21D262FB-DD1F-47CD-9644-E1D068C33433}"/>
            </a:ext>
          </a:extLst>
        </xdr:cNvPr>
        <xdr:cNvSpPr txBox="1"/>
      </xdr:nvSpPr>
      <xdr:spPr>
        <a:xfrm>
          <a:off x="1645294" y="5877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7" name="n_4aveValue【図書館】&#10;有形固定資産減価償却率">
          <a:extLst>
            <a:ext uri="{FF2B5EF4-FFF2-40B4-BE49-F238E27FC236}">
              <a16:creationId xmlns:a16="http://schemas.microsoft.com/office/drawing/2014/main" id="{FFE9D904-2040-4DD3-B91B-0CF1FA890A91}"/>
            </a:ext>
          </a:extLst>
        </xdr:cNvPr>
        <xdr:cNvSpPr txBox="1"/>
      </xdr:nvSpPr>
      <xdr:spPr>
        <a:xfrm>
          <a:off x="851544" y="5907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98533</xdr:rowOff>
    </xdr:from>
    <xdr:ext cx="405111" cy="259045"/>
    <xdr:sp macro="" textlink="">
      <xdr:nvSpPr>
        <xdr:cNvPr id="88" name="n_1mainValue【図書館】&#10;有形固定資産減価償却率">
          <a:extLst>
            <a:ext uri="{FF2B5EF4-FFF2-40B4-BE49-F238E27FC236}">
              <a16:creationId xmlns:a16="http://schemas.microsoft.com/office/drawing/2014/main" id="{26AE8A99-212E-4BB8-8966-0EB9F92779F1}"/>
            </a:ext>
          </a:extLst>
        </xdr:cNvPr>
        <xdr:cNvSpPr txBox="1"/>
      </xdr:nvSpPr>
      <xdr:spPr>
        <a:xfrm>
          <a:off x="3239144" y="6378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64243</xdr:rowOff>
    </xdr:from>
    <xdr:ext cx="405111" cy="259045"/>
    <xdr:sp macro="" textlink="">
      <xdr:nvSpPr>
        <xdr:cNvPr id="89" name="n_2mainValue【図書館】&#10;有形固定資産減価償却率">
          <a:extLst>
            <a:ext uri="{FF2B5EF4-FFF2-40B4-BE49-F238E27FC236}">
              <a16:creationId xmlns:a16="http://schemas.microsoft.com/office/drawing/2014/main" id="{4DFD1E6E-266B-4070-8947-CC5F25A6C3D5}"/>
            </a:ext>
          </a:extLst>
        </xdr:cNvPr>
        <xdr:cNvSpPr txBox="1"/>
      </xdr:nvSpPr>
      <xdr:spPr>
        <a:xfrm>
          <a:off x="2439044" y="6344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34851</xdr:rowOff>
    </xdr:from>
    <xdr:ext cx="405111" cy="259045"/>
    <xdr:sp macro="" textlink="">
      <xdr:nvSpPr>
        <xdr:cNvPr id="90" name="n_3mainValue【図書館】&#10;有形固定資産減価償却率">
          <a:extLst>
            <a:ext uri="{FF2B5EF4-FFF2-40B4-BE49-F238E27FC236}">
              <a16:creationId xmlns:a16="http://schemas.microsoft.com/office/drawing/2014/main" id="{1F16945C-3DF7-4157-BE2B-FEFC317025D2}"/>
            </a:ext>
          </a:extLst>
        </xdr:cNvPr>
        <xdr:cNvSpPr txBox="1"/>
      </xdr:nvSpPr>
      <xdr:spPr>
        <a:xfrm>
          <a:off x="164529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561</xdr:rowOff>
    </xdr:from>
    <xdr:ext cx="405111" cy="259045"/>
    <xdr:sp macro="" textlink="">
      <xdr:nvSpPr>
        <xdr:cNvPr id="91" name="n_4mainValue【図書館】&#10;有形固定資産減価償却率">
          <a:extLst>
            <a:ext uri="{FF2B5EF4-FFF2-40B4-BE49-F238E27FC236}">
              <a16:creationId xmlns:a16="http://schemas.microsoft.com/office/drawing/2014/main" id="{C4FB5220-77B0-4496-8A33-8EDB1678F6B9}"/>
            </a:ext>
          </a:extLst>
        </xdr:cNvPr>
        <xdr:cNvSpPr txBox="1"/>
      </xdr:nvSpPr>
      <xdr:spPr>
        <a:xfrm>
          <a:off x="851544" y="6280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EDF41A6-70B8-48A7-84ED-FE3519FBDC99}"/>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2600AF6-1AEF-4E40-950F-B1B0F980E8EA}"/>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983D63AD-F009-49B8-ABF4-4578655D0985}"/>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AA54C43-A754-45A8-A91E-21FDA3926B19}"/>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3E2F79B-AEEE-4EDD-9257-9374AC92E7BB}"/>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B384298-7110-4A57-BEEB-4739C5DD6323}"/>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85D616D-D9CC-45D6-9988-394C46297C16}"/>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465C6037-EEA2-49E0-ABDF-8D0265CD39E2}"/>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899D8BC7-A7C0-43C4-B536-8EC9DDBE3E2E}"/>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73DA7D1-462D-4AAA-8887-43019EEBCFE6}"/>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04A96EE0-6EC3-4398-B617-43A7E7607B95}"/>
            </a:ext>
          </a:extLst>
        </xdr:cNvPr>
        <xdr:cNvCxnSpPr/>
      </xdr:nvCxnSpPr>
      <xdr:spPr>
        <a:xfrm>
          <a:off x="5956300" y="679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3DD99023-CA0C-4597-8C8E-BC6917005466}"/>
            </a:ext>
          </a:extLst>
        </xdr:cNvPr>
        <xdr:cNvSpPr txBox="1"/>
      </xdr:nvSpPr>
      <xdr:spPr>
        <a:xfrm>
          <a:off x="5527221" y="6658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1213F326-D1E8-4068-A239-EB39BA937F98}"/>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1703FC23-CB6A-491C-9980-CFC4BA9495B5}"/>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2A83C0D6-F99E-4C42-9E54-DCE02C4E5E06}"/>
            </a:ext>
          </a:extLst>
        </xdr:cNvPr>
        <xdr:cNvCxnSpPr/>
      </xdr:nvCxnSpPr>
      <xdr:spPr>
        <a:xfrm>
          <a:off x="5956300" y="569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4ECAC046-2D16-47EE-9B22-C93C9F7B0B4D}"/>
            </a:ext>
          </a:extLst>
        </xdr:cNvPr>
        <xdr:cNvSpPr txBox="1"/>
      </xdr:nvSpPr>
      <xdr:spPr>
        <a:xfrm>
          <a:off x="5527221" y="556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98F4BB2F-C725-4406-9CF8-A454E6E3FCA4}"/>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464C5287-5D9E-4FE3-83B7-511F72A53A3A}"/>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DF7E3B52-BADE-4116-AB6D-9DE8204955B8}"/>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a:extLst>
            <a:ext uri="{FF2B5EF4-FFF2-40B4-BE49-F238E27FC236}">
              <a16:creationId xmlns:a16="http://schemas.microsoft.com/office/drawing/2014/main" id="{C6496B5F-D8AB-48A2-ABF4-9BD50BB2FD02}"/>
            </a:ext>
          </a:extLst>
        </xdr:cNvPr>
        <xdr:cNvCxnSpPr/>
      </xdr:nvCxnSpPr>
      <xdr:spPr>
        <a:xfrm flipV="1">
          <a:off x="9429115" y="5644515"/>
          <a:ext cx="0" cy="1138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a:extLst>
            <a:ext uri="{FF2B5EF4-FFF2-40B4-BE49-F238E27FC236}">
              <a16:creationId xmlns:a16="http://schemas.microsoft.com/office/drawing/2014/main" id="{75654E95-2889-4105-88B1-88FBEECF5C05}"/>
            </a:ext>
          </a:extLst>
        </xdr:cNvPr>
        <xdr:cNvSpPr txBox="1"/>
      </xdr:nvSpPr>
      <xdr:spPr>
        <a:xfrm>
          <a:off x="9467850" y="678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a:extLst>
            <a:ext uri="{FF2B5EF4-FFF2-40B4-BE49-F238E27FC236}">
              <a16:creationId xmlns:a16="http://schemas.microsoft.com/office/drawing/2014/main" id="{FD21CCBA-B5AC-47B4-B040-40E5008ADBE7}"/>
            </a:ext>
          </a:extLst>
        </xdr:cNvPr>
        <xdr:cNvCxnSpPr/>
      </xdr:nvCxnSpPr>
      <xdr:spPr>
        <a:xfrm>
          <a:off x="9359900" y="67830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a:extLst>
            <a:ext uri="{FF2B5EF4-FFF2-40B4-BE49-F238E27FC236}">
              <a16:creationId xmlns:a16="http://schemas.microsoft.com/office/drawing/2014/main" id="{25B56B83-4F20-45FA-B6BD-0C7A9E62AE17}"/>
            </a:ext>
          </a:extLst>
        </xdr:cNvPr>
        <xdr:cNvSpPr txBox="1"/>
      </xdr:nvSpPr>
      <xdr:spPr>
        <a:xfrm>
          <a:off x="9467850" y="543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a:extLst>
            <a:ext uri="{FF2B5EF4-FFF2-40B4-BE49-F238E27FC236}">
              <a16:creationId xmlns:a16="http://schemas.microsoft.com/office/drawing/2014/main" id="{65B53CC4-FD1D-4140-8B50-F2D8C4003353}"/>
            </a:ext>
          </a:extLst>
        </xdr:cNvPr>
        <xdr:cNvCxnSpPr/>
      </xdr:nvCxnSpPr>
      <xdr:spPr>
        <a:xfrm>
          <a:off x="9359900" y="56445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49547</xdr:rowOff>
    </xdr:from>
    <xdr:ext cx="469744" cy="259045"/>
    <xdr:sp macro="" textlink="">
      <xdr:nvSpPr>
        <xdr:cNvPr id="116" name="【図書館】&#10;一人当たり面積平均値テキスト">
          <a:extLst>
            <a:ext uri="{FF2B5EF4-FFF2-40B4-BE49-F238E27FC236}">
              <a16:creationId xmlns:a16="http://schemas.microsoft.com/office/drawing/2014/main" id="{35225362-2DE2-4AC9-9D14-4E9F80C5CDE2}"/>
            </a:ext>
          </a:extLst>
        </xdr:cNvPr>
        <xdr:cNvSpPr txBox="1"/>
      </xdr:nvSpPr>
      <xdr:spPr>
        <a:xfrm>
          <a:off x="9467850" y="649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a:extLst>
            <a:ext uri="{FF2B5EF4-FFF2-40B4-BE49-F238E27FC236}">
              <a16:creationId xmlns:a16="http://schemas.microsoft.com/office/drawing/2014/main" id="{AB767A74-88FD-4315-9F7A-684B9AF4A5C4}"/>
            </a:ext>
          </a:extLst>
        </xdr:cNvPr>
        <xdr:cNvSpPr/>
      </xdr:nvSpPr>
      <xdr:spPr>
        <a:xfrm>
          <a:off x="9398000" y="65163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a:extLst>
            <a:ext uri="{FF2B5EF4-FFF2-40B4-BE49-F238E27FC236}">
              <a16:creationId xmlns:a16="http://schemas.microsoft.com/office/drawing/2014/main" id="{B3C2AF35-5085-4244-A58B-4FD800143C23}"/>
            </a:ext>
          </a:extLst>
        </xdr:cNvPr>
        <xdr:cNvSpPr/>
      </xdr:nvSpPr>
      <xdr:spPr>
        <a:xfrm>
          <a:off x="8636000" y="65220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a:extLst>
            <a:ext uri="{FF2B5EF4-FFF2-40B4-BE49-F238E27FC236}">
              <a16:creationId xmlns:a16="http://schemas.microsoft.com/office/drawing/2014/main" id="{784C2C25-23DC-4646-953B-8985E5087F3C}"/>
            </a:ext>
          </a:extLst>
        </xdr:cNvPr>
        <xdr:cNvSpPr/>
      </xdr:nvSpPr>
      <xdr:spPr>
        <a:xfrm>
          <a:off x="7842250" y="65220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a:extLst>
            <a:ext uri="{FF2B5EF4-FFF2-40B4-BE49-F238E27FC236}">
              <a16:creationId xmlns:a16="http://schemas.microsoft.com/office/drawing/2014/main" id="{D9813E6C-187F-4EA7-BDE6-49A27DD2ABF7}"/>
            </a:ext>
          </a:extLst>
        </xdr:cNvPr>
        <xdr:cNvSpPr/>
      </xdr:nvSpPr>
      <xdr:spPr>
        <a:xfrm>
          <a:off x="7029450" y="65220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a:extLst>
            <a:ext uri="{FF2B5EF4-FFF2-40B4-BE49-F238E27FC236}">
              <a16:creationId xmlns:a16="http://schemas.microsoft.com/office/drawing/2014/main" id="{B8AFC6D0-CDD9-4F3F-A7DA-1A6B0057650E}"/>
            </a:ext>
          </a:extLst>
        </xdr:cNvPr>
        <xdr:cNvSpPr/>
      </xdr:nvSpPr>
      <xdr:spPr>
        <a:xfrm>
          <a:off x="6235700" y="65392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877D478E-2817-4ECB-AB32-CBE60D7CE8A6}"/>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E1C9A2E-7C3C-4724-95D7-C6E96E93FF9D}"/>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8A0F98A-F231-4065-AF0C-E2FFF57845CE}"/>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71945ED-037D-46C0-953B-EE9AF6DAB035}"/>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B43FB36-B440-4558-B05A-F4679501AE22}"/>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48260</xdr:rowOff>
    </xdr:from>
    <xdr:to>
      <xdr:col>55</xdr:col>
      <xdr:colOff>50800</xdr:colOff>
      <xdr:row>39</xdr:row>
      <xdr:rowOff>149860</xdr:rowOff>
    </xdr:to>
    <xdr:sp macro="" textlink="">
      <xdr:nvSpPr>
        <xdr:cNvPr id="127" name="楕円 126">
          <a:extLst>
            <a:ext uri="{FF2B5EF4-FFF2-40B4-BE49-F238E27FC236}">
              <a16:creationId xmlns:a16="http://schemas.microsoft.com/office/drawing/2014/main" id="{80A38854-FC67-48D2-B1ED-1B375931279F}"/>
            </a:ext>
          </a:extLst>
        </xdr:cNvPr>
        <xdr:cNvSpPr/>
      </xdr:nvSpPr>
      <xdr:spPr>
        <a:xfrm>
          <a:off x="9398000" y="64935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71137</xdr:rowOff>
    </xdr:from>
    <xdr:ext cx="469744" cy="259045"/>
    <xdr:sp macro="" textlink="">
      <xdr:nvSpPr>
        <xdr:cNvPr id="128" name="【図書館】&#10;一人当たり面積該当値テキスト">
          <a:extLst>
            <a:ext uri="{FF2B5EF4-FFF2-40B4-BE49-F238E27FC236}">
              <a16:creationId xmlns:a16="http://schemas.microsoft.com/office/drawing/2014/main" id="{5D4CBD96-9AC9-4476-817B-5414C5451752}"/>
            </a:ext>
          </a:extLst>
        </xdr:cNvPr>
        <xdr:cNvSpPr txBox="1"/>
      </xdr:nvSpPr>
      <xdr:spPr>
        <a:xfrm>
          <a:off x="9467850" y="635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48260</xdr:rowOff>
    </xdr:from>
    <xdr:to>
      <xdr:col>50</xdr:col>
      <xdr:colOff>165100</xdr:colOff>
      <xdr:row>39</xdr:row>
      <xdr:rowOff>149860</xdr:rowOff>
    </xdr:to>
    <xdr:sp macro="" textlink="">
      <xdr:nvSpPr>
        <xdr:cNvPr id="129" name="楕円 128">
          <a:extLst>
            <a:ext uri="{FF2B5EF4-FFF2-40B4-BE49-F238E27FC236}">
              <a16:creationId xmlns:a16="http://schemas.microsoft.com/office/drawing/2014/main" id="{97271C71-372B-45DF-8AF7-127E86A81324}"/>
            </a:ext>
          </a:extLst>
        </xdr:cNvPr>
        <xdr:cNvSpPr/>
      </xdr:nvSpPr>
      <xdr:spPr>
        <a:xfrm>
          <a:off x="86360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99060</xdr:rowOff>
    </xdr:from>
    <xdr:to>
      <xdr:col>55</xdr:col>
      <xdr:colOff>0</xdr:colOff>
      <xdr:row>39</xdr:row>
      <xdr:rowOff>99060</xdr:rowOff>
    </xdr:to>
    <xdr:cxnSp macro="">
      <xdr:nvCxnSpPr>
        <xdr:cNvPr id="130" name="直線コネクタ 129">
          <a:extLst>
            <a:ext uri="{FF2B5EF4-FFF2-40B4-BE49-F238E27FC236}">
              <a16:creationId xmlns:a16="http://schemas.microsoft.com/office/drawing/2014/main" id="{594DEE0F-03C4-4208-9F90-F1932369D0BB}"/>
            </a:ext>
          </a:extLst>
        </xdr:cNvPr>
        <xdr:cNvCxnSpPr/>
      </xdr:nvCxnSpPr>
      <xdr:spPr>
        <a:xfrm>
          <a:off x="8686800" y="654431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48260</xdr:rowOff>
    </xdr:from>
    <xdr:to>
      <xdr:col>46</xdr:col>
      <xdr:colOff>38100</xdr:colOff>
      <xdr:row>39</xdr:row>
      <xdr:rowOff>149860</xdr:rowOff>
    </xdr:to>
    <xdr:sp macro="" textlink="">
      <xdr:nvSpPr>
        <xdr:cNvPr id="131" name="楕円 130">
          <a:extLst>
            <a:ext uri="{FF2B5EF4-FFF2-40B4-BE49-F238E27FC236}">
              <a16:creationId xmlns:a16="http://schemas.microsoft.com/office/drawing/2014/main" id="{7A832ACB-22E3-4455-BF5A-B2602B42BD0D}"/>
            </a:ext>
          </a:extLst>
        </xdr:cNvPr>
        <xdr:cNvSpPr/>
      </xdr:nvSpPr>
      <xdr:spPr>
        <a:xfrm>
          <a:off x="7842250" y="64935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99060</xdr:rowOff>
    </xdr:from>
    <xdr:to>
      <xdr:col>50</xdr:col>
      <xdr:colOff>114300</xdr:colOff>
      <xdr:row>39</xdr:row>
      <xdr:rowOff>99060</xdr:rowOff>
    </xdr:to>
    <xdr:cxnSp macro="">
      <xdr:nvCxnSpPr>
        <xdr:cNvPr id="132" name="直線コネクタ 131">
          <a:extLst>
            <a:ext uri="{FF2B5EF4-FFF2-40B4-BE49-F238E27FC236}">
              <a16:creationId xmlns:a16="http://schemas.microsoft.com/office/drawing/2014/main" id="{5BDAD22F-A14C-445C-BDBD-39AD86736923}"/>
            </a:ext>
          </a:extLst>
        </xdr:cNvPr>
        <xdr:cNvCxnSpPr/>
      </xdr:nvCxnSpPr>
      <xdr:spPr>
        <a:xfrm>
          <a:off x="7886700" y="654431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42545</xdr:rowOff>
    </xdr:from>
    <xdr:to>
      <xdr:col>41</xdr:col>
      <xdr:colOff>101600</xdr:colOff>
      <xdr:row>39</xdr:row>
      <xdr:rowOff>144145</xdr:rowOff>
    </xdr:to>
    <xdr:sp macro="" textlink="">
      <xdr:nvSpPr>
        <xdr:cNvPr id="133" name="楕円 132">
          <a:extLst>
            <a:ext uri="{FF2B5EF4-FFF2-40B4-BE49-F238E27FC236}">
              <a16:creationId xmlns:a16="http://schemas.microsoft.com/office/drawing/2014/main" id="{586488E1-F3BD-4845-BEF5-1D557501B78E}"/>
            </a:ext>
          </a:extLst>
        </xdr:cNvPr>
        <xdr:cNvSpPr/>
      </xdr:nvSpPr>
      <xdr:spPr>
        <a:xfrm>
          <a:off x="7029450" y="64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93345</xdr:rowOff>
    </xdr:from>
    <xdr:to>
      <xdr:col>45</xdr:col>
      <xdr:colOff>177800</xdr:colOff>
      <xdr:row>39</xdr:row>
      <xdr:rowOff>99060</xdr:rowOff>
    </xdr:to>
    <xdr:cxnSp macro="">
      <xdr:nvCxnSpPr>
        <xdr:cNvPr id="134" name="直線コネクタ 133">
          <a:extLst>
            <a:ext uri="{FF2B5EF4-FFF2-40B4-BE49-F238E27FC236}">
              <a16:creationId xmlns:a16="http://schemas.microsoft.com/office/drawing/2014/main" id="{54F08C57-68AD-4CB7-9AF6-657E64502EAE}"/>
            </a:ext>
          </a:extLst>
        </xdr:cNvPr>
        <xdr:cNvCxnSpPr/>
      </xdr:nvCxnSpPr>
      <xdr:spPr>
        <a:xfrm>
          <a:off x="7080250" y="6538595"/>
          <a:ext cx="8064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42545</xdr:rowOff>
    </xdr:from>
    <xdr:to>
      <xdr:col>36</xdr:col>
      <xdr:colOff>165100</xdr:colOff>
      <xdr:row>39</xdr:row>
      <xdr:rowOff>144145</xdr:rowOff>
    </xdr:to>
    <xdr:sp macro="" textlink="">
      <xdr:nvSpPr>
        <xdr:cNvPr id="135" name="楕円 134">
          <a:extLst>
            <a:ext uri="{FF2B5EF4-FFF2-40B4-BE49-F238E27FC236}">
              <a16:creationId xmlns:a16="http://schemas.microsoft.com/office/drawing/2014/main" id="{66B8AFFA-D389-49C7-90D4-BD84629A4462}"/>
            </a:ext>
          </a:extLst>
        </xdr:cNvPr>
        <xdr:cNvSpPr/>
      </xdr:nvSpPr>
      <xdr:spPr>
        <a:xfrm>
          <a:off x="6235700" y="64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93345</xdr:rowOff>
    </xdr:from>
    <xdr:to>
      <xdr:col>41</xdr:col>
      <xdr:colOff>50800</xdr:colOff>
      <xdr:row>39</xdr:row>
      <xdr:rowOff>93345</xdr:rowOff>
    </xdr:to>
    <xdr:cxnSp macro="">
      <xdr:nvCxnSpPr>
        <xdr:cNvPr id="136" name="直線コネクタ 135">
          <a:extLst>
            <a:ext uri="{FF2B5EF4-FFF2-40B4-BE49-F238E27FC236}">
              <a16:creationId xmlns:a16="http://schemas.microsoft.com/office/drawing/2014/main" id="{9691A4C0-0B16-43FA-9CDC-56122D9ABA62}"/>
            </a:ext>
          </a:extLst>
        </xdr:cNvPr>
        <xdr:cNvCxnSpPr/>
      </xdr:nvCxnSpPr>
      <xdr:spPr>
        <a:xfrm>
          <a:off x="6286500" y="653859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7" name="n_1aveValue【図書館】&#10;一人当たり面積">
          <a:extLst>
            <a:ext uri="{FF2B5EF4-FFF2-40B4-BE49-F238E27FC236}">
              <a16:creationId xmlns:a16="http://schemas.microsoft.com/office/drawing/2014/main" id="{B6BBF219-B545-4E8A-9189-0DAFA6E9FB4C}"/>
            </a:ext>
          </a:extLst>
        </xdr:cNvPr>
        <xdr:cNvSpPr txBox="1"/>
      </xdr:nvSpPr>
      <xdr:spPr>
        <a:xfrm>
          <a:off x="8458277" y="660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8" name="n_2aveValue【図書館】&#10;一人当たり面積">
          <a:extLst>
            <a:ext uri="{FF2B5EF4-FFF2-40B4-BE49-F238E27FC236}">
              <a16:creationId xmlns:a16="http://schemas.microsoft.com/office/drawing/2014/main" id="{01F15B3A-D2C5-48E7-AD6B-86FF39D3BB16}"/>
            </a:ext>
          </a:extLst>
        </xdr:cNvPr>
        <xdr:cNvSpPr txBox="1"/>
      </xdr:nvSpPr>
      <xdr:spPr>
        <a:xfrm>
          <a:off x="7677227" y="660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169562</xdr:rowOff>
    </xdr:from>
    <xdr:ext cx="469744" cy="259045"/>
    <xdr:sp macro="" textlink="">
      <xdr:nvSpPr>
        <xdr:cNvPr id="139" name="n_3aveValue【図書館】&#10;一人当たり面積">
          <a:extLst>
            <a:ext uri="{FF2B5EF4-FFF2-40B4-BE49-F238E27FC236}">
              <a16:creationId xmlns:a16="http://schemas.microsoft.com/office/drawing/2014/main" id="{06B9EFA5-E8EC-4F4E-B4F5-934B11AED897}"/>
            </a:ext>
          </a:extLst>
        </xdr:cNvPr>
        <xdr:cNvSpPr txBox="1"/>
      </xdr:nvSpPr>
      <xdr:spPr>
        <a:xfrm>
          <a:off x="6864427" y="660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15257</xdr:rowOff>
    </xdr:from>
    <xdr:ext cx="469744" cy="259045"/>
    <xdr:sp macro="" textlink="">
      <xdr:nvSpPr>
        <xdr:cNvPr id="140" name="n_4aveValue【図書館】&#10;一人当たり面積">
          <a:extLst>
            <a:ext uri="{FF2B5EF4-FFF2-40B4-BE49-F238E27FC236}">
              <a16:creationId xmlns:a16="http://schemas.microsoft.com/office/drawing/2014/main" id="{E3E26849-7785-4CC3-B1E1-8A5DC28D4DAA}"/>
            </a:ext>
          </a:extLst>
        </xdr:cNvPr>
        <xdr:cNvSpPr txBox="1"/>
      </xdr:nvSpPr>
      <xdr:spPr>
        <a:xfrm>
          <a:off x="6070677" y="662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166387</xdr:rowOff>
    </xdr:from>
    <xdr:ext cx="469744" cy="259045"/>
    <xdr:sp macro="" textlink="">
      <xdr:nvSpPr>
        <xdr:cNvPr id="141" name="n_1mainValue【図書館】&#10;一人当たり面積">
          <a:extLst>
            <a:ext uri="{FF2B5EF4-FFF2-40B4-BE49-F238E27FC236}">
              <a16:creationId xmlns:a16="http://schemas.microsoft.com/office/drawing/2014/main" id="{0BD65AB1-F192-41E6-9D77-FF536DADE050}"/>
            </a:ext>
          </a:extLst>
        </xdr:cNvPr>
        <xdr:cNvSpPr txBox="1"/>
      </xdr:nvSpPr>
      <xdr:spPr>
        <a:xfrm>
          <a:off x="845827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166387</xdr:rowOff>
    </xdr:from>
    <xdr:ext cx="469744" cy="259045"/>
    <xdr:sp macro="" textlink="">
      <xdr:nvSpPr>
        <xdr:cNvPr id="142" name="n_2mainValue【図書館】&#10;一人当たり面積">
          <a:extLst>
            <a:ext uri="{FF2B5EF4-FFF2-40B4-BE49-F238E27FC236}">
              <a16:creationId xmlns:a16="http://schemas.microsoft.com/office/drawing/2014/main" id="{93E82643-A3EC-4C88-AEB4-330CF7EA7599}"/>
            </a:ext>
          </a:extLst>
        </xdr:cNvPr>
        <xdr:cNvSpPr txBox="1"/>
      </xdr:nvSpPr>
      <xdr:spPr>
        <a:xfrm>
          <a:off x="76772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160672</xdr:rowOff>
    </xdr:from>
    <xdr:ext cx="469744" cy="259045"/>
    <xdr:sp macro="" textlink="">
      <xdr:nvSpPr>
        <xdr:cNvPr id="143" name="n_3mainValue【図書館】&#10;一人当たり面積">
          <a:extLst>
            <a:ext uri="{FF2B5EF4-FFF2-40B4-BE49-F238E27FC236}">
              <a16:creationId xmlns:a16="http://schemas.microsoft.com/office/drawing/2014/main" id="{2ACE9C46-77DE-4597-B329-5DC79FEADEB5}"/>
            </a:ext>
          </a:extLst>
        </xdr:cNvPr>
        <xdr:cNvSpPr txBox="1"/>
      </xdr:nvSpPr>
      <xdr:spPr>
        <a:xfrm>
          <a:off x="6864427" y="627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160672</xdr:rowOff>
    </xdr:from>
    <xdr:ext cx="469744" cy="259045"/>
    <xdr:sp macro="" textlink="">
      <xdr:nvSpPr>
        <xdr:cNvPr id="144" name="n_4mainValue【図書館】&#10;一人当たり面積">
          <a:extLst>
            <a:ext uri="{FF2B5EF4-FFF2-40B4-BE49-F238E27FC236}">
              <a16:creationId xmlns:a16="http://schemas.microsoft.com/office/drawing/2014/main" id="{575C0FEA-BFE6-48C5-B035-DEEE411CEF04}"/>
            </a:ext>
          </a:extLst>
        </xdr:cNvPr>
        <xdr:cNvSpPr txBox="1"/>
      </xdr:nvSpPr>
      <xdr:spPr>
        <a:xfrm>
          <a:off x="6070677" y="627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8FA33A9D-B49D-4B8E-AF18-45BCDEF0CBDF}"/>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E5C72E85-7817-4230-9631-711B142FFCF1}"/>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BDC23B9C-818F-429A-902F-85A93AB9C5AC}"/>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A8FBBBF4-ABE6-44BC-9A51-0DED7300EA51}"/>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7E244C77-B3D3-4D90-ACEA-E1C8CC063F62}"/>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A9CD9CF9-BCDC-4AA4-A21C-AD3A112A0D7F}"/>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F9BBDEA2-F21A-4693-AF18-C3FBD16D5B02}"/>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96DAD045-498A-4B70-9BB2-A885F5BDF2A9}"/>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1E0FFC69-7C96-4D81-BBE5-DB7FDA0DDC65}"/>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7E5628B4-2037-479E-BB33-3B1FDF748483}"/>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BD3165B2-7CF9-4F45-BBA4-23E8DA355092}"/>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B47E11D8-F6D5-45DC-BFEC-1F42102F6590}"/>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FD52700A-4034-4E8B-A06A-542949887AC7}"/>
            </a:ext>
          </a:extLst>
        </xdr:cNvPr>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B408E039-AD8F-4052-B9E5-608C815E777F}"/>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AF6A2BA8-250D-488D-AB5F-058F1C8A9F34}"/>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7F451793-545A-41B8-AA8B-A10875655B46}"/>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E3A934BF-7C98-475C-B0A8-D1DA5A3DF98A}"/>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CF4E8A64-217B-4250-8BAE-3C619066F0BD}"/>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DB4AD753-E442-40EB-A735-9914BBE6B70F}"/>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5F4C0A6B-6A84-4FC2-B099-22D915339830}"/>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0F831F47-9660-479E-8C19-9C4E6F41920A}"/>
            </a:ext>
          </a:extLst>
        </xdr:cNvPr>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733D8418-F545-490E-9D52-F416E0C81260}"/>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C22696C5-1EF2-4478-B2A0-2B28EEE5E4F7}"/>
            </a:ext>
          </a:extLst>
        </xdr:cNvPr>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25424E73-B5F0-4717-A413-4766E993CFAE}"/>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a:extLst>
            <a:ext uri="{FF2B5EF4-FFF2-40B4-BE49-F238E27FC236}">
              <a16:creationId xmlns:a16="http://schemas.microsoft.com/office/drawing/2014/main" id="{AF0DD886-D700-4C3D-BCA7-715D4CC1E30A}"/>
            </a:ext>
          </a:extLst>
        </xdr:cNvPr>
        <xdr:cNvCxnSpPr/>
      </xdr:nvCxnSpPr>
      <xdr:spPr>
        <a:xfrm flipV="1">
          <a:off x="4177665" y="915162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F7F31F7D-9EEE-4783-AF28-B931ADDC9905}"/>
            </a:ext>
          </a:extLst>
        </xdr:cNvPr>
        <xdr:cNvSpPr txBox="1"/>
      </xdr:nvSpPr>
      <xdr:spPr>
        <a:xfrm>
          <a:off x="4216400"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a:extLst>
            <a:ext uri="{FF2B5EF4-FFF2-40B4-BE49-F238E27FC236}">
              <a16:creationId xmlns:a16="http://schemas.microsoft.com/office/drawing/2014/main" id="{819EF492-799E-42C6-BB31-22B1D13CBD7F}"/>
            </a:ext>
          </a:extLst>
        </xdr:cNvPr>
        <xdr:cNvCxnSpPr/>
      </xdr:nvCxnSpPr>
      <xdr:spPr>
        <a:xfrm>
          <a:off x="4108450" y="106432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3D961D83-545A-481D-9791-0AF1087BD870}"/>
            </a:ext>
          </a:extLst>
        </xdr:cNvPr>
        <xdr:cNvSpPr txBox="1"/>
      </xdr:nvSpPr>
      <xdr:spPr>
        <a:xfrm>
          <a:off x="4216400" y="893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a:extLst>
            <a:ext uri="{FF2B5EF4-FFF2-40B4-BE49-F238E27FC236}">
              <a16:creationId xmlns:a16="http://schemas.microsoft.com/office/drawing/2014/main" id="{A2C4229D-B99F-4B45-90CA-A4249A910515}"/>
            </a:ext>
          </a:extLst>
        </xdr:cNvPr>
        <xdr:cNvCxnSpPr/>
      </xdr:nvCxnSpPr>
      <xdr:spPr>
        <a:xfrm>
          <a:off x="4108450" y="9151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150512</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577AFCD0-B54B-4147-8721-C979713C0B5A}"/>
            </a:ext>
          </a:extLst>
        </xdr:cNvPr>
        <xdr:cNvSpPr txBox="1"/>
      </xdr:nvSpPr>
      <xdr:spPr>
        <a:xfrm>
          <a:off x="4216400" y="9897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a:extLst>
            <a:ext uri="{FF2B5EF4-FFF2-40B4-BE49-F238E27FC236}">
              <a16:creationId xmlns:a16="http://schemas.microsoft.com/office/drawing/2014/main" id="{58B05DAF-614D-4904-8299-CAAF141DC9FE}"/>
            </a:ext>
          </a:extLst>
        </xdr:cNvPr>
        <xdr:cNvSpPr/>
      </xdr:nvSpPr>
      <xdr:spPr>
        <a:xfrm>
          <a:off x="4127500" y="991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a:extLst>
            <a:ext uri="{FF2B5EF4-FFF2-40B4-BE49-F238E27FC236}">
              <a16:creationId xmlns:a16="http://schemas.microsoft.com/office/drawing/2014/main" id="{35F18506-4975-47D6-8AC0-1CA968EE0443}"/>
            </a:ext>
          </a:extLst>
        </xdr:cNvPr>
        <xdr:cNvSpPr/>
      </xdr:nvSpPr>
      <xdr:spPr>
        <a:xfrm>
          <a:off x="3384550" y="99091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a:extLst>
            <a:ext uri="{FF2B5EF4-FFF2-40B4-BE49-F238E27FC236}">
              <a16:creationId xmlns:a16="http://schemas.microsoft.com/office/drawing/2014/main" id="{76317C71-BD3B-4162-BAA7-F724412CA3F4}"/>
            </a:ext>
          </a:extLst>
        </xdr:cNvPr>
        <xdr:cNvSpPr/>
      </xdr:nvSpPr>
      <xdr:spPr>
        <a:xfrm>
          <a:off x="2571750" y="9871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a:extLst>
            <a:ext uri="{FF2B5EF4-FFF2-40B4-BE49-F238E27FC236}">
              <a16:creationId xmlns:a16="http://schemas.microsoft.com/office/drawing/2014/main" id="{836DCB83-CC93-4D56-9100-B6CA50C8017E}"/>
            </a:ext>
          </a:extLst>
        </xdr:cNvPr>
        <xdr:cNvSpPr/>
      </xdr:nvSpPr>
      <xdr:spPr>
        <a:xfrm>
          <a:off x="1778000" y="98621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a:extLst>
            <a:ext uri="{FF2B5EF4-FFF2-40B4-BE49-F238E27FC236}">
              <a16:creationId xmlns:a16="http://schemas.microsoft.com/office/drawing/2014/main" id="{4BE223B4-93EC-4E45-873E-81501FE9E24E}"/>
            </a:ext>
          </a:extLst>
        </xdr:cNvPr>
        <xdr:cNvSpPr/>
      </xdr:nvSpPr>
      <xdr:spPr>
        <a:xfrm>
          <a:off x="984250" y="98221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E78429C1-37B9-476F-B99B-F5D47E74FBBC}"/>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AFA98359-EAE9-4705-BD42-D985EB4935A2}"/>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85069DD0-83F3-4485-8576-5D466FA6B5D1}"/>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53A0E7D-EBFE-4613-B455-D03F81CF27D0}"/>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4B785D3-5D0E-4FE1-87EE-77282DCA49B0}"/>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85" name="楕円 184">
          <a:extLst>
            <a:ext uri="{FF2B5EF4-FFF2-40B4-BE49-F238E27FC236}">
              <a16:creationId xmlns:a16="http://schemas.microsoft.com/office/drawing/2014/main" id="{98AD3608-6B01-49AB-A644-3B98BD149A41}"/>
            </a:ext>
          </a:extLst>
        </xdr:cNvPr>
        <xdr:cNvSpPr/>
      </xdr:nvSpPr>
      <xdr:spPr>
        <a:xfrm>
          <a:off x="4127500" y="98640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139717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27B4C51E-2C06-429C-9E5D-F8ED0743324D}"/>
            </a:ext>
          </a:extLst>
        </xdr:cNvPr>
        <xdr:cNvSpPr txBox="1"/>
      </xdr:nvSpPr>
      <xdr:spPr>
        <a:xfrm>
          <a:off x="4216400"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36830</xdr:rowOff>
    </xdr:from>
    <xdr:to>
      <xdr:col>20</xdr:col>
      <xdr:colOff>38100</xdr:colOff>
      <xdr:row>60</xdr:row>
      <xdr:rowOff>138430</xdr:rowOff>
    </xdr:to>
    <xdr:sp macro="" textlink="">
      <xdr:nvSpPr>
        <xdr:cNvPr id="187" name="楕円 186">
          <a:extLst>
            <a:ext uri="{FF2B5EF4-FFF2-40B4-BE49-F238E27FC236}">
              <a16:creationId xmlns:a16="http://schemas.microsoft.com/office/drawing/2014/main" id="{CB0A4B86-F1F6-4613-9958-334F6ED39ADC}"/>
            </a:ext>
          </a:extLst>
        </xdr:cNvPr>
        <xdr:cNvSpPr/>
      </xdr:nvSpPr>
      <xdr:spPr>
        <a:xfrm>
          <a:off x="3384550" y="99491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167640</xdr:rowOff>
    </xdr:from>
    <xdr:to>
      <xdr:col>24</xdr:col>
      <xdr:colOff>63500</xdr:colOff>
      <xdr:row>60</xdr:row>
      <xdr:rowOff>87630</xdr:rowOff>
    </xdr:to>
    <xdr:cxnSp macro="">
      <xdr:nvCxnSpPr>
        <xdr:cNvPr id="188" name="直線コネクタ 187">
          <a:extLst>
            <a:ext uri="{FF2B5EF4-FFF2-40B4-BE49-F238E27FC236}">
              <a16:creationId xmlns:a16="http://schemas.microsoft.com/office/drawing/2014/main" id="{B8DCC880-06F6-4606-8EBF-DDFEBD734E68}"/>
            </a:ext>
          </a:extLst>
        </xdr:cNvPr>
        <xdr:cNvCxnSpPr/>
      </xdr:nvCxnSpPr>
      <xdr:spPr>
        <a:xfrm flipV="1">
          <a:off x="3429000" y="9914890"/>
          <a:ext cx="74930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156845</xdr:rowOff>
    </xdr:from>
    <xdr:to>
      <xdr:col>15</xdr:col>
      <xdr:colOff>101600</xdr:colOff>
      <xdr:row>60</xdr:row>
      <xdr:rowOff>86995</xdr:rowOff>
    </xdr:to>
    <xdr:sp macro="" textlink="">
      <xdr:nvSpPr>
        <xdr:cNvPr id="189" name="楕円 188">
          <a:extLst>
            <a:ext uri="{FF2B5EF4-FFF2-40B4-BE49-F238E27FC236}">
              <a16:creationId xmlns:a16="http://schemas.microsoft.com/office/drawing/2014/main" id="{BC51F449-F4F8-47D3-BA6C-9E4BAF3A7E48}"/>
            </a:ext>
          </a:extLst>
        </xdr:cNvPr>
        <xdr:cNvSpPr/>
      </xdr:nvSpPr>
      <xdr:spPr>
        <a:xfrm>
          <a:off x="2571750" y="99040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36195</xdr:rowOff>
    </xdr:from>
    <xdr:to>
      <xdr:col>19</xdr:col>
      <xdr:colOff>177800</xdr:colOff>
      <xdr:row>60</xdr:row>
      <xdr:rowOff>87630</xdr:rowOff>
    </xdr:to>
    <xdr:cxnSp macro="">
      <xdr:nvCxnSpPr>
        <xdr:cNvPr id="190" name="直線コネクタ 189">
          <a:extLst>
            <a:ext uri="{FF2B5EF4-FFF2-40B4-BE49-F238E27FC236}">
              <a16:creationId xmlns:a16="http://schemas.microsoft.com/office/drawing/2014/main" id="{DD3A91C2-DF52-4507-A6F7-5F8B7E34F079}"/>
            </a:ext>
          </a:extLst>
        </xdr:cNvPr>
        <xdr:cNvCxnSpPr/>
      </xdr:nvCxnSpPr>
      <xdr:spPr>
        <a:xfrm>
          <a:off x="2622550" y="9948545"/>
          <a:ext cx="80645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91" name="楕円 190">
          <a:extLst>
            <a:ext uri="{FF2B5EF4-FFF2-40B4-BE49-F238E27FC236}">
              <a16:creationId xmlns:a16="http://schemas.microsoft.com/office/drawing/2014/main" id="{0210D88C-EFB9-4A71-B406-AF07EE7DBC54}"/>
            </a:ext>
          </a:extLst>
        </xdr:cNvPr>
        <xdr:cNvSpPr/>
      </xdr:nvSpPr>
      <xdr:spPr>
        <a:xfrm>
          <a:off x="1778000" y="9906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36195</xdr:rowOff>
    </xdr:from>
    <xdr:to>
      <xdr:col>15</xdr:col>
      <xdr:colOff>50800</xdr:colOff>
      <xdr:row>60</xdr:row>
      <xdr:rowOff>38100</xdr:rowOff>
    </xdr:to>
    <xdr:cxnSp macro="">
      <xdr:nvCxnSpPr>
        <xdr:cNvPr id="192" name="直線コネクタ 191">
          <a:extLst>
            <a:ext uri="{FF2B5EF4-FFF2-40B4-BE49-F238E27FC236}">
              <a16:creationId xmlns:a16="http://schemas.microsoft.com/office/drawing/2014/main" id="{CBBBA9E7-6521-425E-BB13-21D69F3DBF72}"/>
            </a:ext>
          </a:extLst>
        </xdr:cNvPr>
        <xdr:cNvCxnSpPr/>
      </xdr:nvCxnSpPr>
      <xdr:spPr>
        <a:xfrm flipV="1">
          <a:off x="1828800" y="9948545"/>
          <a:ext cx="7937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154940</xdr:rowOff>
    </xdr:from>
    <xdr:to>
      <xdr:col>6</xdr:col>
      <xdr:colOff>38100</xdr:colOff>
      <xdr:row>60</xdr:row>
      <xdr:rowOff>85090</xdr:rowOff>
    </xdr:to>
    <xdr:sp macro="" textlink="">
      <xdr:nvSpPr>
        <xdr:cNvPr id="193" name="楕円 192">
          <a:extLst>
            <a:ext uri="{FF2B5EF4-FFF2-40B4-BE49-F238E27FC236}">
              <a16:creationId xmlns:a16="http://schemas.microsoft.com/office/drawing/2014/main" id="{836F0BA5-E2BC-4D09-B0DC-2D74C6523992}"/>
            </a:ext>
          </a:extLst>
        </xdr:cNvPr>
        <xdr:cNvSpPr/>
      </xdr:nvSpPr>
      <xdr:spPr>
        <a:xfrm>
          <a:off x="984250" y="99021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34290</xdr:rowOff>
    </xdr:from>
    <xdr:to>
      <xdr:col>10</xdr:col>
      <xdr:colOff>114300</xdr:colOff>
      <xdr:row>60</xdr:row>
      <xdr:rowOff>38100</xdr:rowOff>
    </xdr:to>
    <xdr:cxnSp macro="">
      <xdr:nvCxnSpPr>
        <xdr:cNvPr id="194" name="直線コネクタ 193">
          <a:extLst>
            <a:ext uri="{FF2B5EF4-FFF2-40B4-BE49-F238E27FC236}">
              <a16:creationId xmlns:a16="http://schemas.microsoft.com/office/drawing/2014/main" id="{B474F711-C412-4480-B840-B084423795A5}"/>
            </a:ext>
          </a:extLst>
        </xdr:cNvPr>
        <xdr:cNvCxnSpPr/>
      </xdr:nvCxnSpPr>
      <xdr:spPr>
        <a:xfrm>
          <a:off x="1028700" y="9946640"/>
          <a:ext cx="8001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114952</xdr:rowOff>
    </xdr:from>
    <xdr:ext cx="405111" cy="259045"/>
    <xdr:sp macro="" textlink="">
      <xdr:nvSpPr>
        <xdr:cNvPr id="195" name="n_1aveValue【体育館・プール】&#10;有形固定資産減価償却率">
          <a:extLst>
            <a:ext uri="{FF2B5EF4-FFF2-40B4-BE49-F238E27FC236}">
              <a16:creationId xmlns:a16="http://schemas.microsoft.com/office/drawing/2014/main" id="{1EA82ABE-CB69-407D-A41A-995730796D62}"/>
            </a:ext>
          </a:extLst>
        </xdr:cNvPr>
        <xdr:cNvSpPr txBox="1"/>
      </xdr:nvSpPr>
      <xdr:spPr>
        <a:xfrm>
          <a:off x="32391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196" name="n_2aveValue【体育館・プール】&#10;有形固定資産減価償却率">
          <a:extLst>
            <a:ext uri="{FF2B5EF4-FFF2-40B4-BE49-F238E27FC236}">
              <a16:creationId xmlns:a16="http://schemas.microsoft.com/office/drawing/2014/main" id="{01E92DEC-352F-4D5E-890D-CE5EC68BAA34}"/>
            </a:ext>
          </a:extLst>
        </xdr:cNvPr>
        <xdr:cNvSpPr txBox="1"/>
      </xdr:nvSpPr>
      <xdr:spPr>
        <a:xfrm>
          <a:off x="24390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61612</xdr:rowOff>
    </xdr:from>
    <xdr:ext cx="405111" cy="259045"/>
    <xdr:sp macro="" textlink="">
      <xdr:nvSpPr>
        <xdr:cNvPr id="197" name="n_3aveValue【体育館・プール】&#10;有形固定資産減価償却率">
          <a:extLst>
            <a:ext uri="{FF2B5EF4-FFF2-40B4-BE49-F238E27FC236}">
              <a16:creationId xmlns:a16="http://schemas.microsoft.com/office/drawing/2014/main" id="{326C5A00-2552-4F5A-B849-FBD7D2CD99E9}"/>
            </a:ext>
          </a:extLst>
        </xdr:cNvPr>
        <xdr:cNvSpPr txBox="1"/>
      </xdr:nvSpPr>
      <xdr:spPr>
        <a:xfrm>
          <a:off x="164529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98" name="n_4aveValue【体育館・プール】&#10;有形固定資産減価償却率">
          <a:extLst>
            <a:ext uri="{FF2B5EF4-FFF2-40B4-BE49-F238E27FC236}">
              <a16:creationId xmlns:a16="http://schemas.microsoft.com/office/drawing/2014/main" id="{90B0D16B-0FC2-452A-960D-C583871D9225}"/>
            </a:ext>
          </a:extLst>
        </xdr:cNvPr>
        <xdr:cNvSpPr txBox="1"/>
      </xdr:nvSpPr>
      <xdr:spPr>
        <a:xfrm>
          <a:off x="8515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129557</xdr:rowOff>
    </xdr:from>
    <xdr:ext cx="405111" cy="259045"/>
    <xdr:sp macro="" textlink="">
      <xdr:nvSpPr>
        <xdr:cNvPr id="199" name="n_1mainValue【体育館・プール】&#10;有形固定資産減価償却率">
          <a:extLst>
            <a:ext uri="{FF2B5EF4-FFF2-40B4-BE49-F238E27FC236}">
              <a16:creationId xmlns:a16="http://schemas.microsoft.com/office/drawing/2014/main" id="{2DF30CA2-FE3C-4B3F-93D6-74DC49F95FC5}"/>
            </a:ext>
          </a:extLst>
        </xdr:cNvPr>
        <xdr:cNvSpPr txBox="1"/>
      </xdr:nvSpPr>
      <xdr:spPr>
        <a:xfrm>
          <a:off x="32391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78122</xdr:rowOff>
    </xdr:from>
    <xdr:ext cx="405111" cy="259045"/>
    <xdr:sp macro="" textlink="">
      <xdr:nvSpPr>
        <xdr:cNvPr id="200" name="n_2mainValue【体育館・プール】&#10;有形固定資産減価償却率">
          <a:extLst>
            <a:ext uri="{FF2B5EF4-FFF2-40B4-BE49-F238E27FC236}">
              <a16:creationId xmlns:a16="http://schemas.microsoft.com/office/drawing/2014/main" id="{9AFDE22A-C0AE-435E-935B-E7555F801403}"/>
            </a:ext>
          </a:extLst>
        </xdr:cNvPr>
        <xdr:cNvSpPr txBox="1"/>
      </xdr:nvSpPr>
      <xdr:spPr>
        <a:xfrm>
          <a:off x="24390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201" name="n_3mainValue【体育館・プール】&#10;有形固定資産減価償却率">
          <a:extLst>
            <a:ext uri="{FF2B5EF4-FFF2-40B4-BE49-F238E27FC236}">
              <a16:creationId xmlns:a16="http://schemas.microsoft.com/office/drawing/2014/main" id="{C0FA1C33-F843-4F7D-B747-8D7F97CF55BE}"/>
            </a:ext>
          </a:extLst>
        </xdr:cNvPr>
        <xdr:cNvSpPr txBox="1"/>
      </xdr:nvSpPr>
      <xdr:spPr>
        <a:xfrm>
          <a:off x="164529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76217</xdr:rowOff>
    </xdr:from>
    <xdr:ext cx="405111" cy="259045"/>
    <xdr:sp macro="" textlink="">
      <xdr:nvSpPr>
        <xdr:cNvPr id="202" name="n_4mainValue【体育館・プール】&#10;有形固定資産減価償却率">
          <a:extLst>
            <a:ext uri="{FF2B5EF4-FFF2-40B4-BE49-F238E27FC236}">
              <a16:creationId xmlns:a16="http://schemas.microsoft.com/office/drawing/2014/main" id="{D632922C-C8AC-483D-BBBD-9E2CF6959F44}"/>
            </a:ext>
          </a:extLst>
        </xdr:cNvPr>
        <xdr:cNvSpPr txBox="1"/>
      </xdr:nvSpPr>
      <xdr:spPr>
        <a:xfrm>
          <a:off x="8515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9D37F189-FCB7-414D-AC62-474BA5AD2682}"/>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991EF2B9-CB46-464B-AEAC-9EE472374871}"/>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58F234D1-5B55-4EF4-9103-0902EB281BD6}"/>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74CB0429-20B0-46D1-85C3-7CCAC8041B40}"/>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65FED6B5-4EA1-45F8-9047-6FF06D1A024B}"/>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648EB9A5-FEAF-4ABD-9D28-49A97BDEB5F7}"/>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7C93C8CF-2819-4A71-826D-219CFCDAE50A}"/>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9E4D7F6E-141D-4774-BEAC-C940158B2AB3}"/>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9E4C3FB4-3609-4E35-8315-95F8750EA318}"/>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5FCA70E4-2D96-4658-A67E-1FEA11403FCA}"/>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8E6CEA02-F1EE-42E8-A691-9FE5CE0B933A}"/>
            </a:ext>
          </a:extLst>
        </xdr:cNvPr>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id="{88B9D06B-8C74-48A8-AF31-1118B7FD5DC4}"/>
            </a:ext>
          </a:extLst>
        </xdr:cNvPr>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0F81605E-DEC8-48AF-ABD0-7DADBBF3FA4C}"/>
            </a:ext>
          </a:extLst>
        </xdr:cNvPr>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id="{6D915290-5AE6-4D21-8753-6B16F4181D55}"/>
            </a:ext>
          </a:extLst>
        </xdr:cNvPr>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A9B2F272-C5EB-4B84-B77F-426FABA4C7EA}"/>
            </a:ext>
          </a:extLst>
        </xdr:cNvPr>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id="{E4785AFC-4083-4366-A99F-3171E452A430}"/>
            </a:ext>
          </a:extLst>
        </xdr:cNvPr>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A3FD93E0-04B1-46E2-A093-CCD308A7A042}"/>
            </a:ext>
          </a:extLst>
        </xdr:cNvPr>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id="{731EEF45-1C8B-4543-BBC1-8DD20FC0CB2C}"/>
            </a:ext>
          </a:extLst>
        </xdr:cNvPr>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EA55C1A8-4C65-4163-A8BE-476A8A47D749}"/>
            </a:ext>
          </a:extLst>
        </xdr:cNvPr>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id="{6C575955-0612-4F73-9851-310D4F77C2E8}"/>
            </a:ext>
          </a:extLst>
        </xdr:cNvPr>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12BACB11-6354-4F53-B87F-AA41194AB23E}"/>
            </a:ext>
          </a:extLst>
        </xdr:cNvPr>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a16="http://schemas.microsoft.com/office/drawing/2014/main" id="{69B27611-4A0E-4584-9B6C-07C40EAC9E7C}"/>
            </a:ext>
          </a:extLst>
        </xdr:cNvPr>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19AA4ABD-55F2-4007-A694-2791ACD14516}"/>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86438C09-F146-4898-BDCF-1F7109F718CD}"/>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A26A5AF3-4AA4-40E8-BD0C-B7400EF7D218}"/>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a:extLst>
            <a:ext uri="{FF2B5EF4-FFF2-40B4-BE49-F238E27FC236}">
              <a16:creationId xmlns:a16="http://schemas.microsoft.com/office/drawing/2014/main" id="{DF7C9CE4-0523-446B-9652-2C0ED9DBD01A}"/>
            </a:ext>
          </a:extLst>
        </xdr:cNvPr>
        <xdr:cNvCxnSpPr/>
      </xdr:nvCxnSpPr>
      <xdr:spPr>
        <a:xfrm flipV="1">
          <a:off x="9429115" y="9245237"/>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a:extLst>
            <a:ext uri="{FF2B5EF4-FFF2-40B4-BE49-F238E27FC236}">
              <a16:creationId xmlns:a16="http://schemas.microsoft.com/office/drawing/2014/main" id="{AF304281-CC2A-489E-9C82-D5848B488B1B}"/>
            </a:ext>
          </a:extLst>
        </xdr:cNvPr>
        <xdr:cNvSpPr txBox="1"/>
      </xdr:nvSpPr>
      <xdr:spPr>
        <a:xfrm>
          <a:off x="9467850" y="1068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a:extLst>
            <a:ext uri="{FF2B5EF4-FFF2-40B4-BE49-F238E27FC236}">
              <a16:creationId xmlns:a16="http://schemas.microsoft.com/office/drawing/2014/main" id="{A1AFB684-7D1F-4344-B8A9-6EB9921421CE}"/>
            </a:ext>
          </a:extLst>
        </xdr:cNvPr>
        <xdr:cNvCxnSpPr/>
      </xdr:nvCxnSpPr>
      <xdr:spPr>
        <a:xfrm>
          <a:off x="9359900" y="106772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a:extLst>
            <a:ext uri="{FF2B5EF4-FFF2-40B4-BE49-F238E27FC236}">
              <a16:creationId xmlns:a16="http://schemas.microsoft.com/office/drawing/2014/main" id="{10E4E401-1DDA-4D4D-8AC7-5A6FF9C13E7C}"/>
            </a:ext>
          </a:extLst>
        </xdr:cNvPr>
        <xdr:cNvSpPr txBox="1"/>
      </xdr:nvSpPr>
      <xdr:spPr>
        <a:xfrm>
          <a:off x="9467850" y="902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a:extLst>
            <a:ext uri="{FF2B5EF4-FFF2-40B4-BE49-F238E27FC236}">
              <a16:creationId xmlns:a16="http://schemas.microsoft.com/office/drawing/2014/main" id="{2AD254D9-AF44-4E16-B0AB-0DBA6EB19228}"/>
            </a:ext>
          </a:extLst>
        </xdr:cNvPr>
        <xdr:cNvCxnSpPr/>
      </xdr:nvCxnSpPr>
      <xdr:spPr>
        <a:xfrm>
          <a:off x="9359900" y="92452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3101</xdr:rowOff>
    </xdr:from>
    <xdr:ext cx="469744" cy="259045"/>
    <xdr:sp macro="" textlink="">
      <xdr:nvSpPr>
        <xdr:cNvPr id="233" name="【体育館・プール】&#10;一人当たり面積平均値テキスト">
          <a:extLst>
            <a:ext uri="{FF2B5EF4-FFF2-40B4-BE49-F238E27FC236}">
              <a16:creationId xmlns:a16="http://schemas.microsoft.com/office/drawing/2014/main" id="{6D64B124-4E00-4A3D-81D6-95CCA8586466}"/>
            </a:ext>
          </a:extLst>
        </xdr:cNvPr>
        <xdr:cNvSpPr txBox="1"/>
      </xdr:nvSpPr>
      <xdr:spPr>
        <a:xfrm>
          <a:off x="9467850" y="10245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a:extLst>
            <a:ext uri="{FF2B5EF4-FFF2-40B4-BE49-F238E27FC236}">
              <a16:creationId xmlns:a16="http://schemas.microsoft.com/office/drawing/2014/main" id="{E3FB562F-BAC5-4C55-8293-E66B580B2357}"/>
            </a:ext>
          </a:extLst>
        </xdr:cNvPr>
        <xdr:cNvSpPr/>
      </xdr:nvSpPr>
      <xdr:spPr>
        <a:xfrm>
          <a:off x="9398000" y="103942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a:extLst>
            <a:ext uri="{FF2B5EF4-FFF2-40B4-BE49-F238E27FC236}">
              <a16:creationId xmlns:a16="http://schemas.microsoft.com/office/drawing/2014/main" id="{EF85B182-CCD6-49D4-A2F7-ED435FDC98C8}"/>
            </a:ext>
          </a:extLst>
        </xdr:cNvPr>
        <xdr:cNvSpPr/>
      </xdr:nvSpPr>
      <xdr:spPr>
        <a:xfrm>
          <a:off x="8636000" y="10407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a:extLst>
            <a:ext uri="{FF2B5EF4-FFF2-40B4-BE49-F238E27FC236}">
              <a16:creationId xmlns:a16="http://schemas.microsoft.com/office/drawing/2014/main" id="{084C2C3A-6055-4E0D-9585-11762C24E073}"/>
            </a:ext>
          </a:extLst>
        </xdr:cNvPr>
        <xdr:cNvSpPr/>
      </xdr:nvSpPr>
      <xdr:spPr>
        <a:xfrm>
          <a:off x="7842250" y="1040746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a:extLst>
            <a:ext uri="{FF2B5EF4-FFF2-40B4-BE49-F238E27FC236}">
              <a16:creationId xmlns:a16="http://schemas.microsoft.com/office/drawing/2014/main" id="{17E43FF5-ED08-44AF-B430-CA7E7A090A7C}"/>
            </a:ext>
          </a:extLst>
        </xdr:cNvPr>
        <xdr:cNvSpPr/>
      </xdr:nvSpPr>
      <xdr:spPr>
        <a:xfrm>
          <a:off x="7029450" y="1042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a:extLst>
            <a:ext uri="{FF2B5EF4-FFF2-40B4-BE49-F238E27FC236}">
              <a16:creationId xmlns:a16="http://schemas.microsoft.com/office/drawing/2014/main" id="{1744D8E7-2AF6-4306-B0F8-18459833A970}"/>
            </a:ext>
          </a:extLst>
        </xdr:cNvPr>
        <xdr:cNvSpPr/>
      </xdr:nvSpPr>
      <xdr:spPr>
        <a:xfrm>
          <a:off x="6235700" y="103746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EE72A9C-DC06-4694-8B32-7E508847A852}"/>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F664858B-439F-4983-BCEC-320C02B2FCD2}"/>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7F566AA-429D-4C67-9059-6E1FDFAF2AFC}"/>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0708884-1412-4FCA-9D26-45DFC2EDCE7A}"/>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A074A29-5009-418F-962B-B52B927E05CB}"/>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81462</xdr:rowOff>
    </xdr:from>
    <xdr:to>
      <xdr:col>55</xdr:col>
      <xdr:colOff>50800</xdr:colOff>
      <xdr:row>64</xdr:row>
      <xdr:rowOff>11612</xdr:rowOff>
    </xdr:to>
    <xdr:sp macro="" textlink="">
      <xdr:nvSpPr>
        <xdr:cNvPr id="244" name="楕円 243">
          <a:extLst>
            <a:ext uri="{FF2B5EF4-FFF2-40B4-BE49-F238E27FC236}">
              <a16:creationId xmlns:a16="http://schemas.microsoft.com/office/drawing/2014/main" id="{473E9E14-3600-4BC8-B9CA-5F394F6EA307}"/>
            </a:ext>
          </a:extLst>
        </xdr:cNvPr>
        <xdr:cNvSpPr/>
      </xdr:nvSpPr>
      <xdr:spPr>
        <a:xfrm>
          <a:off x="9398000" y="1048911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59889</xdr:rowOff>
    </xdr:from>
    <xdr:ext cx="469744" cy="259045"/>
    <xdr:sp macro="" textlink="">
      <xdr:nvSpPr>
        <xdr:cNvPr id="245" name="【体育館・プール】&#10;一人当たり面積該当値テキスト">
          <a:extLst>
            <a:ext uri="{FF2B5EF4-FFF2-40B4-BE49-F238E27FC236}">
              <a16:creationId xmlns:a16="http://schemas.microsoft.com/office/drawing/2014/main" id="{6E9AA184-0AF5-4EB1-8DBF-E2387070B577}"/>
            </a:ext>
          </a:extLst>
        </xdr:cNvPr>
        <xdr:cNvSpPr txBox="1"/>
      </xdr:nvSpPr>
      <xdr:spPr>
        <a:xfrm>
          <a:off x="9467850" y="1046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81462</xdr:rowOff>
    </xdr:from>
    <xdr:to>
      <xdr:col>50</xdr:col>
      <xdr:colOff>165100</xdr:colOff>
      <xdr:row>64</xdr:row>
      <xdr:rowOff>11612</xdr:rowOff>
    </xdr:to>
    <xdr:sp macro="" textlink="">
      <xdr:nvSpPr>
        <xdr:cNvPr id="246" name="楕円 245">
          <a:extLst>
            <a:ext uri="{FF2B5EF4-FFF2-40B4-BE49-F238E27FC236}">
              <a16:creationId xmlns:a16="http://schemas.microsoft.com/office/drawing/2014/main" id="{CF237357-15C2-473B-AB45-8CC7171B326D}"/>
            </a:ext>
          </a:extLst>
        </xdr:cNvPr>
        <xdr:cNvSpPr/>
      </xdr:nvSpPr>
      <xdr:spPr>
        <a:xfrm>
          <a:off x="8636000" y="104891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132262</xdr:rowOff>
    </xdr:from>
    <xdr:to>
      <xdr:col>55</xdr:col>
      <xdr:colOff>0</xdr:colOff>
      <xdr:row>63</xdr:row>
      <xdr:rowOff>132262</xdr:rowOff>
    </xdr:to>
    <xdr:cxnSp macro="">
      <xdr:nvCxnSpPr>
        <xdr:cNvPr id="247" name="直線コネクタ 246">
          <a:extLst>
            <a:ext uri="{FF2B5EF4-FFF2-40B4-BE49-F238E27FC236}">
              <a16:creationId xmlns:a16="http://schemas.microsoft.com/office/drawing/2014/main" id="{BE178D3C-5D01-4252-8F13-AB36D7EBB6FC}"/>
            </a:ext>
          </a:extLst>
        </xdr:cNvPr>
        <xdr:cNvCxnSpPr/>
      </xdr:nvCxnSpPr>
      <xdr:spPr>
        <a:xfrm>
          <a:off x="8686800" y="1053991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79828</xdr:rowOff>
    </xdr:from>
    <xdr:to>
      <xdr:col>46</xdr:col>
      <xdr:colOff>38100</xdr:colOff>
      <xdr:row>64</xdr:row>
      <xdr:rowOff>9978</xdr:rowOff>
    </xdr:to>
    <xdr:sp macro="" textlink="">
      <xdr:nvSpPr>
        <xdr:cNvPr id="248" name="楕円 247">
          <a:extLst>
            <a:ext uri="{FF2B5EF4-FFF2-40B4-BE49-F238E27FC236}">
              <a16:creationId xmlns:a16="http://schemas.microsoft.com/office/drawing/2014/main" id="{5DC86CE4-9E11-4A02-84BF-749E623D378A}"/>
            </a:ext>
          </a:extLst>
        </xdr:cNvPr>
        <xdr:cNvSpPr/>
      </xdr:nvSpPr>
      <xdr:spPr>
        <a:xfrm>
          <a:off x="7842250" y="104874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130628</xdr:rowOff>
    </xdr:from>
    <xdr:to>
      <xdr:col>50</xdr:col>
      <xdr:colOff>114300</xdr:colOff>
      <xdr:row>63</xdr:row>
      <xdr:rowOff>132262</xdr:rowOff>
    </xdr:to>
    <xdr:cxnSp macro="">
      <xdr:nvCxnSpPr>
        <xdr:cNvPr id="249" name="直線コネクタ 248">
          <a:extLst>
            <a:ext uri="{FF2B5EF4-FFF2-40B4-BE49-F238E27FC236}">
              <a16:creationId xmlns:a16="http://schemas.microsoft.com/office/drawing/2014/main" id="{25563C54-62C5-42D4-A4CA-C391825484DA}"/>
            </a:ext>
          </a:extLst>
        </xdr:cNvPr>
        <xdr:cNvCxnSpPr/>
      </xdr:nvCxnSpPr>
      <xdr:spPr>
        <a:xfrm>
          <a:off x="7886700" y="10538278"/>
          <a:ext cx="8001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78196</xdr:rowOff>
    </xdr:from>
    <xdr:to>
      <xdr:col>41</xdr:col>
      <xdr:colOff>101600</xdr:colOff>
      <xdr:row>64</xdr:row>
      <xdr:rowOff>8346</xdr:rowOff>
    </xdr:to>
    <xdr:sp macro="" textlink="">
      <xdr:nvSpPr>
        <xdr:cNvPr id="250" name="楕円 249">
          <a:extLst>
            <a:ext uri="{FF2B5EF4-FFF2-40B4-BE49-F238E27FC236}">
              <a16:creationId xmlns:a16="http://schemas.microsoft.com/office/drawing/2014/main" id="{04E87F36-ED4B-4E94-A558-40B509C1B205}"/>
            </a:ext>
          </a:extLst>
        </xdr:cNvPr>
        <xdr:cNvSpPr/>
      </xdr:nvSpPr>
      <xdr:spPr>
        <a:xfrm>
          <a:off x="7029450" y="104858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128996</xdr:rowOff>
    </xdr:from>
    <xdr:to>
      <xdr:col>45</xdr:col>
      <xdr:colOff>177800</xdr:colOff>
      <xdr:row>63</xdr:row>
      <xdr:rowOff>130628</xdr:rowOff>
    </xdr:to>
    <xdr:cxnSp macro="">
      <xdr:nvCxnSpPr>
        <xdr:cNvPr id="251" name="直線コネクタ 250">
          <a:extLst>
            <a:ext uri="{FF2B5EF4-FFF2-40B4-BE49-F238E27FC236}">
              <a16:creationId xmlns:a16="http://schemas.microsoft.com/office/drawing/2014/main" id="{54969EE0-E8B3-47F9-96B8-FD3EC9597275}"/>
            </a:ext>
          </a:extLst>
        </xdr:cNvPr>
        <xdr:cNvCxnSpPr/>
      </xdr:nvCxnSpPr>
      <xdr:spPr>
        <a:xfrm>
          <a:off x="7080250" y="10536646"/>
          <a:ext cx="80645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76563</xdr:rowOff>
    </xdr:from>
    <xdr:to>
      <xdr:col>36</xdr:col>
      <xdr:colOff>165100</xdr:colOff>
      <xdr:row>64</xdr:row>
      <xdr:rowOff>6713</xdr:rowOff>
    </xdr:to>
    <xdr:sp macro="" textlink="">
      <xdr:nvSpPr>
        <xdr:cNvPr id="252" name="楕円 251">
          <a:extLst>
            <a:ext uri="{FF2B5EF4-FFF2-40B4-BE49-F238E27FC236}">
              <a16:creationId xmlns:a16="http://schemas.microsoft.com/office/drawing/2014/main" id="{845D097C-6136-463C-A533-BBBF6C350524}"/>
            </a:ext>
          </a:extLst>
        </xdr:cNvPr>
        <xdr:cNvSpPr/>
      </xdr:nvSpPr>
      <xdr:spPr>
        <a:xfrm>
          <a:off x="6235700" y="104842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127363</xdr:rowOff>
    </xdr:from>
    <xdr:to>
      <xdr:col>41</xdr:col>
      <xdr:colOff>50800</xdr:colOff>
      <xdr:row>63</xdr:row>
      <xdr:rowOff>128996</xdr:rowOff>
    </xdr:to>
    <xdr:cxnSp macro="">
      <xdr:nvCxnSpPr>
        <xdr:cNvPr id="253" name="直線コネクタ 252">
          <a:extLst>
            <a:ext uri="{FF2B5EF4-FFF2-40B4-BE49-F238E27FC236}">
              <a16:creationId xmlns:a16="http://schemas.microsoft.com/office/drawing/2014/main" id="{DA62F765-4C8D-4A9D-ABAA-C037EE81ED18}"/>
            </a:ext>
          </a:extLst>
        </xdr:cNvPr>
        <xdr:cNvCxnSpPr/>
      </xdr:nvCxnSpPr>
      <xdr:spPr>
        <a:xfrm>
          <a:off x="6286500" y="10535013"/>
          <a:ext cx="79375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a:extLst>
            <a:ext uri="{FF2B5EF4-FFF2-40B4-BE49-F238E27FC236}">
              <a16:creationId xmlns:a16="http://schemas.microsoft.com/office/drawing/2014/main" id="{755AE890-B09A-401C-AA50-F7F414F0DBFB}"/>
            </a:ext>
          </a:extLst>
        </xdr:cNvPr>
        <xdr:cNvSpPr txBox="1"/>
      </xdr:nvSpPr>
      <xdr:spPr>
        <a:xfrm>
          <a:off x="8458277" y="1019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117946</xdr:rowOff>
    </xdr:from>
    <xdr:ext cx="469744" cy="259045"/>
    <xdr:sp macro="" textlink="">
      <xdr:nvSpPr>
        <xdr:cNvPr id="255" name="n_2aveValue【体育館・プール】&#10;一人当たり面積">
          <a:extLst>
            <a:ext uri="{FF2B5EF4-FFF2-40B4-BE49-F238E27FC236}">
              <a16:creationId xmlns:a16="http://schemas.microsoft.com/office/drawing/2014/main" id="{44F984B2-9593-4E9D-A5FA-45DBA50F21F3}"/>
            </a:ext>
          </a:extLst>
        </xdr:cNvPr>
        <xdr:cNvSpPr txBox="1"/>
      </xdr:nvSpPr>
      <xdr:spPr>
        <a:xfrm>
          <a:off x="7677227" y="1019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131008</xdr:rowOff>
    </xdr:from>
    <xdr:ext cx="469744" cy="259045"/>
    <xdr:sp macro="" textlink="">
      <xdr:nvSpPr>
        <xdr:cNvPr id="256" name="n_3aveValue【体育館・プール】&#10;一人当たり面積">
          <a:extLst>
            <a:ext uri="{FF2B5EF4-FFF2-40B4-BE49-F238E27FC236}">
              <a16:creationId xmlns:a16="http://schemas.microsoft.com/office/drawing/2014/main" id="{3F0886F5-669B-41E7-AEA4-35E59FBBBCC4}"/>
            </a:ext>
          </a:extLst>
        </xdr:cNvPr>
        <xdr:cNvSpPr txBox="1"/>
      </xdr:nvSpPr>
      <xdr:spPr>
        <a:xfrm>
          <a:off x="6864427" y="1020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57" name="n_4aveValue【体育館・プール】&#10;一人当たり面積">
          <a:extLst>
            <a:ext uri="{FF2B5EF4-FFF2-40B4-BE49-F238E27FC236}">
              <a16:creationId xmlns:a16="http://schemas.microsoft.com/office/drawing/2014/main" id="{785C322F-B399-4DD7-A39B-3CBE38448970}"/>
            </a:ext>
          </a:extLst>
        </xdr:cNvPr>
        <xdr:cNvSpPr txBox="1"/>
      </xdr:nvSpPr>
      <xdr:spPr>
        <a:xfrm>
          <a:off x="6070677"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2739</xdr:rowOff>
    </xdr:from>
    <xdr:ext cx="469744" cy="259045"/>
    <xdr:sp macro="" textlink="">
      <xdr:nvSpPr>
        <xdr:cNvPr id="258" name="n_1mainValue【体育館・プール】&#10;一人当たり面積">
          <a:extLst>
            <a:ext uri="{FF2B5EF4-FFF2-40B4-BE49-F238E27FC236}">
              <a16:creationId xmlns:a16="http://schemas.microsoft.com/office/drawing/2014/main" id="{1676E0C4-5719-4E36-A914-50D762654834}"/>
            </a:ext>
          </a:extLst>
        </xdr:cNvPr>
        <xdr:cNvSpPr txBox="1"/>
      </xdr:nvSpPr>
      <xdr:spPr>
        <a:xfrm>
          <a:off x="8458277" y="1057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1105</xdr:rowOff>
    </xdr:from>
    <xdr:ext cx="469744" cy="259045"/>
    <xdr:sp macro="" textlink="">
      <xdr:nvSpPr>
        <xdr:cNvPr id="259" name="n_2mainValue【体育館・プール】&#10;一人当たり面積">
          <a:extLst>
            <a:ext uri="{FF2B5EF4-FFF2-40B4-BE49-F238E27FC236}">
              <a16:creationId xmlns:a16="http://schemas.microsoft.com/office/drawing/2014/main" id="{7ADEA245-F68D-43AD-85CA-16A33FADBD56}"/>
            </a:ext>
          </a:extLst>
        </xdr:cNvPr>
        <xdr:cNvSpPr txBox="1"/>
      </xdr:nvSpPr>
      <xdr:spPr>
        <a:xfrm>
          <a:off x="7677227" y="105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170923</xdr:rowOff>
    </xdr:from>
    <xdr:ext cx="469744" cy="259045"/>
    <xdr:sp macro="" textlink="">
      <xdr:nvSpPr>
        <xdr:cNvPr id="260" name="n_3mainValue【体育館・プール】&#10;一人当たり面積">
          <a:extLst>
            <a:ext uri="{FF2B5EF4-FFF2-40B4-BE49-F238E27FC236}">
              <a16:creationId xmlns:a16="http://schemas.microsoft.com/office/drawing/2014/main" id="{0FFE6073-C5B0-4CC9-8741-C016739AB23F}"/>
            </a:ext>
          </a:extLst>
        </xdr:cNvPr>
        <xdr:cNvSpPr txBox="1"/>
      </xdr:nvSpPr>
      <xdr:spPr>
        <a:xfrm>
          <a:off x="6864427" y="1057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169290</xdr:rowOff>
    </xdr:from>
    <xdr:ext cx="469744" cy="259045"/>
    <xdr:sp macro="" textlink="">
      <xdr:nvSpPr>
        <xdr:cNvPr id="261" name="n_4mainValue【体育館・プール】&#10;一人当たり面積">
          <a:extLst>
            <a:ext uri="{FF2B5EF4-FFF2-40B4-BE49-F238E27FC236}">
              <a16:creationId xmlns:a16="http://schemas.microsoft.com/office/drawing/2014/main" id="{B5EF1BCB-8537-4525-A7BC-7178ED2373B2}"/>
            </a:ext>
          </a:extLst>
        </xdr:cNvPr>
        <xdr:cNvSpPr txBox="1"/>
      </xdr:nvSpPr>
      <xdr:spPr>
        <a:xfrm>
          <a:off x="6070677" y="1057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A3D5247A-2333-4905-A885-40A641922C1C}"/>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E754067C-7F34-4274-B647-9D92A76D99A4}"/>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90076587-2ECF-417B-A976-32AA3096A4B2}"/>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49D5D236-77FD-4653-BD6C-F1A179A40982}"/>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A6D0D9CC-AA17-4D80-B580-7435F8E9DF93}"/>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71C4AEC-63C0-45F3-AD8B-C68505D20BE7}"/>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D7182DDA-4BFC-456D-82CD-6B5AC79FFE92}"/>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A8DCA2A7-F72A-47FC-B166-0DD273A889CB}"/>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80266FAE-6614-4A9B-AB07-3A72EEE037C9}"/>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5BF588A4-A0BA-4D78-9656-EC7ED46566F1}"/>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BA28CD96-9398-47F1-BA8D-827BDFD46D2E}"/>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C3B46331-5F15-42AA-8464-1AE14EA84914}"/>
            </a:ext>
          </a:extLst>
        </xdr:cNvPr>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4D009EA0-AFC4-4FBE-A455-734635C56375}"/>
            </a:ext>
          </a:extLst>
        </xdr:cNvPr>
        <xdr:cNvSpPr txBox="1"/>
      </xdr:nvSpPr>
      <xdr:spPr>
        <a:xfrm>
          <a:off x="2757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95C29179-FFD4-480C-B8B5-E12C9E21259A}"/>
            </a:ext>
          </a:extLst>
        </xdr:cNvPr>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05C9A836-1AF4-40E5-81D5-244B92CFB6BE}"/>
            </a:ext>
          </a:extLst>
        </xdr:cNvPr>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2E707691-C087-4E24-A22C-613B80BDECC5}"/>
            </a:ext>
          </a:extLst>
        </xdr:cNvPr>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71AB5916-F215-4A30-9C1A-11F5FEE5BE74}"/>
            </a:ext>
          </a:extLst>
        </xdr:cNvPr>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7F8B9755-BC8F-482B-8271-92414DE322E9}"/>
            </a:ext>
          </a:extLst>
        </xdr:cNvPr>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2BC39719-DD5C-47D7-A4A0-B187756D7A2E}"/>
            </a:ext>
          </a:extLst>
        </xdr:cNvPr>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9A3F2634-04C9-4C32-BC3C-077494FD9387}"/>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0ECE51DF-BF5D-41B2-AB3F-92D6CBA233A4}"/>
            </a:ext>
          </a:extLst>
        </xdr:cNvPr>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ADC53B6D-023D-4BD5-BD83-362B1D0134E8}"/>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a:extLst>
            <a:ext uri="{FF2B5EF4-FFF2-40B4-BE49-F238E27FC236}">
              <a16:creationId xmlns:a16="http://schemas.microsoft.com/office/drawing/2014/main" id="{44B5E3CF-C36D-453A-BCA2-6818413AB6E7}"/>
            </a:ext>
          </a:extLst>
        </xdr:cNvPr>
        <xdr:cNvCxnSpPr/>
      </xdr:nvCxnSpPr>
      <xdr:spPr>
        <a:xfrm flipV="1">
          <a:off x="4177665" y="12906248"/>
          <a:ext cx="0"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C6C833F7-4126-4B40-A981-87A9AAC10DF6}"/>
            </a:ext>
          </a:extLst>
        </xdr:cNvPr>
        <xdr:cNvSpPr txBox="1"/>
      </xdr:nvSpPr>
      <xdr:spPr>
        <a:xfrm>
          <a:off x="4216400" y="1424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a:extLst>
            <a:ext uri="{FF2B5EF4-FFF2-40B4-BE49-F238E27FC236}">
              <a16:creationId xmlns:a16="http://schemas.microsoft.com/office/drawing/2014/main" id="{0476C612-AFC3-41B6-BB46-B71F52F9D910}"/>
            </a:ext>
          </a:extLst>
        </xdr:cNvPr>
        <xdr:cNvCxnSpPr/>
      </xdr:nvCxnSpPr>
      <xdr:spPr>
        <a:xfrm>
          <a:off x="4108450" y="14243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FDEBE0A3-B215-4D48-B7F5-F182158397EB}"/>
            </a:ext>
          </a:extLst>
        </xdr:cNvPr>
        <xdr:cNvSpPr txBox="1"/>
      </xdr:nvSpPr>
      <xdr:spPr>
        <a:xfrm>
          <a:off x="4216400" y="12694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a:extLst>
            <a:ext uri="{FF2B5EF4-FFF2-40B4-BE49-F238E27FC236}">
              <a16:creationId xmlns:a16="http://schemas.microsoft.com/office/drawing/2014/main" id="{95FBF018-8499-4F80-BB3A-B61A1E195E44}"/>
            </a:ext>
          </a:extLst>
        </xdr:cNvPr>
        <xdr:cNvCxnSpPr/>
      </xdr:nvCxnSpPr>
      <xdr:spPr>
        <a:xfrm>
          <a:off x="4108450" y="129062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96029</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22AA7BAB-69E5-4603-B823-9D54B9B5123A}"/>
            </a:ext>
          </a:extLst>
        </xdr:cNvPr>
        <xdr:cNvSpPr txBox="1"/>
      </xdr:nvSpPr>
      <xdr:spPr>
        <a:xfrm>
          <a:off x="4216400" y="13310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a:extLst>
            <a:ext uri="{FF2B5EF4-FFF2-40B4-BE49-F238E27FC236}">
              <a16:creationId xmlns:a16="http://schemas.microsoft.com/office/drawing/2014/main" id="{72F8F1AA-0EBA-48FA-A7DE-44B03D271807}"/>
            </a:ext>
          </a:extLst>
        </xdr:cNvPr>
        <xdr:cNvSpPr/>
      </xdr:nvSpPr>
      <xdr:spPr>
        <a:xfrm>
          <a:off x="4127500" y="133319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a:extLst>
            <a:ext uri="{FF2B5EF4-FFF2-40B4-BE49-F238E27FC236}">
              <a16:creationId xmlns:a16="http://schemas.microsoft.com/office/drawing/2014/main" id="{7BB0C211-2B4B-4B49-A3F0-D4064B7B914D}"/>
            </a:ext>
          </a:extLst>
        </xdr:cNvPr>
        <xdr:cNvSpPr/>
      </xdr:nvSpPr>
      <xdr:spPr>
        <a:xfrm>
          <a:off x="3384550" y="132679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a:extLst>
            <a:ext uri="{FF2B5EF4-FFF2-40B4-BE49-F238E27FC236}">
              <a16:creationId xmlns:a16="http://schemas.microsoft.com/office/drawing/2014/main" id="{ECEC9886-E459-4B20-A586-FE9F5249201C}"/>
            </a:ext>
          </a:extLst>
        </xdr:cNvPr>
        <xdr:cNvSpPr/>
      </xdr:nvSpPr>
      <xdr:spPr>
        <a:xfrm>
          <a:off x="2571750" y="1326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a:extLst>
            <a:ext uri="{FF2B5EF4-FFF2-40B4-BE49-F238E27FC236}">
              <a16:creationId xmlns:a16="http://schemas.microsoft.com/office/drawing/2014/main" id="{41554530-CA81-42D4-9EEA-F56A907A3B0C}"/>
            </a:ext>
          </a:extLst>
        </xdr:cNvPr>
        <xdr:cNvSpPr/>
      </xdr:nvSpPr>
      <xdr:spPr>
        <a:xfrm>
          <a:off x="1778000" y="1321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a:extLst>
            <a:ext uri="{FF2B5EF4-FFF2-40B4-BE49-F238E27FC236}">
              <a16:creationId xmlns:a16="http://schemas.microsoft.com/office/drawing/2014/main" id="{1E06AD73-5C87-47FE-8A8E-CA44CD062987}"/>
            </a:ext>
          </a:extLst>
        </xdr:cNvPr>
        <xdr:cNvSpPr/>
      </xdr:nvSpPr>
      <xdr:spPr>
        <a:xfrm>
          <a:off x="984250" y="131965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33142649-3BB6-4E4D-88CF-35133AD76D39}"/>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54C323D-B458-4056-A9BD-0509D2BC0194}"/>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107F47FC-36EF-4022-8C78-7C6174D82FC7}"/>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7A1031F0-F2B1-467A-B242-24AFF2199A76}"/>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5CA70DB-B8C8-41EE-8A8D-0901413F721E}"/>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3302</xdr:rowOff>
    </xdr:from>
    <xdr:to>
      <xdr:col>24</xdr:col>
      <xdr:colOff>114300</xdr:colOff>
      <xdr:row>79</xdr:row>
      <xdr:rowOff>104902</xdr:rowOff>
    </xdr:to>
    <xdr:sp macro="" textlink="">
      <xdr:nvSpPr>
        <xdr:cNvPr id="300" name="楕円 299">
          <a:extLst>
            <a:ext uri="{FF2B5EF4-FFF2-40B4-BE49-F238E27FC236}">
              <a16:creationId xmlns:a16="http://schemas.microsoft.com/office/drawing/2014/main" id="{2BC1911C-C372-411D-ADD2-78BC463983AE}"/>
            </a:ext>
          </a:extLst>
        </xdr:cNvPr>
        <xdr:cNvSpPr/>
      </xdr:nvSpPr>
      <xdr:spPr>
        <a:xfrm>
          <a:off x="4127500" y="1305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26179</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FB8283FC-C0E0-4E3D-AF58-73DCE1343EB5}"/>
            </a:ext>
          </a:extLst>
        </xdr:cNvPr>
        <xdr:cNvSpPr txBox="1"/>
      </xdr:nvSpPr>
      <xdr:spPr>
        <a:xfrm>
          <a:off x="4216400" y="12910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119887</xdr:rowOff>
    </xdr:from>
    <xdr:to>
      <xdr:col>20</xdr:col>
      <xdr:colOff>38100</xdr:colOff>
      <xdr:row>79</xdr:row>
      <xdr:rowOff>50037</xdr:rowOff>
    </xdr:to>
    <xdr:sp macro="" textlink="">
      <xdr:nvSpPr>
        <xdr:cNvPr id="302" name="楕円 301">
          <a:extLst>
            <a:ext uri="{FF2B5EF4-FFF2-40B4-BE49-F238E27FC236}">
              <a16:creationId xmlns:a16="http://schemas.microsoft.com/office/drawing/2014/main" id="{A29CB87D-FAC8-48AA-8226-0AB88B84FACF}"/>
            </a:ext>
          </a:extLst>
        </xdr:cNvPr>
        <xdr:cNvSpPr/>
      </xdr:nvSpPr>
      <xdr:spPr>
        <a:xfrm>
          <a:off x="3384550" y="1300403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170687</xdr:rowOff>
    </xdr:from>
    <xdr:to>
      <xdr:col>24</xdr:col>
      <xdr:colOff>63500</xdr:colOff>
      <xdr:row>79</xdr:row>
      <xdr:rowOff>54102</xdr:rowOff>
    </xdr:to>
    <xdr:cxnSp macro="">
      <xdr:nvCxnSpPr>
        <xdr:cNvPr id="303" name="直線コネクタ 302">
          <a:extLst>
            <a:ext uri="{FF2B5EF4-FFF2-40B4-BE49-F238E27FC236}">
              <a16:creationId xmlns:a16="http://schemas.microsoft.com/office/drawing/2014/main" id="{D49F18ED-FC33-46F7-AF47-04595A53662B}"/>
            </a:ext>
          </a:extLst>
        </xdr:cNvPr>
        <xdr:cNvCxnSpPr/>
      </xdr:nvCxnSpPr>
      <xdr:spPr>
        <a:xfrm>
          <a:off x="3429000" y="13048487"/>
          <a:ext cx="7493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167894</xdr:rowOff>
    </xdr:from>
    <xdr:to>
      <xdr:col>15</xdr:col>
      <xdr:colOff>101600</xdr:colOff>
      <xdr:row>79</xdr:row>
      <xdr:rowOff>98044</xdr:rowOff>
    </xdr:to>
    <xdr:sp macro="" textlink="">
      <xdr:nvSpPr>
        <xdr:cNvPr id="304" name="楕円 303">
          <a:extLst>
            <a:ext uri="{FF2B5EF4-FFF2-40B4-BE49-F238E27FC236}">
              <a16:creationId xmlns:a16="http://schemas.microsoft.com/office/drawing/2014/main" id="{DA6C5446-D769-4604-93CF-90BD43B10D93}"/>
            </a:ext>
          </a:extLst>
        </xdr:cNvPr>
        <xdr:cNvSpPr/>
      </xdr:nvSpPr>
      <xdr:spPr>
        <a:xfrm>
          <a:off x="2571750" y="130520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170687</xdr:rowOff>
    </xdr:from>
    <xdr:to>
      <xdr:col>19</xdr:col>
      <xdr:colOff>177800</xdr:colOff>
      <xdr:row>79</xdr:row>
      <xdr:rowOff>47244</xdr:rowOff>
    </xdr:to>
    <xdr:cxnSp macro="">
      <xdr:nvCxnSpPr>
        <xdr:cNvPr id="305" name="直線コネクタ 304">
          <a:extLst>
            <a:ext uri="{FF2B5EF4-FFF2-40B4-BE49-F238E27FC236}">
              <a16:creationId xmlns:a16="http://schemas.microsoft.com/office/drawing/2014/main" id="{E3166FCD-1BA9-4C03-9AF1-1FC431CCB319}"/>
            </a:ext>
          </a:extLst>
        </xdr:cNvPr>
        <xdr:cNvCxnSpPr/>
      </xdr:nvCxnSpPr>
      <xdr:spPr>
        <a:xfrm flipV="1">
          <a:off x="2622550" y="13048487"/>
          <a:ext cx="80645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113030</xdr:rowOff>
    </xdr:from>
    <xdr:to>
      <xdr:col>10</xdr:col>
      <xdr:colOff>165100</xdr:colOff>
      <xdr:row>79</xdr:row>
      <xdr:rowOff>43180</xdr:rowOff>
    </xdr:to>
    <xdr:sp macro="" textlink="">
      <xdr:nvSpPr>
        <xdr:cNvPr id="306" name="楕円 305">
          <a:extLst>
            <a:ext uri="{FF2B5EF4-FFF2-40B4-BE49-F238E27FC236}">
              <a16:creationId xmlns:a16="http://schemas.microsoft.com/office/drawing/2014/main" id="{E5240C30-A377-4DB8-A94A-D3E293434625}"/>
            </a:ext>
          </a:extLst>
        </xdr:cNvPr>
        <xdr:cNvSpPr/>
      </xdr:nvSpPr>
      <xdr:spPr>
        <a:xfrm>
          <a:off x="1778000" y="129971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163830</xdr:rowOff>
    </xdr:from>
    <xdr:to>
      <xdr:col>15</xdr:col>
      <xdr:colOff>50800</xdr:colOff>
      <xdr:row>79</xdr:row>
      <xdr:rowOff>47244</xdr:rowOff>
    </xdr:to>
    <xdr:cxnSp macro="">
      <xdr:nvCxnSpPr>
        <xdr:cNvPr id="307" name="直線コネクタ 306">
          <a:extLst>
            <a:ext uri="{FF2B5EF4-FFF2-40B4-BE49-F238E27FC236}">
              <a16:creationId xmlns:a16="http://schemas.microsoft.com/office/drawing/2014/main" id="{4A20E634-776C-43EA-99C5-9BB1F8E0E6BD}"/>
            </a:ext>
          </a:extLst>
        </xdr:cNvPr>
        <xdr:cNvCxnSpPr/>
      </xdr:nvCxnSpPr>
      <xdr:spPr>
        <a:xfrm>
          <a:off x="1828800" y="13047980"/>
          <a:ext cx="793750" cy="4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60452</xdr:rowOff>
    </xdr:from>
    <xdr:to>
      <xdr:col>6</xdr:col>
      <xdr:colOff>38100</xdr:colOff>
      <xdr:row>78</xdr:row>
      <xdr:rowOff>162052</xdr:rowOff>
    </xdr:to>
    <xdr:sp macro="" textlink="">
      <xdr:nvSpPr>
        <xdr:cNvPr id="308" name="楕円 307">
          <a:extLst>
            <a:ext uri="{FF2B5EF4-FFF2-40B4-BE49-F238E27FC236}">
              <a16:creationId xmlns:a16="http://schemas.microsoft.com/office/drawing/2014/main" id="{CCFC33CA-82D1-4158-9701-EDFE48B4EA8E}"/>
            </a:ext>
          </a:extLst>
        </xdr:cNvPr>
        <xdr:cNvSpPr/>
      </xdr:nvSpPr>
      <xdr:spPr>
        <a:xfrm>
          <a:off x="984250" y="129446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111252</xdr:rowOff>
    </xdr:from>
    <xdr:to>
      <xdr:col>10</xdr:col>
      <xdr:colOff>114300</xdr:colOff>
      <xdr:row>78</xdr:row>
      <xdr:rowOff>163830</xdr:rowOff>
    </xdr:to>
    <xdr:cxnSp macro="">
      <xdr:nvCxnSpPr>
        <xdr:cNvPr id="309" name="直線コネクタ 308">
          <a:extLst>
            <a:ext uri="{FF2B5EF4-FFF2-40B4-BE49-F238E27FC236}">
              <a16:creationId xmlns:a16="http://schemas.microsoft.com/office/drawing/2014/main" id="{B0FDCA9D-D4F2-47B8-B083-A27EE6E88E64}"/>
            </a:ext>
          </a:extLst>
        </xdr:cNvPr>
        <xdr:cNvCxnSpPr/>
      </xdr:nvCxnSpPr>
      <xdr:spPr>
        <a:xfrm>
          <a:off x="1028700" y="12995402"/>
          <a:ext cx="8001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146321</xdr:rowOff>
    </xdr:from>
    <xdr:ext cx="405111" cy="259045"/>
    <xdr:sp macro="" textlink="">
      <xdr:nvSpPr>
        <xdr:cNvPr id="310" name="n_1aveValue【福祉施設】&#10;有形固定資産減価償却率">
          <a:extLst>
            <a:ext uri="{FF2B5EF4-FFF2-40B4-BE49-F238E27FC236}">
              <a16:creationId xmlns:a16="http://schemas.microsoft.com/office/drawing/2014/main" id="{56D99053-ED63-4236-B19D-C87295750F4B}"/>
            </a:ext>
          </a:extLst>
        </xdr:cNvPr>
        <xdr:cNvSpPr txBox="1"/>
      </xdr:nvSpPr>
      <xdr:spPr>
        <a:xfrm>
          <a:off x="3239144" y="13360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141749</xdr:rowOff>
    </xdr:from>
    <xdr:ext cx="405111" cy="259045"/>
    <xdr:sp macro="" textlink="">
      <xdr:nvSpPr>
        <xdr:cNvPr id="311" name="n_2aveValue【福祉施設】&#10;有形固定資産減価償却率">
          <a:extLst>
            <a:ext uri="{FF2B5EF4-FFF2-40B4-BE49-F238E27FC236}">
              <a16:creationId xmlns:a16="http://schemas.microsoft.com/office/drawing/2014/main" id="{5BDF7D41-8A17-452F-9139-BBBFE8EFC3F0}"/>
            </a:ext>
          </a:extLst>
        </xdr:cNvPr>
        <xdr:cNvSpPr txBox="1"/>
      </xdr:nvSpPr>
      <xdr:spPr>
        <a:xfrm>
          <a:off x="2439044" y="13356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93742</xdr:rowOff>
    </xdr:from>
    <xdr:ext cx="405111" cy="259045"/>
    <xdr:sp macro="" textlink="">
      <xdr:nvSpPr>
        <xdr:cNvPr id="312" name="n_3aveValue【福祉施設】&#10;有形固定資産減価償却率">
          <a:extLst>
            <a:ext uri="{FF2B5EF4-FFF2-40B4-BE49-F238E27FC236}">
              <a16:creationId xmlns:a16="http://schemas.microsoft.com/office/drawing/2014/main" id="{FCAD018B-EC65-4219-8D44-2DA874BF86D1}"/>
            </a:ext>
          </a:extLst>
        </xdr:cNvPr>
        <xdr:cNvSpPr txBox="1"/>
      </xdr:nvSpPr>
      <xdr:spPr>
        <a:xfrm>
          <a:off x="1645294" y="1330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68597</xdr:rowOff>
    </xdr:from>
    <xdr:ext cx="405111" cy="259045"/>
    <xdr:sp macro="" textlink="">
      <xdr:nvSpPr>
        <xdr:cNvPr id="313" name="n_4aveValue【福祉施設】&#10;有形固定資産減価償却率">
          <a:extLst>
            <a:ext uri="{FF2B5EF4-FFF2-40B4-BE49-F238E27FC236}">
              <a16:creationId xmlns:a16="http://schemas.microsoft.com/office/drawing/2014/main" id="{E4F1B444-92C7-4E4F-8990-4FA738626C40}"/>
            </a:ext>
          </a:extLst>
        </xdr:cNvPr>
        <xdr:cNvSpPr txBox="1"/>
      </xdr:nvSpPr>
      <xdr:spPr>
        <a:xfrm>
          <a:off x="851544" y="13282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66564</xdr:rowOff>
    </xdr:from>
    <xdr:ext cx="405111" cy="259045"/>
    <xdr:sp macro="" textlink="">
      <xdr:nvSpPr>
        <xdr:cNvPr id="314" name="n_1mainValue【福祉施設】&#10;有形固定資産減価償却率">
          <a:extLst>
            <a:ext uri="{FF2B5EF4-FFF2-40B4-BE49-F238E27FC236}">
              <a16:creationId xmlns:a16="http://schemas.microsoft.com/office/drawing/2014/main" id="{84317AFE-C63A-4ECE-B524-1B12F1D9AD54}"/>
            </a:ext>
          </a:extLst>
        </xdr:cNvPr>
        <xdr:cNvSpPr txBox="1"/>
      </xdr:nvSpPr>
      <xdr:spPr>
        <a:xfrm>
          <a:off x="3239144" y="12785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114571</xdr:rowOff>
    </xdr:from>
    <xdr:ext cx="405111" cy="259045"/>
    <xdr:sp macro="" textlink="">
      <xdr:nvSpPr>
        <xdr:cNvPr id="315" name="n_2mainValue【福祉施設】&#10;有形固定資産減価償却率">
          <a:extLst>
            <a:ext uri="{FF2B5EF4-FFF2-40B4-BE49-F238E27FC236}">
              <a16:creationId xmlns:a16="http://schemas.microsoft.com/office/drawing/2014/main" id="{3EB2C51E-4670-4164-A5CE-611BA17A4CDE}"/>
            </a:ext>
          </a:extLst>
        </xdr:cNvPr>
        <xdr:cNvSpPr txBox="1"/>
      </xdr:nvSpPr>
      <xdr:spPr>
        <a:xfrm>
          <a:off x="2439044" y="12833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59707</xdr:rowOff>
    </xdr:from>
    <xdr:ext cx="405111" cy="259045"/>
    <xdr:sp macro="" textlink="">
      <xdr:nvSpPr>
        <xdr:cNvPr id="316" name="n_3mainValue【福祉施設】&#10;有形固定資産減価償却率">
          <a:extLst>
            <a:ext uri="{FF2B5EF4-FFF2-40B4-BE49-F238E27FC236}">
              <a16:creationId xmlns:a16="http://schemas.microsoft.com/office/drawing/2014/main" id="{2D41EE32-8D08-4DB4-9144-E929AA8D9307}"/>
            </a:ext>
          </a:extLst>
        </xdr:cNvPr>
        <xdr:cNvSpPr txBox="1"/>
      </xdr:nvSpPr>
      <xdr:spPr>
        <a:xfrm>
          <a:off x="1645294" y="12778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7129</xdr:rowOff>
    </xdr:from>
    <xdr:ext cx="405111" cy="259045"/>
    <xdr:sp macro="" textlink="">
      <xdr:nvSpPr>
        <xdr:cNvPr id="317" name="n_4mainValue【福祉施設】&#10;有形固定資産減価償却率">
          <a:extLst>
            <a:ext uri="{FF2B5EF4-FFF2-40B4-BE49-F238E27FC236}">
              <a16:creationId xmlns:a16="http://schemas.microsoft.com/office/drawing/2014/main" id="{F4A3D355-A1B6-40FE-A0F3-6F0682C2DF1F}"/>
            </a:ext>
          </a:extLst>
        </xdr:cNvPr>
        <xdr:cNvSpPr txBox="1"/>
      </xdr:nvSpPr>
      <xdr:spPr>
        <a:xfrm>
          <a:off x="851544" y="12726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C6B7037F-82D2-4853-A595-6F75DA5228A2}"/>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D37E6E9F-E688-4660-8943-25B6A66AFED2}"/>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5FB33447-68EA-42B9-BF91-3AC87E8EDB52}"/>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9FDB9F9C-ABA8-465D-87C9-987902879800}"/>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EA2F04B9-5736-4955-BA09-341FF2B6DD5C}"/>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8576DD3-2740-4E0D-9B07-664909E710C7}"/>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EEA2A434-33D4-4A7E-BA63-E24A3CFC6E9A}"/>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47B06D1E-FD03-487D-B75D-59D4C86F5AB1}"/>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8111CB78-B34A-4A27-AEDC-796C22AD5456}"/>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F8E237B6-C7B4-4F42-80A9-78DF297B9446}"/>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a:extLst>
            <a:ext uri="{FF2B5EF4-FFF2-40B4-BE49-F238E27FC236}">
              <a16:creationId xmlns:a16="http://schemas.microsoft.com/office/drawing/2014/main" id="{2776D597-4FA7-4E7F-A53B-83DA61960261}"/>
            </a:ext>
          </a:extLst>
        </xdr:cNvPr>
        <xdr:cNvCxnSpPr/>
      </xdr:nvCxnSpPr>
      <xdr:spPr>
        <a:xfrm>
          <a:off x="5956300" y="14135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a:extLst>
            <a:ext uri="{FF2B5EF4-FFF2-40B4-BE49-F238E27FC236}">
              <a16:creationId xmlns:a16="http://schemas.microsoft.com/office/drawing/2014/main" id="{E8E041AF-83C5-46C3-895B-C56A9AE76AF5}"/>
            </a:ext>
          </a:extLst>
        </xdr:cNvPr>
        <xdr:cNvSpPr txBox="1"/>
      </xdr:nvSpPr>
      <xdr:spPr>
        <a:xfrm>
          <a:off x="5527221" y="13999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04C76187-EACA-4B69-8783-A20811051719}"/>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22C71C6A-466C-46CE-9B25-46CEEBD7CD0F}"/>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a:extLst>
            <a:ext uri="{FF2B5EF4-FFF2-40B4-BE49-F238E27FC236}">
              <a16:creationId xmlns:a16="http://schemas.microsoft.com/office/drawing/2014/main" id="{5EC351CD-B283-425A-92DA-3325E334A48B}"/>
            </a:ext>
          </a:extLst>
        </xdr:cNvPr>
        <xdr:cNvCxnSpPr/>
      </xdr:nvCxnSpPr>
      <xdr:spPr>
        <a:xfrm>
          <a:off x="5956300" y="1303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a:extLst>
            <a:ext uri="{FF2B5EF4-FFF2-40B4-BE49-F238E27FC236}">
              <a16:creationId xmlns:a16="http://schemas.microsoft.com/office/drawing/2014/main" id="{DB25872A-EEF2-4B3D-81A7-8AE1FA85A0B2}"/>
            </a:ext>
          </a:extLst>
        </xdr:cNvPr>
        <xdr:cNvSpPr txBox="1"/>
      </xdr:nvSpPr>
      <xdr:spPr>
        <a:xfrm>
          <a:off x="5527221" y="1289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B5F2D84F-D79D-48B6-AA87-F81FC04D7552}"/>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FB425098-3D72-42E9-9EFE-0E6C2DE75340}"/>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a:extLst>
            <a:ext uri="{FF2B5EF4-FFF2-40B4-BE49-F238E27FC236}">
              <a16:creationId xmlns:a16="http://schemas.microsoft.com/office/drawing/2014/main" id="{33D8E359-C80C-42E5-8A7E-214EB9A21E3A}"/>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a:extLst>
            <a:ext uri="{FF2B5EF4-FFF2-40B4-BE49-F238E27FC236}">
              <a16:creationId xmlns:a16="http://schemas.microsoft.com/office/drawing/2014/main" id="{53AFBA36-12EA-4BCA-AC66-DE52F3FFCF3D}"/>
            </a:ext>
          </a:extLst>
        </xdr:cNvPr>
        <xdr:cNvCxnSpPr/>
      </xdr:nvCxnSpPr>
      <xdr:spPr>
        <a:xfrm flipV="1">
          <a:off x="9429115" y="12962255"/>
          <a:ext cx="0" cy="115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a:extLst>
            <a:ext uri="{FF2B5EF4-FFF2-40B4-BE49-F238E27FC236}">
              <a16:creationId xmlns:a16="http://schemas.microsoft.com/office/drawing/2014/main" id="{E50629A9-F751-46CC-AF52-B91F355FBEDC}"/>
            </a:ext>
          </a:extLst>
        </xdr:cNvPr>
        <xdr:cNvSpPr txBox="1"/>
      </xdr:nvSpPr>
      <xdr:spPr>
        <a:xfrm>
          <a:off x="9467850" y="1412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a:extLst>
            <a:ext uri="{FF2B5EF4-FFF2-40B4-BE49-F238E27FC236}">
              <a16:creationId xmlns:a16="http://schemas.microsoft.com/office/drawing/2014/main" id="{7CA42C9E-0D38-4FF8-9FB7-F593A9F64C40}"/>
            </a:ext>
          </a:extLst>
        </xdr:cNvPr>
        <xdr:cNvCxnSpPr/>
      </xdr:nvCxnSpPr>
      <xdr:spPr>
        <a:xfrm>
          <a:off x="9359900" y="141179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0" name="【福祉施設】&#10;一人当たり面積最大値テキスト">
          <a:extLst>
            <a:ext uri="{FF2B5EF4-FFF2-40B4-BE49-F238E27FC236}">
              <a16:creationId xmlns:a16="http://schemas.microsoft.com/office/drawing/2014/main" id="{3C34FE61-520A-4105-A8F8-9B647B0FD842}"/>
            </a:ext>
          </a:extLst>
        </xdr:cNvPr>
        <xdr:cNvSpPr txBox="1"/>
      </xdr:nvSpPr>
      <xdr:spPr>
        <a:xfrm>
          <a:off x="9467850" y="1274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a:extLst>
            <a:ext uri="{FF2B5EF4-FFF2-40B4-BE49-F238E27FC236}">
              <a16:creationId xmlns:a16="http://schemas.microsoft.com/office/drawing/2014/main" id="{0AFAD14E-2B85-46CA-BE12-76F7975C383A}"/>
            </a:ext>
          </a:extLst>
        </xdr:cNvPr>
        <xdr:cNvCxnSpPr/>
      </xdr:nvCxnSpPr>
      <xdr:spPr>
        <a:xfrm>
          <a:off x="9359900" y="129622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17163</xdr:rowOff>
    </xdr:from>
    <xdr:ext cx="469744" cy="259045"/>
    <xdr:sp macro="" textlink="">
      <xdr:nvSpPr>
        <xdr:cNvPr id="342" name="【福祉施設】&#10;一人当たり面積平均値テキスト">
          <a:extLst>
            <a:ext uri="{FF2B5EF4-FFF2-40B4-BE49-F238E27FC236}">
              <a16:creationId xmlns:a16="http://schemas.microsoft.com/office/drawing/2014/main" id="{7416BBEE-B3D7-4489-943A-3D90DA487391}"/>
            </a:ext>
          </a:extLst>
        </xdr:cNvPr>
        <xdr:cNvSpPr txBox="1"/>
      </xdr:nvSpPr>
      <xdr:spPr>
        <a:xfrm>
          <a:off x="9467850" y="13726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3" name="フローチャート: 判断 342">
          <a:extLst>
            <a:ext uri="{FF2B5EF4-FFF2-40B4-BE49-F238E27FC236}">
              <a16:creationId xmlns:a16="http://schemas.microsoft.com/office/drawing/2014/main" id="{F4CB534F-E083-4D5E-B79B-0513C3FD7112}"/>
            </a:ext>
          </a:extLst>
        </xdr:cNvPr>
        <xdr:cNvSpPr/>
      </xdr:nvSpPr>
      <xdr:spPr>
        <a:xfrm>
          <a:off x="9398000" y="137483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a:extLst>
            <a:ext uri="{FF2B5EF4-FFF2-40B4-BE49-F238E27FC236}">
              <a16:creationId xmlns:a16="http://schemas.microsoft.com/office/drawing/2014/main" id="{669710CE-A6CA-461F-B8A9-F2331E122DFC}"/>
            </a:ext>
          </a:extLst>
        </xdr:cNvPr>
        <xdr:cNvSpPr/>
      </xdr:nvSpPr>
      <xdr:spPr>
        <a:xfrm>
          <a:off x="8636000" y="1376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a:extLst>
            <a:ext uri="{FF2B5EF4-FFF2-40B4-BE49-F238E27FC236}">
              <a16:creationId xmlns:a16="http://schemas.microsoft.com/office/drawing/2014/main" id="{57DD9852-421E-41E2-A454-DD78232FB1CE}"/>
            </a:ext>
          </a:extLst>
        </xdr:cNvPr>
        <xdr:cNvSpPr/>
      </xdr:nvSpPr>
      <xdr:spPr>
        <a:xfrm>
          <a:off x="7842250" y="137598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フローチャート: 判断 345">
          <a:extLst>
            <a:ext uri="{FF2B5EF4-FFF2-40B4-BE49-F238E27FC236}">
              <a16:creationId xmlns:a16="http://schemas.microsoft.com/office/drawing/2014/main" id="{A6B56D6B-E44F-4B16-9C74-8C1985C140CC}"/>
            </a:ext>
          </a:extLst>
        </xdr:cNvPr>
        <xdr:cNvSpPr/>
      </xdr:nvSpPr>
      <xdr:spPr>
        <a:xfrm>
          <a:off x="7029450"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7" name="フローチャート: 判断 346">
          <a:extLst>
            <a:ext uri="{FF2B5EF4-FFF2-40B4-BE49-F238E27FC236}">
              <a16:creationId xmlns:a16="http://schemas.microsoft.com/office/drawing/2014/main" id="{70EAC5C0-7CC5-483B-AA4F-49C250797B88}"/>
            </a:ext>
          </a:extLst>
        </xdr:cNvPr>
        <xdr:cNvSpPr/>
      </xdr:nvSpPr>
      <xdr:spPr>
        <a:xfrm>
          <a:off x="6235700" y="1373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6B820F41-7B8B-40AF-B6FB-F84B0057112B}"/>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168F6C79-BAC8-46B1-BE5D-D6C369A0BC18}"/>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F6CD0E0F-C90E-4B88-9AC8-3E397D483B05}"/>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EB97B6CC-7139-4ABA-8CE1-03DE1F091257}"/>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9E5B46DD-F747-477B-ADE1-D4A0CD42D834}"/>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53" name="楕円 352">
          <a:extLst>
            <a:ext uri="{FF2B5EF4-FFF2-40B4-BE49-F238E27FC236}">
              <a16:creationId xmlns:a16="http://schemas.microsoft.com/office/drawing/2014/main" id="{49F59460-AB04-467D-9CC9-1C24A363A8C0}"/>
            </a:ext>
          </a:extLst>
        </xdr:cNvPr>
        <xdr:cNvSpPr/>
      </xdr:nvSpPr>
      <xdr:spPr>
        <a:xfrm>
          <a:off x="9398000" y="137090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15891</xdr:rowOff>
    </xdr:from>
    <xdr:ext cx="469744" cy="259045"/>
    <xdr:sp macro="" textlink="">
      <xdr:nvSpPr>
        <xdr:cNvPr id="354" name="【福祉施設】&#10;一人当たり面積該当値テキスト">
          <a:extLst>
            <a:ext uri="{FF2B5EF4-FFF2-40B4-BE49-F238E27FC236}">
              <a16:creationId xmlns:a16="http://schemas.microsoft.com/office/drawing/2014/main" id="{2359A53F-8F4C-4416-8143-204E08DE0298}"/>
            </a:ext>
          </a:extLst>
        </xdr:cNvPr>
        <xdr:cNvSpPr txBox="1"/>
      </xdr:nvSpPr>
      <xdr:spPr>
        <a:xfrm>
          <a:off x="9467850" y="1356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164464</xdr:rowOff>
    </xdr:from>
    <xdr:to>
      <xdr:col>50</xdr:col>
      <xdr:colOff>165100</xdr:colOff>
      <xdr:row>83</xdr:row>
      <xdr:rowOff>94614</xdr:rowOff>
    </xdr:to>
    <xdr:sp macro="" textlink="">
      <xdr:nvSpPr>
        <xdr:cNvPr id="355" name="楕円 354">
          <a:extLst>
            <a:ext uri="{FF2B5EF4-FFF2-40B4-BE49-F238E27FC236}">
              <a16:creationId xmlns:a16="http://schemas.microsoft.com/office/drawing/2014/main" id="{3D4DC3F3-C75A-4798-9345-A0ADAD11170D}"/>
            </a:ext>
          </a:extLst>
        </xdr:cNvPr>
        <xdr:cNvSpPr/>
      </xdr:nvSpPr>
      <xdr:spPr>
        <a:xfrm>
          <a:off x="8636000" y="137090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43814</xdr:rowOff>
    </xdr:from>
    <xdr:to>
      <xdr:col>55</xdr:col>
      <xdr:colOff>0</xdr:colOff>
      <xdr:row>83</xdr:row>
      <xdr:rowOff>43814</xdr:rowOff>
    </xdr:to>
    <xdr:cxnSp macro="">
      <xdr:nvCxnSpPr>
        <xdr:cNvPr id="356" name="直線コネクタ 355">
          <a:extLst>
            <a:ext uri="{FF2B5EF4-FFF2-40B4-BE49-F238E27FC236}">
              <a16:creationId xmlns:a16="http://schemas.microsoft.com/office/drawing/2014/main" id="{AC8BBEEA-EE79-4A92-BA61-6AB4D566959E}"/>
            </a:ext>
          </a:extLst>
        </xdr:cNvPr>
        <xdr:cNvCxnSpPr/>
      </xdr:nvCxnSpPr>
      <xdr:spPr>
        <a:xfrm>
          <a:off x="8686800" y="1375346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90170</xdr:rowOff>
    </xdr:from>
    <xdr:to>
      <xdr:col>46</xdr:col>
      <xdr:colOff>38100</xdr:colOff>
      <xdr:row>84</xdr:row>
      <xdr:rowOff>20320</xdr:rowOff>
    </xdr:to>
    <xdr:sp macro="" textlink="">
      <xdr:nvSpPr>
        <xdr:cNvPr id="357" name="楕円 356">
          <a:extLst>
            <a:ext uri="{FF2B5EF4-FFF2-40B4-BE49-F238E27FC236}">
              <a16:creationId xmlns:a16="http://schemas.microsoft.com/office/drawing/2014/main" id="{BD2C1F4A-1B20-4CBB-ADE4-9E5E4D821731}"/>
            </a:ext>
          </a:extLst>
        </xdr:cNvPr>
        <xdr:cNvSpPr/>
      </xdr:nvSpPr>
      <xdr:spPr>
        <a:xfrm>
          <a:off x="7842250" y="137998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43814</xdr:rowOff>
    </xdr:from>
    <xdr:to>
      <xdr:col>50</xdr:col>
      <xdr:colOff>114300</xdr:colOff>
      <xdr:row>83</xdr:row>
      <xdr:rowOff>140970</xdr:rowOff>
    </xdr:to>
    <xdr:cxnSp macro="">
      <xdr:nvCxnSpPr>
        <xdr:cNvPr id="358" name="直線コネクタ 357">
          <a:extLst>
            <a:ext uri="{FF2B5EF4-FFF2-40B4-BE49-F238E27FC236}">
              <a16:creationId xmlns:a16="http://schemas.microsoft.com/office/drawing/2014/main" id="{B313D649-E4E3-4D6E-AB07-8C73F82B946C}"/>
            </a:ext>
          </a:extLst>
        </xdr:cNvPr>
        <xdr:cNvCxnSpPr/>
      </xdr:nvCxnSpPr>
      <xdr:spPr>
        <a:xfrm flipV="1">
          <a:off x="7886700" y="13753464"/>
          <a:ext cx="8001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84455</xdr:rowOff>
    </xdr:from>
    <xdr:to>
      <xdr:col>41</xdr:col>
      <xdr:colOff>101600</xdr:colOff>
      <xdr:row>84</xdr:row>
      <xdr:rowOff>14605</xdr:rowOff>
    </xdr:to>
    <xdr:sp macro="" textlink="">
      <xdr:nvSpPr>
        <xdr:cNvPr id="359" name="楕円 358">
          <a:extLst>
            <a:ext uri="{FF2B5EF4-FFF2-40B4-BE49-F238E27FC236}">
              <a16:creationId xmlns:a16="http://schemas.microsoft.com/office/drawing/2014/main" id="{9D489A06-B59E-4592-AC06-15E192EDFBD8}"/>
            </a:ext>
          </a:extLst>
        </xdr:cNvPr>
        <xdr:cNvSpPr/>
      </xdr:nvSpPr>
      <xdr:spPr>
        <a:xfrm>
          <a:off x="7029450" y="137941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135255</xdr:rowOff>
    </xdr:from>
    <xdr:to>
      <xdr:col>45</xdr:col>
      <xdr:colOff>177800</xdr:colOff>
      <xdr:row>83</xdr:row>
      <xdr:rowOff>140970</xdr:rowOff>
    </xdr:to>
    <xdr:cxnSp macro="">
      <xdr:nvCxnSpPr>
        <xdr:cNvPr id="360" name="直線コネクタ 359">
          <a:extLst>
            <a:ext uri="{FF2B5EF4-FFF2-40B4-BE49-F238E27FC236}">
              <a16:creationId xmlns:a16="http://schemas.microsoft.com/office/drawing/2014/main" id="{22A19B95-1D02-48C4-9E17-03CAD7524295}"/>
            </a:ext>
          </a:extLst>
        </xdr:cNvPr>
        <xdr:cNvCxnSpPr/>
      </xdr:nvCxnSpPr>
      <xdr:spPr>
        <a:xfrm>
          <a:off x="7080250" y="13844905"/>
          <a:ext cx="8064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78739</xdr:rowOff>
    </xdr:from>
    <xdr:to>
      <xdr:col>36</xdr:col>
      <xdr:colOff>165100</xdr:colOff>
      <xdr:row>84</xdr:row>
      <xdr:rowOff>8889</xdr:rowOff>
    </xdr:to>
    <xdr:sp macro="" textlink="">
      <xdr:nvSpPr>
        <xdr:cNvPr id="361" name="楕円 360">
          <a:extLst>
            <a:ext uri="{FF2B5EF4-FFF2-40B4-BE49-F238E27FC236}">
              <a16:creationId xmlns:a16="http://schemas.microsoft.com/office/drawing/2014/main" id="{77CD952D-FFA2-4CA7-BD19-0F00CE0CFCF5}"/>
            </a:ext>
          </a:extLst>
        </xdr:cNvPr>
        <xdr:cNvSpPr/>
      </xdr:nvSpPr>
      <xdr:spPr>
        <a:xfrm>
          <a:off x="6235700" y="137883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129539</xdr:rowOff>
    </xdr:from>
    <xdr:to>
      <xdr:col>41</xdr:col>
      <xdr:colOff>50800</xdr:colOff>
      <xdr:row>83</xdr:row>
      <xdr:rowOff>135255</xdr:rowOff>
    </xdr:to>
    <xdr:cxnSp macro="">
      <xdr:nvCxnSpPr>
        <xdr:cNvPr id="362" name="直線コネクタ 361">
          <a:extLst>
            <a:ext uri="{FF2B5EF4-FFF2-40B4-BE49-F238E27FC236}">
              <a16:creationId xmlns:a16="http://schemas.microsoft.com/office/drawing/2014/main" id="{4712E36E-1E2D-413F-B75D-E3825C699D0B}"/>
            </a:ext>
          </a:extLst>
        </xdr:cNvPr>
        <xdr:cNvCxnSpPr/>
      </xdr:nvCxnSpPr>
      <xdr:spPr>
        <a:xfrm>
          <a:off x="6286500" y="13839189"/>
          <a:ext cx="79375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63" name="n_1aveValue【福祉施設】&#10;一人当たり面積">
          <a:extLst>
            <a:ext uri="{FF2B5EF4-FFF2-40B4-BE49-F238E27FC236}">
              <a16:creationId xmlns:a16="http://schemas.microsoft.com/office/drawing/2014/main" id="{3C60FCD0-8974-4C0B-9D6A-52AB9F980889}"/>
            </a:ext>
          </a:extLst>
        </xdr:cNvPr>
        <xdr:cNvSpPr txBox="1"/>
      </xdr:nvSpPr>
      <xdr:spPr>
        <a:xfrm>
          <a:off x="8458277" y="1385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64" name="n_2aveValue【福祉施設】&#10;一人当たり面積">
          <a:extLst>
            <a:ext uri="{FF2B5EF4-FFF2-40B4-BE49-F238E27FC236}">
              <a16:creationId xmlns:a16="http://schemas.microsoft.com/office/drawing/2014/main" id="{C5320287-2D5D-4716-9C82-2088C4B7E844}"/>
            </a:ext>
          </a:extLst>
        </xdr:cNvPr>
        <xdr:cNvSpPr txBox="1"/>
      </xdr:nvSpPr>
      <xdr:spPr>
        <a:xfrm>
          <a:off x="7677227" y="1354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5" name="n_3aveValue【福祉施設】&#10;一人当たり面積">
          <a:extLst>
            <a:ext uri="{FF2B5EF4-FFF2-40B4-BE49-F238E27FC236}">
              <a16:creationId xmlns:a16="http://schemas.microsoft.com/office/drawing/2014/main" id="{10A4D61C-ADC6-47F2-96A1-FD060F51E529}"/>
            </a:ext>
          </a:extLst>
        </xdr:cNvPr>
        <xdr:cNvSpPr txBox="1"/>
      </xdr:nvSpPr>
      <xdr:spPr>
        <a:xfrm>
          <a:off x="686442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66" name="n_4aveValue【福祉施設】&#10;一人当たり面積">
          <a:extLst>
            <a:ext uri="{FF2B5EF4-FFF2-40B4-BE49-F238E27FC236}">
              <a16:creationId xmlns:a16="http://schemas.microsoft.com/office/drawing/2014/main" id="{B877B052-779B-414D-89DF-BDD62FEF309F}"/>
            </a:ext>
          </a:extLst>
        </xdr:cNvPr>
        <xdr:cNvSpPr txBox="1"/>
      </xdr:nvSpPr>
      <xdr:spPr>
        <a:xfrm>
          <a:off x="6070677" y="1351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111141</xdr:rowOff>
    </xdr:from>
    <xdr:ext cx="469744" cy="259045"/>
    <xdr:sp macro="" textlink="">
      <xdr:nvSpPr>
        <xdr:cNvPr id="367" name="n_1mainValue【福祉施設】&#10;一人当たり面積">
          <a:extLst>
            <a:ext uri="{FF2B5EF4-FFF2-40B4-BE49-F238E27FC236}">
              <a16:creationId xmlns:a16="http://schemas.microsoft.com/office/drawing/2014/main" id="{7A217B09-4F38-469E-9A09-39A8121CAF8B}"/>
            </a:ext>
          </a:extLst>
        </xdr:cNvPr>
        <xdr:cNvSpPr txBox="1"/>
      </xdr:nvSpPr>
      <xdr:spPr>
        <a:xfrm>
          <a:off x="8458277" y="1349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11447</xdr:rowOff>
    </xdr:from>
    <xdr:ext cx="469744" cy="259045"/>
    <xdr:sp macro="" textlink="">
      <xdr:nvSpPr>
        <xdr:cNvPr id="368" name="n_2mainValue【福祉施設】&#10;一人当たり面積">
          <a:extLst>
            <a:ext uri="{FF2B5EF4-FFF2-40B4-BE49-F238E27FC236}">
              <a16:creationId xmlns:a16="http://schemas.microsoft.com/office/drawing/2014/main" id="{64EFD2DF-F2AD-46F0-B7E0-C42900A3BF9F}"/>
            </a:ext>
          </a:extLst>
        </xdr:cNvPr>
        <xdr:cNvSpPr txBox="1"/>
      </xdr:nvSpPr>
      <xdr:spPr>
        <a:xfrm>
          <a:off x="7677227" y="1388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5732</xdr:rowOff>
    </xdr:from>
    <xdr:ext cx="469744" cy="259045"/>
    <xdr:sp macro="" textlink="">
      <xdr:nvSpPr>
        <xdr:cNvPr id="369" name="n_3mainValue【福祉施設】&#10;一人当たり面積">
          <a:extLst>
            <a:ext uri="{FF2B5EF4-FFF2-40B4-BE49-F238E27FC236}">
              <a16:creationId xmlns:a16="http://schemas.microsoft.com/office/drawing/2014/main" id="{53591182-A01D-4632-AED9-5CF6599404E0}"/>
            </a:ext>
          </a:extLst>
        </xdr:cNvPr>
        <xdr:cNvSpPr txBox="1"/>
      </xdr:nvSpPr>
      <xdr:spPr>
        <a:xfrm>
          <a:off x="6864427" y="1388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xdr:rowOff>
    </xdr:from>
    <xdr:ext cx="469744" cy="259045"/>
    <xdr:sp macro="" textlink="">
      <xdr:nvSpPr>
        <xdr:cNvPr id="370" name="n_4mainValue【福祉施設】&#10;一人当たり面積">
          <a:extLst>
            <a:ext uri="{FF2B5EF4-FFF2-40B4-BE49-F238E27FC236}">
              <a16:creationId xmlns:a16="http://schemas.microsoft.com/office/drawing/2014/main" id="{C6000BF7-E3E6-4E62-87F2-90CAA78A3C30}"/>
            </a:ext>
          </a:extLst>
        </xdr:cNvPr>
        <xdr:cNvSpPr txBox="1"/>
      </xdr:nvSpPr>
      <xdr:spPr>
        <a:xfrm>
          <a:off x="6070677" y="1387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AE8E17D6-3503-4CF2-8C3A-0E9B7C907917}"/>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A2742B3F-40A8-4922-8FD3-5591A0C6D263}"/>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40D5E283-24D7-49AF-8DCE-459015F75EC0}"/>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BFD3A5D3-6269-4219-81AF-B66800058111}"/>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AF7C94C8-04DD-4B2B-A4BE-169A6938A49F}"/>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4A7EB3F4-BA7E-42E8-B58B-3775513CA21D}"/>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9A1161D9-CF96-4BCB-A518-DBDA467C6D37}"/>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D56A0858-218D-4108-AB54-DE9C623D81E7}"/>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6646CFD5-446A-42BD-80C5-6AD3B30E714D}"/>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55B1E60A-8826-41E3-8D44-1C52F6C414DC}"/>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17592164-B527-4425-9730-B9E16061A555}"/>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a:extLst>
            <a:ext uri="{FF2B5EF4-FFF2-40B4-BE49-F238E27FC236}">
              <a16:creationId xmlns:a16="http://schemas.microsoft.com/office/drawing/2014/main" id="{B4CA9566-F696-4DA5-A8D2-B447D64BC150}"/>
            </a:ext>
          </a:extLst>
        </xdr:cNvPr>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a:extLst>
            <a:ext uri="{FF2B5EF4-FFF2-40B4-BE49-F238E27FC236}">
              <a16:creationId xmlns:a16="http://schemas.microsoft.com/office/drawing/2014/main" id="{066D6152-FCB5-40EE-8DDD-F60EA08BFCA3}"/>
            </a:ext>
          </a:extLst>
        </xdr:cNvPr>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a:extLst>
            <a:ext uri="{FF2B5EF4-FFF2-40B4-BE49-F238E27FC236}">
              <a16:creationId xmlns:a16="http://schemas.microsoft.com/office/drawing/2014/main" id="{7ED03023-C581-41A9-B211-9F312B3FB3CA}"/>
            </a:ext>
          </a:extLst>
        </xdr:cNvPr>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a:extLst>
            <a:ext uri="{FF2B5EF4-FFF2-40B4-BE49-F238E27FC236}">
              <a16:creationId xmlns:a16="http://schemas.microsoft.com/office/drawing/2014/main" id="{A8B72779-BF3A-4FA3-844C-D4AA007ECD39}"/>
            </a:ext>
          </a:extLst>
        </xdr:cNvPr>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a:extLst>
            <a:ext uri="{FF2B5EF4-FFF2-40B4-BE49-F238E27FC236}">
              <a16:creationId xmlns:a16="http://schemas.microsoft.com/office/drawing/2014/main" id="{3883B224-22DC-494E-8B62-409971574FC6}"/>
            </a:ext>
          </a:extLst>
        </xdr:cNvPr>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a:extLst>
            <a:ext uri="{FF2B5EF4-FFF2-40B4-BE49-F238E27FC236}">
              <a16:creationId xmlns:a16="http://schemas.microsoft.com/office/drawing/2014/main" id="{3797EF7C-44D3-4B12-B1FF-1CCC148189E0}"/>
            </a:ext>
          </a:extLst>
        </xdr:cNvPr>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a:extLst>
            <a:ext uri="{FF2B5EF4-FFF2-40B4-BE49-F238E27FC236}">
              <a16:creationId xmlns:a16="http://schemas.microsoft.com/office/drawing/2014/main" id="{BE8C9D53-7075-4DFE-9603-F269501A9EA1}"/>
            </a:ext>
          </a:extLst>
        </xdr:cNvPr>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a:extLst>
            <a:ext uri="{FF2B5EF4-FFF2-40B4-BE49-F238E27FC236}">
              <a16:creationId xmlns:a16="http://schemas.microsoft.com/office/drawing/2014/main" id="{A04B4129-903F-47C2-92F6-D5CCC1C24123}"/>
            </a:ext>
          </a:extLst>
        </xdr:cNvPr>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a:extLst>
            <a:ext uri="{FF2B5EF4-FFF2-40B4-BE49-F238E27FC236}">
              <a16:creationId xmlns:a16="http://schemas.microsoft.com/office/drawing/2014/main" id="{EE798B4F-875E-4027-8E15-A37C4EB0552D}"/>
            </a:ext>
          </a:extLst>
        </xdr:cNvPr>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a:extLst>
            <a:ext uri="{FF2B5EF4-FFF2-40B4-BE49-F238E27FC236}">
              <a16:creationId xmlns:a16="http://schemas.microsoft.com/office/drawing/2014/main" id="{83FA7540-0DBC-41BC-A440-DC11F4DB3AED}"/>
            </a:ext>
          </a:extLst>
        </xdr:cNvPr>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a:extLst>
            <a:ext uri="{FF2B5EF4-FFF2-40B4-BE49-F238E27FC236}">
              <a16:creationId xmlns:a16="http://schemas.microsoft.com/office/drawing/2014/main" id="{169DC07F-363F-4C1F-8350-74DA9A34F7BC}"/>
            </a:ext>
          </a:extLst>
        </xdr:cNvPr>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a:extLst>
            <a:ext uri="{FF2B5EF4-FFF2-40B4-BE49-F238E27FC236}">
              <a16:creationId xmlns:a16="http://schemas.microsoft.com/office/drawing/2014/main" id="{F7D1E797-8B49-4BBB-87F6-7E4F090767C8}"/>
            </a:ext>
          </a:extLst>
        </xdr:cNvPr>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31AA5DB1-85C0-4C75-A3D3-E3150580805F}"/>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a:extLst>
            <a:ext uri="{FF2B5EF4-FFF2-40B4-BE49-F238E27FC236}">
              <a16:creationId xmlns:a16="http://schemas.microsoft.com/office/drawing/2014/main" id="{CFC1527C-651C-498F-9DB6-585F6FAA5CD7}"/>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6" name="直線コネクタ 395">
          <a:extLst>
            <a:ext uri="{FF2B5EF4-FFF2-40B4-BE49-F238E27FC236}">
              <a16:creationId xmlns:a16="http://schemas.microsoft.com/office/drawing/2014/main" id="{FEDD8BC8-0C61-415A-B6D3-7A70141313F6}"/>
            </a:ext>
          </a:extLst>
        </xdr:cNvPr>
        <xdr:cNvCxnSpPr/>
      </xdr:nvCxnSpPr>
      <xdr:spPr>
        <a:xfrm flipV="1">
          <a:off x="4177665" y="166480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7" name="【市民会館】&#10;有形固定資産減価償却率最小値テキスト">
          <a:extLst>
            <a:ext uri="{FF2B5EF4-FFF2-40B4-BE49-F238E27FC236}">
              <a16:creationId xmlns:a16="http://schemas.microsoft.com/office/drawing/2014/main" id="{DF0EA540-6509-4068-8211-1EE445020F89}"/>
            </a:ext>
          </a:extLst>
        </xdr:cNvPr>
        <xdr:cNvSpPr txBox="1"/>
      </xdr:nvSpPr>
      <xdr:spPr>
        <a:xfrm>
          <a:off x="421640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8" name="直線コネクタ 397">
          <a:extLst>
            <a:ext uri="{FF2B5EF4-FFF2-40B4-BE49-F238E27FC236}">
              <a16:creationId xmlns:a16="http://schemas.microsoft.com/office/drawing/2014/main" id="{6923689E-4141-4D43-A49B-3CBCCF0AC5FC}"/>
            </a:ext>
          </a:extLst>
        </xdr:cNvPr>
        <xdr:cNvCxnSpPr/>
      </xdr:nvCxnSpPr>
      <xdr:spPr>
        <a:xfrm>
          <a:off x="41084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99" name="【市民会館】&#10;有形固定資産減価償却率最大値テキスト">
          <a:extLst>
            <a:ext uri="{FF2B5EF4-FFF2-40B4-BE49-F238E27FC236}">
              <a16:creationId xmlns:a16="http://schemas.microsoft.com/office/drawing/2014/main" id="{82BCAEAC-8BA0-4627-8C92-EACFAA2364D7}"/>
            </a:ext>
          </a:extLst>
        </xdr:cNvPr>
        <xdr:cNvSpPr txBox="1"/>
      </xdr:nvSpPr>
      <xdr:spPr>
        <a:xfrm>
          <a:off x="4216400" y="164232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0" name="直線コネクタ 399">
          <a:extLst>
            <a:ext uri="{FF2B5EF4-FFF2-40B4-BE49-F238E27FC236}">
              <a16:creationId xmlns:a16="http://schemas.microsoft.com/office/drawing/2014/main" id="{FFF7CC5C-62AA-4A84-9E13-673C6853078E}"/>
            </a:ext>
          </a:extLst>
        </xdr:cNvPr>
        <xdr:cNvCxnSpPr/>
      </xdr:nvCxnSpPr>
      <xdr:spPr>
        <a:xfrm>
          <a:off x="4108450" y="166480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401" name="【市民会館】&#10;有形固定資産減価償却率平均値テキスト">
          <a:extLst>
            <a:ext uri="{FF2B5EF4-FFF2-40B4-BE49-F238E27FC236}">
              <a16:creationId xmlns:a16="http://schemas.microsoft.com/office/drawing/2014/main" id="{21DA0BCC-F2AA-457A-A0AA-9880135C0E88}"/>
            </a:ext>
          </a:extLst>
        </xdr:cNvPr>
        <xdr:cNvSpPr txBox="1"/>
      </xdr:nvSpPr>
      <xdr:spPr>
        <a:xfrm>
          <a:off x="4216400" y="17388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2" name="フローチャート: 判断 401">
          <a:extLst>
            <a:ext uri="{FF2B5EF4-FFF2-40B4-BE49-F238E27FC236}">
              <a16:creationId xmlns:a16="http://schemas.microsoft.com/office/drawing/2014/main" id="{D437E0D6-A87E-4945-8B6C-24C8776B2507}"/>
            </a:ext>
          </a:extLst>
        </xdr:cNvPr>
        <xdr:cNvSpPr/>
      </xdr:nvSpPr>
      <xdr:spPr>
        <a:xfrm>
          <a:off x="412750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403" name="フローチャート: 判断 402">
          <a:extLst>
            <a:ext uri="{FF2B5EF4-FFF2-40B4-BE49-F238E27FC236}">
              <a16:creationId xmlns:a16="http://schemas.microsoft.com/office/drawing/2014/main" id="{41BE2432-A32E-492F-82D0-2460C3D2AFC2}"/>
            </a:ext>
          </a:extLst>
        </xdr:cNvPr>
        <xdr:cNvSpPr/>
      </xdr:nvSpPr>
      <xdr:spPr>
        <a:xfrm>
          <a:off x="3384550" y="174234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04" name="フローチャート: 判断 403">
          <a:extLst>
            <a:ext uri="{FF2B5EF4-FFF2-40B4-BE49-F238E27FC236}">
              <a16:creationId xmlns:a16="http://schemas.microsoft.com/office/drawing/2014/main" id="{CB3B240D-1C9D-460E-B4CF-C4200140D52A}"/>
            </a:ext>
          </a:extLst>
        </xdr:cNvPr>
        <xdr:cNvSpPr/>
      </xdr:nvSpPr>
      <xdr:spPr>
        <a:xfrm>
          <a:off x="2571750" y="1740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5" name="フローチャート: 判断 404">
          <a:extLst>
            <a:ext uri="{FF2B5EF4-FFF2-40B4-BE49-F238E27FC236}">
              <a16:creationId xmlns:a16="http://schemas.microsoft.com/office/drawing/2014/main" id="{94338157-9BBF-40F3-80A1-FC45EAD19856}"/>
            </a:ext>
          </a:extLst>
        </xdr:cNvPr>
        <xdr:cNvSpPr/>
      </xdr:nvSpPr>
      <xdr:spPr>
        <a:xfrm>
          <a:off x="1778000" y="1733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06" name="フローチャート: 判断 405">
          <a:extLst>
            <a:ext uri="{FF2B5EF4-FFF2-40B4-BE49-F238E27FC236}">
              <a16:creationId xmlns:a16="http://schemas.microsoft.com/office/drawing/2014/main" id="{7E4ADCC8-6402-4656-B396-5494C8D7267C}"/>
            </a:ext>
          </a:extLst>
        </xdr:cNvPr>
        <xdr:cNvSpPr/>
      </xdr:nvSpPr>
      <xdr:spPr>
        <a:xfrm>
          <a:off x="984250" y="173647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60D7BDD1-7299-41E7-B25D-05FBF943B998}"/>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F9932C0E-191D-4FA7-93A7-1813C7EE1A1F}"/>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A8CEF97-85F3-4ED7-BFCA-4F003AEB0E32}"/>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FD982DA5-EC1E-4563-94DA-8E8A1DD051D0}"/>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32B83654-4B70-4528-A065-D5AA33714395}"/>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412" name="楕円 411">
          <a:extLst>
            <a:ext uri="{FF2B5EF4-FFF2-40B4-BE49-F238E27FC236}">
              <a16:creationId xmlns:a16="http://schemas.microsoft.com/office/drawing/2014/main" id="{5E130AB9-B9C4-42C0-8A38-901966AA87B9}"/>
            </a:ext>
          </a:extLst>
        </xdr:cNvPr>
        <xdr:cNvSpPr/>
      </xdr:nvSpPr>
      <xdr:spPr>
        <a:xfrm>
          <a:off x="41275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129920</xdr:rowOff>
    </xdr:from>
    <xdr:ext cx="405111" cy="259045"/>
    <xdr:sp macro="" textlink="">
      <xdr:nvSpPr>
        <xdr:cNvPr id="413" name="【市民会館】&#10;有形固定資産減価償却率該当値テキスト">
          <a:extLst>
            <a:ext uri="{FF2B5EF4-FFF2-40B4-BE49-F238E27FC236}">
              <a16:creationId xmlns:a16="http://schemas.microsoft.com/office/drawing/2014/main" id="{92650C8F-24AB-4E33-935F-B7857DE404C1}"/>
            </a:ext>
          </a:extLst>
        </xdr:cNvPr>
        <xdr:cNvSpPr txBox="1"/>
      </xdr:nvSpPr>
      <xdr:spPr>
        <a:xfrm>
          <a:off x="4216400" y="1721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71120</xdr:rowOff>
    </xdr:from>
    <xdr:to>
      <xdr:col>20</xdr:col>
      <xdr:colOff>38100</xdr:colOff>
      <xdr:row>105</xdr:row>
      <xdr:rowOff>1270</xdr:rowOff>
    </xdr:to>
    <xdr:sp macro="" textlink="">
      <xdr:nvSpPr>
        <xdr:cNvPr id="414" name="楕円 413">
          <a:extLst>
            <a:ext uri="{FF2B5EF4-FFF2-40B4-BE49-F238E27FC236}">
              <a16:creationId xmlns:a16="http://schemas.microsoft.com/office/drawing/2014/main" id="{E63B48D0-201D-4FEB-BD75-7E69AC73C287}"/>
            </a:ext>
          </a:extLst>
        </xdr:cNvPr>
        <xdr:cNvSpPr/>
      </xdr:nvSpPr>
      <xdr:spPr>
        <a:xfrm>
          <a:off x="3384550" y="173304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121920</xdr:rowOff>
    </xdr:from>
    <xdr:to>
      <xdr:col>24</xdr:col>
      <xdr:colOff>63500</xdr:colOff>
      <xdr:row>104</xdr:row>
      <xdr:rowOff>157843</xdr:rowOff>
    </xdr:to>
    <xdr:cxnSp macro="">
      <xdr:nvCxnSpPr>
        <xdr:cNvPr id="415" name="直線コネクタ 414">
          <a:extLst>
            <a:ext uri="{FF2B5EF4-FFF2-40B4-BE49-F238E27FC236}">
              <a16:creationId xmlns:a16="http://schemas.microsoft.com/office/drawing/2014/main" id="{E8512F0F-0AD2-4622-9956-919F3AA35EEC}"/>
            </a:ext>
          </a:extLst>
        </xdr:cNvPr>
        <xdr:cNvCxnSpPr/>
      </xdr:nvCxnSpPr>
      <xdr:spPr>
        <a:xfrm>
          <a:off x="3429000" y="17381220"/>
          <a:ext cx="7493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35198</xdr:rowOff>
    </xdr:from>
    <xdr:to>
      <xdr:col>15</xdr:col>
      <xdr:colOff>101600</xdr:colOff>
      <xdr:row>104</xdr:row>
      <xdr:rowOff>136798</xdr:rowOff>
    </xdr:to>
    <xdr:sp macro="" textlink="">
      <xdr:nvSpPr>
        <xdr:cNvPr id="416" name="楕円 415">
          <a:extLst>
            <a:ext uri="{FF2B5EF4-FFF2-40B4-BE49-F238E27FC236}">
              <a16:creationId xmlns:a16="http://schemas.microsoft.com/office/drawing/2014/main" id="{B0CC1991-7632-4B6A-B5FB-9B784ED21231}"/>
            </a:ext>
          </a:extLst>
        </xdr:cNvPr>
        <xdr:cNvSpPr/>
      </xdr:nvSpPr>
      <xdr:spPr>
        <a:xfrm>
          <a:off x="2571750" y="1729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85998</xdr:rowOff>
    </xdr:from>
    <xdr:to>
      <xdr:col>19</xdr:col>
      <xdr:colOff>177800</xdr:colOff>
      <xdr:row>104</xdr:row>
      <xdr:rowOff>121920</xdr:rowOff>
    </xdr:to>
    <xdr:cxnSp macro="">
      <xdr:nvCxnSpPr>
        <xdr:cNvPr id="417" name="直線コネクタ 416">
          <a:extLst>
            <a:ext uri="{FF2B5EF4-FFF2-40B4-BE49-F238E27FC236}">
              <a16:creationId xmlns:a16="http://schemas.microsoft.com/office/drawing/2014/main" id="{EC1E7797-26F6-4EC1-B58C-62C28C532B6C}"/>
            </a:ext>
          </a:extLst>
        </xdr:cNvPr>
        <xdr:cNvCxnSpPr/>
      </xdr:nvCxnSpPr>
      <xdr:spPr>
        <a:xfrm>
          <a:off x="2622550" y="17345298"/>
          <a:ext cx="80645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418" name="楕円 417">
          <a:extLst>
            <a:ext uri="{FF2B5EF4-FFF2-40B4-BE49-F238E27FC236}">
              <a16:creationId xmlns:a16="http://schemas.microsoft.com/office/drawing/2014/main" id="{B9F2FE25-348D-42B6-B49A-0003CC40C59C}"/>
            </a:ext>
          </a:extLst>
        </xdr:cNvPr>
        <xdr:cNvSpPr/>
      </xdr:nvSpPr>
      <xdr:spPr>
        <a:xfrm>
          <a:off x="1778000" y="172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50074</xdr:rowOff>
    </xdr:from>
    <xdr:to>
      <xdr:col>15</xdr:col>
      <xdr:colOff>50800</xdr:colOff>
      <xdr:row>104</xdr:row>
      <xdr:rowOff>85998</xdr:rowOff>
    </xdr:to>
    <xdr:cxnSp macro="">
      <xdr:nvCxnSpPr>
        <xdr:cNvPr id="419" name="直線コネクタ 418">
          <a:extLst>
            <a:ext uri="{FF2B5EF4-FFF2-40B4-BE49-F238E27FC236}">
              <a16:creationId xmlns:a16="http://schemas.microsoft.com/office/drawing/2014/main" id="{91C6D145-8713-464C-BD2E-BE3B61E9379B}"/>
            </a:ext>
          </a:extLst>
        </xdr:cNvPr>
        <xdr:cNvCxnSpPr/>
      </xdr:nvCxnSpPr>
      <xdr:spPr>
        <a:xfrm>
          <a:off x="1828800" y="17309374"/>
          <a:ext cx="79375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136434</xdr:rowOff>
    </xdr:from>
    <xdr:to>
      <xdr:col>6</xdr:col>
      <xdr:colOff>38100</xdr:colOff>
      <xdr:row>104</xdr:row>
      <xdr:rowOff>66584</xdr:rowOff>
    </xdr:to>
    <xdr:sp macro="" textlink="">
      <xdr:nvSpPr>
        <xdr:cNvPr id="420" name="楕円 419">
          <a:extLst>
            <a:ext uri="{FF2B5EF4-FFF2-40B4-BE49-F238E27FC236}">
              <a16:creationId xmlns:a16="http://schemas.microsoft.com/office/drawing/2014/main" id="{102ACB71-BA0C-4114-9F7D-CCEB70E39FFF}"/>
            </a:ext>
          </a:extLst>
        </xdr:cNvPr>
        <xdr:cNvSpPr/>
      </xdr:nvSpPr>
      <xdr:spPr>
        <a:xfrm>
          <a:off x="984250" y="1722428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15784</xdr:rowOff>
    </xdr:from>
    <xdr:to>
      <xdr:col>10</xdr:col>
      <xdr:colOff>114300</xdr:colOff>
      <xdr:row>104</xdr:row>
      <xdr:rowOff>50074</xdr:rowOff>
    </xdr:to>
    <xdr:cxnSp macro="">
      <xdr:nvCxnSpPr>
        <xdr:cNvPr id="421" name="直線コネクタ 420">
          <a:extLst>
            <a:ext uri="{FF2B5EF4-FFF2-40B4-BE49-F238E27FC236}">
              <a16:creationId xmlns:a16="http://schemas.microsoft.com/office/drawing/2014/main" id="{8982C6E4-7738-4833-B043-6FB582C8D9B5}"/>
            </a:ext>
          </a:extLst>
        </xdr:cNvPr>
        <xdr:cNvCxnSpPr/>
      </xdr:nvCxnSpPr>
      <xdr:spPr>
        <a:xfrm>
          <a:off x="1028700" y="17275084"/>
          <a:ext cx="8001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85470</xdr:rowOff>
    </xdr:from>
    <xdr:ext cx="405111" cy="259045"/>
    <xdr:sp macro="" textlink="">
      <xdr:nvSpPr>
        <xdr:cNvPr id="422" name="n_1aveValue【市民会館】&#10;有形固定資産減価償却率">
          <a:extLst>
            <a:ext uri="{FF2B5EF4-FFF2-40B4-BE49-F238E27FC236}">
              <a16:creationId xmlns:a16="http://schemas.microsoft.com/office/drawing/2014/main" id="{9AD6322B-7CAA-4DB2-A98A-F0FDE6A9A1D7}"/>
            </a:ext>
          </a:extLst>
        </xdr:cNvPr>
        <xdr:cNvSpPr txBox="1"/>
      </xdr:nvSpPr>
      <xdr:spPr>
        <a:xfrm>
          <a:off x="3239144" y="17516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62609</xdr:rowOff>
    </xdr:from>
    <xdr:ext cx="405111" cy="259045"/>
    <xdr:sp macro="" textlink="">
      <xdr:nvSpPr>
        <xdr:cNvPr id="423" name="n_2aveValue【市民会館】&#10;有形固定資産減価償却率">
          <a:extLst>
            <a:ext uri="{FF2B5EF4-FFF2-40B4-BE49-F238E27FC236}">
              <a16:creationId xmlns:a16="http://schemas.microsoft.com/office/drawing/2014/main" id="{359A7636-D7F7-4BE6-B4AF-A8B2B93EC156}"/>
            </a:ext>
          </a:extLst>
        </xdr:cNvPr>
        <xdr:cNvSpPr txBox="1"/>
      </xdr:nvSpPr>
      <xdr:spPr>
        <a:xfrm>
          <a:off x="2439044" y="17493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165479</xdr:rowOff>
    </xdr:from>
    <xdr:ext cx="405111" cy="259045"/>
    <xdr:sp macro="" textlink="">
      <xdr:nvSpPr>
        <xdr:cNvPr id="424" name="n_3aveValue【市民会館】&#10;有形固定資産減価償却率">
          <a:extLst>
            <a:ext uri="{FF2B5EF4-FFF2-40B4-BE49-F238E27FC236}">
              <a16:creationId xmlns:a16="http://schemas.microsoft.com/office/drawing/2014/main" id="{95CF69D1-AEBA-46AA-AF27-B2DE34FF5649}"/>
            </a:ext>
          </a:extLst>
        </xdr:cNvPr>
        <xdr:cNvSpPr txBox="1"/>
      </xdr:nvSpPr>
      <xdr:spPr>
        <a:xfrm>
          <a:off x="1645294" y="17424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26688</xdr:rowOff>
    </xdr:from>
    <xdr:ext cx="405111" cy="259045"/>
    <xdr:sp macro="" textlink="">
      <xdr:nvSpPr>
        <xdr:cNvPr id="425" name="n_4aveValue【市民会館】&#10;有形固定資産減価償却率">
          <a:extLst>
            <a:ext uri="{FF2B5EF4-FFF2-40B4-BE49-F238E27FC236}">
              <a16:creationId xmlns:a16="http://schemas.microsoft.com/office/drawing/2014/main" id="{C91EEE03-DBF0-4BC6-A712-D0B2557ABE5C}"/>
            </a:ext>
          </a:extLst>
        </xdr:cNvPr>
        <xdr:cNvSpPr txBox="1"/>
      </xdr:nvSpPr>
      <xdr:spPr>
        <a:xfrm>
          <a:off x="851544" y="1745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17797</xdr:rowOff>
    </xdr:from>
    <xdr:ext cx="405111" cy="259045"/>
    <xdr:sp macro="" textlink="">
      <xdr:nvSpPr>
        <xdr:cNvPr id="426" name="n_1mainValue【市民会館】&#10;有形固定資産減価償却率">
          <a:extLst>
            <a:ext uri="{FF2B5EF4-FFF2-40B4-BE49-F238E27FC236}">
              <a16:creationId xmlns:a16="http://schemas.microsoft.com/office/drawing/2014/main" id="{91D94488-CD86-432E-82BD-DB241BDC38D8}"/>
            </a:ext>
          </a:extLst>
        </xdr:cNvPr>
        <xdr:cNvSpPr txBox="1"/>
      </xdr:nvSpPr>
      <xdr:spPr>
        <a:xfrm>
          <a:off x="32391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153325</xdr:rowOff>
    </xdr:from>
    <xdr:ext cx="405111" cy="259045"/>
    <xdr:sp macro="" textlink="">
      <xdr:nvSpPr>
        <xdr:cNvPr id="427" name="n_2mainValue【市民会館】&#10;有形固定資産減価償却率">
          <a:extLst>
            <a:ext uri="{FF2B5EF4-FFF2-40B4-BE49-F238E27FC236}">
              <a16:creationId xmlns:a16="http://schemas.microsoft.com/office/drawing/2014/main" id="{45567DCB-D078-40F3-AC33-FA93D1EFF42E}"/>
            </a:ext>
          </a:extLst>
        </xdr:cNvPr>
        <xdr:cNvSpPr txBox="1"/>
      </xdr:nvSpPr>
      <xdr:spPr>
        <a:xfrm>
          <a:off x="2439044" y="1706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117401</xdr:rowOff>
    </xdr:from>
    <xdr:ext cx="405111" cy="259045"/>
    <xdr:sp macro="" textlink="">
      <xdr:nvSpPr>
        <xdr:cNvPr id="428" name="n_3mainValue【市民会館】&#10;有形固定資産減価償却率">
          <a:extLst>
            <a:ext uri="{FF2B5EF4-FFF2-40B4-BE49-F238E27FC236}">
              <a16:creationId xmlns:a16="http://schemas.microsoft.com/office/drawing/2014/main" id="{B0D62F4B-7D79-47BC-A536-12AFC0F14515}"/>
            </a:ext>
          </a:extLst>
        </xdr:cNvPr>
        <xdr:cNvSpPr txBox="1"/>
      </xdr:nvSpPr>
      <xdr:spPr>
        <a:xfrm>
          <a:off x="1645294" y="1703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83111</xdr:rowOff>
    </xdr:from>
    <xdr:ext cx="405111" cy="259045"/>
    <xdr:sp macro="" textlink="">
      <xdr:nvSpPr>
        <xdr:cNvPr id="429" name="n_4mainValue【市民会館】&#10;有形固定資産減価償却率">
          <a:extLst>
            <a:ext uri="{FF2B5EF4-FFF2-40B4-BE49-F238E27FC236}">
              <a16:creationId xmlns:a16="http://schemas.microsoft.com/office/drawing/2014/main" id="{91917E88-6D56-4121-A659-D94D2AC7E216}"/>
            </a:ext>
          </a:extLst>
        </xdr:cNvPr>
        <xdr:cNvSpPr txBox="1"/>
      </xdr:nvSpPr>
      <xdr:spPr>
        <a:xfrm>
          <a:off x="851544" y="1699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A6DABA90-A9FC-4E95-963A-DC9058E03A9C}"/>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D8BCD899-7465-4E1F-A497-2EB6A6B315D3}"/>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472569B5-D42F-4373-94D4-85B5651EE57F}"/>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C01B3385-E822-4BCF-AE81-BFBA74C4CBC6}"/>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AD4F94DE-5117-4101-9BF2-324F1D665BF7}"/>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699909CF-A88E-4A8B-9439-44D8FC164B6D}"/>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E7CE807E-FA92-4BCB-9704-7698A1731EE8}"/>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F09400DA-4635-4FEB-86C8-AE38BF0B08F2}"/>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2EAB6636-3C67-41FE-B6C9-11624C24A9AD}"/>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4AD73C0D-2B95-4ABA-B2D1-6FEC94FFDBDD}"/>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a:extLst>
            <a:ext uri="{FF2B5EF4-FFF2-40B4-BE49-F238E27FC236}">
              <a16:creationId xmlns:a16="http://schemas.microsoft.com/office/drawing/2014/main" id="{8718970E-1F3E-4D30-B4DF-4D2A941DB335}"/>
            </a:ext>
          </a:extLst>
        </xdr:cNvPr>
        <xdr:cNvCxnSpPr/>
      </xdr:nvCxnSpPr>
      <xdr:spPr>
        <a:xfrm>
          <a:off x="5956300" y="181519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a:extLst>
            <a:ext uri="{FF2B5EF4-FFF2-40B4-BE49-F238E27FC236}">
              <a16:creationId xmlns:a16="http://schemas.microsoft.com/office/drawing/2014/main" id="{A3DE1034-24B0-4C8F-BAFD-FE39102FCA02}"/>
            </a:ext>
          </a:extLst>
        </xdr:cNvPr>
        <xdr:cNvSpPr txBox="1"/>
      </xdr:nvSpPr>
      <xdr:spPr>
        <a:xfrm>
          <a:off x="55272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a:extLst>
            <a:ext uri="{FF2B5EF4-FFF2-40B4-BE49-F238E27FC236}">
              <a16:creationId xmlns:a16="http://schemas.microsoft.com/office/drawing/2014/main" id="{90150F52-B5BF-4E26-81E7-FF6A715FB606}"/>
            </a:ext>
          </a:extLst>
        </xdr:cNvPr>
        <xdr:cNvCxnSpPr/>
      </xdr:nvCxnSpPr>
      <xdr:spPr>
        <a:xfrm>
          <a:off x="5956300" y="178253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a:extLst>
            <a:ext uri="{FF2B5EF4-FFF2-40B4-BE49-F238E27FC236}">
              <a16:creationId xmlns:a16="http://schemas.microsoft.com/office/drawing/2014/main" id="{A7502996-E219-4D57-BED3-566CBCB35BC5}"/>
            </a:ext>
          </a:extLst>
        </xdr:cNvPr>
        <xdr:cNvSpPr txBox="1"/>
      </xdr:nvSpPr>
      <xdr:spPr>
        <a:xfrm>
          <a:off x="552722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a:extLst>
            <a:ext uri="{FF2B5EF4-FFF2-40B4-BE49-F238E27FC236}">
              <a16:creationId xmlns:a16="http://schemas.microsoft.com/office/drawing/2014/main" id="{FB3639A7-2C2E-4F06-B3D7-8CE9A9B06BE3}"/>
            </a:ext>
          </a:extLst>
        </xdr:cNvPr>
        <xdr:cNvCxnSpPr/>
      </xdr:nvCxnSpPr>
      <xdr:spPr>
        <a:xfrm>
          <a:off x="5956300" y="174987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a:extLst>
            <a:ext uri="{FF2B5EF4-FFF2-40B4-BE49-F238E27FC236}">
              <a16:creationId xmlns:a16="http://schemas.microsoft.com/office/drawing/2014/main" id="{07DD2A71-CAF0-4735-9D0E-90834841EBFF}"/>
            </a:ext>
          </a:extLst>
        </xdr:cNvPr>
        <xdr:cNvSpPr txBox="1"/>
      </xdr:nvSpPr>
      <xdr:spPr>
        <a:xfrm>
          <a:off x="552722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a:extLst>
            <a:ext uri="{FF2B5EF4-FFF2-40B4-BE49-F238E27FC236}">
              <a16:creationId xmlns:a16="http://schemas.microsoft.com/office/drawing/2014/main" id="{5673C4CC-33FE-42B6-97A6-1C281CD2128B}"/>
            </a:ext>
          </a:extLst>
        </xdr:cNvPr>
        <xdr:cNvCxnSpPr/>
      </xdr:nvCxnSpPr>
      <xdr:spPr>
        <a:xfrm>
          <a:off x="5956300" y="171722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a:extLst>
            <a:ext uri="{FF2B5EF4-FFF2-40B4-BE49-F238E27FC236}">
              <a16:creationId xmlns:a16="http://schemas.microsoft.com/office/drawing/2014/main" id="{03D07AB2-5815-47B1-994C-80FA77A49364}"/>
            </a:ext>
          </a:extLst>
        </xdr:cNvPr>
        <xdr:cNvSpPr txBox="1"/>
      </xdr:nvSpPr>
      <xdr:spPr>
        <a:xfrm>
          <a:off x="552722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a:extLst>
            <a:ext uri="{FF2B5EF4-FFF2-40B4-BE49-F238E27FC236}">
              <a16:creationId xmlns:a16="http://schemas.microsoft.com/office/drawing/2014/main" id="{042F05F0-732B-41CA-8622-C0DFD48F51E6}"/>
            </a:ext>
          </a:extLst>
        </xdr:cNvPr>
        <xdr:cNvCxnSpPr/>
      </xdr:nvCxnSpPr>
      <xdr:spPr>
        <a:xfrm>
          <a:off x="5956300" y="16845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a:extLst>
            <a:ext uri="{FF2B5EF4-FFF2-40B4-BE49-F238E27FC236}">
              <a16:creationId xmlns:a16="http://schemas.microsoft.com/office/drawing/2014/main" id="{49D93E32-985D-4BC6-B8CE-0CE6A0413AB1}"/>
            </a:ext>
          </a:extLst>
        </xdr:cNvPr>
        <xdr:cNvSpPr txBox="1"/>
      </xdr:nvSpPr>
      <xdr:spPr>
        <a:xfrm>
          <a:off x="552722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a:extLst>
            <a:ext uri="{FF2B5EF4-FFF2-40B4-BE49-F238E27FC236}">
              <a16:creationId xmlns:a16="http://schemas.microsoft.com/office/drawing/2014/main" id="{0AF5EEF0-BA8A-435F-9DD7-6EF33FC59069}"/>
            </a:ext>
          </a:extLst>
        </xdr:cNvPr>
        <xdr:cNvCxnSpPr/>
      </xdr:nvCxnSpPr>
      <xdr:spPr>
        <a:xfrm>
          <a:off x="5956300" y="165190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a:extLst>
            <a:ext uri="{FF2B5EF4-FFF2-40B4-BE49-F238E27FC236}">
              <a16:creationId xmlns:a16="http://schemas.microsoft.com/office/drawing/2014/main" id="{7F7141EA-93D2-45C1-9A5F-C936D001F4B6}"/>
            </a:ext>
          </a:extLst>
        </xdr:cNvPr>
        <xdr:cNvSpPr txBox="1"/>
      </xdr:nvSpPr>
      <xdr:spPr>
        <a:xfrm>
          <a:off x="55272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238B90BC-65EC-4BB1-94FF-F2C5A872E745}"/>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AF2C9F94-D3BF-46FC-9233-9B08BE821A91}"/>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7AEAA7A8-0897-49AB-A8F1-D9AC1BAD9AA7}"/>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5" name="直線コネクタ 454">
          <a:extLst>
            <a:ext uri="{FF2B5EF4-FFF2-40B4-BE49-F238E27FC236}">
              <a16:creationId xmlns:a16="http://schemas.microsoft.com/office/drawing/2014/main" id="{B573025B-B607-49EA-B807-70F1C018D8BE}"/>
            </a:ext>
          </a:extLst>
        </xdr:cNvPr>
        <xdr:cNvCxnSpPr/>
      </xdr:nvCxnSpPr>
      <xdr:spPr>
        <a:xfrm flipV="1">
          <a:off x="9429115" y="165451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6" name="【市民会館】&#10;一人当たり面積最小値テキスト">
          <a:extLst>
            <a:ext uri="{FF2B5EF4-FFF2-40B4-BE49-F238E27FC236}">
              <a16:creationId xmlns:a16="http://schemas.microsoft.com/office/drawing/2014/main" id="{72806E12-6CC9-4F89-B196-C9916F217D3F}"/>
            </a:ext>
          </a:extLst>
        </xdr:cNvPr>
        <xdr:cNvSpPr txBox="1"/>
      </xdr:nvSpPr>
      <xdr:spPr>
        <a:xfrm>
          <a:off x="9467850" y="1810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7" name="直線コネクタ 456">
          <a:extLst>
            <a:ext uri="{FF2B5EF4-FFF2-40B4-BE49-F238E27FC236}">
              <a16:creationId xmlns:a16="http://schemas.microsoft.com/office/drawing/2014/main" id="{3F87F18A-1D4F-4E97-BDE2-8713AB6B993F}"/>
            </a:ext>
          </a:extLst>
        </xdr:cNvPr>
        <xdr:cNvCxnSpPr/>
      </xdr:nvCxnSpPr>
      <xdr:spPr>
        <a:xfrm>
          <a:off x="9359900" y="180964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58" name="【市民会館】&#10;一人当たり面積最大値テキスト">
          <a:extLst>
            <a:ext uri="{FF2B5EF4-FFF2-40B4-BE49-F238E27FC236}">
              <a16:creationId xmlns:a16="http://schemas.microsoft.com/office/drawing/2014/main" id="{126AABD2-214A-4B18-8E69-17CC6C5ADD71}"/>
            </a:ext>
          </a:extLst>
        </xdr:cNvPr>
        <xdr:cNvSpPr txBox="1"/>
      </xdr:nvSpPr>
      <xdr:spPr>
        <a:xfrm>
          <a:off x="9467850" y="1632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59" name="直線コネクタ 458">
          <a:extLst>
            <a:ext uri="{FF2B5EF4-FFF2-40B4-BE49-F238E27FC236}">
              <a16:creationId xmlns:a16="http://schemas.microsoft.com/office/drawing/2014/main" id="{AAD844E1-0FE7-4B1D-ADF1-D686FAD16DFF}"/>
            </a:ext>
          </a:extLst>
        </xdr:cNvPr>
        <xdr:cNvCxnSpPr/>
      </xdr:nvCxnSpPr>
      <xdr:spPr>
        <a:xfrm>
          <a:off x="9359900" y="165451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0" name="【市民会館】&#10;一人当たり面積平均値テキスト">
          <a:extLst>
            <a:ext uri="{FF2B5EF4-FFF2-40B4-BE49-F238E27FC236}">
              <a16:creationId xmlns:a16="http://schemas.microsoft.com/office/drawing/2014/main" id="{2794E9C3-6009-44FC-85EA-18895F1B3B68}"/>
            </a:ext>
          </a:extLst>
        </xdr:cNvPr>
        <xdr:cNvSpPr txBox="1"/>
      </xdr:nvSpPr>
      <xdr:spPr>
        <a:xfrm>
          <a:off x="9467850" y="17524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1" name="フローチャート: 判断 460">
          <a:extLst>
            <a:ext uri="{FF2B5EF4-FFF2-40B4-BE49-F238E27FC236}">
              <a16:creationId xmlns:a16="http://schemas.microsoft.com/office/drawing/2014/main" id="{3E1CAD48-B777-46E3-9344-54399FA55D87}"/>
            </a:ext>
          </a:extLst>
        </xdr:cNvPr>
        <xdr:cNvSpPr/>
      </xdr:nvSpPr>
      <xdr:spPr>
        <a:xfrm>
          <a:off x="9398000" y="17673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62" name="フローチャート: 判断 461">
          <a:extLst>
            <a:ext uri="{FF2B5EF4-FFF2-40B4-BE49-F238E27FC236}">
              <a16:creationId xmlns:a16="http://schemas.microsoft.com/office/drawing/2014/main" id="{B77A2D6C-8AA0-4AE7-8BE3-3B32AD95EFBC}"/>
            </a:ext>
          </a:extLst>
        </xdr:cNvPr>
        <xdr:cNvSpPr/>
      </xdr:nvSpPr>
      <xdr:spPr>
        <a:xfrm>
          <a:off x="8636000" y="1768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63" name="フローチャート: 判断 462">
          <a:extLst>
            <a:ext uri="{FF2B5EF4-FFF2-40B4-BE49-F238E27FC236}">
              <a16:creationId xmlns:a16="http://schemas.microsoft.com/office/drawing/2014/main" id="{AFDDD4D5-8731-40E8-8A76-CC5C0523ABFB}"/>
            </a:ext>
          </a:extLst>
        </xdr:cNvPr>
        <xdr:cNvSpPr/>
      </xdr:nvSpPr>
      <xdr:spPr>
        <a:xfrm>
          <a:off x="7842250" y="176896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64" name="フローチャート: 判断 463">
          <a:extLst>
            <a:ext uri="{FF2B5EF4-FFF2-40B4-BE49-F238E27FC236}">
              <a16:creationId xmlns:a16="http://schemas.microsoft.com/office/drawing/2014/main" id="{33372312-7E1C-4AD2-9AF5-9505E60DF8B0}"/>
            </a:ext>
          </a:extLst>
        </xdr:cNvPr>
        <xdr:cNvSpPr/>
      </xdr:nvSpPr>
      <xdr:spPr>
        <a:xfrm>
          <a:off x="702945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65" name="フローチャート: 判断 464">
          <a:extLst>
            <a:ext uri="{FF2B5EF4-FFF2-40B4-BE49-F238E27FC236}">
              <a16:creationId xmlns:a16="http://schemas.microsoft.com/office/drawing/2014/main" id="{DA4DC8AA-BC91-4161-A919-663E72C7323F}"/>
            </a:ext>
          </a:extLst>
        </xdr:cNvPr>
        <xdr:cNvSpPr/>
      </xdr:nvSpPr>
      <xdr:spPr>
        <a:xfrm>
          <a:off x="6235700" y="1767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BBF2ABEC-3658-4180-99EF-64F055C8F0F8}"/>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1E93762-5751-412A-99ED-CAC040839C3C}"/>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85061B2-91F5-4E5C-AD43-E442F9C519E5}"/>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F3DB771D-40F7-4C5D-88AB-0CB0CB0B1925}"/>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7529473B-559B-4051-9F92-7D5C5249DA22}"/>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134801</xdr:rowOff>
    </xdr:from>
    <xdr:to>
      <xdr:col>55</xdr:col>
      <xdr:colOff>50800</xdr:colOff>
      <xdr:row>108</xdr:row>
      <xdr:rowOff>64951</xdr:rowOff>
    </xdr:to>
    <xdr:sp macro="" textlink="">
      <xdr:nvSpPr>
        <xdr:cNvPr id="471" name="楕円 470">
          <a:extLst>
            <a:ext uri="{FF2B5EF4-FFF2-40B4-BE49-F238E27FC236}">
              <a16:creationId xmlns:a16="http://schemas.microsoft.com/office/drawing/2014/main" id="{F477102C-829D-45A1-B3E6-AC2F6300C864}"/>
            </a:ext>
          </a:extLst>
        </xdr:cNvPr>
        <xdr:cNvSpPr/>
      </xdr:nvSpPr>
      <xdr:spPr>
        <a:xfrm>
          <a:off x="9398000" y="179084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113228</xdr:rowOff>
    </xdr:from>
    <xdr:ext cx="469744" cy="259045"/>
    <xdr:sp macro="" textlink="">
      <xdr:nvSpPr>
        <xdr:cNvPr id="472" name="【市民会館】&#10;一人当たり面積該当値テキスト">
          <a:extLst>
            <a:ext uri="{FF2B5EF4-FFF2-40B4-BE49-F238E27FC236}">
              <a16:creationId xmlns:a16="http://schemas.microsoft.com/office/drawing/2014/main" id="{D53E4026-F282-40C7-AFE0-A90250A671A8}"/>
            </a:ext>
          </a:extLst>
        </xdr:cNvPr>
        <xdr:cNvSpPr txBox="1"/>
      </xdr:nvSpPr>
      <xdr:spPr>
        <a:xfrm>
          <a:off x="9467850" y="1788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134801</xdr:rowOff>
    </xdr:from>
    <xdr:to>
      <xdr:col>50</xdr:col>
      <xdr:colOff>165100</xdr:colOff>
      <xdr:row>108</xdr:row>
      <xdr:rowOff>64951</xdr:rowOff>
    </xdr:to>
    <xdr:sp macro="" textlink="">
      <xdr:nvSpPr>
        <xdr:cNvPr id="473" name="楕円 472">
          <a:extLst>
            <a:ext uri="{FF2B5EF4-FFF2-40B4-BE49-F238E27FC236}">
              <a16:creationId xmlns:a16="http://schemas.microsoft.com/office/drawing/2014/main" id="{EB92875E-DAA5-4ABA-BA94-C7D262F4B16F}"/>
            </a:ext>
          </a:extLst>
        </xdr:cNvPr>
        <xdr:cNvSpPr/>
      </xdr:nvSpPr>
      <xdr:spPr>
        <a:xfrm>
          <a:off x="86360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14151</xdr:rowOff>
    </xdr:from>
    <xdr:to>
      <xdr:col>55</xdr:col>
      <xdr:colOff>0</xdr:colOff>
      <xdr:row>108</xdr:row>
      <xdr:rowOff>14151</xdr:rowOff>
    </xdr:to>
    <xdr:cxnSp macro="">
      <xdr:nvCxnSpPr>
        <xdr:cNvPr id="474" name="直線コネクタ 473">
          <a:extLst>
            <a:ext uri="{FF2B5EF4-FFF2-40B4-BE49-F238E27FC236}">
              <a16:creationId xmlns:a16="http://schemas.microsoft.com/office/drawing/2014/main" id="{5AB85718-B694-4020-95AB-5EE120C3A209}"/>
            </a:ext>
          </a:extLst>
        </xdr:cNvPr>
        <xdr:cNvCxnSpPr/>
      </xdr:nvCxnSpPr>
      <xdr:spPr>
        <a:xfrm>
          <a:off x="8686800" y="1795925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134801</xdr:rowOff>
    </xdr:from>
    <xdr:to>
      <xdr:col>46</xdr:col>
      <xdr:colOff>38100</xdr:colOff>
      <xdr:row>108</xdr:row>
      <xdr:rowOff>64951</xdr:rowOff>
    </xdr:to>
    <xdr:sp macro="" textlink="">
      <xdr:nvSpPr>
        <xdr:cNvPr id="475" name="楕円 474">
          <a:extLst>
            <a:ext uri="{FF2B5EF4-FFF2-40B4-BE49-F238E27FC236}">
              <a16:creationId xmlns:a16="http://schemas.microsoft.com/office/drawing/2014/main" id="{B579D502-DEDC-468D-9F47-107544FB4573}"/>
            </a:ext>
          </a:extLst>
        </xdr:cNvPr>
        <xdr:cNvSpPr/>
      </xdr:nvSpPr>
      <xdr:spPr>
        <a:xfrm>
          <a:off x="7842250" y="179084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14151</xdr:rowOff>
    </xdr:from>
    <xdr:to>
      <xdr:col>50</xdr:col>
      <xdr:colOff>114300</xdr:colOff>
      <xdr:row>108</xdr:row>
      <xdr:rowOff>14151</xdr:rowOff>
    </xdr:to>
    <xdr:cxnSp macro="">
      <xdr:nvCxnSpPr>
        <xdr:cNvPr id="476" name="直線コネクタ 475">
          <a:extLst>
            <a:ext uri="{FF2B5EF4-FFF2-40B4-BE49-F238E27FC236}">
              <a16:creationId xmlns:a16="http://schemas.microsoft.com/office/drawing/2014/main" id="{F6409526-899D-48D8-A57C-3211748D6FEA}"/>
            </a:ext>
          </a:extLst>
        </xdr:cNvPr>
        <xdr:cNvCxnSpPr/>
      </xdr:nvCxnSpPr>
      <xdr:spPr>
        <a:xfrm>
          <a:off x="7886700" y="1795925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131536</xdr:rowOff>
    </xdr:from>
    <xdr:to>
      <xdr:col>41</xdr:col>
      <xdr:colOff>101600</xdr:colOff>
      <xdr:row>108</xdr:row>
      <xdr:rowOff>61686</xdr:rowOff>
    </xdr:to>
    <xdr:sp macro="" textlink="">
      <xdr:nvSpPr>
        <xdr:cNvPr id="477" name="楕円 476">
          <a:extLst>
            <a:ext uri="{FF2B5EF4-FFF2-40B4-BE49-F238E27FC236}">
              <a16:creationId xmlns:a16="http://schemas.microsoft.com/office/drawing/2014/main" id="{94BCA5FE-639D-4C9D-832E-17C6DD47075C}"/>
            </a:ext>
          </a:extLst>
        </xdr:cNvPr>
        <xdr:cNvSpPr/>
      </xdr:nvSpPr>
      <xdr:spPr>
        <a:xfrm>
          <a:off x="702945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10886</xdr:rowOff>
    </xdr:from>
    <xdr:to>
      <xdr:col>45</xdr:col>
      <xdr:colOff>177800</xdr:colOff>
      <xdr:row>108</xdr:row>
      <xdr:rowOff>14151</xdr:rowOff>
    </xdr:to>
    <xdr:cxnSp macro="">
      <xdr:nvCxnSpPr>
        <xdr:cNvPr id="478" name="直線コネクタ 477">
          <a:extLst>
            <a:ext uri="{FF2B5EF4-FFF2-40B4-BE49-F238E27FC236}">
              <a16:creationId xmlns:a16="http://schemas.microsoft.com/office/drawing/2014/main" id="{06AEC768-2E07-4154-A8D4-7D2F7E9F7D07}"/>
            </a:ext>
          </a:extLst>
        </xdr:cNvPr>
        <xdr:cNvCxnSpPr/>
      </xdr:nvCxnSpPr>
      <xdr:spPr>
        <a:xfrm>
          <a:off x="7080250" y="17955986"/>
          <a:ext cx="8064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131536</xdr:rowOff>
    </xdr:from>
    <xdr:to>
      <xdr:col>36</xdr:col>
      <xdr:colOff>165100</xdr:colOff>
      <xdr:row>108</xdr:row>
      <xdr:rowOff>61686</xdr:rowOff>
    </xdr:to>
    <xdr:sp macro="" textlink="">
      <xdr:nvSpPr>
        <xdr:cNvPr id="479" name="楕円 478">
          <a:extLst>
            <a:ext uri="{FF2B5EF4-FFF2-40B4-BE49-F238E27FC236}">
              <a16:creationId xmlns:a16="http://schemas.microsoft.com/office/drawing/2014/main" id="{6E1A49E2-4E9B-44B5-8F9E-35F224AB9AF8}"/>
            </a:ext>
          </a:extLst>
        </xdr:cNvPr>
        <xdr:cNvSpPr/>
      </xdr:nvSpPr>
      <xdr:spPr>
        <a:xfrm>
          <a:off x="62357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10886</xdr:rowOff>
    </xdr:from>
    <xdr:to>
      <xdr:col>41</xdr:col>
      <xdr:colOff>50800</xdr:colOff>
      <xdr:row>108</xdr:row>
      <xdr:rowOff>10886</xdr:rowOff>
    </xdr:to>
    <xdr:cxnSp macro="">
      <xdr:nvCxnSpPr>
        <xdr:cNvPr id="480" name="直線コネクタ 479">
          <a:extLst>
            <a:ext uri="{FF2B5EF4-FFF2-40B4-BE49-F238E27FC236}">
              <a16:creationId xmlns:a16="http://schemas.microsoft.com/office/drawing/2014/main" id="{9787009A-9E35-457F-A92B-C61606E688AF}"/>
            </a:ext>
          </a:extLst>
        </xdr:cNvPr>
        <xdr:cNvCxnSpPr/>
      </xdr:nvCxnSpPr>
      <xdr:spPr>
        <a:xfrm>
          <a:off x="6286500" y="17955986"/>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34126</xdr:rowOff>
    </xdr:from>
    <xdr:ext cx="469744" cy="259045"/>
    <xdr:sp macro="" textlink="">
      <xdr:nvSpPr>
        <xdr:cNvPr id="481" name="n_1aveValue【市民会館】&#10;一人当たり面積">
          <a:extLst>
            <a:ext uri="{FF2B5EF4-FFF2-40B4-BE49-F238E27FC236}">
              <a16:creationId xmlns:a16="http://schemas.microsoft.com/office/drawing/2014/main" id="{3AEDE6C6-784D-47E6-96C9-B7E0B45F6EB3}"/>
            </a:ext>
          </a:extLst>
        </xdr:cNvPr>
        <xdr:cNvSpPr txBox="1"/>
      </xdr:nvSpPr>
      <xdr:spPr>
        <a:xfrm>
          <a:off x="8458277" y="1746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34126</xdr:rowOff>
    </xdr:from>
    <xdr:ext cx="469744" cy="259045"/>
    <xdr:sp macro="" textlink="">
      <xdr:nvSpPr>
        <xdr:cNvPr id="482" name="n_2aveValue【市民会館】&#10;一人当たり面積">
          <a:extLst>
            <a:ext uri="{FF2B5EF4-FFF2-40B4-BE49-F238E27FC236}">
              <a16:creationId xmlns:a16="http://schemas.microsoft.com/office/drawing/2014/main" id="{436F2C3E-2A6C-4A5E-A45E-81231DB11A9D}"/>
            </a:ext>
          </a:extLst>
        </xdr:cNvPr>
        <xdr:cNvSpPr txBox="1"/>
      </xdr:nvSpPr>
      <xdr:spPr>
        <a:xfrm>
          <a:off x="7677227" y="1746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30859</xdr:rowOff>
    </xdr:from>
    <xdr:ext cx="469744" cy="259045"/>
    <xdr:sp macro="" textlink="">
      <xdr:nvSpPr>
        <xdr:cNvPr id="483" name="n_3aveValue【市民会館】&#10;一人当たり面積">
          <a:extLst>
            <a:ext uri="{FF2B5EF4-FFF2-40B4-BE49-F238E27FC236}">
              <a16:creationId xmlns:a16="http://schemas.microsoft.com/office/drawing/2014/main" id="{3F1A03FF-E515-4F95-B448-8487406F794F}"/>
            </a:ext>
          </a:extLst>
        </xdr:cNvPr>
        <xdr:cNvSpPr txBox="1"/>
      </xdr:nvSpPr>
      <xdr:spPr>
        <a:xfrm>
          <a:off x="6864427" y="17461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21063</xdr:rowOff>
    </xdr:from>
    <xdr:ext cx="469744" cy="259045"/>
    <xdr:sp macro="" textlink="">
      <xdr:nvSpPr>
        <xdr:cNvPr id="484" name="n_4aveValue【市民会館】&#10;一人当たり面積">
          <a:extLst>
            <a:ext uri="{FF2B5EF4-FFF2-40B4-BE49-F238E27FC236}">
              <a16:creationId xmlns:a16="http://schemas.microsoft.com/office/drawing/2014/main" id="{CBF440EC-7436-4A85-8A66-48B954806B1E}"/>
            </a:ext>
          </a:extLst>
        </xdr:cNvPr>
        <xdr:cNvSpPr txBox="1"/>
      </xdr:nvSpPr>
      <xdr:spPr>
        <a:xfrm>
          <a:off x="6070677" y="1745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56078</xdr:rowOff>
    </xdr:from>
    <xdr:ext cx="469744" cy="259045"/>
    <xdr:sp macro="" textlink="">
      <xdr:nvSpPr>
        <xdr:cNvPr id="485" name="n_1mainValue【市民会館】&#10;一人当たり面積">
          <a:extLst>
            <a:ext uri="{FF2B5EF4-FFF2-40B4-BE49-F238E27FC236}">
              <a16:creationId xmlns:a16="http://schemas.microsoft.com/office/drawing/2014/main" id="{786DE1B2-6ADB-42E8-82F4-0197CA1AFEBB}"/>
            </a:ext>
          </a:extLst>
        </xdr:cNvPr>
        <xdr:cNvSpPr txBox="1"/>
      </xdr:nvSpPr>
      <xdr:spPr>
        <a:xfrm>
          <a:off x="8458277" y="1800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56078</xdr:rowOff>
    </xdr:from>
    <xdr:ext cx="469744" cy="259045"/>
    <xdr:sp macro="" textlink="">
      <xdr:nvSpPr>
        <xdr:cNvPr id="486" name="n_2mainValue【市民会館】&#10;一人当たり面積">
          <a:extLst>
            <a:ext uri="{FF2B5EF4-FFF2-40B4-BE49-F238E27FC236}">
              <a16:creationId xmlns:a16="http://schemas.microsoft.com/office/drawing/2014/main" id="{6284ECCC-79BA-4432-B086-B84E1C5C1DC7}"/>
            </a:ext>
          </a:extLst>
        </xdr:cNvPr>
        <xdr:cNvSpPr txBox="1"/>
      </xdr:nvSpPr>
      <xdr:spPr>
        <a:xfrm>
          <a:off x="7677227" y="1800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52813</xdr:rowOff>
    </xdr:from>
    <xdr:ext cx="469744" cy="259045"/>
    <xdr:sp macro="" textlink="">
      <xdr:nvSpPr>
        <xdr:cNvPr id="487" name="n_3mainValue【市民会館】&#10;一人当たり面積">
          <a:extLst>
            <a:ext uri="{FF2B5EF4-FFF2-40B4-BE49-F238E27FC236}">
              <a16:creationId xmlns:a16="http://schemas.microsoft.com/office/drawing/2014/main" id="{FD8C6391-3FE2-4DA2-9D05-05434C2711FF}"/>
            </a:ext>
          </a:extLst>
        </xdr:cNvPr>
        <xdr:cNvSpPr txBox="1"/>
      </xdr:nvSpPr>
      <xdr:spPr>
        <a:xfrm>
          <a:off x="6864427" y="1799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52813</xdr:rowOff>
    </xdr:from>
    <xdr:ext cx="469744" cy="259045"/>
    <xdr:sp macro="" textlink="">
      <xdr:nvSpPr>
        <xdr:cNvPr id="488" name="n_4mainValue【市民会館】&#10;一人当たり面積">
          <a:extLst>
            <a:ext uri="{FF2B5EF4-FFF2-40B4-BE49-F238E27FC236}">
              <a16:creationId xmlns:a16="http://schemas.microsoft.com/office/drawing/2014/main" id="{2E44A420-6335-4B97-B581-1153F99258CE}"/>
            </a:ext>
          </a:extLst>
        </xdr:cNvPr>
        <xdr:cNvSpPr txBox="1"/>
      </xdr:nvSpPr>
      <xdr:spPr>
        <a:xfrm>
          <a:off x="6070677" y="1799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14D54165-522D-40A6-915B-596D2FCE36BA}"/>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43315AAF-7CD1-4BAB-84BF-BB3AE3345936}"/>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B7812DD5-26B8-41A8-8FDE-44F9F80EA197}"/>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1F7E5ED5-ACCA-43D6-B541-E83BA9605D85}"/>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61152B21-1B67-4B7F-90DA-E4EF4D790C32}"/>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0CAB43C4-4975-4C95-9867-8422F4080474}"/>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B0001103-B2BC-4D2C-B5D7-1F4BD3CAC02F}"/>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31D835EC-C131-4521-8BB7-873CAD38EC2E}"/>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83E60B44-80D7-4B08-A1E4-DEE6CBA4F638}"/>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7F097E4E-9CD9-40BD-95BB-AB484EB69C87}"/>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2A5C668A-9676-40C4-8B56-142AB4179FAC}"/>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a16="http://schemas.microsoft.com/office/drawing/2014/main" id="{2B92D71B-4934-4EF1-8D4A-43145DBC2DA0}"/>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a:extLst>
            <a:ext uri="{FF2B5EF4-FFF2-40B4-BE49-F238E27FC236}">
              <a16:creationId xmlns:a16="http://schemas.microsoft.com/office/drawing/2014/main" id="{9DEEEEE4-64BF-43B7-8618-04D490BA7B2F}"/>
            </a:ext>
          </a:extLst>
        </xdr:cNvPr>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a16="http://schemas.microsoft.com/office/drawing/2014/main" id="{81937C4F-DA46-4B6E-AA78-983FE1FF9C8E}"/>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a:extLst>
            <a:ext uri="{FF2B5EF4-FFF2-40B4-BE49-F238E27FC236}">
              <a16:creationId xmlns:a16="http://schemas.microsoft.com/office/drawing/2014/main" id="{D191B162-2A6E-4C9A-8FD2-46FABF6C2CDB}"/>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a16="http://schemas.microsoft.com/office/drawing/2014/main" id="{DFE0B77D-A803-4F52-8A71-BA419E36F5B9}"/>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a:extLst>
            <a:ext uri="{FF2B5EF4-FFF2-40B4-BE49-F238E27FC236}">
              <a16:creationId xmlns:a16="http://schemas.microsoft.com/office/drawing/2014/main" id="{8199BE99-5ACB-428E-AB42-BCA1CAA315F0}"/>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a16="http://schemas.microsoft.com/office/drawing/2014/main" id="{494BE2B5-9419-4124-9D20-910E0C0C7C11}"/>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a:extLst>
            <a:ext uri="{FF2B5EF4-FFF2-40B4-BE49-F238E27FC236}">
              <a16:creationId xmlns:a16="http://schemas.microsoft.com/office/drawing/2014/main" id="{D46A73B1-6907-41B4-9A22-C07F220CDAEC}"/>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a16="http://schemas.microsoft.com/office/drawing/2014/main" id="{D1723FA7-FE6B-4789-8170-4F6EE9785684}"/>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a:extLst>
            <a:ext uri="{FF2B5EF4-FFF2-40B4-BE49-F238E27FC236}">
              <a16:creationId xmlns:a16="http://schemas.microsoft.com/office/drawing/2014/main" id="{08737609-8B4C-48EB-B559-92AC03B4F75A}"/>
            </a:ext>
          </a:extLst>
        </xdr:cNvPr>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C73335A5-1646-48EB-9B1C-87FDDB1E3F94}"/>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8428246E-825D-435E-B96E-535F2488DAB9}"/>
            </a:ext>
          </a:extLst>
        </xdr:cNvPr>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ADD807B1-5B80-477B-ABA6-E7CFBA17BE47}"/>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513" name="直線コネクタ 512">
          <a:extLst>
            <a:ext uri="{FF2B5EF4-FFF2-40B4-BE49-F238E27FC236}">
              <a16:creationId xmlns:a16="http://schemas.microsoft.com/office/drawing/2014/main" id="{215D9A58-9ED6-4618-8958-D53FFB433A2B}"/>
            </a:ext>
          </a:extLst>
        </xdr:cNvPr>
        <xdr:cNvCxnSpPr/>
      </xdr:nvCxnSpPr>
      <xdr:spPr>
        <a:xfrm flipV="1">
          <a:off x="14699614" y="545528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AF617994-9AEF-484D-89F1-B97C61BDCF8B}"/>
            </a:ext>
          </a:extLst>
        </xdr:cNvPr>
        <xdr:cNvSpPr txBox="1"/>
      </xdr:nvSpPr>
      <xdr:spPr>
        <a:xfrm>
          <a:off x="14738350" y="688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15" name="直線コネクタ 514">
          <a:extLst>
            <a:ext uri="{FF2B5EF4-FFF2-40B4-BE49-F238E27FC236}">
              <a16:creationId xmlns:a16="http://schemas.microsoft.com/office/drawing/2014/main" id="{FD62C844-A0FD-43D2-A95F-4BE3E176E830}"/>
            </a:ext>
          </a:extLst>
        </xdr:cNvPr>
        <xdr:cNvCxnSpPr/>
      </xdr:nvCxnSpPr>
      <xdr:spPr>
        <a:xfrm>
          <a:off x="14611350" y="68783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7EE170CE-C01C-4733-BA21-95C690EB532F}"/>
            </a:ext>
          </a:extLst>
        </xdr:cNvPr>
        <xdr:cNvSpPr txBox="1"/>
      </xdr:nvSpPr>
      <xdr:spPr>
        <a:xfrm>
          <a:off x="14738350" y="5236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17" name="直線コネクタ 516">
          <a:extLst>
            <a:ext uri="{FF2B5EF4-FFF2-40B4-BE49-F238E27FC236}">
              <a16:creationId xmlns:a16="http://schemas.microsoft.com/office/drawing/2014/main" id="{A6320D03-829B-4200-BAFC-47D902F58FCD}"/>
            </a:ext>
          </a:extLst>
        </xdr:cNvPr>
        <xdr:cNvCxnSpPr/>
      </xdr:nvCxnSpPr>
      <xdr:spPr>
        <a:xfrm>
          <a:off x="14611350" y="54552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143527</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9DC308C0-7615-4B29-9FFF-7CB33F556C32}"/>
            </a:ext>
          </a:extLst>
        </xdr:cNvPr>
        <xdr:cNvSpPr txBox="1"/>
      </xdr:nvSpPr>
      <xdr:spPr>
        <a:xfrm>
          <a:off x="14738350" y="6093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19" name="フローチャート: 判断 518">
          <a:extLst>
            <a:ext uri="{FF2B5EF4-FFF2-40B4-BE49-F238E27FC236}">
              <a16:creationId xmlns:a16="http://schemas.microsoft.com/office/drawing/2014/main" id="{68415122-799E-4EA6-B4F6-922DCD0EDD0B}"/>
            </a:ext>
          </a:extLst>
        </xdr:cNvPr>
        <xdr:cNvSpPr/>
      </xdr:nvSpPr>
      <xdr:spPr>
        <a:xfrm>
          <a:off x="14649450" y="62357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20" name="フローチャート: 判断 519">
          <a:extLst>
            <a:ext uri="{FF2B5EF4-FFF2-40B4-BE49-F238E27FC236}">
              <a16:creationId xmlns:a16="http://schemas.microsoft.com/office/drawing/2014/main" id="{49F5DFBA-0A80-4416-B889-9B0F1084F77C}"/>
            </a:ext>
          </a:extLst>
        </xdr:cNvPr>
        <xdr:cNvSpPr/>
      </xdr:nvSpPr>
      <xdr:spPr>
        <a:xfrm>
          <a:off x="1388745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1" name="フローチャート: 判断 520">
          <a:extLst>
            <a:ext uri="{FF2B5EF4-FFF2-40B4-BE49-F238E27FC236}">
              <a16:creationId xmlns:a16="http://schemas.microsoft.com/office/drawing/2014/main" id="{88A02BD1-52F7-4068-A228-112E550DF5E5}"/>
            </a:ext>
          </a:extLst>
        </xdr:cNvPr>
        <xdr:cNvSpPr/>
      </xdr:nvSpPr>
      <xdr:spPr>
        <a:xfrm>
          <a:off x="13093700" y="61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22" name="フローチャート: 判断 521">
          <a:extLst>
            <a:ext uri="{FF2B5EF4-FFF2-40B4-BE49-F238E27FC236}">
              <a16:creationId xmlns:a16="http://schemas.microsoft.com/office/drawing/2014/main" id="{5D061807-4AA5-4392-9DDC-3E770BEA9307}"/>
            </a:ext>
          </a:extLst>
        </xdr:cNvPr>
        <xdr:cNvSpPr/>
      </xdr:nvSpPr>
      <xdr:spPr>
        <a:xfrm>
          <a:off x="12299950" y="61804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3" name="フローチャート: 判断 522">
          <a:extLst>
            <a:ext uri="{FF2B5EF4-FFF2-40B4-BE49-F238E27FC236}">
              <a16:creationId xmlns:a16="http://schemas.microsoft.com/office/drawing/2014/main" id="{395AD011-09AB-4241-A17B-101F41D9E1DA}"/>
            </a:ext>
          </a:extLst>
        </xdr:cNvPr>
        <xdr:cNvSpPr/>
      </xdr:nvSpPr>
      <xdr:spPr>
        <a:xfrm>
          <a:off x="11487150" y="61956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19B6BA6-8507-4D71-9974-BFC1AC7FCB03}"/>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1DB0AB73-3F43-4EEE-8E3F-7CF0E0F3D857}"/>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4DCA5611-5EFC-4F27-B760-FB17F6061645}"/>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393D6E1C-2A09-4948-B85C-DA5604D09548}"/>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1E756FCC-E4BD-4860-BA1C-1AC5CAB8E44A}"/>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126365</xdr:rowOff>
    </xdr:from>
    <xdr:to>
      <xdr:col>85</xdr:col>
      <xdr:colOff>177800</xdr:colOff>
      <xdr:row>40</xdr:row>
      <xdr:rowOff>56515</xdr:rowOff>
    </xdr:to>
    <xdr:sp macro="" textlink="">
      <xdr:nvSpPr>
        <xdr:cNvPr id="529" name="楕円 528">
          <a:extLst>
            <a:ext uri="{FF2B5EF4-FFF2-40B4-BE49-F238E27FC236}">
              <a16:creationId xmlns:a16="http://schemas.microsoft.com/office/drawing/2014/main" id="{6B4DA16C-8145-4407-8169-433F864E0A55}"/>
            </a:ext>
          </a:extLst>
        </xdr:cNvPr>
        <xdr:cNvSpPr/>
      </xdr:nvSpPr>
      <xdr:spPr>
        <a:xfrm>
          <a:off x="14649450" y="657161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104792</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50A3EFE6-907B-4199-8A52-983501964E27}"/>
            </a:ext>
          </a:extLst>
        </xdr:cNvPr>
        <xdr:cNvSpPr txBox="1"/>
      </xdr:nvSpPr>
      <xdr:spPr>
        <a:xfrm>
          <a:off x="14738350" y="655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84455</xdr:rowOff>
    </xdr:from>
    <xdr:to>
      <xdr:col>81</xdr:col>
      <xdr:colOff>101600</xdr:colOff>
      <xdr:row>40</xdr:row>
      <xdr:rowOff>14605</xdr:rowOff>
    </xdr:to>
    <xdr:sp macro="" textlink="">
      <xdr:nvSpPr>
        <xdr:cNvPr id="531" name="楕円 530">
          <a:extLst>
            <a:ext uri="{FF2B5EF4-FFF2-40B4-BE49-F238E27FC236}">
              <a16:creationId xmlns:a16="http://schemas.microsoft.com/office/drawing/2014/main" id="{3DDEEF63-1E3F-45B0-A5BF-F395362D244E}"/>
            </a:ext>
          </a:extLst>
        </xdr:cNvPr>
        <xdr:cNvSpPr/>
      </xdr:nvSpPr>
      <xdr:spPr>
        <a:xfrm>
          <a:off x="13887450" y="65297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135255</xdr:rowOff>
    </xdr:from>
    <xdr:to>
      <xdr:col>85</xdr:col>
      <xdr:colOff>127000</xdr:colOff>
      <xdr:row>40</xdr:row>
      <xdr:rowOff>5715</xdr:rowOff>
    </xdr:to>
    <xdr:cxnSp macro="">
      <xdr:nvCxnSpPr>
        <xdr:cNvPr id="532" name="直線コネクタ 531">
          <a:extLst>
            <a:ext uri="{FF2B5EF4-FFF2-40B4-BE49-F238E27FC236}">
              <a16:creationId xmlns:a16="http://schemas.microsoft.com/office/drawing/2014/main" id="{5EA7DACE-2FAF-470B-9177-074AE17526D9}"/>
            </a:ext>
          </a:extLst>
        </xdr:cNvPr>
        <xdr:cNvCxnSpPr/>
      </xdr:nvCxnSpPr>
      <xdr:spPr>
        <a:xfrm>
          <a:off x="13938250" y="6580505"/>
          <a:ext cx="762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40640</xdr:rowOff>
    </xdr:from>
    <xdr:to>
      <xdr:col>76</xdr:col>
      <xdr:colOff>165100</xdr:colOff>
      <xdr:row>39</xdr:row>
      <xdr:rowOff>142240</xdr:rowOff>
    </xdr:to>
    <xdr:sp macro="" textlink="">
      <xdr:nvSpPr>
        <xdr:cNvPr id="533" name="楕円 532">
          <a:extLst>
            <a:ext uri="{FF2B5EF4-FFF2-40B4-BE49-F238E27FC236}">
              <a16:creationId xmlns:a16="http://schemas.microsoft.com/office/drawing/2014/main" id="{40535945-0CC8-427A-B088-FF3180345E70}"/>
            </a:ext>
          </a:extLst>
        </xdr:cNvPr>
        <xdr:cNvSpPr/>
      </xdr:nvSpPr>
      <xdr:spPr>
        <a:xfrm>
          <a:off x="130937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91440</xdr:rowOff>
    </xdr:from>
    <xdr:to>
      <xdr:col>81</xdr:col>
      <xdr:colOff>50800</xdr:colOff>
      <xdr:row>39</xdr:row>
      <xdr:rowOff>135255</xdr:rowOff>
    </xdr:to>
    <xdr:cxnSp macro="">
      <xdr:nvCxnSpPr>
        <xdr:cNvPr id="534" name="直線コネクタ 533">
          <a:extLst>
            <a:ext uri="{FF2B5EF4-FFF2-40B4-BE49-F238E27FC236}">
              <a16:creationId xmlns:a16="http://schemas.microsoft.com/office/drawing/2014/main" id="{B4291814-EFD1-4B95-9EDC-A2AD4E5A0220}"/>
            </a:ext>
          </a:extLst>
        </xdr:cNvPr>
        <xdr:cNvCxnSpPr/>
      </xdr:nvCxnSpPr>
      <xdr:spPr>
        <a:xfrm>
          <a:off x="13144500" y="6536690"/>
          <a:ext cx="79375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168275</xdr:rowOff>
    </xdr:from>
    <xdr:to>
      <xdr:col>72</xdr:col>
      <xdr:colOff>38100</xdr:colOff>
      <xdr:row>39</xdr:row>
      <xdr:rowOff>98425</xdr:rowOff>
    </xdr:to>
    <xdr:sp macro="" textlink="">
      <xdr:nvSpPr>
        <xdr:cNvPr id="535" name="楕円 534">
          <a:extLst>
            <a:ext uri="{FF2B5EF4-FFF2-40B4-BE49-F238E27FC236}">
              <a16:creationId xmlns:a16="http://schemas.microsoft.com/office/drawing/2014/main" id="{30FD4ACA-C873-4325-821C-54F4DF60269B}"/>
            </a:ext>
          </a:extLst>
        </xdr:cNvPr>
        <xdr:cNvSpPr/>
      </xdr:nvSpPr>
      <xdr:spPr>
        <a:xfrm>
          <a:off x="12299950" y="64420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47625</xdr:rowOff>
    </xdr:from>
    <xdr:to>
      <xdr:col>76</xdr:col>
      <xdr:colOff>114300</xdr:colOff>
      <xdr:row>39</xdr:row>
      <xdr:rowOff>91440</xdr:rowOff>
    </xdr:to>
    <xdr:cxnSp macro="">
      <xdr:nvCxnSpPr>
        <xdr:cNvPr id="536" name="直線コネクタ 535">
          <a:extLst>
            <a:ext uri="{FF2B5EF4-FFF2-40B4-BE49-F238E27FC236}">
              <a16:creationId xmlns:a16="http://schemas.microsoft.com/office/drawing/2014/main" id="{41522B1E-C3F4-4565-9146-952EFCA31B29}"/>
            </a:ext>
          </a:extLst>
        </xdr:cNvPr>
        <xdr:cNvCxnSpPr/>
      </xdr:nvCxnSpPr>
      <xdr:spPr>
        <a:xfrm>
          <a:off x="12344400" y="6492875"/>
          <a:ext cx="8001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124460</xdr:rowOff>
    </xdr:from>
    <xdr:to>
      <xdr:col>67</xdr:col>
      <xdr:colOff>101600</xdr:colOff>
      <xdr:row>39</xdr:row>
      <xdr:rowOff>54610</xdr:rowOff>
    </xdr:to>
    <xdr:sp macro="" textlink="">
      <xdr:nvSpPr>
        <xdr:cNvPr id="537" name="楕円 536">
          <a:extLst>
            <a:ext uri="{FF2B5EF4-FFF2-40B4-BE49-F238E27FC236}">
              <a16:creationId xmlns:a16="http://schemas.microsoft.com/office/drawing/2014/main" id="{CC344E7E-D0D9-40E6-AA39-330B67EDB1C9}"/>
            </a:ext>
          </a:extLst>
        </xdr:cNvPr>
        <xdr:cNvSpPr/>
      </xdr:nvSpPr>
      <xdr:spPr>
        <a:xfrm>
          <a:off x="11487150" y="64046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3810</xdr:rowOff>
    </xdr:from>
    <xdr:to>
      <xdr:col>71</xdr:col>
      <xdr:colOff>177800</xdr:colOff>
      <xdr:row>39</xdr:row>
      <xdr:rowOff>47625</xdr:rowOff>
    </xdr:to>
    <xdr:cxnSp macro="">
      <xdr:nvCxnSpPr>
        <xdr:cNvPr id="538" name="直線コネクタ 537">
          <a:extLst>
            <a:ext uri="{FF2B5EF4-FFF2-40B4-BE49-F238E27FC236}">
              <a16:creationId xmlns:a16="http://schemas.microsoft.com/office/drawing/2014/main" id="{7BAF4CE8-2853-4E48-8DA6-48700EA395DD}"/>
            </a:ext>
          </a:extLst>
        </xdr:cNvPr>
        <xdr:cNvCxnSpPr/>
      </xdr:nvCxnSpPr>
      <xdr:spPr>
        <a:xfrm>
          <a:off x="11537950" y="6449060"/>
          <a:ext cx="80645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35FC0A02-CED6-4B1D-85DE-EB0A688BE855}"/>
            </a:ext>
          </a:extLst>
        </xdr:cNvPr>
        <xdr:cNvSpPr txBox="1"/>
      </xdr:nvSpPr>
      <xdr:spPr>
        <a:xfrm>
          <a:off x="13742044" y="596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C3637F17-556B-46B8-B545-7746F334BA3A}"/>
            </a:ext>
          </a:extLst>
        </xdr:cNvPr>
        <xdr:cNvSpPr txBox="1"/>
      </xdr:nvSpPr>
      <xdr:spPr>
        <a:xfrm>
          <a:off x="12960994" y="5941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12082</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CF58F927-10F3-44C2-A2E0-F76B61807409}"/>
            </a:ext>
          </a:extLst>
        </xdr:cNvPr>
        <xdr:cNvSpPr txBox="1"/>
      </xdr:nvSpPr>
      <xdr:spPr>
        <a:xfrm>
          <a:off x="12167244" y="596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6F79C7F2-C752-4669-99B4-225CA1D89F5A}"/>
            </a:ext>
          </a:extLst>
        </xdr:cNvPr>
        <xdr:cNvSpPr txBox="1"/>
      </xdr:nvSpPr>
      <xdr:spPr>
        <a:xfrm>
          <a:off x="11354444" y="5977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5732</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D8C3BDBD-0B1A-4E47-9810-D89EDCB69B63}"/>
            </a:ext>
          </a:extLst>
        </xdr:cNvPr>
        <xdr:cNvSpPr txBox="1"/>
      </xdr:nvSpPr>
      <xdr:spPr>
        <a:xfrm>
          <a:off x="1374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133367</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4A2409B2-A374-49F8-830C-E43D39F17DF0}"/>
            </a:ext>
          </a:extLst>
        </xdr:cNvPr>
        <xdr:cNvSpPr txBox="1"/>
      </xdr:nvSpPr>
      <xdr:spPr>
        <a:xfrm>
          <a:off x="12960994" y="657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89552</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146BE96D-8F3B-4D8A-816C-79F5F3F31169}"/>
            </a:ext>
          </a:extLst>
        </xdr:cNvPr>
        <xdr:cNvSpPr txBox="1"/>
      </xdr:nvSpPr>
      <xdr:spPr>
        <a:xfrm>
          <a:off x="12167244" y="6534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45737</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9F335B18-759E-4875-BAF5-F97BE346293B}"/>
            </a:ext>
          </a:extLst>
        </xdr:cNvPr>
        <xdr:cNvSpPr txBox="1"/>
      </xdr:nvSpPr>
      <xdr:spPr>
        <a:xfrm>
          <a:off x="11354444" y="6490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4C995218-E8E6-4A72-BDE1-CBD122821265}"/>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FBEE88DE-AA6E-44F7-9652-28D16C553F68}"/>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56742079-DD0D-4A20-A5B2-F35DB5B5CF45}"/>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F2ADE6C4-C86C-4881-ABF1-0FCF606A75EB}"/>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8ACC0F22-E4F7-466E-BEF2-562EA1BEB788}"/>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FA5946E8-FA90-4706-A5A8-4D10D69513FE}"/>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53BDC019-581F-4CFF-8E4B-D9E8F9BD0DD3}"/>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DEBE4237-3C7B-495F-B67D-FC7E268784D9}"/>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CF5E91EA-5EAB-4AB1-846E-14F7FD09EB68}"/>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731615A3-1936-42D9-83E9-2114823ADA62}"/>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7" name="直線コネクタ 556">
          <a:extLst>
            <a:ext uri="{FF2B5EF4-FFF2-40B4-BE49-F238E27FC236}">
              <a16:creationId xmlns:a16="http://schemas.microsoft.com/office/drawing/2014/main" id="{B5E0F277-FAC4-4848-B131-02AF70DAC1DD}"/>
            </a:ext>
          </a:extLst>
        </xdr:cNvPr>
        <xdr:cNvCxnSpPr/>
      </xdr:nvCxnSpPr>
      <xdr:spPr>
        <a:xfrm>
          <a:off x="16459200" y="679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8" name="テキスト ボックス 557">
          <a:extLst>
            <a:ext uri="{FF2B5EF4-FFF2-40B4-BE49-F238E27FC236}">
              <a16:creationId xmlns:a16="http://schemas.microsoft.com/office/drawing/2014/main" id="{7850E147-DCC3-4072-A38D-47B25F800D3B}"/>
            </a:ext>
          </a:extLst>
        </xdr:cNvPr>
        <xdr:cNvSpPr txBox="1"/>
      </xdr:nvSpPr>
      <xdr:spPr>
        <a:xfrm>
          <a:off x="16248514" y="6658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a:extLst>
            <a:ext uri="{FF2B5EF4-FFF2-40B4-BE49-F238E27FC236}">
              <a16:creationId xmlns:a16="http://schemas.microsoft.com/office/drawing/2014/main" id="{39A7006C-9F62-4762-B11D-3CE373EE5E40}"/>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0" name="テキスト ボックス 559">
          <a:extLst>
            <a:ext uri="{FF2B5EF4-FFF2-40B4-BE49-F238E27FC236}">
              <a16:creationId xmlns:a16="http://schemas.microsoft.com/office/drawing/2014/main" id="{6D1A3D24-86C6-444D-BD5F-48A44A26DE1E}"/>
            </a:ext>
          </a:extLst>
        </xdr:cNvPr>
        <xdr:cNvSpPr txBox="1"/>
      </xdr:nvSpPr>
      <xdr:spPr>
        <a:xfrm>
          <a:off x="159399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1" name="直線コネクタ 560">
          <a:extLst>
            <a:ext uri="{FF2B5EF4-FFF2-40B4-BE49-F238E27FC236}">
              <a16:creationId xmlns:a16="http://schemas.microsoft.com/office/drawing/2014/main" id="{582C45EB-2EC8-40E7-B213-4FCA158DB36B}"/>
            </a:ext>
          </a:extLst>
        </xdr:cNvPr>
        <xdr:cNvCxnSpPr/>
      </xdr:nvCxnSpPr>
      <xdr:spPr>
        <a:xfrm>
          <a:off x="16459200" y="569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2" name="テキスト ボックス 561">
          <a:extLst>
            <a:ext uri="{FF2B5EF4-FFF2-40B4-BE49-F238E27FC236}">
              <a16:creationId xmlns:a16="http://schemas.microsoft.com/office/drawing/2014/main" id="{88A794C7-2B2D-48D5-8724-FBE928175B70}"/>
            </a:ext>
          </a:extLst>
        </xdr:cNvPr>
        <xdr:cNvSpPr txBox="1"/>
      </xdr:nvSpPr>
      <xdr:spPr>
        <a:xfrm>
          <a:off x="15939981" y="5560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5DD876BC-9A7F-4639-B19C-025F650922B8}"/>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48B7D63C-7EFB-48E3-9605-97AC11FCD155}"/>
            </a:ext>
          </a:extLst>
        </xdr:cNvPr>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2CFD3C80-D0F6-40F5-9CFE-69C79F8A1380}"/>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66" name="直線コネクタ 565">
          <a:extLst>
            <a:ext uri="{FF2B5EF4-FFF2-40B4-BE49-F238E27FC236}">
              <a16:creationId xmlns:a16="http://schemas.microsoft.com/office/drawing/2014/main" id="{A45107EB-169D-4B10-88F6-D1D19C8910CA}"/>
            </a:ext>
          </a:extLst>
        </xdr:cNvPr>
        <xdr:cNvCxnSpPr/>
      </xdr:nvCxnSpPr>
      <xdr:spPr>
        <a:xfrm flipV="1">
          <a:off x="19951064" y="5640886"/>
          <a:ext cx="0" cy="1153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67" name="【一般廃棄物処理施設】&#10;一人当たり有形固定資産（償却資産）額最小値テキスト">
          <a:extLst>
            <a:ext uri="{FF2B5EF4-FFF2-40B4-BE49-F238E27FC236}">
              <a16:creationId xmlns:a16="http://schemas.microsoft.com/office/drawing/2014/main" id="{76C24FA5-E827-4AEA-9B77-C23A82AAC91E}"/>
            </a:ext>
          </a:extLst>
        </xdr:cNvPr>
        <xdr:cNvSpPr txBox="1"/>
      </xdr:nvSpPr>
      <xdr:spPr>
        <a:xfrm>
          <a:off x="19989800" y="6797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68" name="直線コネクタ 567">
          <a:extLst>
            <a:ext uri="{FF2B5EF4-FFF2-40B4-BE49-F238E27FC236}">
              <a16:creationId xmlns:a16="http://schemas.microsoft.com/office/drawing/2014/main" id="{5DD5C4F7-883E-46FD-8895-DC86D1758BFF}"/>
            </a:ext>
          </a:extLst>
        </xdr:cNvPr>
        <xdr:cNvCxnSpPr/>
      </xdr:nvCxnSpPr>
      <xdr:spPr>
        <a:xfrm>
          <a:off x="19881850" y="67940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5E7C53EF-3506-4862-8D80-68EE58FFE7FF}"/>
            </a:ext>
          </a:extLst>
        </xdr:cNvPr>
        <xdr:cNvSpPr txBox="1"/>
      </xdr:nvSpPr>
      <xdr:spPr>
        <a:xfrm>
          <a:off x="19989800" y="542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70" name="直線コネクタ 569">
          <a:extLst>
            <a:ext uri="{FF2B5EF4-FFF2-40B4-BE49-F238E27FC236}">
              <a16:creationId xmlns:a16="http://schemas.microsoft.com/office/drawing/2014/main" id="{EA1F60F6-55EF-424C-A8C6-B5A16F166617}"/>
            </a:ext>
          </a:extLst>
        </xdr:cNvPr>
        <xdr:cNvCxnSpPr/>
      </xdr:nvCxnSpPr>
      <xdr:spPr>
        <a:xfrm>
          <a:off x="19881850" y="56408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86505</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EB324314-FAD3-4051-B522-8ACFA36CEF3C}"/>
            </a:ext>
          </a:extLst>
        </xdr:cNvPr>
        <xdr:cNvSpPr txBox="1"/>
      </xdr:nvSpPr>
      <xdr:spPr>
        <a:xfrm>
          <a:off x="19989800" y="62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72" name="フローチャート: 判断 571">
          <a:extLst>
            <a:ext uri="{FF2B5EF4-FFF2-40B4-BE49-F238E27FC236}">
              <a16:creationId xmlns:a16="http://schemas.microsoft.com/office/drawing/2014/main" id="{0F0BD1FB-0EE3-4BFA-966D-C38FC3078F3C}"/>
            </a:ext>
          </a:extLst>
        </xdr:cNvPr>
        <xdr:cNvSpPr/>
      </xdr:nvSpPr>
      <xdr:spPr>
        <a:xfrm>
          <a:off x="19900900" y="63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73" name="フローチャート: 判断 572">
          <a:extLst>
            <a:ext uri="{FF2B5EF4-FFF2-40B4-BE49-F238E27FC236}">
              <a16:creationId xmlns:a16="http://schemas.microsoft.com/office/drawing/2014/main" id="{8D5E9141-FA28-40E5-AE18-B32B25FB0027}"/>
            </a:ext>
          </a:extLst>
        </xdr:cNvPr>
        <xdr:cNvSpPr/>
      </xdr:nvSpPr>
      <xdr:spPr>
        <a:xfrm>
          <a:off x="19157950" y="635038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74" name="フローチャート: 判断 573">
          <a:extLst>
            <a:ext uri="{FF2B5EF4-FFF2-40B4-BE49-F238E27FC236}">
              <a16:creationId xmlns:a16="http://schemas.microsoft.com/office/drawing/2014/main" id="{4AFC1969-C783-4621-871E-0061F12FB851}"/>
            </a:ext>
          </a:extLst>
        </xdr:cNvPr>
        <xdr:cNvSpPr/>
      </xdr:nvSpPr>
      <xdr:spPr>
        <a:xfrm>
          <a:off x="18345150" y="63646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75" name="フローチャート: 判断 574">
          <a:extLst>
            <a:ext uri="{FF2B5EF4-FFF2-40B4-BE49-F238E27FC236}">
              <a16:creationId xmlns:a16="http://schemas.microsoft.com/office/drawing/2014/main" id="{8B12F815-A60C-45B2-87CB-5BFF4FFB6767}"/>
            </a:ext>
          </a:extLst>
        </xdr:cNvPr>
        <xdr:cNvSpPr/>
      </xdr:nvSpPr>
      <xdr:spPr>
        <a:xfrm>
          <a:off x="17551400" y="63801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76" name="フローチャート: 判断 575">
          <a:extLst>
            <a:ext uri="{FF2B5EF4-FFF2-40B4-BE49-F238E27FC236}">
              <a16:creationId xmlns:a16="http://schemas.microsoft.com/office/drawing/2014/main" id="{F7A6D66D-E430-444D-A286-01926CBD5F08}"/>
            </a:ext>
          </a:extLst>
        </xdr:cNvPr>
        <xdr:cNvSpPr/>
      </xdr:nvSpPr>
      <xdr:spPr>
        <a:xfrm>
          <a:off x="16757650" y="63863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CB0963F7-8299-45C7-93D2-7CBFD298E829}"/>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F3BCF0CA-5123-47D6-8AFD-E32449C0CE16}"/>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9539AD3B-13DA-4AE2-A255-46E08150562E}"/>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9C323905-66AD-463E-8248-0E6EA3D8E76A}"/>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D5D60C61-4FCA-4EA2-84DA-8B203BA4589C}"/>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62862</xdr:rowOff>
    </xdr:from>
    <xdr:to>
      <xdr:col>116</xdr:col>
      <xdr:colOff>114300</xdr:colOff>
      <xdr:row>39</xdr:row>
      <xdr:rowOff>164462</xdr:rowOff>
    </xdr:to>
    <xdr:sp macro="" textlink="">
      <xdr:nvSpPr>
        <xdr:cNvPr id="582" name="楕円 581">
          <a:extLst>
            <a:ext uri="{FF2B5EF4-FFF2-40B4-BE49-F238E27FC236}">
              <a16:creationId xmlns:a16="http://schemas.microsoft.com/office/drawing/2014/main" id="{E4FB9EDD-A89E-4FA2-A9F4-FF9BEDD9A184}"/>
            </a:ext>
          </a:extLst>
        </xdr:cNvPr>
        <xdr:cNvSpPr/>
      </xdr:nvSpPr>
      <xdr:spPr>
        <a:xfrm>
          <a:off x="19900900" y="650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41289</xdr:rowOff>
    </xdr:from>
    <xdr:ext cx="534377" cy="259045"/>
    <xdr:sp macro="" textlink="">
      <xdr:nvSpPr>
        <xdr:cNvPr id="583" name="【一般廃棄物処理施設】&#10;一人当たり有形固定資産（償却資産）額該当値テキスト">
          <a:extLst>
            <a:ext uri="{FF2B5EF4-FFF2-40B4-BE49-F238E27FC236}">
              <a16:creationId xmlns:a16="http://schemas.microsoft.com/office/drawing/2014/main" id="{1E4D0019-8973-4C09-9F68-B3AAB21FECE0}"/>
            </a:ext>
          </a:extLst>
        </xdr:cNvPr>
        <xdr:cNvSpPr txBox="1"/>
      </xdr:nvSpPr>
      <xdr:spPr>
        <a:xfrm>
          <a:off x="19989800" y="648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69445</xdr:rowOff>
    </xdr:from>
    <xdr:to>
      <xdr:col>112</xdr:col>
      <xdr:colOff>38100</xdr:colOff>
      <xdr:row>39</xdr:row>
      <xdr:rowOff>171045</xdr:rowOff>
    </xdr:to>
    <xdr:sp macro="" textlink="">
      <xdr:nvSpPr>
        <xdr:cNvPr id="584" name="楕円 583">
          <a:extLst>
            <a:ext uri="{FF2B5EF4-FFF2-40B4-BE49-F238E27FC236}">
              <a16:creationId xmlns:a16="http://schemas.microsoft.com/office/drawing/2014/main" id="{7D77212F-5475-4D62-BAB6-74C57238036D}"/>
            </a:ext>
          </a:extLst>
        </xdr:cNvPr>
        <xdr:cNvSpPr/>
      </xdr:nvSpPr>
      <xdr:spPr>
        <a:xfrm>
          <a:off x="19157950" y="65146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113662</xdr:rowOff>
    </xdr:from>
    <xdr:to>
      <xdr:col>116</xdr:col>
      <xdr:colOff>63500</xdr:colOff>
      <xdr:row>39</xdr:row>
      <xdr:rowOff>120245</xdr:rowOff>
    </xdr:to>
    <xdr:cxnSp macro="">
      <xdr:nvCxnSpPr>
        <xdr:cNvPr id="585" name="直線コネクタ 584">
          <a:extLst>
            <a:ext uri="{FF2B5EF4-FFF2-40B4-BE49-F238E27FC236}">
              <a16:creationId xmlns:a16="http://schemas.microsoft.com/office/drawing/2014/main" id="{A241C686-BAFD-401C-B18B-E6D97541C04E}"/>
            </a:ext>
          </a:extLst>
        </xdr:cNvPr>
        <xdr:cNvCxnSpPr/>
      </xdr:nvCxnSpPr>
      <xdr:spPr>
        <a:xfrm flipV="1">
          <a:off x="19202400" y="6558912"/>
          <a:ext cx="7493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67834</xdr:rowOff>
    </xdr:from>
    <xdr:to>
      <xdr:col>107</xdr:col>
      <xdr:colOff>101600</xdr:colOff>
      <xdr:row>39</xdr:row>
      <xdr:rowOff>169434</xdr:rowOff>
    </xdr:to>
    <xdr:sp macro="" textlink="">
      <xdr:nvSpPr>
        <xdr:cNvPr id="586" name="楕円 585">
          <a:extLst>
            <a:ext uri="{FF2B5EF4-FFF2-40B4-BE49-F238E27FC236}">
              <a16:creationId xmlns:a16="http://schemas.microsoft.com/office/drawing/2014/main" id="{84C58A0D-BFD8-4B42-BD58-28FA59DDE043}"/>
            </a:ext>
          </a:extLst>
        </xdr:cNvPr>
        <xdr:cNvSpPr/>
      </xdr:nvSpPr>
      <xdr:spPr>
        <a:xfrm>
          <a:off x="18345150" y="65130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118634</xdr:rowOff>
    </xdr:from>
    <xdr:to>
      <xdr:col>111</xdr:col>
      <xdr:colOff>177800</xdr:colOff>
      <xdr:row>39</xdr:row>
      <xdr:rowOff>120245</xdr:rowOff>
    </xdr:to>
    <xdr:cxnSp macro="">
      <xdr:nvCxnSpPr>
        <xdr:cNvPr id="587" name="直線コネクタ 586">
          <a:extLst>
            <a:ext uri="{FF2B5EF4-FFF2-40B4-BE49-F238E27FC236}">
              <a16:creationId xmlns:a16="http://schemas.microsoft.com/office/drawing/2014/main" id="{FD6F5C49-77C1-4CCF-85FB-ED1122A2EC5D}"/>
            </a:ext>
          </a:extLst>
        </xdr:cNvPr>
        <xdr:cNvCxnSpPr/>
      </xdr:nvCxnSpPr>
      <xdr:spPr>
        <a:xfrm>
          <a:off x="18395950" y="6563884"/>
          <a:ext cx="806450" cy="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65262</xdr:rowOff>
    </xdr:from>
    <xdr:to>
      <xdr:col>102</xdr:col>
      <xdr:colOff>165100</xdr:colOff>
      <xdr:row>39</xdr:row>
      <xdr:rowOff>166862</xdr:rowOff>
    </xdr:to>
    <xdr:sp macro="" textlink="">
      <xdr:nvSpPr>
        <xdr:cNvPr id="588" name="楕円 587">
          <a:extLst>
            <a:ext uri="{FF2B5EF4-FFF2-40B4-BE49-F238E27FC236}">
              <a16:creationId xmlns:a16="http://schemas.microsoft.com/office/drawing/2014/main" id="{1122ABB4-4EE5-4A0E-9E99-8B254B325974}"/>
            </a:ext>
          </a:extLst>
        </xdr:cNvPr>
        <xdr:cNvSpPr/>
      </xdr:nvSpPr>
      <xdr:spPr>
        <a:xfrm>
          <a:off x="17551400" y="651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116062</xdr:rowOff>
    </xdr:from>
    <xdr:to>
      <xdr:col>107</xdr:col>
      <xdr:colOff>50800</xdr:colOff>
      <xdr:row>39</xdr:row>
      <xdr:rowOff>118634</xdr:rowOff>
    </xdr:to>
    <xdr:cxnSp macro="">
      <xdr:nvCxnSpPr>
        <xdr:cNvPr id="589" name="直線コネクタ 588">
          <a:extLst>
            <a:ext uri="{FF2B5EF4-FFF2-40B4-BE49-F238E27FC236}">
              <a16:creationId xmlns:a16="http://schemas.microsoft.com/office/drawing/2014/main" id="{AF6B7C84-71F8-47FE-B401-47E398DF3766}"/>
            </a:ext>
          </a:extLst>
        </xdr:cNvPr>
        <xdr:cNvCxnSpPr/>
      </xdr:nvCxnSpPr>
      <xdr:spPr>
        <a:xfrm>
          <a:off x="17602200" y="6561312"/>
          <a:ext cx="79375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62113</xdr:rowOff>
    </xdr:from>
    <xdr:to>
      <xdr:col>98</xdr:col>
      <xdr:colOff>38100</xdr:colOff>
      <xdr:row>39</xdr:row>
      <xdr:rowOff>163713</xdr:rowOff>
    </xdr:to>
    <xdr:sp macro="" textlink="">
      <xdr:nvSpPr>
        <xdr:cNvPr id="590" name="楕円 589">
          <a:extLst>
            <a:ext uri="{FF2B5EF4-FFF2-40B4-BE49-F238E27FC236}">
              <a16:creationId xmlns:a16="http://schemas.microsoft.com/office/drawing/2014/main" id="{3402A7B7-2DB5-4512-B767-2BED9C088009}"/>
            </a:ext>
          </a:extLst>
        </xdr:cNvPr>
        <xdr:cNvSpPr/>
      </xdr:nvSpPr>
      <xdr:spPr>
        <a:xfrm>
          <a:off x="16757650" y="65073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112913</xdr:rowOff>
    </xdr:from>
    <xdr:to>
      <xdr:col>102</xdr:col>
      <xdr:colOff>114300</xdr:colOff>
      <xdr:row>39</xdr:row>
      <xdr:rowOff>116062</xdr:rowOff>
    </xdr:to>
    <xdr:cxnSp macro="">
      <xdr:nvCxnSpPr>
        <xdr:cNvPr id="591" name="直線コネクタ 590">
          <a:extLst>
            <a:ext uri="{FF2B5EF4-FFF2-40B4-BE49-F238E27FC236}">
              <a16:creationId xmlns:a16="http://schemas.microsoft.com/office/drawing/2014/main" id="{1935B009-6E0A-4686-AE35-3501564EA601}"/>
            </a:ext>
          </a:extLst>
        </xdr:cNvPr>
        <xdr:cNvCxnSpPr/>
      </xdr:nvCxnSpPr>
      <xdr:spPr>
        <a:xfrm>
          <a:off x="16802100" y="6558163"/>
          <a:ext cx="800100" cy="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16911</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750272AC-A04E-46E2-A90C-BDF8563AB7E4}"/>
            </a:ext>
          </a:extLst>
        </xdr:cNvPr>
        <xdr:cNvSpPr txBox="1"/>
      </xdr:nvSpPr>
      <xdr:spPr>
        <a:xfrm>
          <a:off x="18947911" y="613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31216</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4276F6E6-DB39-4F1A-B070-40E1658686CC}"/>
            </a:ext>
          </a:extLst>
        </xdr:cNvPr>
        <xdr:cNvSpPr txBox="1"/>
      </xdr:nvSpPr>
      <xdr:spPr>
        <a:xfrm>
          <a:off x="18166861" y="614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46641</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4EA655AE-34C1-4CAB-9F12-19971C433008}"/>
            </a:ext>
          </a:extLst>
        </xdr:cNvPr>
        <xdr:cNvSpPr txBox="1"/>
      </xdr:nvSpPr>
      <xdr:spPr>
        <a:xfrm>
          <a:off x="17354061" y="616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52916</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E565EF67-D156-4618-B468-9774AF9D972A}"/>
            </a:ext>
          </a:extLst>
        </xdr:cNvPr>
        <xdr:cNvSpPr txBox="1"/>
      </xdr:nvSpPr>
      <xdr:spPr>
        <a:xfrm>
          <a:off x="16560311" y="616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162172</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64939ABD-92CA-4966-BAF2-ED5C52F6B11D}"/>
            </a:ext>
          </a:extLst>
        </xdr:cNvPr>
        <xdr:cNvSpPr txBox="1"/>
      </xdr:nvSpPr>
      <xdr:spPr>
        <a:xfrm>
          <a:off x="18947911" y="660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160561</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6C91ABD6-381C-4E7A-BE90-359705038D97}"/>
            </a:ext>
          </a:extLst>
        </xdr:cNvPr>
        <xdr:cNvSpPr txBox="1"/>
      </xdr:nvSpPr>
      <xdr:spPr>
        <a:xfrm>
          <a:off x="18166861" y="660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157989</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id="{B97E9ABC-FACC-4188-92E4-FE479C7E856A}"/>
            </a:ext>
          </a:extLst>
        </xdr:cNvPr>
        <xdr:cNvSpPr txBox="1"/>
      </xdr:nvSpPr>
      <xdr:spPr>
        <a:xfrm>
          <a:off x="17354061" y="660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154840</xdr:rowOff>
    </xdr:from>
    <xdr:ext cx="534377" cy="259045"/>
    <xdr:sp macro="" textlink="">
      <xdr:nvSpPr>
        <xdr:cNvPr id="599" name="n_4mainValue【一般廃棄物処理施設】&#10;一人当たり有形固定資産（償却資産）額">
          <a:extLst>
            <a:ext uri="{FF2B5EF4-FFF2-40B4-BE49-F238E27FC236}">
              <a16:creationId xmlns:a16="http://schemas.microsoft.com/office/drawing/2014/main" id="{4E8130C9-6120-4DDE-B31E-1AFA24C59548}"/>
            </a:ext>
          </a:extLst>
        </xdr:cNvPr>
        <xdr:cNvSpPr txBox="1"/>
      </xdr:nvSpPr>
      <xdr:spPr>
        <a:xfrm>
          <a:off x="16560311" y="660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49702881-EAE8-4427-AAF8-2B8297E5D0EA}"/>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7CC9FDC0-A067-490A-951A-B0C69A57CA5D}"/>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940CBEBF-AF07-49C8-B1B3-29B9EFF3E5FB}"/>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AFEBEBED-2B3F-4DC9-9A32-2D93046CDD39}"/>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0C5890FE-A071-4510-9E0D-807F70FFBDCD}"/>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96D8FC21-A16B-4562-B8B4-D54369DBC9F5}"/>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717DFEE5-8CBB-48DB-8080-4204740C8221}"/>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E55C069A-49BD-4C71-96AC-E62AEAD9CAEC}"/>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3A76FC2C-659E-4C97-8C97-18D4D984C32E}"/>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139586E9-F46B-480F-9B5D-CB6F84446143}"/>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B444D84D-A907-4A59-8448-C256384CAFD7}"/>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A823E032-1FD6-403F-B4DE-1BCC374A5638}"/>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2" name="テキスト ボックス 611">
          <a:extLst>
            <a:ext uri="{FF2B5EF4-FFF2-40B4-BE49-F238E27FC236}">
              <a16:creationId xmlns:a16="http://schemas.microsoft.com/office/drawing/2014/main" id="{4D9EFCBD-4E57-4C3E-94E5-AA77C0876215}"/>
            </a:ext>
          </a:extLst>
        </xdr:cNvPr>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5EE80F87-0984-4652-A0B9-744A2C89A002}"/>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DDE21ED5-1892-43A9-B152-C1E428CFB8AC}"/>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B491DC70-ACC2-497F-A749-183A9ADA40E9}"/>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D53D89AD-5C51-4DD7-953C-F7A12D59A63C}"/>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B2DFB37F-A0B0-42F4-8A80-5E2528915B97}"/>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443A11E0-32D5-44A0-8F38-88A6A7EDD768}"/>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1BBA7E16-28EB-4941-AF70-1C8B113AA081}"/>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0" name="テキスト ボックス 619">
          <a:extLst>
            <a:ext uri="{FF2B5EF4-FFF2-40B4-BE49-F238E27FC236}">
              <a16:creationId xmlns:a16="http://schemas.microsoft.com/office/drawing/2014/main" id="{79468F23-7B86-4551-8CB3-097624042DA4}"/>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89421661-18EB-40CE-AD2D-637C66DB4793}"/>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2" name="テキスト ボックス 621">
          <a:extLst>
            <a:ext uri="{FF2B5EF4-FFF2-40B4-BE49-F238E27FC236}">
              <a16:creationId xmlns:a16="http://schemas.microsoft.com/office/drawing/2014/main" id="{BA65169D-6264-490E-9A17-2EBD560A0DAD}"/>
            </a:ext>
          </a:extLst>
        </xdr:cNvPr>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a:extLst>
            <a:ext uri="{FF2B5EF4-FFF2-40B4-BE49-F238E27FC236}">
              <a16:creationId xmlns:a16="http://schemas.microsoft.com/office/drawing/2014/main" id="{258FF3EB-5470-4A19-BB58-43231716AC6D}"/>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624" name="直線コネクタ 623">
          <a:extLst>
            <a:ext uri="{FF2B5EF4-FFF2-40B4-BE49-F238E27FC236}">
              <a16:creationId xmlns:a16="http://schemas.microsoft.com/office/drawing/2014/main" id="{7F1F2CA8-A424-419E-B0BF-F37484A70FFC}"/>
            </a:ext>
          </a:extLst>
        </xdr:cNvPr>
        <xdr:cNvCxnSpPr/>
      </xdr:nvCxnSpPr>
      <xdr:spPr>
        <a:xfrm flipV="1">
          <a:off x="14699614" y="9098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5" name="【保健センター・保健所】&#10;有形固定資産減価償却率最小値テキスト">
          <a:extLst>
            <a:ext uri="{FF2B5EF4-FFF2-40B4-BE49-F238E27FC236}">
              <a16:creationId xmlns:a16="http://schemas.microsoft.com/office/drawing/2014/main" id="{6F3D8EE3-67D7-4958-978C-659C9F38F0F5}"/>
            </a:ext>
          </a:extLst>
        </xdr:cNvPr>
        <xdr:cNvSpPr txBox="1"/>
      </xdr:nvSpPr>
      <xdr:spPr>
        <a:xfrm>
          <a:off x="1473835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6" name="直線コネクタ 625">
          <a:extLst>
            <a:ext uri="{FF2B5EF4-FFF2-40B4-BE49-F238E27FC236}">
              <a16:creationId xmlns:a16="http://schemas.microsoft.com/office/drawing/2014/main" id="{EDE131DD-1F65-4FE6-B5F5-6F5688F07E7B}"/>
            </a:ext>
          </a:extLst>
        </xdr:cNvPr>
        <xdr:cNvCxnSpPr/>
      </xdr:nvCxnSpPr>
      <xdr:spPr>
        <a:xfrm>
          <a:off x="14611350" y="10648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627" name="【保健センター・保健所】&#10;有形固定資産減価償却率最大値テキスト">
          <a:extLst>
            <a:ext uri="{FF2B5EF4-FFF2-40B4-BE49-F238E27FC236}">
              <a16:creationId xmlns:a16="http://schemas.microsoft.com/office/drawing/2014/main" id="{11FE1885-E052-4235-B169-D6CE3E89CEA6}"/>
            </a:ext>
          </a:extLst>
        </xdr:cNvPr>
        <xdr:cNvSpPr txBox="1"/>
      </xdr:nvSpPr>
      <xdr:spPr>
        <a:xfrm>
          <a:off x="14738350" y="888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628" name="直線コネクタ 627">
          <a:extLst>
            <a:ext uri="{FF2B5EF4-FFF2-40B4-BE49-F238E27FC236}">
              <a16:creationId xmlns:a16="http://schemas.microsoft.com/office/drawing/2014/main" id="{E93AC7CA-6E84-4D1F-A8D0-429BF0D1394E}"/>
            </a:ext>
          </a:extLst>
        </xdr:cNvPr>
        <xdr:cNvCxnSpPr/>
      </xdr:nvCxnSpPr>
      <xdr:spPr>
        <a:xfrm>
          <a:off x="14611350" y="9098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629" name="【保健センター・保健所】&#10;有形固定資産減価償却率平均値テキスト">
          <a:extLst>
            <a:ext uri="{FF2B5EF4-FFF2-40B4-BE49-F238E27FC236}">
              <a16:creationId xmlns:a16="http://schemas.microsoft.com/office/drawing/2014/main" id="{A3CC7464-965D-46FB-B7EE-6D8D1DA18D8A}"/>
            </a:ext>
          </a:extLst>
        </xdr:cNvPr>
        <xdr:cNvSpPr txBox="1"/>
      </xdr:nvSpPr>
      <xdr:spPr>
        <a:xfrm>
          <a:off x="14738350" y="9545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630" name="フローチャート: 判断 629">
          <a:extLst>
            <a:ext uri="{FF2B5EF4-FFF2-40B4-BE49-F238E27FC236}">
              <a16:creationId xmlns:a16="http://schemas.microsoft.com/office/drawing/2014/main" id="{EAC005C9-7021-4E4E-BC76-7AFF986819B6}"/>
            </a:ext>
          </a:extLst>
        </xdr:cNvPr>
        <xdr:cNvSpPr/>
      </xdr:nvSpPr>
      <xdr:spPr>
        <a:xfrm>
          <a:off x="14649450" y="96875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631" name="フローチャート: 判断 630">
          <a:extLst>
            <a:ext uri="{FF2B5EF4-FFF2-40B4-BE49-F238E27FC236}">
              <a16:creationId xmlns:a16="http://schemas.microsoft.com/office/drawing/2014/main" id="{E5E7DDEA-1D6A-48B7-9B10-E931F0ED517C}"/>
            </a:ext>
          </a:extLst>
        </xdr:cNvPr>
        <xdr:cNvSpPr/>
      </xdr:nvSpPr>
      <xdr:spPr>
        <a:xfrm>
          <a:off x="13887450" y="95357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632" name="フローチャート: 判断 631">
          <a:extLst>
            <a:ext uri="{FF2B5EF4-FFF2-40B4-BE49-F238E27FC236}">
              <a16:creationId xmlns:a16="http://schemas.microsoft.com/office/drawing/2014/main" id="{11CC9EAD-0B6C-45A3-A85B-AFFFDCAFE609}"/>
            </a:ext>
          </a:extLst>
        </xdr:cNvPr>
        <xdr:cNvSpPr/>
      </xdr:nvSpPr>
      <xdr:spPr>
        <a:xfrm>
          <a:off x="13093700" y="95015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633" name="フローチャート: 判断 632">
          <a:extLst>
            <a:ext uri="{FF2B5EF4-FFF2-40B4-BE49-F238E27FC236}">
              <a16:creationId xmlns:a16="http://schemas.microsoft.com/office/drawing/2014/main" id="{A297E413-659B-4C08-8678-2D6D4EB1D230}"/>
            </a:ext>
          </a:extLst>
        </xdr:cNvPr>
        <xdr:cNvSpPr/>
      </xdr:nvSpPr>
      <xdr:spPr>
        <a:xfrm>
          <a:off x="12299950" y="94767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634" name="フローチャート: 判断 633">
          <a:extLst>
            <a:ext uri="{FF2B5EF4-FFF2-40B4-BE49-F238E27FC236}">
              <a16:creationId xmlns:a16="http://schemas.microsoft.com/office/drawing/2014/main" id="{E63DCC95-36CB-4528-903F-40D8FE70331A}"/>
            </a:ext>
          </a:extLst>
        </xdr:cNvPr>
        <xdr:cNvSpPr/>
      </xdr:nvSpPr>
      <xdr:spPr>
        <a:xfrm>
          <a:off x="11487150" y="94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FDC0447F-A16F-4EEF-B5BF-A3B56EC32A46}"/>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520F3FF2-7465-4F78-B9E7-A2DFAA142DF7}"/>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6BF75A9C-F347-4D7E-8829-526B8D24FC89}"/>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AF3A0979-D41B-4FED-984B-57C5273531DC}"/>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3F59268F-4D6D-45C2-846D-E814B1946F31}"/>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640" name="楕円 639">
          <a:extLst>
            <a:ext uri="{FF2B5EF4-FFF2-40B4-BE49-F238E27FC236}">
              <a16:creationId xmlns:a16="http://schemas.microsoft.com/office/drawing/2014/main" id="{504C4142-55F6-480E-B380-6D88172A6EE0}"/>
            </a:ext>
          </a:extLst>
        </xdr:cNvPr>
        <xdr:cNvSpPr/>
      </xdr:nvSpPr>
      <xdr:spPr>
        <a:xfrm>
          <a:off x="14649450" y="100653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131462</xdr:rowOff>
    </xdr:from>
    <xdr:ext cx="405111" cy="259045"/>
    <xdr:sp macro="" textlink="">
      <xdr:nvSpPr>
        <xdr:cNvPr id="641" name="【保健センター・保健所】&#10;有形固定資産減価償却率該当値テキスト">
          <a:extLst>
            <a:ext uri="{FF2B5EF4-FFF2-40B4-BE49-F238E27FC236}">
              <a16:creationId xmlns:a16="http://schemas.microsoft.com/office/drawing/2014/main" id="{3A9CEF3C-0C43-46AD-84F5-4AE309A68628}"/>
            </a:ext>
          </a:extLst>
        </xdr:cNvPr>
        <xdr:cNvSpPr txBox="1"/>
      </xdr:nvSpPr>
      <xdr:spPr>
        <a:xfrm>
          <a:off x="14738350"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113030</xdr:rowOff>
    </xdr:from>
    <xdr:to>
      <xdr:col>81</xdr:col>
      <xdr:colOff>101600</xdr:colOff>
      <xdr:row>61</xdr:row>
      <xdr:rowOff>43180</xdr:rowOff>
    </xdr:to>
    <xdr:sp macro="" textlink="">
      <xdr:nvSpPr>
        <xdr:cNvPr id="642" name="楕円 641">
          <a:extLst>
            <a:ext uri="{FF2B5EF4-FFF2-40B4-BE49-F238E27FC236}">
              <a16:creationId xmlns:a16="http://schemas.microsoft.com/office/drawing/2014/main" id="{794673D6-DD84-4196-9684-D2F5EA759146}"/>
            </a:ext>
          </a:extLst>
        </xdr:cNvPr>
        <xdr:cNvSpPr/>
      </xdr:nvSpPr>
      <xdr:spPr>
        <a:xfrm>
          <a:off x="13887450" y="100253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163830</xdr:rowOff>
    </xdr:from>
    <xdr:to>
      <xdr:col>85</xdr:col>
      <xdr:colOff>127000</xdr:colOff>
      <xdr:row>61</xdr:row>
      <xdr:rowOff>32385</xdr:rowOff>
    </xdr:to>
    <xdr:cxnSp macro="">
      <xdr:nvCxnSpPr>
        <xdr:cNvPr id="643" name="直線コネクタ 642">
          <a:extLst>
            <a:ext uri="{FF2B5EF4-FFF2-40B4-BE49-F238E27FC236}">
              <a16:creationId xmlns:a16="http://schemas.microsoft.com/office/drawing/2014/main" id="{1163B854-B87B-4947-881F-0BBD76F496DE}"/>
            </a:ext>
          </a:extLst>
        </xdr:cNvPr>
        <xdr:cNvCxnSpPr/>
      </xdr:nvCxnSpPr>
      <xdr:spPr>
        <a:xfrm>
          <a:off x="13938250" y="10076180"/>
          <a:ext cx="762000"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71120</xdr:rowOff>
    </xdr:from>
    <xdr:to>
      <xdr:col>76</xdr:col>
      <xdr:colOff>165100</xdr:colOff>
      <xdr:row>61</xdr:row>
      <xdr:rowOff>1270</xdr:rowOff>
    </xdr:to>
    <xdr:sp macro="" textlink="">
      <xdr:nvSpPr>
        <xdr:cNvPr id="644" name="楕円 643">
          <a:extLst>
            <a:ext uri="{FF2B5EF4-FFF2-40B4-BE49-F238E27FC236}">
              <a16:creationId xmlns:a16="http://schemas.microsoft.com/office/drawing/2014/main" id="{4983E663-AACB-420E-9342-C1F11E418E05}"/>
            </a:ext>
          </a:extLst>
        </xdr:cNvPr>
        <xdr:cNvSpPr/>
      </xdr:nvSpPr>
      <xdr:spPr>
        <a:xfrm>
          <a:off x="13093700" y="99834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121920</xdr:rowOff>
    </xdr:from>
    <xdr:to>
      <xdr:col>81</xdr:col>
      <xdr:colOff>50800</xdr:colOff>
      <xdr:row>60</xdr:row>
      <xdr:rowOff>163830</xdr:rowOff>
    </xdr:to>
    <xdr:cxnSp macro="">
      <xdr:nvCxnSpPr>
        <xdr:cNvPr id="645" name="直線コネクタ 644">
          <a:extLst>
            <a:ext uri="{FF2B5EF4-FFF2-40B4-BE49-F238E27FC236}">
              <a16:creationId xmlns:a16="http://schemas.microsoft.com/office/drawing/2014/main" id="{FE5F833E-98C1-4C20-8495-CA1A86141E53}"/>
            </a:ext>
          </a:extLst>
        </xdr:cNvPr>
        <xdr:cNvCxnSpPr/>
      </xdr:nvCxnSpPr>
      <xdr:spPr>
        <a:xfrm>
          <a:off x="13144500" y="10034270"/>
          <a:ext cx="7937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31115</xdr:rowOff>
    </xdr:from>
    <xdr:to>
      <xdr:col>72</xdr:col>
      <xdr:colOff>38100</xdr:colOff>
      <xdr:row>60</xdr:row>
      <xdr:rowOff>132715</xdr:rowOff>
    </xdr:to>
    <xdr:sp macro="" textlink="">
      <xdr:nvSpPr>
        <xdr:cNvPr id="646" name="楕円 645">
          <a:extLst>
            <a:ext uri="{FF2B5EF4-FFF2-40B4-BE49-F238E27FC236}">
              <a16:creationId xmlns:a16="http://schemas.microsoft.com/office/drawing/2014/main" id="{2B1E5AA4-1753-4EB7-812A-CAC370FD8640}"/>
            </a:ext>
          </a:extLst>
        </xdr:cNvPr>
        <xdr:cNvSpPr/>
      </xdr:nvSpPr>
      <xdr:spPr>
        <a:xfrm>
          <a:off x="12299950" y="99434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81915</xdr:rowOff>
    </xdr:from>
    <xdr:to>
      <xdr:col>76</xdr:col>
      <xdr:colOff>114300</xdr:colOff>
      <xdr:row>60</xdr:row>
      <xdr:rowOff>121920</xdr:rowOff>
    </xdr:to>
    <xdr:cxnSp macro="">
      <xdr:nvCxnSpPr>
        <xdr:cNvPr id="647" name="直線コネクタ 646">
          <a:extLst>
            <a:ext uri="{FF2B5EF4-FFF2-40B4-BE49-F238E27FC236}">
              <a16:creationId xmlns:a16="http://schemas.microsoft.com/office/drawing/2014/main" id="{846EEB2C-DC12-4801-A29B-C8D891DE52E1}"/>
            </a:ext>
          </a:extLst>
        </xdr:cNvPr>
        <xdr:cNvCxnSpPr/>
      </xdr:nvCxnSpPr>
      <xdr:spPr>
        <a:xfrm>
          <a:off x="12344400" y="9994265"/>
          <a:ext cx="8001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160655</xdr:rowOff>
    </xdr:from>
    <xdr:to>
      <xdr:col>67</xdr:col>
      <xdr:colOff>101600</xdr:colOff>
      <xdr:row>60</xdr:row>
      <xdr:rowOff>90805</xdr:rowOff>
    </xdr:to>
    <xdr:sp macro="" textlink="">
      <xdr:nvSpPr>
        <xdr:cNvPr id="648" name="楕円 647">
          <a:extLst>
            <a:ext uri="{FF2B5EF4-FFF2-40B4-BE49-F238E27FC236}">
              <a16:creationId xmlns:a16="http://schemas.microsoft.com/office/drawing/2014/main" id="{E8BC6C55-7058-4FBD-9660-DE577B036B60}"/>
            </a:ext>
          </a:extLst>
        </xdr:cNvPr>
        <xdr:cNvSpPr/>
      </xdr:nvSpPr>
      <xdr:spPr>
        <a:xfrm>
          <a:off x="11487150" y="99079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40005</xdr:rowOff>
    </xdr:from>
    <xdr:to>
      <xdr:col>71</xdr:col>
      <xdr:colOff>177800</xdr:colOff>
      <xdr:row>60</xdr:row>
      <xdr:rowOff>81915</xdr:rowOff>
    </xdr:to>
    <xdr:cxnSp macro="">
      <xdr:nvCxnSpPr>
        <xdr:cNvPr id="649" name="直線コネクタ 648">
          <a:extLst>
            <a:ext uri="{FF2B5EF4-FFF2-40B4-BE49-F238E27FC236}">
              <a16:creationId xmlns:a16="http://schemas.microsoft.com/office/drawing/2014/main" id="{2F62F4DD-D8FC-4B98-A92B-19B14BA2DA6A}"/>
            </a:ext>
          </a:extLst>
        </xdr:cNvPr>
        <xdr:cNvCxnSpPr/>
      </xdr:nvCxnSpPr>
      <xdr:spPr>
        <a:xfrm>
          <a:off x="11537950" y="9952355"/>
          <a:ext cx="8064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65422</xdr:rowOff>
    </xdr:from>
    <xdr:ext cx="405111" cy="259045"/>
    <xdr:sp macro="" textlink="">
      <xdr:nvSpPr>
        <xdr:cNvPr id="650" name="n_1aveValue【保健センター・保健所】&#10;有形固定資産減価償却率">
          <a:extLst>
            <a:ext uri="{FF2B5EF4-FFF2-40B4-BE49-F238E27FC236}">
              <a16:creationId xmlns:a16="http://schemas.microsoft.com/office/drawing/2014/main" id="{DC1D658F-ADD8-4822-BC5A-D47453FA487F}"/>
            </a:ext>
          </a:extLst>
        </xdr:cNvPr>
        <xdr:cNvSpPr txBox="1"/>
      </xdr:nvSpPr>
      <xdr:spPr>
        <a:xfrm>
          <a:off x="13742044"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651" name="n_2aveValue【保健センター・保健所】&#10;有形固定資産減価償却率">
          <a:extLst>
            <a:ext uri="{FF2B5EF4-FFF2-40B4-BE49-F238E27FC236}">
              <a16:creationId xmlns:a16="http://schemas.microsoft.com/office/drawing/2014/main" id="{12B5A669-D8D4-4D05-B913-66241DC02082}"/>
            </a:ext>
          </a:extLst>
        </xdr:cNvPr>
        <xdr:cNvSpPr txBox="1"/>
      </xdr:nvSpPr>
      <xdr:spPr>
        <a:xfrm>
          <a:off x="12960994" y="928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652" name="n_3aveValue【保健センター・保健所】&#10;有形固定資産減価償却率">
          <a:extLst>
            <a:ext uri="{FF2B5EF4-FFF2-40B4-BE49-F238E27FC236}">
              <a16:creationId xmlns:a16="http://schemas.microsoft.com/office/drawing/2014/main" id="{4CCFBE12-50D0-4771-A4A3-37C0487A8221}"/>
            </a:ext>
          </a:extLst>
        </xdr:cNvPr>
        <xdr:cNvSpPr txBox="1"/>
      </xdr:nvSpPr>
      <xdr:spPr>
        <a:xfrm>
          <a:off x="12167244"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168292</xdr:rowOff>
    </xdr:from>
    <xdr:ext cx="405111" cy="259045"/>
    <xdr:sp macro="" textlink="">
      <xdr:nvSpPr>
        <xdr:cNvPr id="653" name="n_4aveValue【保健センター・保健所】&#10;有形固定資産減価償却率">
          <a:extLst>
            <a:ext uri="{FF2B5EF4-FFF2-40B4-BE49-F238E27FC236}">
              <a16:creationId xmlns:a16="http://schemas.microsoft.com/office/drawing/2014/main" id="{7E014B8F-BBEF-4ED5-8EBC-AFFA79058C7B}"/>
            </a:ext>
          </a:extLst>
        </xdr:cNvPr>
        <xdr:cNvSpPr txBox="1"/>
      </xdr:nvSpPr>
      <xdr:spPr>
        <a:xfrm>
          <a:off x="11354444" y="924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34307</xdr:rowOff>
    </xdr:from>
    <xdr:ext cx="405111" cy="259045"/>
    <xdr:sp macro="" textlink="">
      <xdr:nvSpPr>
        <xdr:cNvPr id="654" name="n_1mainValue【保健センター・保健所】&#10;有形固定資産減価償却率">
          <a:extLst>
            <a:ext uri="{FF2B5EF4-FFF2-40B4-BE49-F238E27FC236}">
              <a16:creationId xmlns:a16="http://schemas.microsoft.com/office/drawing/2014/main" id="{C5A9E10D-2948-4D5C-A6E4-E4D9FC7E4E9B}"/>
            </a:ext>
          </a:extLst>
        </xdr:cNvPr>
        <xdr:cNvSpPr txBox="1"/>
      </xdr:nvSpPr>
      <xdr:spPr>
        <a:xfrm>
          <a:off x="137420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163847</xdr:rowOff>
    </xdr:from>
    <xdr:ext cx="405111" cy="259045"/>
    <xdr:sp macro="" textlink="">
      <xdr:nvSpPr>
        <xdr:cNvPr id="655" name="n_2mainValue【保健センター・保健所】&#10;有形固定資産減価償却率">
          <a:extLst>
            <a:ext uri="{FF2B5EF4-FFF2-40B4-BE49-F238E27FC236}">
              <a16:creationId xmlns:a16="http://schemas.microsoft.com/office/drawing/2014/main" id="{ABBC1E17-463B-47F9-A758-0E7002E9E767}"/>
            </a:ext>
          </a:extLst>
        </xdr:cNvPr>
        <xdr:cNvSpPr txBox="1"/>
      </xdr:nvSpPr>
      <xdr:spPr>
        <a:xfrm>
          <a:off x="1296099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123842</xdr:rowOff>
    </xdr:from>
    <xdr:ext cx="405111" cy="259045"/>
    <xdr:sp macro="" textlink="">
      <xdr:nvSpPr>
        <xdr:cNvPr id="656" name="n_3mainValue【保健センター・保健所】&#10;有形固定資産減価償却率">
          <a:extLst>
            <a:ext uri="{FF2B5EF4-FFF2-40B4-BE49-F238E27FC236}">
              <a16:creationId xmlns:a16="http://schemas.microsoft.com/office/drawing/2014/main" id="{4259BA6A-8CC4-49AC-8809-11F8ED113E96}"/>
            </a:ext>
          </a:extLst>
        </xdr:cNvPr>
        <xdr:cNvSpPr txBox="1"/>
      </xdr:nvSpPr>
      <xdr:spPr>
        <a:xfrm>
          <a:off x="121672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81932</xdr:rowOff>
    </xdr:from>
    <xdr:ext cx="405111" cy="259045"/>
    <xdr:sp macro="" textlink="">
      <xdr:nvSpPr>
        <xdr:cNvPr id="657" name="n_4mainValue【保健センター・保健所】&#10;有形固定資産減価償却率">
          <a:extLst>
            <a:ext uri="{FF2B5EF4-FFF2-40B4-BE49-F238E27FC236}">
              <a16:creationId xmlns:a16="http://schemas.microsoft.com/office/drawing/2014/main" id="{69D8FD27-8326-4156-81D5-EDBA6C30583C}"/>
            </a:ext>
          </a:extLst>
        </xdr:cNvPr>
        <xdr:cNvSpPr txBox="1"/>
      </xdr:nvSpPr>
      <xdr:spPr>
        <a:xfrm>
          <a:off x="113544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a:extLst>
            <a:ext uri="{FF2B5EF4-FFF2-40B4-BE49-F238E27FC236}">
              <a16:creationId xmlns:a16="http://schemas.microsoft.com/office/drawing/2014/main" id="{75360733-39CF-4F3C-AFFB-55A301DD76AE}"/>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a:extLst>
            <a:ext uri="{FF2B5EF4-FFF2-40B4-BE49-F238E27FC236}">
              <a16:creationId xmlns:a16="http://schemas.microsoft.com/office/drawing/2014/main" id="{46212F10-255F-4355-B36A-C3011FCE6C7A}"/>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a:extLst>
            <a:ext uri="{FF2B5EF4-FFF2-40B4-BE49-F238E27FC236}">
              <a16:creationId xmlns:a16="http://schemas.microsoft.com/office/drawing/2014/main" id="{3A91EC18-91F0-4592-BD45-8E39FBF83AF2}"/>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a:extLst>
            <a:ext uri="{FF2B5EF4-FFF2-40B4-BE49-F238E27FC236}">
              <a16:creationId xmlns:a16="http://schemas.microsoft.com/office/drawing/2014/main" id="{34F5A06D-C45A-4FBD-A905-44085DBCDF47}"/>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a:extLst>
            <a:ext uri="{FF2B5EF4-FFF2-40B4-BE49-F238E27FC236}">
              <a16:creationId xmlns:a16="http://schemas.microsoft.com/office/drawing/2014/main" id="{E2284BD7-A8FA-4F06-A29A-94FA1F33AAB7}"/>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a:extLst>
            <a:ext uri="{FF2B5EF4-FFF2-40B4-BE49-F238E27FC236}">
              <a16:creationId xmlns:a16="http://schemas.microsoft.com/office/drawing/2014/main" id="{08282BDF-D327-45A5-8005-7ED24A689BB4}"/>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a:extLst>
            <a:ext uri="{FF2B5EF4-FFF2-40B4-BE49-F238E27FC236}">
              <a16:creationId xmlns:a16="http://schemas.microsoft.com/office/drawing/2014/main" id="{3DC593F0-71B2-4C5D-AEF6-5E46CC5F1B81}"/>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a:extLst>
            <a:ext uri="{FF2B5EF4-FFF2-40B4-BE49-F238E27FC236}">
              <a16:creationId xmlns:a16="http://schemas.microsoft.com/office/drawing/2014/main" id="{B16EB6A4-281C-46F4-B7B0-4824B61F9A7F}"/>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a:extLst>
            <a:ext uri="{FF2B5EF4-FFF2-40B4-BE49-F238E27FC236}">
              <a16:creationId xmlns:a16="http://schemas.microsoft.com/office/drawing/2014/main" id="{1634E598-D83D-4326-B53F-BA3010EB0FCD}"/>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a:extLst>
            <a:ext uri="{FF2B5EF4-FFF2-40B4-BE49-F238E27FC236}">
              <a16:creationId xmlns:a16="http://schemas.microsoft.com/office/drawing/2014/main" id="{59F9A520-C7F9-416E-9B03-22CB74F83138}"/>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a:extLst>
            <a:ext uri="{FF2B5EF4-FFF2-40B4-BE49-F238E27FC236}">
              <a16:creationId xmlns:a16="http://schemas.microsoft.com/office/drawing/2014/main" id="{0973BAAE-6C3F-4BB4-BB2E-A4DD97833553}"/>
            </a:ext>
          </a:extLst>
        </xdr:cNvPr>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a:extLst>
            <a:ext uri="{FF2B5EF4-FFF2-40B4-BE49-F238E27FC236}">
              <a16:creationId xmlns:a16="http://schemas.microsoft.com/office/drawing/2014/main" id="{A9C52CDA-7652-47DD-9FA5-50707E35C9AB}"/>
            </a:ext>
          </a:extLst>
        </xdr:cNvPr>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a:extLst>
            <a:ext uri="{FF2B5EF4-FFF2-40B4-BE49-F238E27FC236}">
              <a16:creationId xmlns:a16="http://schemas.microsoft.com/office/drawing/2014/main" id="{9948E548-2CF0-40F0-A0B3-B5580C0D94C5}"/>
            </a:ext>
          </a:extLst>
        </xdr:cNvPr>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a:extLst>
            <a:ext uri="{FF2B5EF4-FFF2-40B4-BE49-F238E27FC236}">
              <a16:creationId xmlns:a16="http://schemas.microsoft.com/office/drawing/2014/main" id="{AB110DD9-8078-4281-A704-3FFE71AC43CA}"/>
            </a:ext>
          </a:extLst>
        </xdr:cNvPr>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a:extLst>
            <a:ext uri="{FF2B5EF4-FFF2-40B4-BE49-F238E27FC236}">
              <a16:creationId xmlns:a16="http://schemas.microsoft.com/office/drawing/2014/main" id="{228B5DAB-89B1-43E0-B6CE-443B5B99C45A}"/>
            </a:ext>
          </a:extLst>
        </xdr:cNvPr>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a:extLst>
            <a:ext uri="{FF2B5EF4-FFF2-40B4-BE49-F238E27FC236}">
              <a16:creationId xmlns:a16="http://schemas.microsoft.com/office/drawing/2014/main" id="{E2DB442E-C257-4C65-B007-3A382E2E6264}"/>
            </a:ext>
          </a:extLst>
        </xdr:cNvPr>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a:extLst>
            <a:ext uri="{FF2B5EF4-FFF2-40B4-BE49-F238E27FC236}">
              <a16:creationId xmlns:a16="http://schemas.microsoft.com/office/drawing/2014/main" id="{E6C7F033-BB79-4936-878D-1D7E835A2AB1}"/>
            </a:ext>
          </a:extLst>
        </xdr:cNvPr>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a:extLst>
            <a:ext uri="{FF2B5EF4-FFF2-40B4-BE49-F238E27FC236}">
              <a16:creationId xmlns:a16="http://schemas.microsoft.com/office/drawing/2014/main" id="{972BA2B9-D613-4548-95B5-C34731FD2DAA}"/>
            </a:ext>
          </a:extLst>
        </xdr:cNvPr>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a:extLst>
            <a:ext uri="{FF2B5EF4-FFF2-40B4-BE49-F238E27FC236}">
              <a16:creationId xmlns:a16="http://schemas.microsoft.com/office/drawing/2014/main" id="{E7B6EEE9-1EB5-43C3-A86E-88FDB995C32F}"/>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a:extLst>
            <a:ext uri="{FF2B5EF4-FFF2-40B4-BE49-F238E27FC236}">
              <a16:creationId xmlns:a16="http://schemas.microsoft.com/office/drawing/2014/main" id="{2D70C884-0FF1-43D9-A487-CEEFE05020B6}"/>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a:extLst>
            <a:ext uri="{FF2B5EF4-FFF2-40B4-BE49-F238E27FC236}">
              <a16:creationId xmlns:a16="http://schemas.microsoft.com/office/drawing/2014/main" id="{FB264C79-0D37-47AD-A4BD-700A77CA9207}"/>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679" name="直線コネクタ 678">
          <a:extLst>
            <a:ext uri="{FF2B5EF4-FFF2-40B4-BE49-F238E27FC236}">
              <a16:creationId xmlns:a16="http://schemas.microsoft.com/office/drawing/2014/main" id="{B4AF1886-87CA-476D-934D-4B6A9A505352}"/>
            </a:ext>
          </a:extLst>
        </xdr:cNvPr>
        <xdr:cNvCxnSpPr/>
      </xdr:nvCxnSpPr>
      <xdr:spPr>
        <a:xfrm flipV="1">
          <a:off x="19951064" y="9230868"/>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680" name="【保健センター・保健所】&#10;一人当たり面積最小値テキスト">
          <a:extLst>
            <a:ext uri="{FF2B5EF4-FFF2-40B4-BE49-F238E27FC236}">
              <a16:creationId xmlns:a16="http://schemas.microsoft.com/office/drawing/2014/main" id="{1E03BBAF-33FD-4409-8435-96C548A022C4}"/>
            </a:ext>
          </a:extLst>
        </xdr:cNvPr>
        <xdr:cNvSpPr txBox="1"/>
      </xdr:nvSpPr>
      <xdr:spPr>
        <a:xfrm>
          <a:off x="19989800" y="1055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681" name="直線コネクタ 680">
          <a:extLst>
            <a:ext uri="{FF2B5EF4-FFF2-40B4-BE49-F238E27FC236}">
              <a16:creationId xmlns:a16="http://schemas.microsoft.com/office/drawing/2014/main" id="{26BADC13-07D1-4D62-AB5D-ED49D9D3D59F}"/>
            </a:ext>
          </a:extLst>
        </xdr:cNvPr>
        <xdr:cNvCxnSpPr/>
      </xdr:nvCxnSpPr>
      <xdr:spPr>
        <a:xfrm>
          <a:off x="19881850" y="105516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82" name="【保健センター・保健所】&#10;一人当たり面積最大値テキスト">
          <a:extLst>
            <a:ext uri="{FF2B5EF4-FFF2-40B4-BE49-F238E27FC236}">
              <a16:creationId xmlns:a16="http://schemas.microsoft.com/office/drawing/2014/main" id="{6B17DDB1-0966-4437-B196-52429B2EFDEE}"/>
            </a:ext>
          </a:extLst>
        </xdr:cNvPr>
        <xdr:cNvSpPr txBox="1"/>
      </xdr:nvSpPr>
      <xdr:spPr>
        <a:xfrm>
          <a:off x="19989800" y="901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83" name="直線コネクタ 682">
          <a:extLst>
            <a:ext uri="{FF2B5EF4-FFF2-40B4-BE49-F238E27FC236}">
              <a16:creationId xmlns:a16="http://schemas.microsoft.com/office/drawing/2014/main" id="{4F4D15A4-EE5B-4AC7-ACE5-EDB18A604CAB}"/>
            </a:ext>
          </a:extLst>
        </xdr:cNvPr>
        <xdr:cNvCxnSpPr/>
      </xdr:nvCxnSpPr>
      <xdr:spPr>
        <a:xfrm>
          <a:off x="19881850" y="92308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84" name="【保健センター・保健所】&#10;一人当たり面積平均値テキスト">
          <a:extLst>
            <a:ext uri="{FF2B5EF4-FFF2-40B4-BE49-F238E27FC236}">
              <a16:creationId xmlns:a16="http://schemas.microsoft.com/office/drawing/2014/main" id="{BC2F20BB-A4C0-41AA-8083-4756CD93C700}"/>
            </a:ext>
          </a:extLst>
        </xdr:cNvPr>
        <xdr:cNvSpPr txBox="1"/>
      </xdr:nvSpPr>
      <xdr:spPr>
        <a:xfrm>
          <a:off x="19989800" y="10227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85" name="フローチャート: 判断 684">
          <a:extLst>
            <a:ext uri="{FF2B5EF4-FFF2-40B4-BE49-F238E27FC236}">
              <a16:creationId xmlns:a16="http://schemas.microsoft.com/office/drawing/2014/main" id="{AF01ED16-227F-4970-BC37-272DB49784F1}"/>
            </a:ext>
          </a:extLst>
        </xdr:cNvPr>
        <xdr:cNvSpPr/>
      </xdr:nvSpPr>
      <xdr:spPr>
        <a:xfrm>
          <a:off x="19900900" y="103700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86" name="フローチャート: 判断 685">
          <a:extLst>
            <a:ext uri="{FF2B5EF4-FFF2-40B4-BE49-F238E27FC236}">
              <a16:creationId xmlns:a16="http://schemas.microsoft.com/office/drawing/2014/main" id="{55FA1729-5A62-4937-AF16-EED243F873AC}"/>
            </a:ext>
          </a:extLst>
        </xdr:cNvPr>
        <xdr:cNvSpPr/>
      </xdr:nvSpPr>
      <xdr:spPr>
        <a:xfrm>
          <a:off x="19157950" y="103746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87" name="フローチャート: 判断 686">
          <a:extLst>
            <a:ext uri="{FF2B5EF4-FFF2-40B4-BE49-F238E27FC236}">
              <a16:creationId xmlns:a16="http://schemas.microsoft.com/office/drawing/2014/main" id="{3B03A9C2-A112-4081-A4F1-436E27D28AD4}"/>
            </a:ext>
          </a:extLst>
        </xdr:cNvPr>
        <xdr:cNvSpPr/>
      </xdr:nvSpPr>
      <xdr:spPr>
        <a:xfrm>
          <a:off x="18345150" y="103746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88" name="フローチャート: 判断 687">
          <a:extLst>
            <a:ext uri="{FF2B5EF4-FFF2-40B4-BE49-F238E27FC236}">
              <a16:creationId xmlns:a16="http://schemas.microsoft.com/office/drawing/2014/main" id="{414EEFAB-FD25-4808-89CC-EDD41C5E69C3}"/>
            </a:ext>
          </a:extLst>
        </xdr:cNvPr>
        <xdr:cNvSpPr/>
      </xdr:nvSpPr>
      <xdr:spPr>
        <a:xfrm>
          <a:off x="17551400" y="103746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89" name="フローチャート: 判断 688">
          <a:extLst>
            <a:ext uri="{FF2B5EF4-FFF2-40B4-BE49-F238E27FC236}">
              <a16:creationId xmlns:a16="http://schemas.microsoft.com/office/drawing/2014/main" id="{A3E126F8-8333-4A8B-9E4F-BD2A88953772}"/>
            </a:ext>
          </a:extLst>
        </xdr:cNvPr>
        <xdr:cNvSpPr/>
      </xdr:nvSpPr>
      <xdr:spPr>
        <a:xfrm>
          <a:off x="16757650" y="103700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A8B8054D-D08D-49BC-8ADB-2F92F31EE9F8}"/>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ADB1738F-A639-471E-BF7B-710C9A0C88EE}"/>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11F97025-5650-4AB8-9DB9-6CFA42B5487E}"/>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FDB2EBA-F596-4042-8F9F-F04A253A433C}"/>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97DBEEF-CDA6-4F2A-91E0-3B5B3D6E831F}"/>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52070</xdr:rowOff>
    </xdr:from>
    <xdr:to>
      <xdr:col>116</xdr:col>
      <xdr:colOff>114300</xdr:colOff>
      <xdr:row>63</xdr:row>
      <xdr:rowOff>153670</xdr:rowOff>
    </xdr:to>
    <xdr:sp macro="" textlink="">
      <xdr:nvSpPr>
        <xdr:cNvPr id="695" name="楕円 694">
          <a:extLst>
            <a:ext uri="{FF2B5EF4-FFF2-40B4-BE49-F238E27FC236}">
              <a16:creationId xmlns:a16="http://schemas.microsoft.com/office/drawing/2014/main" id="{E0CA7A4E-4141-4907-B47F-23276ED3279B}"/>
            </a:ext>
          </a:extLst>
        </xdr:cNvPr>
        <xdr:cNvSpPr/>
      </xdr:nvSpPr>
      <xdr:spPr>
        <a:xfrm>
          <a:off x="19900900" y="1045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138447</xdr:rowOff>
    </xdr:from>
    <xdr:ext cx="469744" cy="259045"/>
    <xdr:sp macro="" textlink="">
      <xdr:nvSpPr>
        <xdr:cNvPr id="696" name="【保健センター・保健所】&#10;一人当たり面積該当値テキスト">
          <a:extLst>
            <a:ext uri="{FF2B5EF4-FFF2-40B4-BE49-F238E27FC236}">
              <a16:creationId xmlns:a16="http://schemas.microsoft.com/office/drawing/2014/main" id="{A86F33BC-5B9A-4074-88BF-49DC18DE2EE4}"/>
            </a:ext>
          </a:extLst>
        </xdr:cNvPr>
        <xdr:cNvSpPr txBox="1"/>
      </xdr:nvSpPr>
      <xdr:spPr>
        <a:xfrm>
          <a:off x="19989800"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52070</xdr:rowOff>
    </xdr:from>
    <xdr:to>
      <xdr:col>112</xdr:col>
      <xdr:colOff>38100</xdr:colOff>
      <xdr:row>63</xdr:row>
      <xdr:rowOff>153670</xdr:rowOff>
    </xdr:to>
    <xdr:sp macro="" textlink="">
      <xdr:nvSpPr>
        <xdr:cNvPr id="697" name="楕円 696">
          <a:extLst>
            <a:ext uri="{FF2B5EF4-FFF2-40B4-BE49-F238E27FC236}">
              <a16:creationId xmlns:a16="http://schemas.microsoft.com/office/drawing/2014/main" id="{E35C643B-7200-40BB-982F-ED9A6DD0B38A}"/>
            </a:ext>
          </a:extLst>
        </xdr:cNvPr>
        <xdr:cNvSpPr/>
      </xdr:nvSpPr>
      <xdr:spPr>
        <a:xfrm>
          <a:off x="19157950" y="104597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102870</xdr:rowOff>
    </xdr:from>
    <xdr:to>
      <xdr:col>116</xdr:col>
      <xdr:colOff>63500</xdr:colOff>
      <xdr:row>63</xdr:row>
      <xdr:rowOff>102870</xdr:rowOff>
    </xdr:to>
    <xdr:cxnSp macro="">
      <xdr:nvCxnSpPr>
        <xdr:cNvPr id="698" name="直線コネクタ 697">
          <a:extLst>
            <a:ext uri="{FF2B5EF4-FFF2-40B4-BE49-F238E27FC236}">
              <a16:creationId xmlns:a16="http://schemas.microsoft.com/office/drawing/2014/main" id="{4B897E77-6662-4F54-8B96-9D354FFCF447}"/>
            </a:ext>
          </a:extLst>
        </xdr:cNvPr>
        <xdr:cNvCxnSpPr/>
      </xdr:nvCxnSpPr>
      <xdr:spPr>
        <a:xfrm>
          <a:off x="19202400" y="1051052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52070</xdr:rowOff>
    </xdr:from>
    <xdr:to>
      <xdr:col>107</xdr:col>
      <xdr:colOff>101600</xdr:colOff>
      <xdr:row>63</xdr:row>
      <xdr:rowOff>153670</xdr:rowOff>
    </xdr:to>
    <xdr:sp macro="" textlink="">
      <xdr:nvSpPr>
        <xdr:cNvPr id="699" name="楕円 698">
          <a:extLst>
            <a:ext uri="{FF2B5EF4-FFF2-40B4-BE49-F238E27FC236}">
              <a16:creationId xmlns:a16="http://schemas.microsoft.com/office/drawing/2014/main" id="{FE0B6C14-8DF7-4875-AA64-03767CC1AC86}"/>
            </a:ext>
          </a:extLst>
        </xdr:cNvPr>
        <xdr:cNvSpPr/>
      </xdr:nvSpPr>
      <xdr:spPr>
        <a:xfrm>
          <a:off x="18345150" y="1045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102870</xdr:rowOff>
    </xdr:from>
    <xdr:to>
      <xdr:col>111</xdr:col>
      <xdr:colOff>177800</xdr:colOff>
      <xdr:row>63</xdr:row>
      <xdr:rowOff>102870</xdr:rowOff>
    </xdr:to>
    <xdr:cxnSp macro="">
      <xdr:nvCxnSpPr>
        <xdr:cNvPr id="700" name="直線コネクタ 699">
          <a:extLst>
            <a:ext uri="{FF2B5EF4-FFF2-40B4-BE49-F238E27FC236}">
              <a16:creationId xmlns:a16="http://schemas.microsoft.com/office/drawing/2014/main" id="{876A7DB7-F3F2-44CE-83A0-63BC88BA2D69}"/>
            </a:ext>
          </a:extLst>
        </xdr:cNvPr>
        <xdr:cNvCxnSpPr/>
      </xdr:nvCxnSpPr>
      <xdr:spPr>
        <a:xfrm>
          <a:off x="18395950" y="1051052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52070</xdr:rowOff>
    </xdr:from>
    <xdr:to>
      <xdr:col>102</xdr:col>
      <xdr:colOff>165100</xdr:colOff>
      <xdr:row>63</xdr:row>
      <xdr:rowOff>153670</xdr:rowOff>
    </xdr:to>
    <xdr:sp macro="" textlink="">
      <xdr:nvSpPr>
        <xdr:cNvPr id="701" name="楕円 700">
          <a:extLst>
            <a:ext uri="{FF2B5EF4-FFF2-40B4-BE49-F238E27FC236}">
              <a16:creationId xmlns:a16="http://schemas.microsoft.com/office/drawing/2014/main" id="{BD26A39B-1C3E-4723-A9FC-F5188D91F9F2}"/>
            </a:ext>
          </a:extLst>
        </xdr:cNvPr>
        <xdr:cNvSpPr/>
      </xdr:nvSpPr>
      <xdr:spPr>
        <a:xfrm>
          <a:off x="17551400" y="1045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102870</xdr:rowOff>
    </xdr:from>
    <xdr:to>
      <xdr:col>107</xdr:col>
      <xdr:colOff>50800</xdr:colOff>
      <xdr:row>63</xdr:row>
      <xdr:rowOff>102870</xdr:rowOff>
    </xdr:to>
    <xdr:cxnSp macro="">
      <xdr:nvCxnSpPr>
        <xdr:cNvPr id="702" name="直線コネクタ 701">
          <a:extLst>
            <a:ext uri="{FF2B5EF4-FFF2-40B4-BE49-F238E27FC236}">
              <a16:creationId xmlns:a16="http://schemas.microsoft.com/office/drawing/2014/main" id="{1C69526D-9F5A-4645-B301-F43C4F76C865}"/>
            </a:ext>
          </a:extLst>
        </xdr:cNvPr>
        <xdr:cNvCxnSpPr/>
      </xdr:nvCxnSpPr>
      <xdr:spPr>
        <a:xfrm>
          <a:off x="17602200" y="1051052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47498</xdr:rowOff>
    </xdr:from>
    <xdr:to>
      <xdr:col>98</xdr:col>
      <xdr:colOff>38100</xdr:colOff>
      <xdr:row>63</xdr:row>
      <xdr:rowOff>149098</xdr:rowOff>
    </xdr:to>
    <xdr:sp macro="" textlink="">
      <xdr:nvSpPr>
        <xdr:cNvPr id="703" name="楕円 702">
          <a:extLst>
            <a:ext uri="{FF2B5EF4-FFF2-40B4-BE49-F238E27FC236}">
              <a16:creationId xmlns:a16="http://schemas.microsoft.com/office/drawing/2014/main" id="{AB26D8DB-03B3-4160-B0DE-8DEEC90A02C9}"/>
            </a:ext>
          </a:extLst>
        </xdr:cNvPr>
        <xdr:cNvSpPr/>
      </xdr:nvSpPr>
      <xdr:spPr>
        <a:xfrm>
          <a:off x="16757650" y="104551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98298</xdr:rowOff>
    </xdr:from>
    <xdr:to>
      <xdr:col>102</xdr:col>
      <xdr:colOff>114300</xdr:colOff>
      <xdr:row>63</xdr:row>
      <xdr:rowOff>102870</xdr:rowOff>
    </xdr:to>
    <xdr:cxnSp macro="">
      <xdr:nvCxnSpPr>
        <xdr:cNvPr id="704" name="直線コネクタ 703">
          <a:extLst>
            <a:ext uri="{FF2B5EF4-FFF2-40B4-BE49-F238E27FC236}">
              <a16:creationId xmlns:a16="http://schemas.microsoft.com/office/drawing/2014/main" id="{8E10CC17-637C-422B-A629-55CDC567D5C9}"/>
            </a:ext>
          </a:extLst>
        </xdr:cNvPr>
        <xdr:cNvCxnSpPr/>
      </xdr:nvCxnSpPr>
      <xdr:spPr>
        <a:xfrm>
          <a:off x="16802100" y="10505948"/>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78757</xdr:rowOff>
    </xdr:from>
    <xdr:ext cx="469744" cy="259045"/>
    <xdr:sp macro="" textlink="">
      <xdr:nvSpPr>
        <xdr:cNvPr id="705" name="n_1aveValue【保健センター・保健所】&#10;一人当たり面積">
          <a:extLst>
            <a:ext uri="{FF2B5EF4-FFF2-40B4-BE49-F238E27FC236}">
              <a16:creationId xmlns:a16="http://schemas.microsoft.com/office/drawing/2014/main" id="{84CE1611-67E2-4854-9C8A-B1F2625377A9}"/>
            </a:ext>
          </a:extLst>
        </xdr:cNvPr>
        <xdr:cNvSpPr txBox="1"/>
      </xdr:nvSpPr>
      <xdr:spPr>
        <a:xfrm>
          <a:off x="18980227"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06" name="n_2aveValue【保健センター・保健所】&#10;一人当たり面積">
          <a:extLst>
            <a:ext uri="{FF2B5EF4-FFF2-40B4-BE49-F238E27FC236}">
              <a16:creationId xmlns:a16="http://schemas.microsoft.com/office/drawing/2014/main" id="{5376F664-FF50-42B8-86E1-FE51B4ECD57D}"/>
            </a:ext>
          </a:extLst>
        </xdr:cNvPr>
        <xdr:cNvSpPr txBox="1"/>
      </xdr:nvSpPr>
      <xdr:spPr>
        <a:xfrm>
          <a:off x="18180127"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07" name="n_3aveValue【保健センター・保健所】&#10;一人当たり面積">
          <a:extLst>
            <a:ext uri="{FF2B5EF4-FFF2-40B4-BE49-F238E27FC236}">
              <a16:creationId xmlns:a16="http://schemas.microsoft.com/office/drawing/2014/main" id="{113437EE-E1F5-4309-B456-3A0D35ABA11A}"/>
            </a:ext>
          </a:extLst>
        </xdr:cNvPr>
        <xdr:cNvSpPr txBox="1"/>
      </xdr:nvSpPr>
      <xdr:spPr>
        <a:xfrm>
          <a:off x="17386377"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74185</xdr:rowOff>
    </xdr:from>
    <xdr:ext cx="469744" cy="259045"/>
    <xdr:sp macro="" textlink="">
      <xdr:nvSpPr>
        <xdr:cNvPr id="708" name="n_4aveValue【保健センター・保健所】&#10;一人当たり面積">
          <a:extLst>
            <a:ext uri="{FF2B5EF4-FFF2-40B4-BE49-F238E27FC236}">
              <a16:creationId xmlns:a16="http://schemas.microsoft.com/office/drawing/2014/main" id="{032D886D-8776-43E6-A8C3-CC12481F4439}"/>
            </a:ext>
          </a:extLst>
        </xdr:cNvPr>
        <xdr:cNvSpPr txBox="1"/>
      </xdr:nvSpPr>
      <xdr:spPr>
        <a:xfrm>
          <a:off x="16592627" y="1015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144797</xdr:rowOff>
    </xdr:from>
    <xdr:ext cx="469744" cy="259045"/>
    <xdr:sp macro="" textlink="">
      <xdr:nvSpPr>
        <xdr:cNvPr id="709" name="n_1mainValue【保健センター・保健所】&#10;一人当たり面積">
          <a:extLst>
            <a:ext uri="{FF2B5EF4-FFF2-40B4-BE49-F238E27FC236}">
              <a16:creationId xmlns:a16="http://schemas.microsoft.com/office/drawing/2014/main" id="{408E9B84-6D14-4766-81A9-756D38DC3268}"/>
            </a:ext>
          </a:extLst>
        </xdr:cNvPr>
        <xdr:cNvSpPr txBox="1"/>
      </xdr:nvSpPr>
      <xdr:spPr>
        <a:xfrm>
          <a:off x="189802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144797</xdr:rowOff>
    </xdr:from>
    <xdr:ext cx="469744" cy="259045"/>
    <xdr:sp macro="" textlink="">
      <xdr:nvSpPr>
        <xdr:cNvPr id="710" name="n_2mainValue【保健センター・保健所】&#10;一人当たり面積">
          <a:extLst>
            <a:ext uri="{FF2B5EF4-FFF2-40B4-BE49-F238E27FC236}">
              <a16:creationId xmlns:a16="http://schemas.microsoft.com/office/drawing/2014/main" id="{C19DB3B8-73DF-4DDB-9835-023121FD0AA3}"/>
            </a:ext>
          </a:extLst>
        </xdr:cNvPr>
        <xdr:cNvSpPr txBox="1"/>
      </xdr:nvSpPr>
      <xdr:spPr>
        <a:xfrm>
          <a:off x="181801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144797</xdr:rowOff>
    </xdr:from>
    <xdr:ext cx="469744" cy="259045"/>
    <xdr:sp macro="" textlink="">
      <xdr:nvSpPr>
        <xdr:cNvPr id="711" name="n_3mainValue【保健センター・保健所】&#10;一人当たり面積">
          <a:extLst>
            <a:ext uri="{FF2B5EF4-FFF2-40B4-BE49-F238E27FC236}">
              <a16:creationId xmlns:a16="http://schemas.microsoft.com/office/drawing/2014/main" id="{3E367A8A-13CA-46AC-A561-76003E0D1F97}"/>
            </a:ext>
          </a:extLst>
        </xdr:cNvPr>
        <xdr:cNvSpPr txBox="1"/>
      </xdr:nvSpPr>
      <xdr:spPr>
        <a:xfrm>
          <a:off x="1738637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140225</xdr:rowOff>
    </xdr:from>
    <xdr:ext cx="469744" cy="259045"/>
    <xdr:sp macro="" textlink="">
      <xdr:nvSpPr>
        <xdr:cNvPr id="712" name="n_4mainValue【保健センター・保健所】&#10;一人当たり面積">
          <a:extLst>
            <a:ext uri="{FF2B5EF4-FFF2-40B4-BE49-F238E27FC236}">
              <a16:creationId xmlns:a16="http://schemas.microsoft.com/office/drawing/2014/main" id="{31A04A5A-B9CD-43DA-8CBA-CA77BE779135}"/>
            </a:ext>
          </a:extLst>
        </xdr:cNvPr>
        <xdr:cNvSpPr txBox="1"/>
      </xdr:nvSpPr>
      <xdr:spPr>
        <a:xfrm>
          <a:off x="16592627" y="1054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a:extLst>
            <a:ext uri="{FF2B5EF4-FFF2-40B4-BE49-F238E27FC236}">
              <a16:creationId xmlns:a16="http://schemas.microsoft.com/office/drawing/2014/main" id="{CB70D82D-8962-4D90-B3B9-CB28CDBD6735}"/>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a:extLst>
            <a:ext uri="{FF2B5EF4-FFF2-40B4-BE49-F238E27FC236}">
              <a16:creationId xmlns:a16="http://schemas.microsoft.com/office/drawing/2014/main" id="{92594540-55E8-4F20-9400-56351D31D562}"/>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a:extLst>
            <a:ext uri="{FF2B5EF4-FFF2-40B4-BE49-F238E27FC236}">
              <a16:creationId xmlns:a16="http://schemas.microsoft.com/office/drawing/2014/main" id="{E7C94A6A-33C6-457C-8BB8-66B5DA1C4724}"/>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a:extLst>
            <a:ext uri="{FF2B5EF4-FFF2-40B4-BE49-F238E27FC236}">
              <a16:creationId xmlns:a16="http://schemas.microsoft.com/office/drawing/2014/main" id="{24E95E0E-F5E3-4F1C-8A1E-40FF958B03A8}"/>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a:extLst>
            <a:ext uri="{FF2B5EF4-FFF2-40B4-BE49-F238E27FC236}">
              <a16:creationId xmlns:a16="http://schemas.microsoft.com/office/drawing/2014/main" id="{26544B47-C151-482B-8F74-02D35E5199F2}"/>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a:extLst>
            <a:ext uri="{FF2B5EF4-FFF2-40B4-BE49-F238E27FC236}">
              <a16:creationId xmlns:a16="http://schemas.microsoft.com/office/drawing/2014/main" id="{96ED5596-D913-4472-A41F-5C11805FD1C5}"/>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a:extLst>
            <a:ext uri="{FF2B5EF4-FFF2-40B4-BE49-F238E27FC236}">
              <a16:creationId xmlns:a16="http://schemas.microsoft.com/office/drawing/2014/main" id="{93A7AD06-22B4-487B-909F-9A08FF65E713}"/>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a:extLst>
            <a:ext uri="{FF2B5EF4-FFF2-40B4-BE49-F238E27FC236}">
              <a16:creationId xmlns:a16="http://schemas.microsoft.com/office/drawing/2014/main" id="{B374056A-8865-4114-AE34-36592DC7AAEC}"/>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a:extLst>
            <a:ext uri="{FF2B5EF4-FFF2-40B4-BE49-F238E27FC236}">
              <a16:creationId xmlns:a16="http://schemas.microsoft.com/office/drawing/2014/main" id="{BFDBE878-264C-42E9-B967-64BDA106AEF6}"/>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a:extLst>
            <a:ext uri="{FF2B5EF4-FFF2-40B4-BE49-F238E27FC236}">
              <a16:creationId xmlns:a16="http://schemas.microsoft.com/office/drawing/2014/main" id="{6F4858BD-9C3D-442A-88B5-0E700B72063F}"/>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a:extLst>
            <a:ext uri="{FF2B5EF4-FFF2-40B4-BE49-F238E27FC236}">
              <a16:creationId xmlns:a16="http://schemas.microsoft.com/office/drawing/2014/main" id="{0AD4ADBF-B2B9-4218-9D60-6DC4CD38FB1C}"/>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4" name="直線コネクタ 723">
          <a:extLst>
            <a:ext uri="{FF2B5EF4-FFF2-40B4-BE49-F238E27FC236}">
              <a16:creationId xmlns:a16="http://schemas.microsoft.com/office/drawing/2014/main" id="{5D56C475-B987-4A8E-BFD1-FD277D7F6756}"/>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5" name="テキスト ボックス 724">
          <a:extLst>
            <a:ext uri="{FF2B5EF4-FFF2-40B4-BE49-F238E27FC236}">
              <a16:creationId xmlns:a16="http://schemas.microsoft.com/office/drawing/2014/main" id="{CED8ED29-58A5-4001-A329-25FA64119218}"/>
            </a:ext>
          </a:extLst>
        </xdr:cNvPr>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6" name="直線コネクタ 725">
          <a:extLst>
            <a:ext uri="{FF2B5EF4-FFF2-40B4-BE49-F238E27FC236}">
              <a16:creationId xmlns:a16="http://schemas.microsoft.com/office/drawing/2014/main" id="{79E437FE-2185-4E39-A5AA-A4F4E3CBC171}"/>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7" name="テキスト ボックス 726">
          <a:extLst>
            <a:ext uri="{FF2B5EF4-FFF2-40B4-BE49-F238E27FC236}">
              <a16:creationId xmlns:a16="http://schemas.microsoft.com/office/drawing/2014/main" id="{02D28EB3-AB8A-442A-BD96-74A1DA0A5E38}"/>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8" name="直線コネクタ 727">
          <a:extLst>
            <a:ext uri="{FF2B5EF4-FFF2-40B4-BE49-F238E27FC236}">
              <a16:creationId xmlns:a16="http://schemas.microsoft.com/office/drawing/2014/main" id="{ECE303D4-5E26-4DCE-BA2D-27C3979D3474}"/>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9" name="テキスト ボックス 728">
          <a:extLst>
            <a:ext uri="{FF2B5EF4-FFF2-40B4-BE49-F238E27FC236}">
              <a16:creationId xmlns:a16="http://schemas.microsoft.com/office/drawing/2014/main" id="{04B17AC5-A091-4C06-B749-1544C3FEC90C}"/>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0" name="直線コネクタ 729">
          <a:extLst>
            <a:ext uri="{FF2B5EF4-FFF2-40B4-BE49-F238E27FC236}">
              <a16:creationId xmlns:a16="http://schemas.microsoft.com/office/drawing/2014/main" id="{3FA5FE3E-03E7-494E-91B0-954401513EE9}"/>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1" name="テキスト ボックス 730">
          <a:extLst>
            <a:ext uri="{FF2B5EF4-FFF2-40B4-BE49-F238E27FC236}">
              <a16:creationId xmlns:a16="http://schemas.microsoft.com/office/drawing/2014/main" id="{3304863D-6B83-43E8-A70C-F584959909D9}"/>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2" name="直線コネクタ 731">
          <a:extLst>
            <a:ext uri="{FF2B5EF4-FFF2-40B4-BE49-F238E27FC236}">
              <a16:creationId xmlns:a16="http://schemas.microsoft.com/office/drawing/2014/main" id="{14B493EC-2444-438A-AB45-90645136A9B8}"/>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3" name="テキスト ボックス 732">
          <a:extLst>
            <a:ext uri="{FF2B5EF4-FFF2-40B4-BE49-F238E27FC236}">
              <a16:creationId xmlns:a16="http://schemas.microsoft.com/office/drawing/2014/main" id="{85D0FAC8-206D-4AF3-B4A4-518BF83E4D59}"/>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4" name="直線コネクタ 733">
          <a:extLst>
            <a:ext uri="{FF2B5EF4-FFF2-40B4-BE49-F238E27FC236}">
              <a16:creationId xmlns:a16="http://schemas.microsoft.com/office/drawing/2014/main" id="{4E0A051A-E9E4-4F98-A465-A01781C91E9B}"/>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5" name="テキスト ボックス 734">
          <a:extLst>
            <a:ext uri="{FF2B5EF4-FFF2-40B4-BE49-F238E27FC236}">
              <a16:creationId xmlns:a16="http://schemas.microsoft.com/office/drawing/2014/main" id="{F9612560-76B3-48C4-8A80-78269E140F9B}"/>
            </a:ext>
          </a:extLst>
        </xdr:cNvPr>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a:extLst>
            <a:ext uri="{FF2B5EF4-FFF2-40B4-BE49-F238E27FC236}">
              <a16:creationId xmlns:a16="http://schemas.microsoft.com/office/drawing/2014/main" id="{BDF9A976-AC0A-46E2-9EFB-C936B3714A6D}"/>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a:extLst>
            <a:ext uri="{FF2B5EF4-FFF2-40B4-BE49-F238E27FC236}">
              <a16:creationId xmlns:a16="http://schemas.microsoft.com/office/drawing/2014/main" id="{C11AFC6F-2275-46F3-88A9-3B0952AEF5A6}"/>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738" name="直線コネクタ 737">
          <a:extLst>
            <a:ext uri="{FF2B5EF4-FFF2-40B4-BE49-F238E27FC236}">
              <a16:creationId xmlns:a16="http://schemas.microsoft.com/office/drawing/2014/main" id="{C35BA35B-B325-47E7-91BC-F0CEA3D6CFD3}"/>
            </a:ext>
          </a:extLst>
        </xdr:cNvPr>
        <xdr:cNvCxnSpPr/>
      </xdr:nvCxnSpPr>
      <xdr:spPr>
        <a:xfrm flipV="1">
          <a:off x="14699614" y="128863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9" name="【消防施設】&#10;有形固定資産減価償却率最小値テキスト">
          <a:extLst>
            <a:ext uri="{FF2B5EF4-FFF2-40B4-BE49-F238E27FC236}">
              <a16:creationId xmlns:a16="http://schemas.microsoft.com/office/drawing/2014/main" id="{DA90ED7A-76B6-4095-8126-BE9BFF8A6BF4}"/>
            </a:ext>
          </a:extLst>
        </xdr:cNvPr>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0" name="直線コネクタ 739">
          <a:extLst>
            <a:ext uri="{FF2B5EF4-FFF2-40B4-BE49-F238E27FC236}">
              <a16:creationId xmlns:a16="http://schemas.microsoft.com/office/drawing/2014/main" id="{B62F2F43-3FE6-4290-96E4-A16E40C73D5F}"/>
            </a:ext>
          </a:extLst>
        </xdr:cNvPr>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741" name="【消防施設】&#10;有形固定資産減価償却率最大値テキスト">
          <a:extLst>
            <a:ext uri="{FF2B5EF4-FFF2-40B4-BE49-F238E27FC236}">
              <a16:creationId xmlns:a16="http://schemas.microsoft.com/office/drawing/2014/main" id="{5BACABDD-15FF-4F62-AA20-77898B7477C7}"/>
            </a:ext>
          </a:extLst>
        </xdr:cNvPr>
        <xdr:cNvSpPr txBox="1"/>
      </xdr:nvSpPr>
      <xdr:spPr>
        <a:xfrm>
          <a:off x="14738350" y="126742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742" name="直線コネクタ 741">
          <a:extLst>
            <a:ext uri="{FF2B5EF4-FFF2-40B4-BE49-F238E27FC236}">
              <a16:creationId xmlns:a16="http://schemas.microsoft.com/office/drawing/2014/main" id="{52233C07-5850-47AC-BDCF-F200FCF3659D}"/>
            </a:ext>
          </a:extLst>
        </xdr:cNvPr>
        <xdr:cNvCxnSpPr/>
      </xdr:nvCxnSpPr>
      <xdr:spPr>
        <a:xfrm>
          <a:off x="14611350" y="128863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117946</xdr:rowOff>
    </xdr:from>
    <xdr:ext cx="405111" cy="259045"/>
    <xdr:sp macro="" textlink="">
      <xdr:nvSpPr>
        <xdr:cNvPr id="743" name="【消防施設】&#10;有形固定資産減価償却率平均値テキスト">
          <a:extLst>
            <a:ext uri="{FF2B5EF4-FFF2-40B4-BE49-F238E27FC236}">
              <a16:creationId xmlns:a16="http://schemas.microsoft.com/office/drawing/2014/main" id="{151228F1-B4A8-4D58-B8BE-8CF6B3B431BB}"/>
            </a:ext>
          </a:extLst>
        </xdr:cNvPr>
        <xdr:cNvSpPr txBox="1"/>
      </xdr:nvSpPr>
      <xdr:spPr>
        <a:xfrm>
          <a:off x="14738350" y="13662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44" name="フローチャート: 判断 743">
          <a:extLst>
            <a:ext uri="{FF2B5EF4-FFF2-40B4-BE49-F238E27FC236}">
              <a16:creationId xmlns:a16="http://schemas.microsoft.com/office/drawing/2014/main" id="{1F882DAC-C0B2-4100-BE49-ED1117F7A282}"/>
            </a:ext>
          </a:extLst>
        </xdr:cNvPr>
        <xdr:cNvSpPr/>
      </xdr:nvSpPr>
      <xdr:spPr>
        <a:xfrm>
          <a:off x="14649450" y="138047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745" name="フローチャート: 判断 744">
          <a:extLst>
            <a:ext uri="{FF2B5EF4-FFF2-40B4-BE49-F238E27FC236}">
              <a16:creationId xmlns:a16="http://schemas.microsoft.com/office/drawing/2014/main" id="{BC59743A-E961-4210-9874-13A0B19466B6}"/>
            </a:ext>
          </a:extLst>
        </xdr:cNvPr>
        <xdr:cNvSpPr/>
      </xdr:nvSpPr>
      <xdr:spPr>
        <a:xfrm>
          <a:off x="13887450" y="137949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46" name="フローチャート: 判断 745">
          <a:extLst>
            <a:ext uri="{FF2B5EF4-FFF2-40B4-BE49-F238E27FC236}">
              <a16:creationId xmlns:a16="http://schemas.microsoft.com/office/drawing/2014/main" id="{8296A802-865D-4749-BD81-02BA0AA43F4C}"/>
            </a:ext>
          </a:extLst>
        </xdr:cNvPr>
        <xdr:cNvSpPr/>
      </xdr:nvSpPr>
      <xdr:spPr>
        <a:xfrm>
          <a:off x="13093700" y="137769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747" name="フローチャート: 判断 746">
          <a:extLst>
            <a:ext uri="{FF2B5EF4-FFF2-40B4-BE49-F238E27FC236}">
              <a16:creationId xmlns:a16="http://schemas.microsoft.com/office/drawing/2014/main" id="{17F07A64-9CDC-4A95-A5AC-33A2D92D4D03}"/>
            </a:ext>
          </a:extLst>
        </xdr:cNvPr>
        <xdr:cNvSpPr/>
      </xdr:nvSpPr>
      <xdr:spPr>
        <a:xfrm>
          <a:off x="12299950" y="137671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748" name="フローチャート: 判断 747">
          <a:extLst>
            <a:ext uri="{FF2B5EF4-FFF2-40B4-BE49-F238E27FC236}">
              <a16:creationId xmlns:a16="http://schemas.microsoft.com/office/drawing/2014/main" id="{1ADC8A9D-047A-4C1E-97C5-7118C542E9CE}"/>
            </a:ext>
          </a:extLst>
        </xdr:cNvPr>
        <xdr:cNvSpPr/>
      </xdr:nvSpPr>
      <xdr:spPr>
        <a:xfrm>
          <a:off x="11487150" y="1376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C7F49BBE-F491-48C2-A928-73F7BE7A838B}"/>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5960EDEC-4DC6-41D2-A525-533DB031EF64}"/>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7F0A908E-4A6D-4A53-A17D-0BA08FF95B64}"/>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D64624B6-F94B-4C9C-8A72-A13DCC35176D}"/>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C2AAE412-04D9-4B9D-8645-5AE0B83D5B85}"/>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122827</xdr:rowOff>
    </xdr:from>
    <xdr:to>
      <xdr:col>85</xdr:col>
      <xdr:colOff>177800</xdr:colOff>
      <xdr:row>85</xdr:row>
      <xdr:rowOff>52977</xdr:rowOff>
    </xdr:to>
    <xdr:sp macro="" textlink="">
      <xdr:nvSpPr>
        <xdr:cNvPr id="754" name="楕円 753">
          <a:extLst>
            <a:ext uri="{FF2B5EF4-FFF2-40B4-BE49-F238E27FC236}">
              <a16:creationId xmlns:a16="http://schemas.microsoft.com/office/drawing/2014/main" id="{42ED606C-3AE3-4EFE-A534-DFF60E8804FE}"/>
            </a:ext>
          </a:extLst>
        </xdr:cNvPr>
        <xdr:cNvSpPr/>
      </xdr:nvSpPr>
      <xdr:spPr>
        <a:xfrm>
          <a:off x="14649450" y="1399757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101254</xdr:rowOff>
    </xdr:from>
    <xdr:ext cx="405111" cy="259045"/>
    <xdr:sp macro="" textlink="">
      <xdr:nvSpPr>
        <xdr:cNvPr id="755" name="【消防施設】&#10;有形固定資産減価償却率該当値テキスト">
          <a:extLst>
            <a:ext uri="{FF2B5EF4-FFF2-40B4-BE49-F238E27FC236}">
              <a16:creationId xmlns:a16="http://schemas.microsoft.com/office/drawing/2014/main" id="{78EE30FA-AFCA-464D-8040-882186B9EDFA}"/>
            </a:ext>
          </a:extLst>
        </xdr:cNvPr>
        <xdr:cNvSpPr txBox="1"/>
      </xdr:nvSpPr>
      <xdr:spPr>
        <a:xfrm>
          <a:off x="14738350" y="1397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108131</xdr:rowOff>
    </xdr:from>
    <xdr:to>
      <xdr:col>81</xdr:col>
      <xdr:colOff>101600</xdr:colOff>
      <xdr:row>85</xdr:row>
      <xdr:rowOff>38281</xdr:rowOff>
    </xdr:to>
    <xdr:sp macro="" textlink="">
      <xdr:nvSpPr>
        <xdr:cNvPr id="756" name="楕円 755">
          <a:extLst>
            <a:ext uri="{FF2B5EF4-FFF2-40B4-BE49-F238E27FC236}">
              <a16:creationId xmlns:a16="http://schemas.microsoft.com/office/drawing/2014/main" id="{8A725D76-9BEE-4F9D-A19C-FA2CB7D8C138}"/>
            </a:ext>
          </a:extLst>
        </xdr:cNvPr>
        <xdr:cNvSpPr/>
      </xdr:nvSpPr>
      <xdr:spPr>
        <a:xfrm>
          <a:off x="13887450" y="139828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158931</xdr:rowOff>
    </xdr:from>
    <xdr:to>
      <xdr:col>85</xdr:col>
      <xdr:colOff>127000</xdr:colOff>
      <xdr:row>85</xdr:row>
      <xdr:rowOff>2177</xdr:rowOff>
    </xdr:to>
    <xdr:cxnSp macro="">
      <xdr:nvCxnSpPr>
        <xdr:cNvPr id="757" name="直線コネクタ 756">
          <a:extLst>
            <a:ext uri="{FF2B5EF4-FFF2-40B4-BE49-F238E27FC236}">
              <a16:creationId xmlns:a16="http://schemas.microsoft.com/office/drawing/2014/main" id="{39EAAD37-71AF-4C4F-A56A-2A1E4F79EF40}"/>
            </a:ext>
          </a:extLst>
        </xdr:cNvPr>
        <xdr:cNvCxnSpPr/>
      </xdr:nvCxnSpPr>
      <xdr:spPr>
        <a:xfrm>
          <a:off x="13938250" y="14033681"/>
          <a:ext cx="762000" cy="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103232</xdr:rowOff>
    </xdr:from>
    <xdr:to>
      <xdr:col>76</xdr:col>
      <xdr:colOff>165100</xdr:colOff>
      <xdr:row>85</xdr:row>
      <xdr:rowOff>33382</xdr:rowOff>
    </xdr:to>
    <xdr:sp macro="" textlink="">
      <xdr:nvSpPr>
        <xdr:cNvPr id="758" name="楕円 757">
          <a:extLst>
            <a:ext uri="{FF2B5EF4-FFF2-40B4-BE49-F238E27FC236}">
              <a16:creationId xmlns:a16="http://schemas.microsoft.com/office/drawing/2014/main" id="{8FFB5BAC-A199-40A6-A8DC-B9BB7EB4CC65}"/>
            </a:ext>
          </a:extLst>
        </xdr:cNvPr>
        <xdr:cNvSpPr/>
      </xdr:nvSpPr>
      <xdr:spPr>
        <a:xfrm>
          <a:off x="13093700" y="139779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154032</xdr:rowOff>
    </xdr:from>
    <xdr:to>
      <xdr:col>81</xdr:col>
      <xdr:colOff>50800</xdr:colOff>
      <xdr:row>84</xdr:row>
      <xdr:rowOff>158931</xdr:rowOff>
    </xdr:to>
    <xdr:cxnSp macro="">
      <xdr:nvCxnSpPr>
        <xdr:cNvPr id="759" name="直線コネクタ 758">
          <a:extLst>
            <a:ext uri="{FF2B5EF4-FFF2-40B4-BE49-F238E27FC236}">
              <a16:creationId xmlns:a16="http://schemas.microsoft.com/office/drawing/2014/main" id="{26A1A280-1DB2-4B91-9BC6-802A1CACE9CC}"/>
            </a:ext>
          </a:extLst>
        </xdr:cNvPr>
        <xdr:cNvCxnSpPr/>
      </xdr:nvCxnSpPr>
      <xdr:spPr>
        <a:xfrm>
          <a:off x="13144500" y="14028782"/>
          <a:ext cx="79375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103232</xdr:rowOff>
    </xdr:from>
    <xdr:to>
      <xdr:col>72</xdr:col>
      <xdr:colOff>38100</xdr:colOff>
      <xdr:row>85</xdr:row>
      <xdr:rowOff>33382</xdr:rowOff>
    </xdr:to>
    <xdr:sp macro="" textlink="">
      <xdr:nvSpPr>
        <xdr:cNvPr id="760" name="楕円 759">
          <a:extLst>
            <a:ext uri="{FF2B5EF4-FFF2-40B4-BE49-F238E27FC236}">
              <a16:creationId xmlns:a16="http://schemas.microsoft.com/office/drawing/2014/main" id="{B1D15AF8-47A6-4F42-9C53-80C70BDA83EB}"/>
            </a:ext>
          </a:extLst>
        </xdr:cNvPr>
        <xdr:cNvSpPr/>
      </xdr:nvSpPr>
      <xdr:spPr>
        <a:xfrm>
          <a:off x="12299950" y="1397798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154032</xdr:rowOff>
    </xdr:from>
    <xdr:to>
      <xdr:col>76</xdr:col>
      <xdr:colOff>114300</xdr:colOff>
      <xdr:row>84</xdr:row>
      <xdr:rowOff>154032</xdr:rowOff>
    </xdr:to>
    <xdr:cxnSp macro="">
      <xdr:nvCxnSpPr>
        <xdr:cNvPr id="761" name="直線コネクタ 760">
          <a:extLst>
            <a:ext uri="{FF2B5EF4-FFF2-40B4-BE49-F238E27FC236}">
              <a16:creationId xmlns:a16="http://schemas.microsoft.com/office/drawing/2014/main" id="{68FDA05E-665C-4A14-B98E-B29947B34F86}"/>
            </a:ext>
          </a:extLst>
        </xdr:cNvPr>
        <xdr:cNvCxnSpPr/>
      </xdr:nvCxnSpPr>
      <xdr:spPr>
        <a:xfrm>
          <a:off x="12344400" y="1402878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132624</xdr:rowOff>
    </xdr:from>
    <xdr:to>
      <xdr:col>67</xdr:col>
      <xdr:colOff>101600</xdr:colOff>
      <xdr:row>85</xdr:row>
      <xdr:rowOff>62774</xdr:rowOff>
    </xdr:to>
    <xdr:sp macro="" textlink="">
      <xdr:nvSpPr>
        <xdr:cNvPr id="762" name="楕円 761">
          <a:extLst>
            <a:ext uri="{FF2B5EF4-FFF2-40B4-BE49-F238E27FC236}">
              <a16:creationId xmlns:a16="http://schemas.microsoft.com/office/drawing/2014/main" id="{F82494CB-B6B9-4C9C-B3C4-61BD8DBF512A}"/>
            </a:ext>
          </a:extLst>
        </xdr:cNvPr>
        <xdr:cNvSpPr/>
      </xdr:nvSpPr>
      <xdr:spPr>
        <a:xfrm>
          <a:off x="11487150" y="140073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154032</xdr:rowOff>
    </xdr:from>
    <xdr:to>
      <xdr:col>71</xdr:col>
      <xdr:colOff>177800</xdr:colOff>
      <xdr:row>85</xdr:row>
      <xdr:rowOff>11974</xdr:rowOff>
    </xdr:to>
    <xdr:cxnSp macro="">
      <xdr:nvCxnSpPr>
        <xdr:cNvPr id="763" name="直線コネクタ 762">
          <a:extLst>
            <a:ext uri="{FF2B5EF4-FFF2-40B4-BE49-F238E27FC236}">
              <a16:creationId xmlns:a16="http://schemas.microsoft.com/office/drawing/2014/main" id="{A9A64466-1DCC-4425-BF79-9828A9A68710}"/>
            </a:ext>
          </a:extLst>
        </xdr:cNvPr>
        <xdr:cNvCxnSpPr/>
      </xdr:nvCxnSpPr>
      <xdr:spPr>
        <a:xfrm flipV="1">
          <a:off x="11537950" y="14028782"/>
          <a:ext cx="806450" cy="2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31948</xdr:rowOff>
    </xdr:from>
    <xdr:ext cx="405111" cy="259045"/>
    <xdr:sp macro="" textlink="">
      <xdr:nvSpPr>
        <xdr:cNvPr id="764" name="n_1aveValue【消防施設】&#10;有形固定資産減価償却率">
          <a:extLst>
            <a:ext uri="{FF2B5EF4-FFF2-40B4-BE49-F238E27FC236}">
              <a16:creationId xmlns:a16="http://schemas.microsoft.com/office/drawing/2014/main" id="{8982A031-46C1-4F96-8B3E-3BD8C433A49D}"/>
            </a:ext>
          </a:extLst>
        </xdr:cNvPr>
        <xdr:cNvSpPr txBox="1"/>
      </xdr:nvSpPr>
      <xdr:spPr>
        <a:xfrm>
          <a:off x="13742044" y="1357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13988</xdr:rowOff>
    </xdr:from>
    <xdr:ext cx="405111" cy="259045"/>
    <xdr:sp macro="" textlink="">
      <xdr:nvSpPr>
        <xdr:cNvPr id="765" name="n_2aveValue【消防施設】&#10;有形固定資産減価償却率">
          <a:extLst>
            <a:ext uri="{FF2B5EF4-FFF2-40B4-BE49-F238E27FC236}">
              <a16:creationId xmlns:a16="http://schemas.microsoft.com/office/drawing/2014/main" id="{C0CDDEA0-3D8F-4AFA-823F-1340DAA12D12}"/>
            </a:ext>
          </a:extLst>
        </xdr:cNvPr>
        <xdr:cNvSpPr txBox="1"/>
      </xdr:nvSpPr>
      <xdr:spPr>
        <a:xfrm>
          <a:off x="1296099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4190</xdr:rowOff>
    </xdr:from>
    <xdr:ext cx="405111" cy="259045"/>
    <xdr:sp macro="" textlink="">
      <xdr:nvSpPr>
        <xdr:cNvPr id="766" name="n_3aveValue【消防施設】&#10;有形固定資産減価償却率">
          <a:extLst>
            <a:ext uri="{FF2B5EF4-FFF2-40B4-BE49-F238E27FC236}">
              <a16:creationId xmlns:a16="http://schemas.microsoft.com/office/drawing/2014/main" id="{8FD8884F-B5B7-4DC9-9806-AC7584C8ACCE}"/>
            </a:ext>
          </a:extLst>
        </xdr:cNvPr>
        <xdr:cNvSpPr txBox="1"/>
      </xdr:nvSpPr>
      <xdr:spPr>
        <a:xfrm>
          <a:off x="12167244" y="1354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767" name="n_4aveValue【消防施設】&#10;有形固定資産減価償却率">
          <a:extLst>
            <a:ext uri="{FF2B5EF4-FFF2-40B4-BE49-F238E27FC236}">
              <a16:creationId xmlns:a16="http://schemas.microsoft.com/office/drawing/2014/main" id="{76220F9F-DE47-41DD-B889-1F4596469239}"/>
            </a:ext>
          </a:extLst>
        </xdr:cNvPr>
        <xdr:cNvSpPr txBox="1"/>
      </xdr:nvSpPr>
      <xdr:spPr>
        <a:xfrm>
          <a:off x="113544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29408</xdr:rowOff>
    </xdr:from>
    <xdr:ext cx="405111" cy="259045"/>
    <xdr:sp macro="" textlink="">
      <xdr:nvSpPr>
        <xdr:cNvPr id="768" name="n_1mainValue【消防施設】&#10;有形固定資産減価償却率">
          <a:extLst>
            <a:ext uri="{FF2B5EF4-FFF2-40B4-BE49-F238E27FC236}">
              <a16:creationId xmlns:a16="http://schemas.microsoft.com/office/drawing/2014/main" id="{8C2EB6F0-4B80-44F0-A8F4-D5A75BEF80E1}"/>
            </a:ext>
          </a:extLst>
        </xdr:cNvPr>
        <xdr:cNvSpPr txBox="1"/>
      </xdr:nvSpPr>
      <xdr:spPr>
        <a:xfrm>
          <a:off x="13742044" y="14069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24509</xdr:rowOff>
    </xdr:from>
    <xdr:ext cx="405111" cy="259045"/>
    <xdr:sp macro="" textlink="">
      <xdr:nvSpPr>
        <xdr:cNvPr id="769" name="n_2mainValue【消防施設】&#10;有形固定資産減価償却率">
          <a:extLst>
            <a:ext uri="{FF2B5EF4-FFF2-40B4-BE49-F238E27FC236}">
              <a16:creationId xmlns:a16="http://schemas.microsoft.com/office/drawing/2014/main" id="{31DD9773-EC88-401A-BD23-E79EE4DCB765}"/>
            </a:ext>
          </a:extLst>
        </xdr:cNvPr>
        <xdr:cNvSpPr txBox="1"/>
      </xdr:nvSpPr>
      <xdr:spPr>
        <a:xfrm>
          <a:off x="12960994" y="14064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24509</xdr:rowOff>
    </xdr:from>
    <xdr:ext cx="405111" cy="259045"/>
    <xdr:sp macro="" textlink="">
      <xdr:nvSpPr>
        <xdr:cNvPr id="770" name="n_3mainValue【消防施設】&#10;有形固定資産減価償却率">
          <a:extLst>
            <a:ext uri="{FF2B5EF4-FFF2-40B4-BE49-F238E27FC236}">
              <a16:creationId xmlns:a16="http://schemas.microsoft.com/office/drawing/2014/main" id="{636ADA7E-1646-4E37-AC49-6EA5C12F6081}"/>
            </a:ext>
          </a:extLst>
        </xdr:cNvPr>
        <xdr:cNvSpPr txBox="1"/>
      </xdr:nvSpPr>
      <xdr:spPr>
        <a:xfrm>
          <a:off x="12167244" y="14064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53901</xdr:rowOff>
    </xdr:from>
    <xdr:ext cx="405111" cy="259045"/>
    <xdr:sp macro="" textlink="">
      <xdr:nvSpPr>
        <xdr:cNvPr id="771" name="n_4mainValue【消防施設】&#10;有形固定資産減価償却率">
          <a:extLst>
            <a:ext uri="{FF2B5EF4-FFF2-40B4-BE49-F238E27FC236}">
              <a16:creationId xmlns:a16="http://schemas.microsoft.com/office/drawing/2014/main" id="{87772655-BEA7-445E-9089-97C4E15ED667}"/>
            </a:ext>
          </a:extLst>
        </xdr:cNvPr>
        <xdr:cNvSpPr txBox="1"/>
      </xdr:nvSpPr>
      <xdr:spPr>
        <a:xfrm>
          <a:off x="11354444" y="1409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a:extLst>
            <a:ext uri="{FF2B5EF4-FFF2-40B4-BE49-F238E27FC236}">
              <a16:creationId xmlns:a16="http://schemas.microsoft.com/office/drawing/2014/main" id="{CBE49F0A-95A3-4128-A57A-948958709C35}"/>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a:extLst>
            <a:ext uri="{FF2B5EF4-FFF2-40B4-BE49-F238E27FC236}">
              <a16:creationId xmlns:a16="http://schemas.microsoft.com/office/drawing/2014/main" id="{64D56B73-9932-4F1C-90ED-4A66CC2F6E92}"/>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a:extLst>
            <a:ext uri="{FF2B5EF4-FFF2-40B4-BE49-F238E27FC236}">
              <a16:creationId xmlns:a16="http://schemas.microsoft.com/office/drawing/2014/main" id="{11901B6B-55CB-4577-85E1-A3ED8D6CD48E}"/>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a:extLst>
            <a:ext uri="{FF2B5EF4-FFF2-40B4-BE49-F238E27FC236}">
              <a16:creationId xmlns:a16="http://schemas.microsoft.com/office/drawing/2014/main" id="{C351098E-C2A5-4C3B-9072-7621F8B71655}"/>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a:extLst>
            <a:ext uri="{FF2B5EF4-FFF2-40B4-BE49-F238E27FC236}">
              <a16:creationId xmlns:a16="http://schemas.microsoft.com/office/drawing/2014/main" id="{416AFB49-506C-49ED-890D-BA6C9AFFCFC9}"/>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a:extLst>
            <a:ext uri="{FF2B5EF4-FFF2-40B4-BE49-F238E27FC236}">
              <a16:creationId xmlns:a16="http://schemas.microsoft.com/office/drawing/2014/main" id="{22DEF036-C9AC-4058-B8DC-D058741E0012}"/>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a:extLst>
            <a:ext uri="{FF2B5EF4-FFF2-40B4-BE49-F238E27FC236}">
              <a16:creationId xmlns:a16="http://schemas.microsoft.com/office/drawing/2014/main" id="{7EF83794-CB33-4077-BE08-D8323DE6FBE5}"/>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a:extLst>
            <a:ext uri="{FF2B5EF4-FFF2-40B4-BE49-F238E27FC236}">
              <a16:creationId xmlns:a16="http://schemas.microsoft.com/office/drawing/2014/main" id="{E1B4BE7E-D368-44F6-80B2-873B053D5C5F}"/>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a:extLst>
            <a:ext uri="{FF2B5EF4-FFF2-40B4-BE49-F238E27FC236}">
              <a16:creationId xmlns:a16="http://schemas.microsoft.com/office/drawing/2014/main" id="{DEBBADC6-AA13-430A-9370-BE76D9D3F834}"/>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a:extLst>
            <a:ext uri="{FF2B5EF4-FFF2-40B4-BE49-F238E27FC236}">
              <a16:creationId xmlns:a16="http://schemas.microsoft.com/office/drawing/2014/main" id="{49175331-0DF8-4882-8163-DAA19C4D3E62}"/>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2" name="直線コネクタ 781">
          <a:extLst>
            <a:ext uri="{FF2B5EF4-FFF2-40B4-BE49-F238E27FC236}">
              <a16:creationId xmlns:a16="http://schemas.microsoft.com/office/drawing/2014/main" id="{77CDA0F5-4E2F-41E3-9A8D-88FECD7E9870}"/>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3" name="テキスト ボックス 782">
          <a:extLst>
            <a:ext uri="{FF2B5EF4-FFF2-40B4-BE49-F238E27FC236}">
              <a16:creationId xmlns:a16="http://schemas.microsoft.com/office/drawing/2014/main" id="{6B15A083-5597-45BA-BD7D-9B4CDE789352}"/>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4" name="直線コネクタ 783">
          <a:extLst>
            <a:ext uri="{FF2B5EF4-FFF2-40B4-BE49-F238E27FC236}">
              <a16:creationId xmlns:a16="http://schemas.microsoft.com/office/drawing/2014/main" id="{D4F427F6-8D0F-494B-8E99-8F72B3734DCE}"/>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5" name="テキスト ボックス 784">
          <a:extLst>
            <a:ext uri="{FF2B5EF4-FFF2-40B4-BE49-F238E27FC236}">
              <a16:creationId xmlns:a16="http://schemas.microsoft.com/office/drawing/2014/main" id="{4AFDF1C1-AA15-4B61-8D30-D60A1B8F879A}"/>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6" name="直線コネクタ 785">
          <a:extLst>
            <a:ext uri="{FF2B5EF4-FFF2-40B4-BE49-F238E27FC236}">
              <a16:creationId xmlns:a16="http://schemas.microsoft.com/office/drawing/2014/main" id="{333CF9E1-7FF0-412C-8E03-53907B355CAA}"/>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7" name="テキスト ボックス 786">
          <a:extLst>
            <a:ext uri="{FF2B5EF4-FFF2-40B4-BE49-F238E27FC236}">
              <a16:creationId xmlns:a16="http://schemas.microsoft.com/office/drawing/2014/main" id="{161DA825-5D44-4708-BA2C-D4DC08EA9226}"/>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8" name="直線コネクタ 787">
          <a:extLst>
            <a:ext uri="{FF2B5EF4-FFF2-40B4-BE49-F238E27FC236}">
              <a16:creationId xmlns:a16="http://schemas.microsoft.com/office/drawing/2014/main" id="{33DE783C-F519-40F7-8FDE-24C3481D9A6A}"/>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9" name="テキスト ボックス 788">
          <a:extLst>
            <a:ext uri="{FF2B5EF4-FFF2-40B4-BE49-F238E27FC236}">
              <a16:creationId xmlns:a16="http://schemas.microsoft.com/office/drawing/2014/main" id="{1A6513B2-4A4F-4E13-B048-FAAFBD7FC444}"/>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0520605F-43C0-4784-AD3D-437F39CB2ADF}"/>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03F19A19-08D8-459A-BB83-579A0E287ADF}"/>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87CEA577-DB51-4C22-BAC5-C75E55049F22}"/>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93" name="直線コネクタ 792">
          <a:extLst>
            <a:ext uri="{FF2B5EF4-FFF2-40B4-BE49-F238E27FC236}">
              <a16:creationId xmlns:a16="http://schemas.microsoft.com/office/drawing/2014/main" id="{3F5D4257-7BEE-4206-8058-E11087C1ABB6}"/>
            </a:ext>
          </a:extLst>
        </xdr:cNvPr>
        <xdr:cNvCxnSpPr/>
      </xdr:nvCxnSpPr>
      <xdr:spPr>
        <a:xfrm flipV="1">
          <a:off x="19951064" y="13162787"/>
          <a:ext cx="0" cy="106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4" name="【消防施設】&#10;一人当たり面積最小値テキスト">
          <a:extLst>
            <a:ext uri="{FF2B5EF4-FFF2-40B4-BE49-F238E27FC236}">
              <a16:creationId xmlns:a16="http://schemas.microsoft.com/office/drawing/2014/main" id="{BB4E8765-22E2-4429-A298-FB40D1F93AB8}"/>
            </a:ext>
          </a:extLst>
        </xdr:cNvPr>
        <xdr:cNvSpPr txBox="1"/>
      </xdr:nvSpPr>
      <xdr:spPr>
        <a:xfrm>
          <a:off x="19989800" y="1423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5" name="直線コネクタ 794">
          <a:extLst>
            <a:ext uri="{FF2B5EF4-FFF2-40B4-BE49-F238E27FC236}">
              <a16:creationId xmlns:a16="http://schemas.microsoft.com/office/drawing/2014/main" id="{40784F49-A4FC-40ED-A82D-845987C3C7DF}"/>
            </a:ext>
          </a:extLst>
        </xdr:cNvPr>
        <xdr:cNvCxnSpPr/>
      </xdr:nvCxnSpPr>
      <xdr:spPr>
        <a:xfrm>
          <a:off x="19881850" y="142293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96" name="【消防施設】&#10;一人当たり面積最大値テキスト">
          <a:extLst>
            <a:ext uri="{FF2B5EF4-FFF2-40B4-BE49-F238E27FC236}">
              <a16:creationId xmlns:a16="http://schemas.microsoft.com/office/drawing/2014/main" id="{8E5F27B7-F456-4463-8DA1-04B1A87947D6}"/>
            </a:ext>
          </a:extLst>
        </xdr:cNvPr>
        <xdr:cNvSpPr txBox="1"/>
      </xdr:nvSpPr>
      <xdr:spPr>
        <a:xfrm>
          <a:off x="19989800" y="1294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97" name="直線コネクタ 796">
          <a:extLst>
            <a:ext uri="{FF2B5EF4-FFF2-40B4-BE49-F238E27FC236}">
              <a16:creationId xmlns:a16="http://schemas.microsoft.com/office/drawing/2014/main" id="{722BB7E8-C8F2-4F67-9DA4-D0BAE817BF3D}"/>
            </a:ext>
          </a:extLst>
        </xdr:cNvPr>
        <xdr:cNvCxnSpPr/>
      </xdr:nvCxnSpPr>
      <xdr:spPr>
        <a:xfrm>
          <a:off x="19881850" y="131627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60469</xdr:rowOff>
    </xdr:from>
    <xdr:ext cx="469744" cy="259045"/>
    <xdr:sp macro="" textlink="">
      <xdr:nvSpPr>
        <xdr:cNvPr id="798" name="【消防施設】&#10;一人当たり面積平均値テキスト">
          <a:extLst>
            <a:ext uri="{FF2B5EF4-FFF2-40B4-BE49-F238E27FC236}">
              <a16:creationId xmlns:a16="http://schemas.microsoft.com/office/drawing/2014/main" id="{5BA9EE70-EC3D-4F61-B856-5F20A13536D3}"/>
            </a:ext>
          </a:extLst>
        </xdr:cNvPr>
        <xdr:cNvSpPr txBox="1"/>
      </xdr:nvSpPr>
      <xdr:spPr>
        <a:xfrm>
          <a:off x="19989800" y="13770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99" name="フローチャート: 判断 798">
          <a:extLst>
            <a:ext uri="{FF2B5EF4-FFF2-40B4-BE49-F238E27FC236}">
              <a16:creationId xmlns:a16="http://schemas.microsoft.com/office/drawing/2014/main" id="{F883C57D-8FE7-469E-BA7C-4F2F61943D2A}"/>
            </a:ext>
          </a:extLst>
        </xdr:cNvPr>
        <xdr:cNvSpPr/>
      </xdr:nvSpPr>
      <xdr:spPr>
        <a:xfrm>
          <a:off x="19900900" y="1391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800" name="フローチャート: 判断 799">
          <a:extLst>
            <a:ext uri="{FF2B5EF4-FFF2-40B4-BE49-F238E27FC236}">
              <a16:creationId xmlns:a16="http://schemas.microsoft.com/office/drawing/2014/main" id="{543653D5-3740-4451-94B2-DC605D13F73A}"/>
            </a:ext>
          </a:extLst>
        </xdr:cNvPr>
        <xdr:cNvSpPr/>
      </xdr:nvSpPr>
      <xdr:spPr>
        <a:xfrm>
          <a:off x="19157950" y="139260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801" name="フローチャート: 判断 800">
          <a:extLst>
            <a:ext uri="{FF2B5EF4-FFF2-40B4-BE49-F238E27FC236}">
              <a16:creationId xmlns:a16="http://schemas.microsoft.com/office/drawing/2014/main" id="{BD4D68DC-C5C3-4931-8454-FF46E0F39C2C}"/>
            </a:ext>
          </a:extLst>
        </xdr:cNvPr>
        <xdr:cNvSpPr/>
      </xdr:nvSpPr>
      <xdr:spPr>
        <a:xfrm>
          <a:off x="18345150" y="1392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802" name="フローチャート: 判断 801">
          <a:extLst>
            <a:ext uri="{FF2B5EF4-FFF2-40B4-BE49-F238E27FC236}">
              <a16:creationId xmlns:a16="http://schemas.microsoft.com/office/drawing/2014/main" id="{B897BABE-DD8B-4650-8E5C-2648C5108297}"/>
            </a:ext>
          </a:extLst>
        </xdr:cNvPr>
        <xdr:cNvSpPr/>
      </xdr:nvSpPr>
      <xdr:spPr>
        <a:xfrm>
          <a:off x="17551400" y="139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803" name="フローチャート: 判断 802">
          <a:extLst>
            <a:ext uri="{FF2B5EF4-FFF2-40B4-BE49-F238E27FC236}">
              <a16:creationId xmlns:a16="http://schemas.microsoft.com/office/drawing/2014/main" id="{A9463412-EBA0-4C98-9C93-FBC6F3CF3C92}"/>
            </a:ext>
          </a:extLst>
        </xdr:cNvPr>
        <xdr:cNvSpPr/>
      </xdr:nvSpPr>
      <xdr:spPr>
        <a:xfrm>
          <a:off x="16757650" y="1394434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5344ACFA-93BC-442C-83B6-61A6A9702C53}"/>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54FE727D-74D4-4861-A052-DEB8BA40B44D}"/>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A5B28460-1DBE-4550-94CB-F3052DE8B3A6}"/>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6139E261-EAEA-4B8C-BA63-6E310BEC5BD2}"/>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90E1F7CC-60BA-4819-87B9-5623FC420EA9}"/>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809" name="楕円 808">
          <a:extLst>
            <a:ext uri="{FF2B5EF4-FFF2-40B4-BE49-F238E27FC236}">
              <a16:creationId xmlns:a16="http://schemas.microsoft.com/office/drawing/2014/main" id="{59583378-C592-42A0-9920-BF467AE4A717}"/>
            </a:ext>
          </a:extLst>
        </xdr:cNvPr>
        <xdr:cNvSpPr/>
      </xdr:nvSpPr>
      <xdr:spPr>
        <a:xfrm>
          <a:off x="199009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148607</xdr:rowOff>
    </xdr:from>
    <xdr:ext cx="469744" cy="259045"/>
    <xdr:sp macro="" textlink="">
      <xdr:nvSpPr>
        <xdr:cNvPr id="810" name="【消防施設】&#10;一人当たり面積該当値テキスト">
          <a:extLst>
            <a:ext uri="{FF2B5EF4-FFF2-40B4-BE49-F238E27FC236}">
              <a16:creationId xmlns:a16="http://schemas.microsoft.com/office/drawing/2014/main" id="{0E37D443-5F02-4821-B47D-4CDE4E986450}"/>
            </a:ext>
          </a:extLst>
        </xdr:cNvPr>
        <xdr:cNvSpPr txBox="1"/>
      </xdr:nvSpPr>
      <xdr:spPr>
        <a:xfrm>
          <a:off x="19989800" y="1402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811" name="楕円 810">
          <a:extLst>
            <a:ext uri="{FF2B5EF4-FFF2-40B4-BE49-F238E27FC236}">
              <a16:creationId xmlns:a16="http://schemas.microsoft.com/office/drawing/2014/main" id="{4E274C84-711A-4807-B698-30DB4D69BBE9}"/>
            </a:ext>
          </a:extLst>
        </xdr:cNvPr>
        <xdr:cNvSpPr/>
      </xdr:nvSpPr>
      <xdr:spPr>
        <a:xfrm>
          <a:off x="19157950" y="140385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49530</xdr:rowOff>
    </xdr:to>
    <xdr:cxnSp macro="">
      <xdr:nvCxnSpPr>
        <xdr:cNvPr id="812" name="直線コネクタ 811">
          <a:extLst>
            <a:ext uri="{FF2B5EF4-FFF2-40B4-BE49-F238E27FC236}">
              <a16:creationId xmlns:a16="http://schemas.microsoft.com/office/drawing/2014/main" id="{3338DE3A-2F11-4E9E-A0CF-D8B767BDEE8A}"/>
            </a:ext>
          </a:extLst>
        </xdr:cNvPr>
        <xdr:cNvCxnSpPr/>
      </xdr:nvCxnSpPr>
      <xdr:spPr>
        <a:xfrm>
          <a:off x="19202400" y="1408938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12446</xdr:rowOff>
    </xdr:from>
    <xdr:to>
      <xdr:col>107</xdr:col>
      <xdr:colOff>101600</xdr:colOff>
      <xdr:row>85</xdr:row>
      <xdr:rowOff>114046</xdr:rowOff>
    </xdr:to>
    <xdr:sp macro="" textlink="">
      <xdr:nvSpPr>
        <xdr:cNvPr id="813" name="楕円 812">
          <a:extLst>
            <a:ext uri="{FF2B5EF4-FFF2-40B4-BE49-F238E27FC236}">
              <a16:creationId xmlns:a16="http://schemas.microsoft.com/office/drawing/2014/main" id="{A57DBBA3-CFBA-4225-8D6B-1A93DEF16FE9}"/>
            </a:ext>
          </a:extLst>
        </xdr:cNvPr>
        <xdr:cNvSpPr/>
      </xdr:nvSpPr>
      <xdr:spPr>
        <a:xfrm>
          <a:off x="18345150" y="1405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63246</xdr:rowOff>
    </xdr:to>
    <xdr:cxnSp macro="">
      <xdr:nvCxnSpPr>
        <xdr:cNvPr id="814" name="直線コネクタ 813">
          <a:extLst>
            <a:ext uri="{FF2B5EF4-FFF2-40B4-BE49-F238E27FC236}">
              <a16:creationId xmlns:a16="http://schemas.microsoft.com/office/drawing/2014/main" id="{A077FF12-E34C-4390-95EA-EDDA0CACEAE1}"/>
            </a:ext>
          </a:extLst>
        </xdr:cNvPr>
        <xdr:cNvCxnSpPr/>
      </xdr:nvCxnSpPr>
      <xdr:spPr>
        <a:xfrm flipV="1">
          <a:off x="18395950" y="14089380"/>
          <a:ext cx="80645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12446</xdr:rowOff>
    </xdr:from>
    <xdr:to>
      <xdr:col>102</xdr:col>
      <xdr:colOff>165100</xdr:colOff>
      <xdr:row>85</xdr:row>
      <xdr:rowOff>114046</xdr:rowOff>
    </xdr:to>
    <xdr:sp macro="" textlink="">
      <xdr:nvSpPr>
        <xdr:cNvPr id="815" name="楕円 814">
          <a:extLst>
            <a:ext uri="{FF2B5EF4-FFF2-40B4-BE49-F238E27FC236}">
              <a16:creationId xmlns:a16="http://schemas.microsoft.com/office/drawing/2014/main" id="{D41DF7B2-1E26-40C4-B0EE-3C6770223182}"/>
            </a:ext>
          </a:extLst>
        </xdr:cNvPr>
        <xdr:cNvSpPr/>
      </xdr:nvSpPr>
      <xdr:spPr>
        <a:xfrm>
          <a:off x="17551400" y="1405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63246</xdr:rowOff>
    </xdr:from>
    <xdr:to>
      <xdr:col>107</xdr:col>
      <xdr:colOff>50800</xdr:colOff>
      <xdr:row>85</xdr:row>
      <xdr:rowOff>63246</xdr:rowOff>
    </xdr:to>
    <xdr:cxnSp macro="">
      <xdr:nvCxnSpPr>
        <xdr:cNvPr id="816" name="直線コネクタ 815">
          <a:extLst>
            <a:ext uri="{FF2B5EF4-FFF2-40B4-BE49-F238E27FC236}">
              <a16:creationId xmlns:a16="http://schemas.microsoft.com/office/drawing/2014/main" id="{9FF82B03-1299-4FE6-B5EA-002C92C3DFF6}"/>
            </a:ext>
          </a:extLst>
        </xdr:cNvPr>
        <xdr:cNvCxnSpPr/>
      </xdr:nvCxnSpPr>
      <xdr:spPr>
        <a:xfrm>
          <a:off x="17602200" y="14103096"/>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165608</xdr:rowOff>
    </xdr:from>
    <xdr:to>
      <xdr:col>98</xdr:col>
      <xdr:colOff>38100</xdr:colOff>
      <xdr:row>85</xdr:row>
      <xdr:rowOff>95758</xdr:rowOff>
    </xdr:to>
    <xdr:sp macro="" textlink="">
      <xdr:nvSpPr>
        <xdr:cNvPr id="817" name="楕円 816">
          <a:extLst>
            <a:ext uri="{FF2B5EF4-FFF2-40B4-BE49-F238E27FC236}">
              <a16:creationId xmlns:a16="http://schemas.microsoft.com/office/drawing/2014/main" id="{2AA1F01C-DF97-48D6-A61F-1905BB7958BB}"/>
            </a:ext>
          </a:extLst>
        </xdr:cNvPr>
        <xdr:cNvSpPr/>
      </xdr:nvSpPr>
      <xdr:spPr>
        <a:xfrm>
          <a:off x="16757650" y="140403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44958</xdr:rowOff>
    </xdr:from>
    <xdr:to>
      <xdr:col>102</xdr:col>
      <xdr:colOff>114300</xdr:colOff>
      <xdr:row>85</xdr:row>
      <xdr:rowOff>63246</xdr:rowOff>
    </xdr:to>
    <xdr:cxnSp macro="">
      <xdr:nvCxnSpPr>
        <xdr:cNvPr id="818" name="直線コネクタ 817">
          <a:extLst>
            <a:ext uri="{FF2B5EF4-FFF2-40B4-BE49-F238E27FC236}">
              <a16:creationId xmlns:a16="http://schemas.microsoft.com/office/drawing/2014/main" id="{57FE65AE-2126-4766-942E-FC4D4A556720}"/>
            </a:ext>
          </a:extLst>
        </xdr:cNvPr>
        <xdr:cNvCxnSpPr/>
      </xdr:nvCxnSpPr>
      <xdr:spPr>
        <a:xfrm>
          <a:off x="16802100" y="14084808"/>
          <a:ext cx="8001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169435</xdr:rowOff>
    </xdr:from>
    <xdr:ext cx="469744" cy="259045"/>
    <xdr:sp macro="" textlink="">
      <xdr:nvSpPr>
        <xdr:cNvPr id="819" name="n_1aveValue【消防施設】&#10;一人当たり面積">
          <a:extLst>
            <a:ext uri="{FF2B5EF4-FFF2-40B4-BE49-F238E27FC236}">
              <a16:creationId xmlns:a16="http://schemas.microsoft.com/office/drawing/2014/main" id="{B36EE87F-3C82-4515-9D58-9458C063D802}"/>
            </a:ext>
          </a:extLst>
        </xdr:cNvPr>
        <xdr:cNvSpPr txBox="1"/>
      </xdr:nvSpPr>
      <xdr:spPr>
        <a:xfrm>
          <a:off x="18980227" y="1370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820" name="n_2aveValue【消防施設】&#10;一人当たり面積">
          <a:extLst>
            <a:ext uri="{FF2B5EF4-FFF2-40B4-BE49-F238E27FC236}">
              <a16:creationId xmlns:a16="http://schemas.microsoft.com/office/drawing/2014/main" id="{723B3DF1-F8BE-414F-8DAD-68F04A7F6882}"/>
            </a:ext>
          </a:extLst>
        </xdr:cNvPr>
        <xdr:cNvSpPr txBox="1"/>
      </xdr:nvSpPr>
      <xdr:spPr>
        <a:xfrm>
          <a:off x="18180127" y="1370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821" name="n_3aveValue【消防施設】&#10;一人当たり面積">
          <a:extLst>
            <a:ext uri="{FF2B5EF4-FFF2-40B4-BE49-F238E27FC236}">
              <a16:creationId xmlns:a16="http://schemas.microsoft.com/office/drawing/2014/main" id="{2F12D008-D4B9-4ACC-9914-EAB9BD567012}"/>
            </a:ext>
          </a:extLst>
        </xdr:cNvPr>
        <xdr:cNvSpPr txBox="1"/>
      </xdr:nvSpPr>
      <xdr:spPr>
        <a:xfrm>
          <a:off x="17386377" y="1372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822" name="n_4aveValue【消防施設】&#10;一人当たり面積">
          <a:extLst>
            <a:ext uri="{FF2B5EF4-FFF2-40B4-BE49-F238E27FC236}">
              <a16:creationId xmlns:a16="http://schemas.microsoft.com/office/drawing/2014/main" id="{8815AAC8-3F7F-4776-BFEC-7B1E0B49F56F}"/>
            </a:ext>
          </a:extLst>
        </xdr:cNvPr>
        <xdr:cNvSpPr txBox="1"/>
      </xdr:nvSpPr>
      <xdr:spPr>
        <a:xfrm>
          <a:off x="16592627" y="1372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91457</xdr:rowOff>
    </xdr:from>
    <xdr:ext cx="469744" cy="259045"/>
    <xdr:sp macro="" textlink="">
      <xdr:nvSpPr>
        <xdr:cNvPr id="823" name="n_1mainValue【消防施設】&#10;一人当たり面積">
          <a:extLst>
            <a:ext uri="{FF2B5EF4-FFF2-40B4-BE49-F238E27FC236}">
              <a16:creationId xmlns:a16="http://schemas.microsoft.com/office/drawing/2014/main" id="{97F6C979-6CB2-44E2-B897-F1AE0BA14946}"/>
            </a:ext>
          </a:extLst>
        </xdr:cNvPr>
        <xdr:cNvSpPr txBox="1"/>
      </xdr:nvSpPr>
      <xdr:spPr>
        <a:xfrm>
          <a:off x="18980227" y="1413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105173</xdr:rowOff>
    </xdr:from>
    <xdr:ext cx="469744" cy="259045"/>
    <xdr:sp macro="" textlink="">
      <xdr:nvSpPr>
        <xdr:cNvPr id="824" name="n_2mainValue【消防施設】&#10;一人当たり面積">
          <a:extLst>
            <a:ext uri="{FF2B5EF4-FFF2-40B4-BE49-F238E27FC236}">
              <a16:creationId xmlns:a16="http://schemas.microsoft.com/office/drawing/2014/main" id="{D3E66719-88BB-444A-A408-B692B6ACDC69}"/>
            </a:ext>
          </a:extLst>
        </xdr:cNvPr>
        <xdr:cNvSpPr txBox="1"/>
      </xdr:nvSpPr>
      <xdr:spPr>
        <a:xfrm>
          <a:off x="18180127" y="1414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105173</xdr:rowOff>
    </xdr:from>
    <xdr:ext cx="469744" cy="259045"/>
    <xdr:sp macro="" textlink="">
      <xdr:nvSpPr>
        <xdr:cNvPr id="825" name="n_3mainValue【消防施設】&#10;一人当たり面積">
          <a:extLst>
            <a:ext uri="{FF2B5EF4-FFF2-40B4-BE49-F238E27FC236}">
              <a16:creationId xmlns:a16="http://schemas.microsoft.com/office/drawing/2014/main" id="{6F59F800-91A7-4114-9F4C-BB21296DDDEF}"/>
            </a:ext>
          </a:extLst>
        </xdr:cNvPr>
        <xdr:cNvSpPr txBox="1"/>
      </xdr:nvSpPr>
      <xdr:spPr>
        <a:xfrm>
          <a:off x="17386377" y="1414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86885</xdr:rowOff>
    </xdr:from>
    <xdr:ext cx="469744" cy="259045"/>
    <xdr:sp macro="" textlink="">
      <xdr:nvSpPr>
        <xdr:cNvPr id="826" name="n_4mainValue【消防施設】&#10;一人当たり面積">
          <a:extLst>
            <a:ext uri="{FF2B5EF4-FFF2-40B4-BE49-F238E27FC236}">
              <a16:creationId xmlns:a16="http://schemas.microsoft.com/office/drawing/2014/main" id="{9FBE1AAC-3669-4B56-B161-C18ACF37D621}"/>
            </a:ext>
          </a:extLst>
        </xdr:cNvPr>
        <xdr:cNvSpPr txBox="1"/>
      </xdr:nvSpPr>
      <xdr:spPr>
        <a:xfrm>
          <a:off x="16592627" y="1412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F2AE32E4-1979-4D26-A9E0-B6B06CD2A852}"/>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1829C3B2-CAE6-4280-8431-08D315A372C6}"/>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B8DFD390-4B6B-4FC2-913E-DD531112A8E0}"/>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6714F4C9-733E-4B64-ABE3-990E644CBFA1}"/>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67CC4759-05E0-419C-BD63-28E874DE4822}"/>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8F2CC6F1-6111-460E-B24D-3B034C4019FB}"/>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CA40BA4F-49AD-46F0-ABBC-508FF9475AB2}"/>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4F649BAA-316C-489B-B16B-763CDEBA5251}"/>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2AAD66A5-079B-49CA-A310-7DCE06F32344}"/>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CD6516BD-D77F-465B-B70B-C138DE7939CC}"/>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19349C18-9C40-43D2-8B31-F7CD4EAF8299}"/>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8" name="直線コネクタ 837">
          <a:extLst>
            <a:ext uri="{FF2B5EF4-FFF2-40B4-BE49-F238E27FC236}">
              <a16:creationId xmlns:a16="http://schemas.microsoft.com/office/drawing/2014/main" id="{B7E16638-551E-4C36-BB84-8FE444E82BFA}"/>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9" name="テキスト ボックス 838">
          <a:extLst>
            <a:ext uri="{FF2B5EF4-FFF2-40B4-BE49-F238E27FC236}">
              <a16:creationId xmlns:a16="http://schemas.microsoft.com/office/drawing/2014/main" id="{671773F4-755A-44B8-819B-D256DC505B08}"/>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0" name="直線コネクタ 839">
          <a:extLst>
            <a:ext uri="{FF2B5EF4-FFF2-40B4-BE49-F238E27FC236}">
              <a16:creationId xmlns:a16="http://schemas.microsoft.com/office/drawing/2014/main" id="{1F0CA4EC-F94B-45CC-A5A1-2C7902634A41}"/>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1" name="テキスト ボックス 840">
          <a:extLst>
            <a:ext uri="{FF2B5EF4-FFF2-40B4-BE49-F238E27FC236}">
              <a16:creationId xmlns:a16="http://schemas.microsoft.com/office/drawing/2014/main" id="{DA986083-50BE-43B7-B3E0-AFC239526083}"/>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2" name="直線コネクタ 841">
          <a:extLst>
            <a:ext uri="{FF2B5EF4-FFF2-40B4-BE49-F238E27FC236}">
              <a16:creationId xmlns:a16="http://schemas.microsoft.com/office/drawing/2014/main" id="{6EFD495A-246B-4930-96B9-F19B959D45E2}"/>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3" name="テキスト ボックス 842">
          <a:extLst>
            <a:ext uri="{FF2B5EF4-FFF2-40B4-BE49-F238E27FC236}">
              <a16:creationId xmlns:a16="http://schemas.microsoft.com/office/drawing/2014/main" id="{F6C56BB8-89A0-4200-BA7A-796BD496B950}"/>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4" name="直線コネクタ 843">
          <a:extLst>
            <a:ext uri="{FF2B5EF4-FFF2-40B4-BE49-F238E27FC236}">
              <a16:creationId xmlns:a16="http://schemas.microsoft.com/office/drawing/2014/main" id="{A7EA229D-44D2-46E9-9807-2EE62A5B0524}"/>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5" name="テキスト ボックス 844">
          <a:extLst>
            <a:ext uri="{FF2B5EF4-FFF2-40B4-BE49-F238E27FC236}">
              <a16:creationId xmlns:a16="http://schemas.microsoft.com/office/drawing/2014/main" id="{E78ED0DB-3A11-4E5A-B08E-F7504FA1C7C0}"/>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6" name="直線コネクタ 845">
          <a:extLst>
            <a:ext uri="{FF2B5EF4-FFF2-40B4-BE49-F238E27FC236}">
              <a16:creationId xmlns:a16="http://schemas.microsoft.com/office/drawing/2014/main" id="{4A5AAA77-3850-496A-B11D-D991D2938E1D}"/>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7" name="テキスト ボックス 846">
          <a:extLst>
            <a:ext uri="{FF2B5EF4-FFF2-40B4-BE49-F238E27FC236}">
              <a16:creationId xmlns:a16="http://schemas.microsoft.com/office/drawing/2014/main" id="{1A9794FB-D145-4345-A892-FCFB4EC22285}"/>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8" name="直線コネクタ 847">
          <a:extLst>
            <a:ext uri="{FF2B5EF4-FFF2-40B4-BE49-F238E27FC236}">
              <a16:creationId xmlns:a16="http://schemas.microsoft.com/office/drawing/2014/main" id="{248D8845-3B88-4BC3-BE1E-20A298F37DD2}"/>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9" name="テキスト ボックス 848">
          <a:extLst>
            <a:ext uri="{FF2B5EF4-FFF2-40B4-BE49-F238E27FC236}">
              <a16:creationId xmlns:a16="http://schemas.microsoft.com/office/drawing/2014/main" id="{697C343E-2CE2-4AD0-AFDA-E0DC93D4C223}"/>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a:extLst>
            <a:ext uri="{FF2B5EF4-FFF2-40B4-BE49-F238E27FC236}">
              <a16:creationId xmlns:a16="http://schemas.microsoft.com/office/drawing/2014/main" id="{1E31C87E-C905-403A-B0C8-7BD155937F57}"/>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a:extLst>
            <a:ext uri="{FF2B5EF4-FFF2-40B4-BE49-F238E27FC236}">
              <a16:creationId xmlns:a16="http://schemas.microsoft.com/office/drawing/2014/main" id="{587709B8-24A6-4C64-AFF1-39FC4776A75D}"/>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852" name="直線コネクタ 851">
          <a:extLst>
            <a:ext uri="{FF2B5EF4-FFF2-40B4-BE49-F238E27FC236}">
              <a16:creationId xmlns:a16="http://schemas.microsoft.com/office/drawing/2014/main" id="{CB1E0AAA-C533-46F4-A447-0C1AF8978A81}"/>
            </a:ext>
          </a:extLst>
        </xdr:cNvPr>
        <xdr:cNvCxnSpPr/>
      </xdr:nvCxnSpPr>
      <xdr:spPr>
        <a:xfrm flipV="1">
          <a:off x="14699614" y="166839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53" name="【庁舎】&#10;有形固定資産減価償却率最小値テキスト">
          <a:extLst>
            <a:ext uri="{FF2B5EF4-FFF2-40B4-BE49-F238E27FC236}">
              <a16:creationId xmlns:a16="http://schemas.microsoft.com/office/drawing/2014/main" id="{08156B0E-4573-4186-A644-AC5D93303854}"/>
            </a:ext>
          </a:extLst>
        </xdr:cNvPr>
        <xdr:cNvSpPr txBox="1"/>
      </xdr:nvSpPr>
      <xdr:spPr>
        <a:xfrm>
          <a:off x="14738350" y="18118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54" name="直線コネクタ 853">
          <a:extLst>
            <a:ext uri="{FF2B5EF4-FFF2-40B4-BE49-F238E27FC236}">
              <a16:creationId xmlns:a16="http://schemas.microsoft.com/office/drawing/2014/main" id="{674EC6FF-A78B-443C-A1E2-454D02DFDE0C}"/>
            </a:ext>
          </a:extLst>
        </xdr:cNvPr>
        <xdr:cNvCxnSpPr/>
      </xdr:nvCxnSpPr>
      <xdr:spPr>
        <a:xfrm>
          <a:off x="14611350" y="181143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855" name="【庁舎】&#10;有形固定資産減価償却率最大値テキスト">
          <a:extLst>
            <a:ext uri="{FF2B5EF4-FFF2-40B4-BE49-F238E27FC236}">
              <a16:creationId xmlns:a16="http://schemas.microsoft.com/office/drawing/2014/main" id="{4CE243A1-6AE5-43B4-8D81-B7F74F783B44}"/>
            </a:ext>
          </a:extLst>
        </xdr:cNvPr>
        <xdr:cNvSpPr txBox="1"/>
      </xdr:nvSpPr>
      <xdr:spPr>
        <a:xfrm>
          <a:off x="14738350" y="16459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856" name="直線コネクタ 855">
          <a:extLst>
            <a:ext uri="{FF2B5EF4-FFF2-40B4-BE49-F238E27FC236}">
              <a16:creationId xmlns:a16="http://schemas.microsoft.com/office/drawing/2014/main" id="{620C3CF6-8CDB-43BA-9A4E-5DA6B4D2EAF3}"/>
            </a:ext>
          </a:extLst>
        </xdr:cNvPr>
        <xdr:cNvCxnSpPr/>
      </xdr:nvCxnSpPr>
      <xdr:spPr>
        <a:xfrm>
          <a:off x="14611350" y="166839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857" name="【庁舎】&#10;有形固定資産減価償却率平均値テキスト">
          <a:extLst>
            <a:ext uri="{FF2B5EF4-FFF2-40B4-BE49-F238E27FC236}">
              <a16:creationId xmlns:a16="http://schemas.microsoft.com/office/drawing/2014/main" id="{8217BCF2-B305-4605-993F-349918C9DAC5}"/>
            </a:ext>
          </a:extLst>
        </xdr:cNvPr>
        <xdr:cNvSpPr txBox="1"/>
      </xdr:nvSpPr>
      <xdr:spPr>
        <a:xfrm>
          <a:off x="14738350" y="1720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58" name="フローチャート: 判断 857">
          <a:extLst>
            <a:ext uri="{FF2B5EF4-FFF2-40B4-BE49-F238E27FC236}">
              <a16:creationId xmlns:a16="http://schemas.microsoft.com/office/drawing/2014/main" id="{8ED82748-5302-45D3-BB2F-303F409AD3AA}"/>
            </a:ext>
          </a:extLst>
        </xdr:cNvPr>
        <xdr:cNvSpPr/>
      </xdr:nvSpPr>
      <xdr:spPr>
        <a:xfrm>
          <a:off x="14649450" y="173565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59" name="フローチャート: 判断 858">
          <a:extLst>
            <a:ext uri="{FF2B5EF4-FFF2-40B4-BE49-F238E27FC236}">
              <a16:creationId xmlns:a16="http://schemas.microsoft.com/office/drawing/2014/main" id="{BCC3C877-5C4B-4C2E-9542-7FFBDC812853}"/>
            </a:ext>
          </a:extLst>
        </xdr:cNvPr>
        <xdr:cNvSpPr/>
      </xdr:nvSpPr>
      <xdr:spPr>
        <a:xfrm>
          <a:off x="13887450" y="1735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860" name="フローチャート: 判断 859">
          <a:extLst>
            <a:ext uri="{FF2B5EF4-FFF2-40B4-BE49-F238E27FC236}">
              <a16:creationId xmlns:a16="http://schemas.microsoft.com/office/drawing/2014/main" id="{0019ECC9-428C-4307-94F9-9DB6CD9CFA59}"/>
            </a:ext>
          </a:extLst>
        </xdr:cNvPr>
        <xdr:cNvSpPr/>
      </xdr:nvSpPr>
      <xdr:spPr>
        <a:xfrm>
          <a:off x="13093700" y="1733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861" name="フローチャート: 判断 860">
          <a:extLst>
            <a:ext uri="{FF2B5EF4-FFF2-40B4-BE49-F238E27FC236}">
              <a16:creationId xmlns:a16="http://schemas.microsoft.com/office/drawing/2014/main" id="{A8499CD3-B53C-4544-B1FC-3171630ADD59}"/>
            </a:ext>
          </a:extLst>
        </xdr:cNvPr>
        <xdr:cNvSpPr/>
      </xdr:nvSpPr>
      <xdr:spPr>
        <a:xfrm>
          <a:off x="12299950" y="173434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862" name="フローチャート: 判断 861">
          <a:extLst>
            <a:ext uri="{FF2B5EF4-FFF2-40B4-BE49-F238E27FC236}">
              <a16:creationId xmlns:a16="http://schemas.microsoft.com/office/drawing/2014/main" id="{1EB4C6A7-909A-453B-91A8-F136F4791AF5}"/>
            </a:ext>
          </a:extLst>
        </xdr:cNvPr>
        <xdr:cNvSpPr/>
      </xdr:nvSpPr>
      <xdr:spPr>
        <a:xfrm>
          <a:off x="11487150" y="1735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742B7DC4-E5F5-4CDE-97D7-80B16CCDF20D}"/>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6F0E3900-C432-4898-95C5-46DCC2A0F6A7}"/>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752A79FC-0B3B-4250-B98A-4A4388EE52BE}"/>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7C7407EF-E570-42DA-B3E9-ECB8599803EF}"/>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F7186A9B-BF03-44A8-9E36-7B24BACEE249}"/>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138068</xdr:rowOff>
    </xdr:from>
    <xdr:to>
      <xdr:col>85</xdr:col>
      <xdr:colOff>177800</xdr:colOff>
      <xdr:row>106</xdr:row>
      <xdr:rowOff>68218</xdr:rowOff>
    </xdr:to>
    <xdr:sp macro="" textlink="">
      <xdr:nvSpPr>
        <xdr:cNvPr id="868" name="楕円 867">
          <a:extLst>
            <a:ext uri="{FF2B5EF4-FFF2-40B4-BE49-F238E27FC236}">
              <a16:creationId xmlns:a16="http://schemas.microsoft.com/office/drawing/2014/main" id="{6E23208D-0A6B-4599-B117-53DF175E2282}"/>
            </a:ext>
          </a:extLst>
        </xdr:cNvPr>
        <xdr:cNvSpPr/>
      </xdr:nvSpPr>
      <xdr:spPr>
        <a:xfrm>
          <a:off x="14649450" y="1756881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116495</xdr:rowOff>
    </xdr:from>
    <xdr:ext cx="405111" cy="259045"/>
    <xdr:sp macro="" textlink="">
      <xdr:nvSpPr>
        <xdr:cNvPr id="869" name="【庁舎】&#10;有形固定資産減価償却率該当値テキスト">
          <a:extLst>
            <a:ext uri="{FF2B5EF4-FFF2-40B4-BE49-F238E27FC236}">
              <a16:creationId xmlns:a16="http://schemas.microsoft.com/office/drawing/2014/main" id="{5D8BDD00-34E1-4FBE-978E-349064707A2D}"/>
            </a:ext>
          </a:extLst>
        </xdr:cNvPr>
        <xdr:cNvSpPr txBox="1"/>
      </xdr:nvSpPr>
      <xdr:spPr>
        <a:xfrm>
          <a:off x="14738350" y="1754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103777</xdr:rowOff>
    </xdr:from>
    <xdr:to>
      <xdr:col>81</xdr:col>
      <xdr:colOff>101600</xdr:colOff>
      <xdr:row>106</xdr:row>
      <xdr:rowOff>33927</xdr:rowOff>
    </xdr:to>
    <xdr:sp macro="" textlink="">
      <xdr:nvSpPr>
        <xdr:cNvPr id="870" name="楕円 869">
          <a:extLst>
            <a:ext uri="{FF2B5EF4-FFF2-40B4-BE49-F238E27FC236}">
              <a16:creationId xmlns:a16="http://schemas.microsoft.com/office/drawing/2014/main" id="{99E2457B-1845-4325-876D-7A42AD41A604}"/>
            </a:ext>
          </a:extLst>
        </xdr:cNvPr>
        <xdr:cNvSpPr/>
      </xdr:nvSpPr>
      <xdr:spPr>
        <a:xfrm>
          <a:off x="13887450" y="17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154577</xdr:rowOff>
    </xdr:from>
    <xdr:to>
      <xdr:col>85</xdr:col>
      <xdr:colOff>127000</xdr:colOff>
      <xdr:row>106</xdr:row>
      <xdr:rowOff>17418</xdr:rowOff>
    </xdr:to>
    <xdr:cxnSp macro="">
      <xdr:nvCxnSpPr>
        <xdr:cNvPr id="871" name="直線コネクタ 870">
          <a:extLst>
            <a:ext uri="{FF2B5EF4-FFF2-40B4-BE49-F238E27FC236}">
              <a16:creationId xmlns:a16="http://schemas.microsoft.com/office/drawing/2014/main" id="{7AE61C19-DCF6-4F43-B025-DC426E807598}"/>
            </a:ext>
          </a:extLst>
        </xdr:cNvPr>
        <xdr:cNvCxnSpPr/>
      </xdr:nvCxnSpPr>
      <xdr:spPr>
        <a:xfrm>
          <a:off x="13938250" y="17585327"/>
          <a:ext cx="762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69487</xdr:rowOff>
    </xdr:from>
    <xdr:to>
      <xdr:col>76</xdr:col>
      <xdr:colOff>165100</xdr:colOff>
      <xdr:row>105</xdr:row>
      <xdr:rowOff>171087</xdr:rowOff>
    </xdr:to>
    <xdr:sp macro="" textlink="">
      <xdr:nvSpPr>
        <xdr:cNvPr id="872" name="楕円 871">
          <a:extLst>
            <a:ext uri="{FF2B5EF4-FFF2-40B4-BE49-F238E27FC236}">
              <a16:creationId xmlns:a16="http://schemas.microsoft.com/office/drawing/2014/main" id="{0584E664-56E4-45A1-9DD5-5D1F4D2F20DD}"/>
            </a:ext>
          </a:extLst>
        </xdr:cNvPr>
        <xdr:cNvSpPr/>
      </xdr:nvSpPr>
      <xdr:spPr>
        <a:xfrm>
          <a:off x="13093700" y="1750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120287</xdr:rowOff>
    </xdr:from>
    <xdr:to>
      <xdr:col>81</xdr:col>
      <xdr:colOff>50800</xdr:colOff>
      <xdr:row>105</xdr:row>
      <xdr:rowOff>154577</xdr:rowOff>
    </xdr:to>
    <xdr:cxnSp macro="">
      <xdr:nvCxnSpPr>
        <xdr:cNvPr id="873" name="直線コネクタ 872">
          <a:extLst>
            <a:ext uri="{FF2B5EF4-FFF2-40B4-BE49-F238E27FC236}">
              <a16:creationId xmlns:a16="http://schemas.microsoft.com/office/drawing/2014/main" id="{1BD05333-1CE0-43A2-AF13-44F79679AA09}"/>
            </a:ext>
          </a:extLst>
        </xdr:cNvPr>
        <xdr:cNvCxnSpPr/>
      </xdr:nvCxnSpPr>
      <xdr:spPr>
        <a:xfrm>
          <a:off x="13144500" y="17551037"/>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36830</xdr:rowOff>
    </xdr:from>
    <xdr:to>
      <xdr:col>72</xdr:col>
      <xdr:colOff>38100</xdr:colOff>
      <xdr:row>105</xdr:row>
      <xdr:rowOff>138430</xdr:rowOff>
    </xdr:to>
    <xdr:sp macro="" textlink="">
      <xdr:nvSpPr>
        <xdr:cNvPr id="874" name="楕円 873">
          <a:extLst>
            <a:ext uri="{FF2B5EF4-FFF2-40B4-BE49-F238E27FC236}">
              <a16:creationId xmlns:a16="http://schemas.microsoft.com/office/drawing/2014/main" id="{AAC30BAF-CC5E-4059-AC57-1029D2A82294}"/>
            </a:ext>
          </a:extLst>
        </xdr:cNvPr>
        <xdr:cNvSpPr/>
      </xdr:nvSpPr>
      <xdr:spPr>
        <a:xfrm>
          <a:off x="12299950" y="174675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87630</xdr:rowOff>
    </xdr:from>
    <xdr:to>
      <xdr:col>76</xdr:col>
      <xdr:colOff>114300</xdr:colOff>
      <xdr:row>105</xdr:row>
      <xdr:rowOff>120287</xdr:rowOff>
    </xdr:to>
    <xdr:cxnSp macro="">
      <xdr:nvCxnSpPr>
        <xdr:cNvPr id="875" name="直線コネクタ 874">
          <a:extLst>
            <a:ext uri="{FF2B5EF4-FFF2-40B4-BE49-F238E27FC236}">
              <a16:creationId xmlns:a16="http://schemas.microsoft.com/office/drawing/2014/main" id="{98500C4D-8B9A-4000-AAE5-1C2DB7740DCD}"/>
            </a:ext>
          </a:extLst>
        </xdr:cNvPr>
        <xdr:cNvCxnSpPr/>
      </xdr:nvCxnSpPr>
      <xdr:spPr>
        <a:xfrm>
          <a:off x="12344400" y="17518380"/>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23768</xdr:rowOff>
    </xdr:from>
    <xdr:to>
      <xdr:col>67</xdr:col>
      <xdr:colOff>101600</xdr:colOff>
      <xdr:row>105</xdr:row>
      <xdr:rowOff>125368</xdr:rowOff>
    </xdr:to>
    <xdr:sp macro="" textlink="">
      <xdr:nvSpPr>
        <xdr:cNvPr id="876" name="楕円 875">
          <a:extLst>
            <a:ext uri="{FF2B5EF4-FFF2-40B4-BE49-F238E27FC236}">
              <a16:creationId xmlns:a16="http://schemas.microsoft.com/office/drawing/2014/main" id="{EB1BB8FF-1E11-422D-8B9D-36AA37D00F9C}"/>
            </a:ext>
          </a:extLst>
        </xdr:cNvPr>
        <xdr:cNvSpPr/>
      </xdr:nvSpPr>
      <xdr:spPr>
        <a:xfrm>
          <a:off x="11487150" y="1745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74568</xdr:rowOff>
    </xdr:from>
    <xdr:to>
      <xdr:col>71</xdr:col>
      <xdr:colOff>177800</xdr:colOff>
      <xdr:row>105</xdr:row>
      <xdr:rowOff>87630</xdr:rowOff>
    </xdr:to>
    <xdr:cxnSp macro="">
      <xdr:nvCxnSpPr>
        <xdr:cNvPr id="877" name="直線コネクタ 876">
          <a:extLst>
            <a:ext uri="{FF2B5EF4-FFF2-40B4-BE49-F238E27FC236}">
              <a16:creationId xmlns:a16="http://schemas.microsoft.com/office/drawing/2014/main" id="{39F7686A-07EF-4216-9618-A16AEDCD2E22}"/>
            </a:ext>
          </a:extLst>
        </xdr:cNvPr>
        <xdr:cNvCxnSpPr/>
      </xdr:nvCxnSpPr>
      <xdr:spPr>
        <a:xfrm>
          <a:off x="11537950" y="17505318"/>
          <a:ext cx="80645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78" name="n_1aveValue【庁舎】&#10;有形固定資産減価償却率">
          <a:extLst>
            <a:ext uri="{FF2B5EF4-FFF2-40B4-BE49-F238E27FC236}">
              <a16:creationId xmlns:a16="http://schemas.microsoft.com/office/drawing/2014/main" id="{719D5D8C-145A-4BD3-ACE3-7CBE1D6B461E}"/>
            </a:ext>
          </a:extLst>
        </xdr:cNvPr>
        <xdr:cNvSpPr txBox="1"/>
      </xdr:nvSpPr>
      <xdr:spPr>
        <a:xfrm>
          <a:off x="13742044" y="1712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879" name="n_2aveValue【庁舎】&#10;有形固定資産減価償却率">
          <a:extLst>
            <a:ext uri="{FF2B5EF4-FFF2-40B4-BE49-F238E27FC236}">
              <a16:creationId xmlns:a16="http://schemas.microsoft.com/office/drawing/2014/main" id="{2EE6F6FF-0471-4A42-B277-29403F30F874}"/>
            </a:ext>
          </a:extLst>
        </xdr:cNvPr>
        <xdr:cNvSpPr txBox="1"/>
      </xdr:nvSpPr>
      <xdr:spPr>
        <a:xfrm>
          <a:off x="12960994" y="1711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880" name="n_3aveValue【庁舎】&#10;有形固定資産減価償却率">
          <a:extLst>
            <a:ext uri="{FF2B5EF4-FFF2-40B4-BE49-F238E27FC236}">
              <a16:creationId xmlns:a16="http://schemas.microsoft.com/office/drawing/2014/main" id="{A932996B-A849-4D1E-B930-3231B351C378}"/>
            </a:ext>
          </a:extLst>
        </xdr:cNvPr>
        <xdr:cNvSpPr txBox="1"/>
      </xdr:nvSpPr>
      <xdr:spPr>
        <a:xfrm>
          <a:off x="12167244" y="1711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37391</xdr:rowOff>
    </xdr:from>
    <xdr:ext cx="405111" cy="259045"/>
    <xdr:sp macro="" textlink="">
      <xdr:nvSpPr>
        <xdr:cNvPr id="881" name="n_4aveValue【庁舎】&#10;有形固定資産減価償却率">
          <a:extLst>
            <a:ext uri="{FF2B5EF4-FFF2-40B4-BE49-F238E27FC236}">
              <a16:creationId xmlns:a16="http://schemas.microsoft.com/office/drawing/2014/main" id="{C7FA2A63-6C77-44E8-B266-2750A90E037F}"/>
            </a:ext>
          </a:extLst>
        </xdr:cNvPr>
        <xdr:cNvSpPr txBox="1"/>
      </xdr:nvSpPr>
      <xdr:spPr>
        <a:xfrm>
          <a:off x="11354444" y="1712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25054</xdr:rowOff>
    </xdr:from>
    <xdr:ext cx="405111" cy="259045"/>
    <xdr:sp macro="" textlink="">
      <xdr:nvSpPr>
        <xdr:cNvPr id="882" name="n_1mainValue【庁舎】&#10;有形固定資産減価償却率">
          <a:extLst>
            <a:ext uri="{FF2B5EF4-FFF2-40B4-BE49-F238E27FC236}">
              <a16:creationId xmlns:a16="http://schemas.microsoft.com/office/drawing/2014/main" id="{BEA65AB3-EAFB-4C21-ACC1-30B1B79B1C68}"/>
            </a:ext>
          </a:extLst>
        </xdr:cNvPr>
        <xdr:cNvSpPr txBox="1"/>
      </xdr:nvSpPr>
      <xdr:spPr>
        <a:xfrm>
          <a:off x="13742044" y="17627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162214</xdr:rowOff>
    </xdr:from>
    <xdr:ext cx="405111" cy="259045"/>
    <xdr:sp macro="" textlink="">
      <xdr:nvSpPr>
        <xdr:cNvPr id="883" name="n_2mainValue【庁舎】&#10;有形固定資産減価償却率">
          <a:extLst>
            <a:ext uri="{FF2B5EF4-FFF2-40B4-BE49-F238E27FC236}">
              <a16:creationId xmlns:a16="http://schemas.microsoft.com/office/drawing/2014/main" id="{0EB54970-5057-4999-80E6-6F2F07D62EBC}"/>
            </a:ext>
          </a:extLst>
        </xdr:cNvPr>
        <xdr:cNvSpPr txBox="1"/>
      </xdr:nvSpPr>
      <xdr:spPr>
        <a:xfrm>
          <a:off x="12960994" y="1759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129557</xdr:rowOff>
    </xdr:from>
    <xdr:ext cx="405111" cy="259045"/>
    <xdr:sp macro="" textlink="">
      <xdr:nvSpPr>
        <xdr:cNvPr id="884" name="n_3mainValue【庁舎】&#10;有形固定資産減価償却率">
          <a:extLst>
            <a:ext uri="{FF2B5EF4-FFF2-40B4-BE49-F238E27FC236}">
              <a16:creationId xmlns:a16="http://schemas.microsoft.com/office/drawing/2014/main" id="{554B45D3-527A-453E-B457-40EDF3B22741}"/>
            </a:ext>
          </a:extLst>
        </xdr:cNvPr>
        <xdr:cNvSpPr txBox="1"/>
      </xdr:nvSpPr>
      <xdr:spPr>
        <a:xfrm>
          <a:off x="1216724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116495</xdr:rowOff>
    </xdr:from>
    <xdr:ext cx="405111" cy="259045"/>
    <xdr:sp macro="" textlink="">
      <xdr:nvSpPr>
        <xdr:cNvPr id="885" name="n_4mainValue【庁舎】&#10;有形固定資産減価償却率">
          <a:extLst>
            <a:ext uri="{FF2B5EF4-FFF2-40B4-BE49-F238E27FC236}">
              <a16:creationId xmlns:a16="http://schemas.microsoft.com/office/drawing/2014/main" id="{E4156C6A-72A2-4DB2-BB75-F8C57436EEB1}"/>
            </a:ext>
          </a:extLst>
        </xdr:cNvPr>
        <xdr:cNvSpPr txBox="1"/>
      </xdr:nvSpPr>
      <xdr:spPr>
        <a:xfrm>
          <a:off x="11354444" y="1754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a:extLst>
            <a:ext uri="{FF2B5EF4-FFF2-40B4-BE49-F238E27FC236}">
              <a16:creationId xmlns:a16="http://schemas.microsoft.com/office/drawing/2014/main" id="{E2A700DF-3A6F-421A-AA1D-E25F579D2EFF}"/>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a:extLst>
            <a:ext uri="{FF2B5EF4-FFF2-40B4-BE49-F238E27FC236}">
              <a16:creationId xmlns:a16="http://schemas.microsoft.com/office/drawing/2014/main" id="{0985770E-C891-472B-AB8A-1D74284CC301}"/>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a:extLst>
            <a:ext uri="{FF2B5EF4-FFF2-40B4-BE49-F238E27FC236}">
              <a16:creationId xmlns:a16="http://schemas.microsoft.com/office/drawing/2014/main" id="{EF7EF5EE-BD4F-4435-84B2-233629BEBB0C}"/>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a:extLst>
            <a:ext uri="{FF2B5EF4-FFF2-40B4-BE49-F238E27FC236}">
              <a16:creationId xmlns:a16="http://schemas.microsoft.com/office/drawing/2014/main" id="{025573E2-6609-4EB5-BB3B-88E21C7ACD11}"/>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a:extLst>
            <a:ext uri="{FF2B5EF4-FFF2-40B4-BE49-F238E27FC236}">
              <a16:creationId xmlns:a16="http://schemas.microsoft.com/office/drawing/2014/main" id="{90A3BCD4-B029-42FE-B8A1-77E12B9556D4}"/>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a:extLst>
            <a:ext uri="{FF2B5EF4-FFF2-40B4-BE49-F238E27FC236}">
              <a16:creationId xmlns:a16="http://schemas.microsoft.com/office/drawing/2014/main" id="{D016C7E7-FD74-46C1-87FC-771F8F57BA4E}"/>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a:extLst>
            <a:ext uri="{FF2B5EF4-FFF2-40B4-BE49-F238E27FC236}">
              <a16:creationId xmlns:a16="http://schemas.microsoft.com/office/drawing/2014/main" id="{814286F0-DC22-40DF-BFFB-BBA0C091124A}"/>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a:extLst>
            <a:ext uri="{FF2B5EF4-FFF2-40B4-BE49-F238E27FC236}">
              <a16:creationId xmlns:a16="http://schemas.microsoft.com/office/drawing/2014/main" id="{6895FF41-94DD-4FE1-A8F0-DA688CB5FD33}"/>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a:extLst>
            <a:ext uri="{FF2B5EF4-FFF2-40B4-BE49-F238E27FC236}">
              <a16:creationId xmlns:a16="http://schemas.microsoft.com/office/drawing/2014/main" id="{5BEFC094-9D39-49F1-B7E8-BEB4596742B3}"/>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a:extLst>
            <a:ext uri="{FF2B5EF4-FFF2-40B4-BE49-F238E27FC236}">
              <a16:creationId xmlns:a16="http://schemas.microsoft.com/office/drawing/2014/main" id="{3E44BF73-3999-4E16-9801-D62531C9EF90}"/>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96" name="直線コネクタ 895">
          <a:extLst>
            <a:ext uri="{FF2B5EF4-FFF2-40B4-BE49-F238E27FC236}">
              <a16:creationId xmlns:a16="http://schemas.microsoft.com/office/drawing/2014/main" id="{27721E9D-0B75-4B44-8911-D194661C6A0F}"/>
            </a:ext>
          </a:extLst>
        </xdr:cNvPr>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97" name="テキスト ボックス 896">
          <a:extLst>
            <a:ext uri="{FF2B5EF4-FFF2-40B4-BE49-F238E27FC236}">
              <a16:creationId xmlns:a16="http://schemas.microsoft.com/office/drawing/2014/main" id="{E60D2D6C-F6CC-4289-93C6-731F5F1E89C0}"/>
            </a:ext>
          </a:extLst>
        </xdr:cNvPr>
        <xdr:cNvSpPr txBox="1"/>
      </xdr:nvSpPr>
      <xdr:spPr>
        <a:xfrm>
          <a:off x="1604917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98" name="直線コネクタ 897">
          <a:extLst>
            <a:ext uri="{FF2B5EF4-FFF2-40B4-BE49-F238E27FC236}">
              <a16:creationId xmlns:a16="http://schemas.microsoft.com/office/drawing/2014/main" id="{8B85AE68-9E9C-4474-8D65-E5BF6D4C506E}"/>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99" name="テキスト ボックス 898">
          <a:extLst>
            <a:ext uri="{FF2B5EF4-FFF2-40B4-BE49-F238E27FC236}">
              <a16:creationId xmlns:a16="http://schemas.microsoft.com/office/drawing/2014/main" id="{586097B5-4CCE-4286-8711-937E0D744C4C}"/>
            </a:ext>
          </a:extLst>
        </xdr:cNvPr>
        <xdr:cNvSpPr txBox="1"/>
      </xdr:nvSpPr>
      <xdr:spPr>
        <a:xfrm>
          <a:off x="1604917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00" name="直線コネクタ 899">
          <a:extLst>
            <a:ext uri="{FF2B5EF4-FFF2-40B4-BE49-F238E27FC236}">
              <a16:creationId xmlns:a16="http://schemas.microsoft.com/office/drawing/2014/main" id="{B321A475-44C8-4476-83B8-2412F2698194}"/>
            </a:ext>
          </a:extLst>
        </xdr:cNvPr>
        <xdr:cNvCxnSpPr/>
      </xdr:nvCxnSpPr>
      <xdr:spPr>
        <a:xfrm>
          <a:off x="16459200" y="17621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01" name="テキスト ボックス 900">
          <a:extLst>
            <a:ext uri="{FF2B5EF4-FFF2-40B4-BE49-F238E27FC236}">
              <a16:creationId xmlns:a16="http://schemas.microsoft.com/office/drawing/2014/main" id="{E7979E46-3A7C-424F-B143-D8FE020A8057}"/>
            </a:ext>
          </a:extLst>
        </xdr:cNvPr>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2" name="直線コネクタ 901">
          <a:extLst>
            <a:ext uri="{FF2B5EF4-FFF2-40B4-BE49-F238E27FC236}">
              <a16:creationId xmlns:a16="http://schemas.microsoft.com/office/drawing/2014/main" id="{E5A5835D-7BF9-4679-A706-39B75FD69C53}"/>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3" name="テキスト ボックス 902">
          <a:extLst>
            <a:ext uri="{FF2B5EF4-FFF2-40B4-BE49-F238E27FC236}">
              <a16:creationId xmlns:a16="http://schemas.microsoft.com/office/drawing/2014/main" id="{DF526EB2-B27B-494E-882E-8929299A0524}"/>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04" name="直線コネクタ 903">
          <a:extLst>
            <a:ext uri="{FF2B5EF4-FFF2-40B4-BE49-F238E27FC236}">
              <a16:creationId xmlns:a16="http://schemas.microsoft.com/office/drawing/2014/main" id="{EA1F2B38-B528-4E2B-AB78-05867A69410E}"/>
            </a:ext>
          </a:extLst>
        </xdr:cNvPr>
        <xdr:cNvCxnSpPr/>
      </xdr:nvCxnSpPr>
      <xdr:spPr>
        <a:xfrm>
          <a:off x="164592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05" name="テキスト ボックス 904">
          <a:extLst>
            <a:ext uri="{FF2B5EF4-FFF2-40B4-BE49-F238E27FC236}">
              <a16:creationId xmlns:a16="http://schemas.microsoft.com/office/drawing/2014/main" id="{2EA7D78D-57C7-47DA-A22E-E63FA4B86CDC}"/>
            </a:ext>
          </a:extLst>
        </xdr:cNvPr>
        <xdr:cNvSpPr txBox="1"/>
      </xdr:nvSpPr>
      <xdr:spPr>
        <a:xfrm>
          <a:off x="1604917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06" name="直線コネクタ 905">
          <a:extLst>
            <a:ext uri="{FF2B5EF4-FFF2-40B4-BE49-F238E27FC236}">
              <a16:creationId xmlns:a16="http://schemas.microsoft.com/office/drawing/2014/main" id="{4F5F9F7A-B15C-428A-8886-D5E3606DC60F}"/>
            </a:ext>
          </a:extLst>
        </xdr:cNvPr>
        <xdr:cNvCxnSpPr/>
      </xdr:nvCxnSpPr>
      <xdr:spPr>
        <a:xfrm>
          <a:off x="16459200" y="1676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07" name="テキスト ボックス 906">
          <a:extLst>
            <a:ext uri="{FF2B5EF4-FFF2-40B4-BE49-F238E27FC236}">
              <a16:creationId xmlns:a16="http://schemas.microsoft.com/office/drawing/2014/main" id="{0D9A3446-C552-4317-AB86-57C5A7586C7C}"/>
            </a:ext>
          </a:extLst>
        </xdr:cNvPr>
        <xdr:cNvSpPr txBox="1"/>
      </xdr:nvSpPr>
      <xdr:spPr>
        <a:xfrm>
          <a:off x="160491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08" name="直線コネクタ 907">
          <a:extLst>
            <a:ext uri="{FF2B5EF4-FFF2-40B4-BE49-F238E27FC236}">
              <a16:creationId xmlns:a16="http://schemas.microsoft.com/office/drawing/2014/main" id="{7127E2C0-E0F5-44F4-9972-29A0112E722C}"/>
            </a:ext>
          </a:extLst>
        </xdr:cNvPr>
        <xdr:cNvCxnSpPr/>
      </xdr:nvCxnSpPr>
      <xdr:spPr>
        <a:xfrm>
          <a:off x="16459200" y="1647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09" name="テキスト ボックス 908">
          <a:extLst>
            <a:ext uri="{FF2B5EF4-FFF2-40B4-BE49-F238E27FC236}">
              <a16:creationId xmlns:a16="http://schemas.microsoft.com/office/drawing/2014/main" id="{8D2F3687-70B4-48DD-B91B-6ADA4F1EDF7A}"/>
            </a:ext>
          </a:extLst>
        </xdr:cNvPr>
        <xdr:cNvSpPr txBox="1"/>
      </xdr:nvSpPr>
      <xdr:spPr>
        <a:xfrm>
          <a:off x="16049171" y="16336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a:extLst>
            <a:ext uri="{FF2B5EF4-FFF2-40B4-BE49-F238E27FC236}">
              <a16:creationId xmlns:a16="http://schemas.microsoft.com/office/drawing/2014/main" id="{3049A369-4D4C-411F-B2E3-66A7A87D56E9}"/>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a:extLst>
            <a:ext uri="{FF2B5EF4-FFF2-40B4-BE49-F238E27FC236}">
              <a16:creationId xmlns:a16="http://schemas.microsoft.com/office/drawing/2014/main" id="{48E8DC79-CF41-42E8-BA46-BA025E9F14B5}"/>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a:extLst>
            <a:ext uri="{FF2B5EF4-FFF2-40B4-BE49-F238E27FC236}">
              <a16:creationId xmlns:a16="http://schemas.microsoft.com/office/drawing/2014/main" id="{4F239881-0D37-4E94-A18D-81F82D346467}"/>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913" name="直線コネクタ 912">
          <a:extLst>
            <a:ext uri="{FF2B5EF4-FFF2-40B4-BE49-F238E27FC236}">
              <a16:creationId xmlns:a16="http://schemas.microsoft.com/office/drawing/2014/main" id="{33A0DDB7-1C87-4D0A-AA38-10A7722128BB}"/>
            </a:ext>
          </a:extLst>
        </xdr:cNvPr>
        <xdr:cNvCxnSpPr/>
      </xdr:nvCxnSpPr>
      <xdr:spPr>
        <a:xfrm flipV="1">
          <a:off x="19951064" y="166011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914" name="【庁舎】&#10;一人当たり面積最小値テキスト">
          <a:extLst>
            <a:ext uri="{FF2B5EF4-FFF2-40B4-BE49-F238E27FC236}">
              <a16:creationId xmlns:a16="http://schemas.microsoft.com/office/drawing/2014/main" id="{702C0F51-A5F2-4122-A66C-E7727D79B195}"/>
            </a:ext>
          </a:extLst>
        </xdr:cNvPr>
        <xdr:cNvSpPr txBox="1"/>
      </xdr:nvSpPr>
      <xdr:spPr>
        <a:xfrm>
          <a:off x="19989800" y="17993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915" name="直線コネクタ 914">
          <a:extLst>
            <a:ext uri="{FF2B5EF4-FFF2-40B4-BE49-F238E27FC236}">
              <a16:creationId xmlns:a16="http://schemas.microsoft.com/office/drawing/2014/main" id="{63FB56E0-33DF-4B98-AF10-BAF548FECE3F}"/>
            </a:ext>
          </a:extLst>
        </xdr:cNvPr>
        <xdr:cNvCxnSpPr/>
      </xdr:nvCxnSpPr>
      <xdr:spPr>
        <a:xfrm>
          <a:off x="19881850" y="179898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916" name="【庁舎】&#10;一人当たり面積最大値テキスト">
          <a:extLst>
            <a:ext uri="{FF2B5EF4-FFF2-40B4-BE49-F238E27FC236}">
              <a16:creationId xmlns:a16="http://schemas.microsoft.com/office/drawing/2014/main" id="{5936CB8C-A8C1-49E6-8440-873B6462D306}"/>
            </a:ext>
          </a:extLst>
        </xdr:cNvPr>
        <xdr:cNvSpPr txBox="1"/>
      </xdr:nvSpPr>
      <xdr:spPr>
        <a:xfrm>
          <a:off x="19989800" y="1637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917" name="直線コネクタ 916">
          <a:extLst>
            <a:ext uri="{FF2B5EF4-FFF2-40B4-BE49-F238E27FC236}">
              <a16:creationId xmlns:a16="http://schemas.microsoft.com/office/drawing/2014/main" id="{AEA4AAAA-3CA1-4D8D-A0F6-C79CA3320068}"/>
            </a:ext>
          </a:extLst>
        </xdr:cNvPr>
        <xdr:cNvCxnSpPr/>
      </xdr:nvCxnSpPr>
      <xdr:spPr>
        <a:xfrm>
          <a:off x="19881850" y="166011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918" name="【庁舎】&#10;一人当たり面積平均値テキスト">
          <a:extLst>
            <a:ext uri="{FF2B5EF4-FFF2-40B4-BE49-F238E27FC236}">
              <a16:creationId xmlns:a16="http://schemas.microsoft.com/office/drawing/2014/main" id="{5CCFAD12-30EA-4DC4-8A35-4478C26FDC7C}"/>
            </a:ext>
          </a:extLst>
        </xdr:cNvPr>
        <xdr:cNvSpPr txBox="1"/>
      </xdr:nvSpPr>
      <xdr:spPr>
        <a:xfrm>
          <a:off x="19989800" y="174647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919" name="フローチャート: 判断 918">
          <a:extLst>
            <a:ext uri="{FF2B5EF4-FFF2-40B4-BE49-F238E27FC236}">
              <a16:creationId xmlns:a16="http://schemas.microsoft.com/office/drawing/2014/main" id="{87FC68AD-9693-4CE3-8CAA-AE022CEBEC90}"/>
            </a:ext>
          </a:extLst>
        </xdr:cNvPr>
        <xdr:cNvSpPr/>
      </xdr:nvSpPr>
      <xdr:spPr>
        <a:xfrm>
          <a:off x="19900900" y="1761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20" name="フローチャート: 判断 919">
          <a:extLst>
            <a:ext uri="{FF2B5EF4-FFF2-40B4-BE49-F238E27FC236}">
              <a16:creationId xmlns:a16="http://schemas.microsoft.com/office/drawing/2014/main" id="{490687E0-809F-4D4A-84C2-3E2AAAC2FF94}"/>
            </a:ext>
          </a:extLst>
        </xdr:cNvPr>
        <xdr:cNvSpPr/>
      </xdr:nvSpPr>
      <xdr:spPr>
        <a:xfrm>
          <a:off x="19157950" y="176390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921" name="フローチャート: 判断 920">
          <a:extLst>
            <a:ext uri="{FF2B5EF4-FFF2-40B4-BE49-F238E27FC236}">
              <a16:creationId xmlns:a16="http://schemas.microsoft.com/office/drawing/2014/main" id="{EC8F2464-2186-469F-9294-ABA33AC30E76}"/>
            </a:ext>
          </a:extLst>
        </xdr:cNvPr>
        <xdr:cNvSpPr/>
      </xdr:nvSpPr>
      <xdr:spPr>
        <a:xfrm>
          <a:off x="1834515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22" name="フローチャート: 判断 921">
          <a:extLst>
            <a:ext uri="{FF2B5EF4-FFF2-40B4-BE49-F238E27FC236}">
              <a16:creationId xmlns:a16="http://schemas.microsoft.com/office/drawing/2014/main" id="{000A41AB-CF86-4289-9754-A61782B4393D}"/>
            </a:ext>
          </a:extLst>
        </xdr:cNvPr>
        <xdr:cNvSpPr/>
      </xdr:nvSpPr>
      <xdr:spPr>
        <a:xfrm>
          <a:off x="175514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923" name="フローチャート: 判断 922">
          <a:extLst>
            <a:ext uri="{FF2B5EF4-FFF2-40B4-BE49-F238E27FC236}">
              <a16:creationId xmlns:a16="http://schemas.microsoft.com/office/drawing/2014/main" id="{683BB7E0-BC75-462B-B0EA-DC1788AE2A11}"/>
            </a:ext>
          </a:extLst>
        </xdr:cNvPr>
        <xdr:cNvSpPr/>
      </xdr:nvSpPr>
      <xdr:spPr>
        <a:xfrm>
          <a:off x="16757650" y="176561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67829BED-E545-42AD-958B-89E63CFACDD7}"/>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5AA83045-C8BD-4A01-97FC-DA76793689D3}"/>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78DA52FF-9358-4530-930B-10F9E2C9F439}"/>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80C2A14A-C6F5-438B-A76E-3D943BAFEE55}"/>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D0A257C8-E686-4A86-82C7-C40E7DE5A73F}"/>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82550</xdr:rowOff>
    </xdr:from>
    <xdr:to>
      <xdr:col>116</xdr:col>
      <xdr:colOff>114300</xdr:colOff>
      <xdr:row>107</xdr:row>
      <xdr:rowOff>12700</xdr:rowOff>
    </xdr:to>
    <xdr:sp macro="" textlink="">
      <xdr:nvSpPr>
        <xdr:cNvPr id="929" name="楕円 928">
          <a:extLst>
            <a:ext uri="{FF2B5EF4-FFF2-40B4-BE49-F238E27FC236}">
              <a16:creationId xmlns:a16="http://schemas.microsoft.com/office/drawing/2014/main" id="{9A8625BF-EF3F-4876-82B5-EB53D874FE12}"/>
            </a:ext>
          </a:extLst>
        </xdr:cNvPr>
        <xdr:cNvSpPr/>
      </xdr:nvSpPr>
      <xdr:spPr>
        <a:xfrm>
          <a:off x="199009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60977</xdr:rowOff>
    </xdr:from>
    <xdr:ext cx="469744" cy="259045"/>
    <xdr:sp macro="" textlink="">
      <xdr:nvSpPr>
        <xdr:cNvPr id="930" name="【庁舎】&#10;一人当たり面積該当値テキスト">
          <a:extLst>
            <a:ext uri="{FF2B5EF4-FFF2-40B4-BE49-F238E27FC236}">
              <a16:creationId xmlns:a16="http://schemas.microsoft.com/office/drawing/2014/main" id="{43A93FB7-5CFD-4C7A-911D-716D4E8738D2}"/>
            </a:ext>
          </a:extLst>
        </xdr:cNvPr>
        <xdr:cNvSpPr txBox="1"/>
      </xdr:nvSpPr>
      <xdr:spPr>
        <a:xfrm>
          <a:off x="19989800" y="1766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79693</xdr:rowOff>
    </xdr:from>
    <xdr:to>
      <xdr:col>112</xdr:col>
      <xdr:colOff>38100</xdr:colOff>
      <xdr:row>107</xdr:row>
      <xdr:rowOff>9843</xdr:rowOff>
    </xdr:to>
    <xdr:sp macro="" textlink="">
      <xdr:nvSpPr>
        <xdr:cNvPr id="931" name="楕円 930">
          <a:extLst>
            <a:ext uri="{FF2B5EF4-FFF2-40B4-BE49-F238E27FC236}">
              <a16:creationId xmlns:a16="http://schemas.microsoft.com/office/drawing/2014/main" id="{0BC070BC-7290-4541-9370-8A003CAFBDCD}"/>
            </a:ext>
          </a:extLst>
        </xdr:cNvPr>
        <xdr:cNvSpPr/>
      </xdr:nvSpPr>
      <xdr:spPr>
        <a:xfrm>
          <a:off x="19157950" y="1768189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130493</xdr:rowOff>
    </xdr:from>
    <xdr:to>
      <xdr:col>116</xdr:col>
      <xdr:colOff>63500</xdr:colOff>
      <xdr:row>106</xdr:row>
      <xdr:rowOff>133350</xdr:rowOff>
    </xdr:to>
    <xdr:cxnSp macro="">
      <xdr:nvCxnSpPr>
        <xdr:cNvPr id="932" name="直線コネクタ 931">
          <a:extLst>
            <a:ext uri="{FF2B5EF4-FFF2-40B4-BE49-F238E27FC236}">
              <a16:creationId xmlns:a16="http://schemas.microsoft.com/office/drawing/2014/main" id="{9E485001-7342-4E77-BEDE-0D7BEEA118F4}"/>
            </a:ext>
          </a:extLst>
        </xdr:cNvPr>
        <xdr:cNvCxnSpPr/>
      </xdr:nvCxnSpPr>
      <xdr:spPr>
        <a:xfrm>
          <a:off x="19202400" y="17732693"/>
          <a:ext cx="7493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76836</xdr:rowOff>
    </xdr:from>
    <xdr:to>
      <xdr:col>107</xdr:col>
      <xdr:colOff>101600</xdr:colOff>
      <xdr:row>107</xdr:row>
      <xdr:rowOff>6986</xdr:rowOff>
    </xdr:to>
    <xdr:sp macro="" textlink="">
      <xdr:nvSpPr>
        <xdr:cNvPr id="933" name="楕円 932">
          <a:extLst>
            <a:ext uri="{FF2B5EF4-FFF2-40B4-BE49-F238E27FC236}">
              <a16:creationId xmlns:a16="http://schemas.microsoft.com/office/drawing/2014/main" id="{38023642-CB07-4A64-825D-D53485C42A94}"/>
            </a:ext>
          </a:extLst>
        </xdr:cNvPr>
        <xdr:cNvSpPr/>
      </xdr:nvSpPr>
      <xdr:spPr>
        <a:xfrm>
          <a:off x="18345150" y="17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127636</xdr:rowOff>
    </xdr:from>
    <xdr:to>
      <xdr:col>111</xdr:col>
      <xdr:colOff>177800</xdr:colOff>
      <xdr:row>106</xdr:row>
      <xdr:rowOff>130493</xdr:rowOff>
    </xdr:to>
    <xdr:cxnSp macro="">
      <xdr:nvCxnSpPr>
        <xdr:cNvPr id="934" name="直線コネクタ 933">
          <a:extLst>
            <a:ext uri="{FF2B5EF4-FFF2-40B4-BE49-F238E27FC236}">
              <a16:creationId xmlns:a16="http://schemas.microsoft.com/office/drawing/2014/main" id="{1388D3DE-EF26-4EF4-852A-8F311B7DF56D}"/>
            </a:ext>
          </a:extLst>
        </xdr:cNvPr>
        <xdr:cNvCxnSpPr/>
      </xdr:nvCxnSpPr>
      <xdr:spPr>
        <a:xfrm>
          <a:off x="18395950" y="17729836"/>
          <a:ext cx="80645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71120</xdr:rowOff>
    </xdr:from>
    <xdr:to>
      <xdr:col>102</xdr:col>
      <xdr:colOff>165100</xdr:colOff>
      <xdr:row>107</xdr:row>
      <xdr:rowOff>1270</xdr:rowOff>
    </xdr:to>
    <xdr:sp macro="" textlink="">
      <xdr:nvSpPr>
        <xdr:cNvPr id="935" name="楕円 934">
          <a:extLst>
            <a:ext uri="{FF2B5EF4-FFF2-40B4-BE49-F238E27FC236}">
              <a16:creationId xmlns:a16="http://schemas.microsoft.com/office/drawing/2014/main" id="{BB138B75-89A0-44F8-B2C7-9BD9EFDD3679}"/>
            </a:ext>
          </a:extLst>
        </xdr:cNvPr>
        <xdr:cNvSpPr/>
      </xdr:nvSpPr>
      <xdr:spPr>
        <a:xfrm>
          <a:off x="175514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121920</xdr:rowOff>
    </xdr:from>
    <xdr:to>
      <xdr:col>107</xdr:col>
      <xdr:colOff>50800</xdr:colOff>
      <xdr:row>106</xdr:row>
      <xdr:rowOff>127636</xdr:rowOff>
    </xdr:to>
    <xdr:cxnSp macro="">
      <xdr:nvCxnSpPr>
        <xdr:cNvPr id="936" name="直線コネクタ 935">
          <a:extLst>
            <a:ext uri="{FF2B5EF4-FFF2-40B4-BE49-F238E27FC236}">
              <a16:creationId xmlns:a16="http://schemas.microsoft.com/office/drawing/2014/main" id="{6DEBBC10-FC91-469A-AB3F-076DB03D105B}"/>
            </a:ext>
          </a:extLst>
        </xdr:cNvPr>
        <xdr:cNvCxnSpPr/>
      </xdr:nvCxnSpPr>
      <xdr:spPr>
        <a:xfrm>
          <a:off x="17602200" y="17724120"/>
          <a:ext cx="79375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65405</xdr:rowOff>
    </xdr:from>
    <xdr:to>
      <xdr:col>98</xdr:col>
      <xdr:colOff>38100</xdr:colOff>
      <xdr:row>106</xdr:row>
      <xdr:rowOff>167005</xdr:rowOff>
    </xdr:to>
    <xdr:sp macro="" textlink="">
      <xdr:nvSpPr>
        <xdr:cNvPr id="937" name="楕円 936">
          <a:extLst>
            <a:ext uri="{FF2B5EF4-FFF2-40B4-BE49-F238E27FC236}">
              <a16:creationId xmlns:a16="http://schemas.microsoft.com/office/drawing/2014/main" id="{33141332-3955-4620-9961-2D8DC82910DC}"/>
            </a:ext>
          </a:extLst>
        </xdr:cNvPr>
        <xdr:cNvSpPr/>
      </xdr:nvSpPr>
      <xdr:spPr>
        <a:xfrm>
          <a:off x="16757650" y="176676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116205</xdr:rowOff>
    </xdr:from>
    <xdr:to>
      <xdr:col>102</xdr:col>
      <xdr:colOff>114300</xdr:colOff>
      <xdr:row>106</xdr:row>
      <xdr:rowOff>121920</xdr:rowOff>
    </xdr:to>
    <xdr:cxnSp macro="">
      <xdr:nvCxnSpPr>
        <xdr:cNvPr id="938" name="直線コネクタ 937">
          <a:extLst>
            <a:ext uri="{FF2B5EF4-FFF2-40B4-BE49-F238E27FC236}">
              <a16:creationId xmlns:a16="http://schemas.microsoft.com/office/drawing/2014/main" id="{AFAAC832-B94C-4645-AFF1-983134CFC68A}"/>
            </a:ext>
          </a:extLst>
        </xdr:cNvPr>
        <xdr:cNvCxnSpPr/>
      </xdr:nvCxnSpPr>
      <xdr:spPr>
        <a:xfrm>
          <a:off x="16802100" y="17718405"/>
          <a:ext cx="8001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939" name="n_1aveValue【庁舎】&#10;一人当たり面積">
          <a:extLst>
            <a:ext uri="{FF2B5EF4-FFF2-40B4-BE49-F238E27FC236}">
              <a16:creationId xmlns:a16="http://schemas.microsoft.com/office/drawing/2014/main" id="{966A7B01-1C1C-42AF-8C47-55951E7DB299}"/>
            </a:ext>
          </a:extLst>
        </xdr:cNvPr>
        <xdr:cNvSpPr txBox="1"/>
      </xdr:nvSpPr>
      <xdr:spPr>
        <a:xfrm>
          <a:off x="18980227" y="1741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154957</xdr:rowOff>
    </xdr:from>
    <xdr:ext cx="469744" cy="259045"/>
    <xdr:sp macro="" textlink="">
      <xdr:nvSpPr>
        <xdr:cNvPr id="940" name="n_2aveValue【庁舎】&#10;一人当たり面積">
          <a:extLst>
            <a:ext uri="{FF2B5EF4-FFF2-40B4-BE49-F238E27FC236}">
              <a16:creationId xmlns:a16="http://schemas.microsoft.com/office/drawing/2014/main" id="{9D572CAD-5692-4B73-8BC5-3926D8246965}"/>
            </a:ext>
          </a:extLst>
        </xdr:cNvPr>
        <xdr:cNvSpPr txBox="1"/>
      </xdr:nvSpPr>
      <xdr:spPr>
        <a:xfrm>
          <a:off x="18180127" y="1741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941" name="n_3aveValue【庁舎】&#10;一人当たり面積">
          <a:extLst>
            <a:ext uri="{FF2B5EF4-FFF2-40B4-BE49-F238E27FC236}">
              <a16:creationId xmlns:a16="http://schemas.microsoft.com/office/drawing/2014/main" id="{2E6A2335-8E06-4E12-B744-B52DCDDB4E42}"/>
            </a:ext>
          </a:extLst>
        </xdr:cNvPr>
        <xdr:cNvSpPr txBox="1"/>
      </xdr:nvSpPr>
      <xdr:spPr>
        <a:xfrm>
          <a:off x="1738637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652</xdr:rowOff>
    </xdr:from>
    <xdr:ext cx="469744" cy="259045"/>
    <xdr:sp macro="" textlink="">
      <xdr:nvSpPr>
        <xdr:cNvPr id="942" name="n_4aveValue【庁舎】&#10;一人当たり面積">
          <a:extLst>
            <a:ext uri="{FF2B5EF4-FFF2-40B4-BE49-F238E27FC236}">
              <a16:creationId xmlns:a16="http://schemas.microsoft.com/office/drawing/2014/main" id="{17972940-E62C-41BE-B7B8-5BC0B28E26C1}"/>
            </a:ext>
          </a:extLst>
        </xdr:cNvPr>
        <xdr:cNvSpPr txBox="1"/>
      </xdr:nvSpPr>
      <xdr:spPr>
        <a:xfrm>
          <a:off x="16592627" y="1743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970</xdr:rowOff>
    </xdr:from>
    <xdr:ext cx="469744" cy="259045"/>
    <xdr:sp macro="" textlink="">
      <xdr:nvSpPr>
        <xdr:cNvPr id="943" name="n_1mainValue【庁舎】&#10;一人当たり面積">
          <a:extLst>
            <a:ext uri="{FF2B5EF4-FFF2-40B4-BE49-F238E27FC236}">
              <a16:creationId xmlns:a16="http://schemas.microsoft.com/office/drawing/2014/main" id="{0AD25420-F022-4046-AF41-3858A16D46EE}"/>
            </a:ext>
          </a:extLst>
        </xdr:cNvPr>
        <xdr:cNvSpPr txBox="1"/>
      </xdr:nvSpPr>
      <xdr:spPr>
        <a:xfrm>
          <a:off x="18980227" y="177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169563</xdr:rowOff>
    </xdr:from>
    <xdr:ext cx="469744" cy="259045"/>
    <xdr:sp macro="" textlink="">
      <xdr:nvSpPr>
        <xdr:cNvPr id="944" name="n_2mainValue【庁舎】&#10;一人当たり面積">
          <a:extLst>
            <a:ext uri="{FF2B5EF4-FFF2-40B4-BE49-F238E27FC236}">
              <a16:creationId xmlns:a16="http://schemas.microsoft.com/office/drawing/2014/main" id="{55F5731D-E279-4BCE-9AD0-965124F5CED2}"/>
            </a:ext>
          </a:extLst>
        </xdr:cNvPr>
        <xdr:cNvSpPr txBox="1"/>
      </xdr:nvSpPr>
      <xdr:spPr>
        <a:xfrm>
          <a:off x="18180127" y="1777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163847</xdr:rowOff>
    </xdr:from>
    <xdr:ext cx="469744" cy="259045"/>
    <xdr:sp macro="" textlink="">
      <xdr:nvSpPr>
        <xdr:cNvPr id="945" name="n_3mainValue【庁舎】&#10;一人当たり面積">
          <a:extLst>
            <a:ext uri="{FF2B5EF4-FFF2-40B4-BE49-F238E27FC236}">
              <a16:creationId xmlns:a16="http://schemas.microsoft.com/office/drawing/2014/main" id="{767886DC-2857-4178-A8B4-1390379399CD}"/>
            </a:ext>
          </a:extLst>
        </xdr:cNvPr>
        <xdr:cNvSpPr txBox="1"/>
      </xdr:nvSpPr>
      <xdr:spPr>
        <a:xfrm>
          <a:off x="17386377" y="1776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158132</xdr:rowOff>
    </xdr:from>
    <xdr:ext cx="469744" cy="259045"/>
    <xdr:sp macro="" textlink="">
      <xdr:nvSpPr>
        <xdr:cNvPr id="946" name="n_4mainValue【庁舎】&#10;一人当たり面積">
          <a:extLst>
            <a:ext uri="{FF2B5EF4-FFF2-40B4-BE49-F238E27FC236}">
              <a16:creationId xmlns:a16="http://schemas.microsoft.com/office/drawing/2014/main" id="{A05B6F0E-DB50-4AD4-AA60-968FA51FE6A9}"/>
            </a:ext>
          </a:extLst>
        </xdr:cNvPr>
        <xdr:cNvSpPr txBox="1"/>
      </xdr:nvSpPr>
      <xdr:spPr>
        <a:xfrm>
          <a:off x="16592627" y="1776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a:extLst>
            <a:ext uri="{FF2B5EF4-FFF2-40B4-BE49-F238E27FC236}">
              <a16:creationId xmlns:a16="http://schemas.microsoft.com/office/drawing/2014/main" id="{DE1394B8-DD26-41B6-9244-B90C3BF6320F}"/>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a:extLst>
            <a:ext uri="{FF2B5EF4-FFF2-40B4-BE49-F238E27FC236}">
              <a16:creationId xmlns:a16="http://schemas.microsoft.com/office/drawing/2014/main" id="{6DAA7DB8-AAF8-456E-A4F7-980AF1637FB7}"/>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a:extLst>
            <a:ext uri="{FF2B5EF4-FFF2-40B4-BE49-F238E27FC236}">
              <a16:creationId xmlns:a16="http://schemas.microsoft.com/office/drawing/2014/main" id="{5A953C83-CD74-4173-B910-F30CA9A7F7AD}"/>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類似団体と比較して特に有形固定資産減価償却率が高くなっている施設は、一般廃棄物処理施設と消防施設である。昭和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年から稼働し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％を超える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一般廃棄物処理施設は、大阪府枚方市との可燃ごみ広域処理施設の建設が進められており、令和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年度の稼働までの間は計画的な維持保全を行う。また、昭和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年度に建築された築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年近く経過している消防署庁舎においては老朽化が進行しており、有形固定資産減価償却率は施設類型の中でも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非常に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高く</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78.4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消防施設は、複雑・多様化する災害等への迅速かつ的確な対応や消防活動拠点機能の充実強化のため、大規模改修等の検討を進めるとともに、計画的な保全による長寿命化や設備の充実を図って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また、保健センター・保健所が、類似団体平均との差が大きくなっている。休日の応急診療などを行う保健センターは昭和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年度に建築され、平成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年度に一部増改築を行ったが、面積の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割を占める部分が築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を経過し老朽化が進行している。保健・福祉施設は、施設の良好な利用環境の確保や保健・福祉活動拠点機能の充実のため、個別施設計画を作成し計画的な保全による長寿命化や耐震化、バリアフリー化を図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京都府京田辺市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70,513
69,508
42.92
34,207,661
33,068,796
740,758
15,615,128
18,884,925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税収が増加傾向にあるものの、高齢化や少子化対策に要する扶助費等も増えてきていることから、財政力指数はここ数年横ばいとなっている。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今後も、医療、福祉や介護に要する経費が増加することが予想されることから、市内企業活性化や市税徴収率の向上に努め、財政基盤の強化に努める。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147108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147108</xdr:rowOff>
    </xdr:from>
    <xdr:to>
      <xdr:col>15</xdr:col>
      <xdr:colOff>82550</xdr:colOff>
      <xdr:row>40</xdr:row>
      <xdr:rowOff>147108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05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147108</xdr:rowOff>
    </xdr:from>
    <xdr:to>
      <xdr:col>11</xdr:col>
      <xdr:colOff>31750</xdr:colOff>
      <xdr:row>40</xdr:row>
      <xdr:rowOff>167217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96308</xdr:rowOff>
    </xdr:from>
    <xdr:to>
      <xdr:col>15</xdr:col>
      <xdr:colOff>133350</xdr:colOff>
      <xdr:row>41</xdr:row>
      <xdr:rowOff>26458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96308</xdr:rowOff>
    </xdr:from>
    <xdr:to>
      <xdr:col>11</xdr:col>
      <xdr:colOff>82550</xdr:colOff>
      <xdr:row>41</xdr:row>
      <xdr:rowOff>26458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36635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経常経費としての人件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費等が増加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市税の増加等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により前年度と比較して０．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７ポ</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本市の経常収支比率については、類似団体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を若干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上回って推移しており、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今後、人件費や扶助費等の義務的経費や市税収入の動向によっては、悪化することも想定されることから、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公園などについて民間活力による施設整備・運営を進めるとともに、ごみ処理の広域化により効率的な運営を図り、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経常経費削減を進める。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52494</xdr:rowOff>
    </xdr:from>
    <xdr:to>
      <xdr:col>23</xdr:col>
      <xdr:colOff>133350</xdr:colOff>
      <xdr:row>62</xdr:row>
      <xdr:rowOff>108796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68239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10177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62</xdr:row>
      <xdr:rowOff>108796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7226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63</xdr:row>
      <xdr:rowOff>82127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72261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82127</xdr:rowOff>
    </xdr:from>
    <xdr:to>
      <xdr:col>11</xdr:col>
      <xdr:colOff>31750</xdr:colOff>
      <xdr:row>63</xdr:row>
      <xdr:rowOff>170604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8834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145221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0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57996</xdr:rowOff>
    </xdr:from>
    <xdr:to>
      <xdr:col>19</xdr:col>
      <xdr:colOff>184150</xdr:colOff>
      <xdr:row>62</xdr:row>
      <xdr:rowOff>159596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144373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77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128287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31327</xdr:rowOff>
    </xdr:from>
    <xdr:to>
      <xdr:col>11</xdr:col>
      <xdr:colOff>82550</xdr:colOff>
      <xdr:row>63</xdr:row>
      <xdr:rowOff>132927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117704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類似団体を上回っているのは、主に人件費が要因となっている。これは、幼稚園、ごみ処理業務を直営で行うとともに、近隣２町の消防業務を受託しているためである。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公園などについて民間活力による施設整備・運営を進めるとともに、ごみ処理の広域化により効率的な運営を図り、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人件費・物件費等の削減を進める。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119993</xdr:rowOff>
    </xdr:from>
    <xdr:to>
      <xdr:col>23</xdr:col>
      <xdr:colOff>133350</xdr:colOff>
      <xdr:row>85</xdr:row>
      <xdr:rowOff>84198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50343"/>
          <a:ext cx="838200" cy="30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73282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60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56273</xdr:rowOff>
    </xdr:from>
    <xdr:to>
      <xdr:col>19</xdr:col>
      <xdr:colOff>133350</xdr:colOff>
      <xdr:row>83</xdr:row>
      <xdr:rowOff>119993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86623"/>
          <a:ext cx="889000" cy="6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144132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688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8218</xdr:rowOff>
    </xdr:from>
    <xdr:to>
      <xdr:col>15</xdr:col>
      <xdr:colOff>82550</xdr:colOff>
      <xdr:row>83</xdr:row>
      <xdr:rowOff>56273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38568"/>
          <a:ext cx="889000" cy="4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79205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62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8218</xdr:rowOff>
    </xdr:from>
    <xdr:to>
      <xdr:col>11</xdr:col>
      <xdr:colOff>31750</xdr:colOff>
      <xdr:row>83</xdr:row>
      <xdr:rowOff>35934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238568"/>
          <a:ext cx="889000" cy="2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61814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60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52937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5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33398</xdr:rowOff>
    </xdr:from>
    <xdr:to>
      <xdr:col>23</xdr:col>
      <xdr:colOff>184150</xdr:colOff>
      <xdr:row>85</xdr:row>
      <xdr:rowOff>134998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60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5475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57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69193</xdr:rowOff>
    </xdr:from>
    <xdr:to>
      <xdr:col>19</xdr:col>
      <xdr:colOff>184150</xdr:colOff>
      <xdr:row>83</xdr:row>
      <xdr:rowOff>170793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9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155570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385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5473</xdr:rowOff>
    </xdr:from>
    <xdr:to>
      <xdr:col>15</xdr:col>
      <xdr:colOff>133350</xdr:colOff>
      <xdr:row>83</xdr:row>
      <xdr:rowOff>107073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3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91850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322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128868</xdr:rowOff>
    </xdr:from>
    <xdr:to>
      <xdr:col>11</xdr:col>
      <xdr:colOff>82550</xdr:colOff>
      <xdr:row>83</xdr:row>
      <xdr:rowOff>59018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8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43795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7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156584</xdr:rowOff>
    </xdr:from>
    <xdr:to>
      <xdr:col>7</xdr:col>
      <xdr:colOff>31750</xdr:colOff>
      <xdr:row>83</xdr:row>
      <xdr:rowOff>86734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21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71511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30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a:t>
          </a:r>
          <a:r>
            <a:rPr kumimoji="1" lang="ja-JP" altLang="en-US" sz="1300">
              <a:latin typeface="ＭＳ Ｐゴシック" panose="020B0600070205080204" pitchFamily="50" charset="-128"/>
              <a:ea typeface="ＭＳ Ｐゴシック" panose="020B0600070205080204" pitchFamily="50" charset="-128"/>
            </a:rPr>
            <a:t>職員構成の変動により、比較的高い指標となったが、今後も引き続き国の制度に合わせた給与体系となるよう努める。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17236</xdr:rowOff>
    </xdr:from>
    <xdr:to>
      <xdr:col>81</xdr:col>
      <xdr:colOff>44450</xdr:colOff>
      <xdr:row>89</xdr:row>
      <xdr:rowOff>35379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104836"/>
          <a:ext cx="8382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88</xdr:row>
      <xdr:rowOff>17236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03589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119743</xdr:rowOff>
    </xdr:from>
    <xdr:to>
      <xdr:col>72</xdr:col>
      <xdr:colOff>203200</xdr:colOff>
      <xdr:row>88</xdr:row>
      <xdr:rowOff>86179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503589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88</xdr:row>
      <xdr:rowOff>86179</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984186"/>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156029</xdr:rowOff>
    </xdr:from>
    <xdr:to>
      <xdr:col>81</xdr:col>
      <xdr:colOff>95250</xdr:colOff>
      <xdr:row>89</xdr:row>
      <xdr:rowOff>86179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51906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139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137886</xdr:rowOff>
    </xdr:from>
    <xdr:to>
      <xdr:col>77</xdr:col>
      <xdr:colOff>95250</xdr:colOff>
      <xdr:row>88</xdr:row>
      <xdr:rowOff>68036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52813</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14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68943</xdr:rowOff>
    </xdr:from>
    <xdr:to>
      <xdr:col>73</xdr:col>
      <xdr:colOff>44450</xdr:colOff>
      <xdr:row>87</xdr:row>
      <xdr:rowOff>170543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155320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35379</xdr:rowOff>
    </xdr:from>
    <xdr:to>
      <xdr:col>68</xdr:col>
      <xdr:colOff>203200</xdr:colOff>
      <xdr:row>88</xdr:row>
      <xdr:rowOff>136979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121756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幼稚園、ごみ処理業務を直営で行うとともに、近隣２町の消防業務を受託していることから類似団体を上回る職員数となっている。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今後は、公園などについて民間活力による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運営</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を進めるとともに、ごみ処理の広域化により効率的な運営を図</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るなど、</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128376</xdr:rowOff>
    </xdr:from>
    <xdr:to>
      <xdr:col>81</xdr:col>
      <xdr:colOff>44450</xdr:colOff>
      <xdr:row>63</xdr:row>
      <xdr:rowOff>144463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92972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147972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128376</xdr:rowOff>
    </xdr:from>
    <xdr:to>
      <xdr:col>77</xdr:col>
      <xdr:colOff>44450</xdr:colOff>
      <xdr:row>63</xdr:row>
      <xdr:rowOff>130387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92972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57696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17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130387</xdr:rowOff>
    </xdr:from>
    <xdr:to>
      <xdr:col>72</xdr:col>
      <xdr:colOff>203200</xdr:colOff>
      <xdr:row>63</xdr:row>
      <xdr:rowOff>140441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93173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41609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163089</xdr:rowOff>
    </xdr:from>
    <xdr:to>
      <xdr:col>68</xdr:col>
      <xdr:colOff>152400</xdr:colOff>
      <xdr:row>63</xdr:row>
      <xdr:rowOff>140441</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792989"/>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35577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43621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93663</xdr:rowOff>
    </xdr:from>
    <xdr:to>
      <xdr:col>81</xdr:col>
      <xdr:colOff>95250</xdr:colOff>
      <xdr:row>64</xdr:row>
      <xdr:rowOff>23813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65740</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86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77576</xdr:rowOff>
    </xdr:from>
    <xdr:to>
      <xdr:col>77</xdr:col>
      <xdr:colOff>95250</xdr:colOff>
      <xdr:row>64</xdr:row>
      <xdr:rowOff>7726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87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163953</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965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79587</xdr:rowOff>
    </xdr:from>
    <xdr:to>
      <xdr:col>73</xdr:col>
      <xdr:colOff>44450</xdr:colOff>
      <xdr:row>64</xdr:row>
      <xdr:rowOff>9737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165964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89641</xdr:rowOff>
    </xdr:from>
    <xdr:to>
      <xdr:col>68</xdr:col>
      <xdr:colOff>203200</xdr:colOff>
      <xdr:row>64</xdr:row>
      <xdr:rowOff>19791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89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4568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97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112289</xdr:rowOff>
    </xdr:from>
    <xdr:to>
      <xdr:col>64</xdr:col>
      <xdr:colOff>152400</xdr:colOff>
      <xdr:row>63</xdr:row>
      <xdr:rowOff>42439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7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27216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82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従来から公債費の適正化に努めていることから、類似団体を下回っている。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今後も普通建設事業を計画的に実施し、適正規模の市債発行を行うことにより、公債費の抑制に努める。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99906</xdr:rowOff>
    </xdr:from>
    <xdr:to>
      <xdr:col>81</xdr:col>
      <xdr:colOff>44450</xdr:colOff>
      <xdr:row>39</xdr:row>
      <xdr:rowOff>24977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615006"/>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24977</xdr:rowOff>
    </xdr:from>
    <xdr:to>
      <xdr:col>77</xdr:col>
      <xdr:colOff>44450</xdr:colOff>
      <xdr:row>39</xdr:row>
      <xdr:rowOff>137583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71152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40</xdr:row>
      <xdr:rowOff>54610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82413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54610</xdr:rowOff>
    </xdr:from>
    <xdr:to>
      <xdr:col>68</xdr:col>
      <xdr:colOff>152400</xdr:colOff>
      <xdr:row>40</xdr:row>
      <xdr:rowOff>94827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91261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49106</xdr:rowOff>
    </xdr:from>
    <xdr:to>
      <xdr:col>81</xdr:col>
      <xdr:colOff>95250</xdr:colOff>
      <xdr:row>38</xdr:row>
      <xdr:rowOff>150706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65634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145627</xdr:rowOff>
    </xdr:from>
    <xdr:to>
      <xdr:col>77</xdr:col>
      <xdr:colOff>95250</xdr:colOff>
      <xdr:row>39</xdr:row>
      <xdr:rowOff>75777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85954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2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3810</xdr:rowOff>
    </xdr:from>
    <xdr:to>
      <xdr:col>68</xdr:col>
      <xdr:colOff>203200</xdr:colOff>
      <xdr:row>40</xdr:row>
      <xdr:rowOff>105410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44027</xdr:rowOff>
    </xdr:from>
    <xdr:to>
      <xdr:col>64</xdr:col>
      <xdr:colOff>152400</xdr:colOff>
      <xdr:row>40</xdr:row>
      <xdr:rowOff>145627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155804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将来支払う負担等に対して、将来受け取る財源等が上回っているため、将来負担比率は算定されていない。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歳入確保や事務事業の効率化を図ることで、</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市債残高や債務負担行為の適正化に努める。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68597</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468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140184</xdr:rowOff>
    </xdr:from>
    <xdr:to>
      <xdr:col>73</xdr:col>
      <xdr:colOff>44450</xdr:colOff>
      <xdr:row>15</xdr:row>
      <xdr:rowOff>70334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57210</xdr:rowOff>
    </xdr:from>
    <xdr:to>
      <xdr:col>68</xdr:col>
      <xdr:colOff>203200</xdr:colOff>
      <xdr:row>15</xdr:row>
      <xdr:rowOff>158810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京都府京田辺市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70,513
69,508
42.92
34,207,661
33,068,796
740,758
15,615,128
18,884,925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lang="ja-JP" altLang="en-US" sz="1300">
              <a:effectLst/>
              <a:latin typeface="ＭＳ Ｐゴシック" panose="020B0600070205080204" pitchFamily="50" charset="-128"/>
              <a:ea typeface="ＭＳ Ｐゴシック" panose="020B0600070205080204" pitchFamily="50" charset="-128"/>
            </a:rPr>
            <a:t>私立認定こども園を誘致するなど民間委託を進めているものの、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幼稚園、ごみ処理業務等を直営としているため、類似団体と比較すると依然高い水準にある。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今後は、公園などについて民間活力による施設整備・運営を進めるとともに、ごみ処理の広域化により効率的な運営を図り、人件費の削減を進める。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134620</xdr:rowOff>
    </xdr:from>
    <xdr:to>
      <xdr:col>24</xdr:col>
      <xdr:colOff>25400</xdr:colOff>
      <xdr:row>42</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99262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134620</xdr:rowOff>
    </xdr:from>
    <xdr:to>
      <xdr:col>19</xdr:col>
      <xdr:colOff>187325</xdr:colOff>
      <xdr:row>41</xdr:row>
      <xdr:rowOff>24130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992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104140</xdr:rowOff>
    </xdr:from>
    <xdr:to>
      <xdr:col>15</xdr:col>
      <xdr:colOff>98425</xdr:colOff>
      <xdr:row>41</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962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88900</xdr:rowOff>
    </xdr:from>
    <xdr:to>
      <xdr:col>11</xdr:col>
      <xdr:colOff>9525</xdr:colOff>
      <xdr:row>40</xdr:row>
      <xdr:rowOff>104140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946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42</xdr:row>
      <xdr:rowOff>15240</xdr:rowOff>
    </xdr:from>
    <xdr:to>
      <xdr:col>24</xdr:col>
      <xdr:colOff>76200</xdr:colOff>
      <xdr:row>42</xdr:row>
      <xdr:rowOff>116840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721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41</xdr:row>
      <xdr:rowOff>95267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83820</xdr:rowOff>
    </xdr:from>
    <xdr:to>
      <xdr:col>20</xdr:col>
      <xdr:colOff>38100</xdr:colOff>
      <xdr:row>41</xdr:row>
      <xdr:rowOff>13970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170197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2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144780</xdr:rowOff>
    </xdr:from>
    <xdr:to>
      <xdr:col>15</xdr:col>
      <xdr:colOff>149225</xdr:colOff>
      <xdr:row>41</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59707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53340</xdr:rowOff>
    </xdr:from>
    <xdr:to>
      <xdr:col>11</xdr:col>
      <xdr:colOff>60325</xdr:colOff>
      <xdr:row>40</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139717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38100</xdr:rowOff>
    </xdr:from>
    <xdr:to>
      <xdr:col>6</xdr:col>
      <xdr:colOff>171450</xdr:colOff>
      <xdr:row>40</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124477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幼稚園、ごみ処理業務を直営で行うとともに、近隣２町の消防業務を受託している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ため、類似団体と比較すると依然として高い水準にある。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今後は、公園などについて民間活力による施設整備・運営を進めるとともに、ごみ処理の広域化により効率的な運営を図り、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経常経費削減を進める。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xdr:rowOff>
    </xdr:from>
    <xdr:to>
      <xdr:col>82</xdr:col>
      <xdr:colOff>107950</xdr:colOff>
      <xdr:row>16</xdr:row>
      <xdr:rowOff>168148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746756"/>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151147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159004</xdr:rowOff>
    </xdr:from>
    <xdr:to>
      <xdr:col>78</xdr:col>
      <xdr:colOff>69850</xdr:colOff>
      <xdr:row>16</xdr:row>
      <xdr:rowOff>168148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02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159004</xdr:rowOff>
    </xdr:from>
    <xdr:to>
      <xdr:col>73</xdr:col>
      <xdr:colOff>180975</xdr:colOff>
      <xdr:row>17</xdr:row>
      <xdr:rowOff>5842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902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140716</xdr:rowOff>
    </xdr:from>
    <xdr:to>
      <xdr:col>69</xdr:col>
      <xdr:colOff>92075</xdr:colOff>
      <xdr:row>17</xdr:row>
      <xdr:rowOff>5842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839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124206</xdr:rowOff>
    </xdr:from>
    <xdr:to>
      <xdr:col>82</xdr:col>
      <xdr:colOff>158750</xdr:colOff>
      <xdr:row>16</xdr:row>
      <xdr:rowOff>54356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140733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4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117348</xdr:rowOff>
    </xdr:from>
    <xdr:to>
      <xdr:col>78</xdr:col>
      <xdr:colOff>120650</xdr:colOff>
      <xdr:row>17</xdr:row>
      <xdr:rowOff>47498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32275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4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108204</xdr:rowOff>
    </xdr:from>
    <xdr:to>
      <xdr:col>74</xdr:col>
      <xdr:colOff>31750</xdr:colOff>
      <xdr:row>17</xdr:row>
      <xdr:rowOff>38354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23131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126492</xdr:rowOff>
    </xdr:from>
    <xdr:to>
      <xdr:col>69</xdr:col>
      <xdr:colOff>142875</xdr:colOff>
      <xdr:row>17</xdr:row>
      <xdr:rowOff>56642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会計年度任用職員制度の開始に伴う</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人件費の増加等</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の影響により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、相対的に１．８ポイント改善したが、近年障がい福祉サービスが増加傾向にある。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今後も引き続き高齢化や子育て支援策の充実により扶助費の伸びが予想されることから、制度見直し等により財源の有効利用を図る。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57</xdr:row>
      <xdr:rowOff>113393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90100"/>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121557</xdr:rowOff>
    </xdr:from>
    <xdr:to>
      <xdr:col>19</xdr:col>
      <xdr:colOff>187325</xdr:colOff>
      <xdr:row>57</xdr:row>
      <xdr:rowOff>113393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7227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121557</xdr:rowOff>
    </xdr:from>
    <xdr:to>
      <xdr:col>15</xdr:col>
      <xdr:colOff>98425</xdr:colOff>
      <xdr:row>57</xdr:row>
      <xdr:rowOff>58965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7227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58965</xdr:rowOff>
    </xdr:from>
    <xdr:to>
      <xdr:col>11</xdr:col>
      <xdr:colOff>9525</xdr:colOff>
      <xdr:row>57</xdr:row>
      <xdr:rowOff>102507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8316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21970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62593</xdr:rowOff>
    </xdr:from>
    <xdr:to>
      <xdr:col>20</xdr:col>
      <xdr:colOff>38100</xdr:colOff>
      <xdr:row>57</xdr:row>
      <xdr:rowOff>164193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148970</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2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70757</xdr:rowOff>
    </xdr:from>
    <xdr:to>
      <xdr:col>15</xdr:col>
      <xdr:colOff>149225</xdr:colOff>
      <xdr:row>57</xdr:row>
      <xdr:rowOff>907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8165</xdr:rowOff>
    </xdr:from>
    <xdr:to>
      <xdr:col>11</xdr:col>
      <xdr:colOff>60325</xdr:colOff>
      <xdr:row>57</xdr:row>
      <xdr:rowOff>109765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94542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や維持補修費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増に伴い０．５ポイントの上昇となった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が、類似団体平均値と比較すると下回っている。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令和３年度には公共下水道の料金改定を行ったところであり、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今後も引き続き、各特別会計における独立採算の原則により、繰出金の縮減に努める。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6350</xdr:rowOff>
    </xdr:from>
    <xdr:to>
      <xdr:col>82</xdr:col>
      <xdr:colOff>107950</xdr:colOff>
      <xdr:row>57</xdr:row>
      <xdr:rowOff>69850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79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6350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766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120650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766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120650</xdr:rowOff>
    </xdr:from>
    <xdr:to>
      <xdr:col>69</xdr:col>
      <xdr:colOff>92075</xdr:colOff>
      <xdr:row>58</xdr:row>
      <xdr:rowOff>152400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8933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35577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127000</xdr:rowOff>
    </xdr:from>
    <xdr:to>
      <xdr:col>78</xdr:col>
      <xdr:colOff>120650</xdr:colOff>
      <xdr:row>57</xdr:row>
      <xdr:rowOff>57150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69850</xdr:rowOff>
    </xdr:from>
    <xdr:to>
      <xdr:col>69</xdr:col>
      <xdr:colOff>142875</xdr:colOff>
      <xdr:row>58</xdr:row>
      <xdr:rowOff>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101600</xdr:rowOff>
    </xdr:from>
    <xdr:to>
      <xdr:col>65</xdr:col>
      <xdr:colOff>53975</xdr:colOff>
      <xdr:row>59</xdr:row>
      <xdr:rowOff>31750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41927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前年度とほぼ同じ水準であるが、幼稚園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やごみ処理業務を直営で実施しているため、類似団体と比較して補助費等に係る経常収支比率は低くなっている。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131572</xdr:rowOff>
    </xdr:from>
    <xdr:to>
      <xdr:col>82</xdr:col>
      <xdr:colOff>107950</xdr:colOff>
      <xdr:row>34</xdr:row>
      <xdr:rowOff>140716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59608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140716</xdr:rowOff>
    </xdr:from>
    <xdr:to>
      <xdr:col>78</xdr:col>
      <xdr:colOff>69850</xdr:colOff>
      <xdr:row>34</xdr:row>
      <xdr:rowOff>140716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59700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104140</xdr:rowOff>
    </xdr:from>
    <xdr:to>
      <xdr:col>73</xdr:col>
      <xdr:colOff>180975</xdr:colOff>
      <xdr:row>34</xdr:row>
      <xdr:rowOff>140716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59334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72136</xdr:rowOff>
    </xdr:from>
    <xdr:to>
      <xdr:col>69</xdr:col>
      <xdr:colOff>92075</xdr:colOff>
      <xdr:row>34</xdr:row>
      <xdr:rowOff>104140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59014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130573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80772</xdr:rowOff>
    </xdr:from>
    <xdr:to>
      <xdr:col>82</xdr:col>
      <xdr:colOff>158750</xdr:colOff>
      <xdr:row>35</xdr:row>
      <xdr:rowOff>10922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160799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8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89916</xdr:rowOff>
    </xdr:from>
    <xdr:to>
      <xdr:col>78</xdr:col>
      <xdr:colOff>120650</xdr:colOff>
      <xdr:row>35</xdr:row>
      <xdr:rowOff>20066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30243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68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89916</xdr:rowOff>
    </xdr:from>
    <xdr:to>
      <xdr:col>74</xdr:col>
      <xdr:colOff>31750</xdr:colOff>
      <xdr:row>35</xdr:row>
      <xdr:rowOff>20066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30243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53340</xdr:rowOff>
    </xdr:from>
    <xdr:to>
      <xdr:col>69</xdr:col>
      <xdr:colOff>142875</xdr:colOff>
      <xdr:row>34</xdr:row>
      <xdr:rowOff>154940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21336</xdr:rowOff>
    </xdr:from>
    <xdr:to>
      <xdr:col>65</xdr:col>
      <xdr:colOff>53975</xdr:colOff>
      <xdr:row>34</xdr:row>
      <xdr:rowOff>122936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133113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地方債の元利償還金が減少傾向にあることから、公債費に係る経常収支比率についても類似団体を下回っている。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今後も引き続き、普通建設事業の計画的な実施に努め、適正な市債の発行を行うことで、公債費の抑制に努める。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163576</xdr:rowOff>
    </xdr:from>
    <xdr:to>
      <xdr:col>24</xdr:col>
      <xdr:colOff>25400</xdr:colOff>
      <xdr:row>77</xdr:row>
      <xdr:rowOff>37846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1937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69850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2394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152146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2715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152146</xdr:rowOff>
    </xdr:from>
    <xdr:to>
      <xdr:col>11</xdr:col>
      <xdr:colOff>9525</xdr:colOff>
      <xdr:row>77</xdr:row>
      <xdr:rowOff>170435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3537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129303</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158496</xdr:rowOff>
    </xdr:from>
    <xdr:to>
      <xdr:col>20</xdr:col>
      <xdr:colOff>38100</xdr:colOff>
      <xdr:row>77</xdr:row>
      <xdr:rowOff>88646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101346</xdr:rowOff>
    </xdr:from>
    <xdr:to>
      <xdr:col>11</xdr:col>
      <xdr:colOff>60325</xdr:colOff>
      <xdr:row>78</xdr:row>
      <xdr:rowOff>31496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16273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119635</xdr:rowOff>
    </xdr:from>
    <xdr:to>
      <xdr:col>6</xdr:col>
      <xdr:colOff>171450</xdr:colOff>
      <xdr:row>78</xdr:row>
      <xdr:rowOff>49785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34562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公債費の減少は進んでいるものの、公債費以外の経費については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等の増加もあり、０．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ポイントの悪化となっている。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人件費等が類似団体平均を上回っていること等から、近年は類似団体より高い水準で推移している。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127000</xdr:rowOff>
    </xdr:from>
    <xdr:to>
      <xdr:col>82</xdr:col>
      <xdr:colOff>107950</xdr:colOff>
      <xdr:row>78</xdr:row>
      <xdr:rowOff>140715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500100"/>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85852</xdr:rowOff>
    </xdr:from>
    <xdr:to>
      <xdr:col>78</xdr:col>
      <xdr:colOff>69850</xdr:colOff>
      <xdr:row>78</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4589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133114</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85852</xdr:rowOff>
    </xdr:from>
    <xdr:to>
      <xdr:col>73</xdr:col>
      <xdr:colOff>180975</xdr:colOff>
      <xdr:row>78</xdr:row>
      <xdr:rowOff>94996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4589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94996</xdr:rowOff>
    </xdr:from>
    <xdr:to>
      <xdr:col>69</xdr:col>
      <xdr:colOff>92075</xdr:colOff>
      <xdr:row>78</xdr:row>
      <xdr:rowOff>127000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4680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110253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87392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89915</xdr:rowOff>
    </xdr:from>
    <xdr:to>
      <xdr:col>82</xdr:col>
      <xdr:colOff>158750</xdr:colOff>
      <xdr:row>79</xdr:row>
      <xdr:rowOff>20065</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61992</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35052</xdr:rowOff>
    </xdr:from>
    <xdr:to>
      <xdr:col>74</xdr:col>
      <xdr:colOff>31750</xdr:colOff>
      <xdr:row>78</xdr:row>
      <xdr:rowOff>136652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121429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44196</xdr:rowOff>
    </xdr:from>
    <xdr:to>
      <xdr:col>69</xdr:col>
      <xdr:colOff>142875</xdr:colOff>
      <xdr:row>78</xdr:row>
      <xdr:rowOff>145796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130573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162577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京都府京田辺市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71145</xdr:rowOff>
    </xdr:from>
    <xdr:to>
      <xdr:col>29</xdr:col>
      <xdr:colOff>127000</xdr:colOff>
      <xdr:row>15</xdr:row>
      <xdr:rowOff>6642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19070"/>
          <a:ext cx="647700" cy="106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93083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8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6642</xdr:rowOff>
    </xdr:from>
    <xdr:to>
      <xdr:col>26</xdr:col>
      <xdr:colOff>50800</xdr:colOff>
      <xdr:row>15</xdr:row>
      <xdr:rowOff>11386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26017"/>
          <a:ext cx="698500" cy="4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69384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3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11386</xdr:rowOff>
    </xdr:from>
    <xdr:to>
      <xdr:col>22</xdr:col>
      <xdr:colOff>114300</xdr:colOff>
      <xdr:row>15</xdr:row>
      <xdr:rowOff>66383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30761"/>
          <a:ext cx="698500" cy="54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87558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4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62059</xdr:rowOff>
    </xdr:from>
    <xdr:to>
      <xdr:col>18</xdr:col>
      <xdr:colOff>177800</xdr:colOff>
      <xdr:row>15</xdr:row>
      <xdr:rowOff>66383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681434"/>
          <a:ext cx="698500" cy="4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97750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104760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20345</xdr:rowOff>
    </xdr:from>
    <xdr:to>
      <xdr:col>29</xdr:col>
      <xdr:colOff>177800</xdr:colOff>
      <xdr:row>14</xdr:row>
      <xdr:rowOff>121945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68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36872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1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127292</xdr:rowOff>
    </xdr:from>
    <xdr:to>
      <xdr:col>26</xdr:col>
      <xdr:colOff>101600</xdr:colOff>
      <xdr:row>15</xdr:row>
      <xdr:rowOff>57442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75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67619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44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132036</xdr:rowOff>
    </xdr:from>
    <xdr:to>
      <xdr:col>22</xdr:col>
      <xdr:colOff>165100</xdr:colOff>
      <xdr:row>15</xdr:row>
      <xdr:rowOff>62186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79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72363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4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15583</xdr:rowOff>
    </xdr:from>
    <xdr:to>
      <xdr:col>19</xdr:col>
      <xdr:colOff>38100</xdr:colOff>
      <xdr:row>15</xdr:row>
      <xdr:rowOff>117183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34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127360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0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11259</xdr:rowOff>
    </xdr:from>
    <xdr:to>
      <xdr:col>15</xdr:col>
      <xdr:colOff>101600</xdr:colOff>
      <xdr:row>15</xdr:row>
      <xdr:rowOff>112859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30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123036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9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117105</xdr:rowOff>
    </xdr:from>
    <xdr:to>
      <xdr:col>29</xdr:col>
      <xdr:colOff>127000</xdr:colOff>
      <xdr:row>37</xdr:row>
      <xdr:rowOff>166156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241805"/>
          <a:ext cx="647700" cy="49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83845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4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117105</xdr:rowOff>
    </xdr:from>
    <xdr:to>
      <xdr:col>26</xdr:col>
      <xdr:colOff>50800</xdr:colOff>
      <xdr:row>37</xdr:row>
      <xdr:rowOff>119914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241805"/>
          <a:ext cx="698500" cy="2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17246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2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115407</xdr:rowOff>
    </xdr:from>
    <xdr:to>
      <xdr:col>22</xdr:col>
      <xdr:colOff>114300</xdr:colOff>
      <xdr:row>37</xdr:row>
      <xdr:rowOff>119914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068657"/>
          <a:ext cx="698500" cy="175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22013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48460</xdr:rowOff>
    </xdr:from>
    <xdr:to>
      <xdr:col>18</xdr:col>
      <xdr:colOff>177800</xdr:colOff>
      <xdr:row>36</xdr:row>
      <xdr:rowOff>115407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001710"/>
          <a:ext cx="698500" cy="66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325986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115356</xdr:rowOff>
    </xdr:from>
    <xdr:to>
      <xdr:col>29</xdr:col>
      <xdr:colOff>177800</xdr:colOff>
      <xdr:row>37</xdr:row>
      <xdr:rowOff>216956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240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87433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21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66305</xdr:rowOff>
    </xdr:from>
    <xdr:to>
      <xdr:col>26</xdr:col>
      <xdr:colOff>101600</xdr:colOff>
      <xdr:row>37</xdr:row>
      <xdr:rowOff>167905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191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152682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277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69114</xdr:rowOff>
    </xdr:from>
    <xdr:to>
      <xdr:col>22</xdr:col>
      <xdr:colOff>165100</xdr:colOff>
      <xdr:row>37</xdr:row>
      <xdr:rowOff>170714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193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155491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28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64607</xdr:rowOff>
    </xdr:from>
    <xdr:to>
      <xdr:col>19</xdr:col>
      <xdr:colOff>38100</xdr:colOff>
      <xdr:row>36</xdr:row>
      <xdr:rowOff>166207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017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150984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1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340560</xdr:rowOff>
    </xdr:from>
    <xdr:to>
      <xdr:col>15</xdr:col>
      <xdr:colOff>101600</xdr:colOff>
      <xdr:row>36</xdr:row>
      <xdr:rowOff>99260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50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84037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3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京都府京田辺市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70,513
69,508
42.92
34,207,661
33,068,796
740,758
15,615,128
18,884,925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39897</xdr:rowOff>
    </xdr:from>
    <xdr:to>
      <xdr:col>24</xdr:col>
      <xdr:colOff>63500</xdr:colOff>
      <xdr:row>34</xdr:row>
      <xdr:rowOff>112249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97747"/>
          <a:ext cx="838200" cy="24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42295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1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97676</xdr:rowOff>
    </xdr:from>
    <xdr:to>
      <xdr:col>19</xdr:col>
      <xdr:colOff>177800</xdr:colOff>
      <xdr:row>34</xdr:row>
      <xdr:rowOff>112249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926976"/>
          <a:ext cx="889000" cy="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91063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97676</xdr:rowOff>
    </xdr:from>
    <xdr:to>
      <xdr:col>15</xdr:col>
      <xdr:colOff>50800</xdr:colOff>
      <xdr:row>34</xdr:row>
      <xdr:rowOff>158255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26976"/>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102665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158255</xdr:rowOff>
    </xdr:from>
    <xdr:to>
      <xdr:col>10</xdr:col>
      <xdr:colOff>114300</xdr:colOff>
      <xdr:row>34</xdr:row>
      <xdr:rowOff>160122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87555"/>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99407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91844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160547</xdr:rowOff>
    </xdr:from>
    <xdr:to>
      <xdr:col>24</xdr:col>
      <xdr:colOff>114300</xdr:colOff>
      <xdr:row>33</xdr:row>
      <xdr:rowOff>90697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4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11974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9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61449</xdr:rowOff>
    </xdr:from>
    <xdr:to>
      <xdr:col>20</xdr:col>
      <xdr:colOff>38100</xdr:colOff>
      <xdr:row>34</xdr:row>
      <xdr:rowOff>163049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9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8126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6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46876</xdr:rowOff>
    </xdr:from>
    <xdr:to>
      <xdr:col>15</xdr:col>
      <xdr:colOff>101600</xdr:colOff>
      <xdr:row>34</xdr:row>
      <xdr:rowOff>148476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7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165003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5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107455</xdr:rowOff>
    </xdr:from>
    <xdr:to>
      <xdr:col>10</xdr:col>
      <xdr:colOff>165100</xdr:colOff>
      <xdr:row>35</xdr:row>
      <xdr:rowOff>37605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3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54132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1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109322</xdr:rowOff>
    </xdr:from>
    <xdr:to>
      <xdr:col>6</xdr:col>
      <xdr:colOff>38100</xdr:colOff>
      <xdr:row>35</xdr:row>
      <xdr:rowOff>39472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3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55999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1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128132</xdr:rowOff>
    </xdr:from>
    <xdr:to>
      <xdr:col>24</xdr:col>
      <xdr:colOff>63500</xdr:colOff>
      <xdr:row>57</xdr:row>
      <xdr:rowOff>31893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29332"/>
          <a:ext cx="838200" cy="7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4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31893</xdr:rowOff>
    </xdr:from>
    <xdr:to>
      <xdr:col>19</xdr:col>
      <xdr:colOff>177800</xdr:colOff>
      <xdr:row>57</xdr:row>
      <xdr:rowOff>94460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04543"/>
          <a:ext cx="889000" cy="6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47875</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4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88585</xdr:rowOff>
    </xdr:from>
    <xdr:to>
      <xdr:col>15</xdr:col>
      <xdr:colOff>50800</xdr:colOff>
      <xdr:row>57</xdr:row>
      <xdr:rowOff>94460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861235"/>
          <a:ext cx="889000" cy="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116136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5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74732</xdr:rowOff>
    </xdr:from>
    <xdr:to>
      <xdr:col>10</xdr:col>
      <xdr:colOff>114300</xdr:colOff>
      <xdr:row>57</xdr:row>
      <xdr:rowOff>88585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847382"/>
          <a:ext cx="8890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140596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57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118122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8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77332</xdr:rowOff>
    </xdr:from>
    <xdr:to>
      <xdr:col>24</xdr:col>
      <xdr:colOff>114300</xdr:colOff>
      <xdr:row>57</xdr:row>
      <xdr:rowOff>7482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7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55759</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5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152543</xdr:rowOff>
    </xdr:from>
    <xdr:to>
      <xdr:col>20</xdr:col>
      <xdr:colOff>38100</xdr:colOff>
      <xdr:row>57</xdr:row>
      <xdr:rowOff>82693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5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73820</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84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43660</xdr:rowOff>
    </xdr:from>
    <xdr:to>
      <xdr:col>15</xdr:col>
      <xdr:colOff>101600</xdr:colOff>
      <xdr:row>57</xdr:row>
      <xdr:rowOff>145260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1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136387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90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37785</xdr:rowOff>
    </xdr:from>
    <xdr:to>
      <xdr:col>10</xdr:col>
      <xdr:colOff>165100</xdr:colOff>
      <xdr:row>57</xdr:row>
      <xdr:rowOff>139385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1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130512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90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23932</xdr:rowOff>
    </xdr:from>
    <xdr:to>
      <xdr:col>6</xdr:col>
      <xdr:colOff>38100</xdr:colOff>
      <xdr:row>57</xdr:row>
      <xdr:rowOff>125532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9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142059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57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32350</xdr:rowOff>
    </xdr:from>
    <xdr:to>
      <xdr:col>24</xdr:col>
      <xdr:colOff>63500</xdr:colOff>
      <xdr:row>77</xdr:row>
      <xdr:rowOff>80721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34000"/>
          <a:ext cx="838200" cy="4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36420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238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80721</xdr:rowOff>
    </xdr:from>
    <xdr:to>
      <xdr:col>19</xdr:col>
      <xdr:colOff>177800</xdr:colOff>
      <xdr:row>77</xdr:row>
      <xdr:rowOff>92838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282371"/>
          <a:ext cx="889000" cy="1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12509</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38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92838</xdr:rowOff>
    </xdr:from>
    <xdr:to>
      <xdr:col>15</xdr:col>
      <xdr:colOff>50800</xdr:colOff>
      <xdr:row>77</xdr:row>
      <xdr:rowOff>106507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94488"/>
          <a:ext cx="889000" cy="1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11320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58685</xdr:rowOff>
    </xdr:from>
    <xdr:to>
      <xdr:col>10</xdr:col>
      <xdr:colOff>114300</xdr:colOff>
      <xdr:row>77</xdr:row>
      <xdr:rowOff>106507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260335"/>
          <a:ext cx="889000" cy="4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5010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19642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153000</xdr:rowOff>
    </xdr:from>
    <xdr:to>
      <xdr:col>24</xdr:col>
      <xdr:colOff>114300</xdr:colOff>
      <xdr:row>77</xdr:row>
      <xdr:rowOff>83150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8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4427</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0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29921</xdr:rowOff>
    </xdr:from>
    <xdr:to>
      <xdr:col>20</xdr:col>
      <xdr:colOff>38100</xdr:colOff>
      <xdr:row>77</xdr:row>
      <xdr:rowOff>131521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148048</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00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42038</xdr:rowOff>
    </xdr:from>
    <xdr:to>
      <xdr:col>15</xdr:col>
      <xdr:colOff>101600</xdr:colOff>
      <xdr:row>77</xdr:row>
      <xdr:rowOff>143638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4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160165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01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55707</xdr:rowOff>
    </xdr:from>
    <xdr:to>
      <xdr:col>10</xdr:col>
      <xdr:colOff>165100</xdr:colOff>
      <xdr:row>77</xdr:row>
      <xdr:rowOff>157307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5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2384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03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0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126012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298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2311</xdr:rowOff>
    </xdr:from>
    <xdr:to>
      <xdr:col>24</xdr:col>
      <xdr:colOff>63500</xdr:colOff>
      <xdr:row>97</xdr:row>
      <xdr:rowOff>36233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632961"/>
          <a:ext cx="838200" cy="3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03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36233</xdr:rowOff>
    </xdr:from>
    <xdr:to>
      <xdr:col>19</xdr:col>
      <xdr:colOff>177800</xdr:colOff>
      <xdr:row>97</xdr:row>
      <xdr:rowOff>74358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666883"/>
          <a:ext cx="889000" cy="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30531</xdr:rowOff>
    </xdr:from>
    <xdr:to>
      <xdr:col>15</xdr:col>
      <xdr:colOff>50800</xdr:colOff>
      <xdr:row>97</xdr:row>
      <xdr:rowOff>74358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019300" y="16661181"/>
          <a:ext cx="889000" cy="4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30531</xdr:rowOff>
    </xdr:from>
    <xdr:to>
      <xdr:col>10</xdr:col>
      <xdr:colOff>114300</xdr:colOff>
      <xdr:row>97</xdr:row>
      <xdr:rowOff>35573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661181"/>
          <a:ext cx="889000" cy="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122961</xdr:rowOff>
    </xdr:from>
    <xdr:to>
      <xdr:col>24</xdr:col>
      <xdr:colOff>114300</xdr:colOff>
      <xdr:row>97</xdr:row>
      <xdr:rowOff>53111</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58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101388</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56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156883</xdr:rowOff>
    </xdr:from>
    <xdr:to>
      <xdr:col>20</xdr:col>
      <xdr:colOff>38100</xdr:colOff>
      <xdr:row>97</xdr:row>
      <xdr:rowOff>87033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61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78160</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70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23558</xdr:rowOff>
    </xdr:from>
    <xdr:to>
      <xdr:col>15</xdr:col>
      <xdr:colOff>101600</xdr:colOff>
      <xdr:row>97</xdr:row>
      <xdr:rowOff>125158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65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116285</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74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151181</xdr:rowOff>
    </xdr:from>
    <xdr:to>
      <xdr:col>10</xdr:col>
      <xdr:colOff>165100</xdr:colOff>
      <xdr:row>97</xdr:row>
      <xdr:rowOff>81331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61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72458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70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156223</xdr:rowOff>
    </xdr:from>
    <xdr:to>
      <xdr:col>6</xdr:col>
      <xdr:colOff>38100</xdr:colOff>
      <xdr:row>97</xdr:row>
      <xdr:rowOff>86373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6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77500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70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73676</xdr:rowOff>
    </xdr:from>
    <xdr:to>
      <xdr:col>55</xdr:col>
      <xdr:colOff>0</xdr:colOff>
      <xdr:row>38</xdr:row>
      <xdr:rowOff>29981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074426"/>
          <a:ext cx="838200" cy="47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90929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748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29981</xdr:rowOff>
    </xdr:from>
    <xdr:to>
      <xdr:col>50</xdr:col>
      <xdr:colOff>114300</xdr:colOff>
      <xdr:row>38</xdr:row>
      <xdr:rowOff>37991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6545081"/>
          <a:ext cx="889000" cy="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37991</xdr:rowOff>
    </xdr:from>
    <xdr:to>
      <xdr:col>45</xdr:col>
      <xdr:colOff>177800</xdr:colOff>
      <xdr:row>38</xdr:row>
      <xdr:rowOff>78212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553091"/>
          <a:ext cx="889000" cy="4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23987</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1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78212</xdr:rowOff>
    </xdr:from>
    <xdr:to>
      <xdr:col>41</xdr:col>
      <xdr:colOff>50800</xdr:colOff>
      <xdr:row>38</xdr:row>
      <xdr:rowOff>79473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593312"/>
          <a:ext cx="889000" cy="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27425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1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32441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2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22876</xdr:rowOff>
    </xdr:from>
    <xdr:to>
      <xdr:col>55</xdr:col>
      <xdr:colOff>50800</xdr:colOff>
      <xdr:row>35</xdr:row>
      <xdr:rowOff>124476</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02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109253</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93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150631</xdr:rowOff>
    </xdr:from>
    <xdr:to>
      <xdr:col>50</xdr:col>
      <xdr:colOff>165100</xdr:colOff>
      <xdr:row>38</xdr:row>
      <xdr:rowOff>80781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49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71908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58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158641</xdr:rowOff>
    </xdr:from>
    <xdr:to>
      <xdr:col>46</xdr:col>
      <xdr:colOff>38100</xdr:colOff>
      <xdr:row>38</xdr:row>
      <xdr:rowOff>88791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50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79918</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59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27412</xdr:rowOff>
    </xdr:from>
    <xdr:to>
      <xdr:col>41</xdr:col>
      <xdr:colOff>101600</xdr:colOff>
      <xdr:row>38</xdr:row>
      <xdr:rowOff>129012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54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120139</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63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28673</xdr:rowOff>
    </xdr:from>
    <xdr:to>
      <xdr:col>36</xdr:col>
      <xdr:colOff>165100</xdr:colOff>
      <xdr:row>38</xdr:row>
      <xdr:rowOff>130273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54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121400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63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166141</xdr:rowOff>
    </xdr:from>
    <xdr:to>
      <xdr:col>55</xdr:col>
      <xdr:colOff>0</xdr:colOff>
      <xdr:row>57</xdr:row>
      <xdr:rowOff>73013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767341"/>
          <a:ext cx="838200" cy="7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48540</xdr:rowOff>
    </xdr:from>
    <xdr:to>
      <xdr:col>50</xdr:col>
      <xdr:colOff>114300</xdr:colOff>
      <xdr:row>57</xdr:row>
      <xdr:rowOff>73013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821190"/>
          <a:ext cx="889000" cy="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25641</xdr:rowOff>
    </xdr:from>
    <xdr:to>
      <xdr:col>45</xdr:col>
      <xdr:colOff>177800</xdr:colOff>
      <xdr:row>57</xdr:row>
      <xdr:rowOff>48540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626841"/>
          <a:ext cx="889000" cy="19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25641</xdr:rowOff>
    </xdr:from>
    <xdr:to>
      <xdr:col>41</xdr:col>
      <xdr:colOff>50800</xdr:colOff>
      <xdr:row>56</xdr:row>
      <xdr:rowOff>141059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626841"/>
          <a:ext cx="889000" cy="11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115341</xdr:rowOff>
    </xdr:from>
    <xdr:to>
      <xdr:col>55</xdr:col>
      <xdr:colOff>50800</xdr:colOff>
      <xdr:row>57</xdr:row>
      <xdr:rowOff>45491</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71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93768</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69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22213</xdr:rowOff>
    </xdr:from>
    <xdr:to>
      <xdr:col>50</xdr:col>
      <xdr:colOff>165100</xdr:colOff>
      <xdr:row>57</xdr:row>
      <xdr:rowOff>123813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79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114940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88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169190</xdr:rowOff>
    </xdr:from>
    <xdr:to>
      <xdr:col>46</xdr:col>
      <xdr:colOff>38100</xdr:colOff>
      <xdr:row>57</xdr:row>
      <xdr:rowOff>99340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7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90467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86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146291</xdr:rowOff>
    </xdr:from>
    <xdr:to>
      <xdr:col>41</xdr:col>
      <xdr:colOff>101600</xdr:colOff>
      <xdr:row>56</xdr:row>
      <xdr:rowOff>76441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57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67568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66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90259</xdr:rowOff>
    </xdr:from>
    <xdr:to>
      <xdr:col>36</xdr:col>
      <xdr:colOff>165100</xdr:colOff>
      <xdr:row>57</xdr:row>
      <xdr:rowOff>20409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69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11536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78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140729</xdr:rowOff>
    </xdr:from>
    <xdr:to>
      <xdr:col>55</xdr:col>
      <xdr:colOff>0</xdr:colOff>
      <xdr:row>78</xdr:row>
      <xdr:rowOff>27039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170929"/>
          <a:ext cx="838200" cy="2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108399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310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139700</xdr:rowOff>
    </xdr:from>
    <xdr:to>
      <xdr:col>50</xdr:col>
      <xdr:colOff>114300</xdr:colOff>
      <xdr:row>78</xdr:row>
      <xdr:rowOff>27039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341350"/>
          <a:ext cx="889000" cy="5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540</xdr:rowOff>
    </xdr:from>
    <xdr:to>
      <xdr:col>45</xdr:col>
      <xdr:colOff>177800</xdr:colOff>
      <xdr:row>77</xdr:row>
      <xdr:rowOff>139700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202190"/>
          <a:ext cx="889000" cy="13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26255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540</xdr:rowOff>
    </xdr:from>
    <xdr:to>
      <xdr:col>41</xdr:col>
      <xdr:colOff>50800</xdr:colOff>
      <xdr:row>77</xdr:row>
      <xdr:rowOff>77215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3202190"/>
          <a:ext cx="889000" cy="7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11301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171017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37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89929</xdr:rowOff>
    </xdr:from>
    <xdr:to>
      <xdr:col>55</xdr:col>
      <xdr:colOff>50800</xdr:colOff>
      <xdr:row>77</xdr:row>
      <xdr:rowOff>20079</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12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112806</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297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147689</xdr:rowOff>
    </xdr:from>
    <xdr:to>
      <xdr:col>50</xdr:col>
      <xdr:colOff>165100</xdr:colOff>
      <xdr:row>78</xdr:row>
      <xdr:rowOff>77839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3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68966</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04428" y="1344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88900</xdr:rowOff>
    </xdr:from>
    <xdr:to>
      <xdr:col>46</xdr:col>
      <xdr:colOff>38100</xdr:colOff>
      <xdr:row>78</xdr:row>
      <xdr:rowOff>19050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29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35577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06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121190</xdr:rowOff>
    </xdr:from>
    <xdr:to>
      <xdr:col>41</xdr:col>
      <xdr:colOff>101600</xdr:colOff>
      <xdr:row>77</xdr:row>
      <xdr:rowOff>51340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1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67867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292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26415</xdr:rowOff>
    </xdr:from>
    <xdr:to>
      <xdr:col>36</xdr:col>
      <xdr:colOff>165100</xdr:colOff>
      <xdr:row>77</xdr:row>
      <xdr:rowOff>128015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22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144542</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00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156857</xdr:rowOff>
    </xdr:from>
    <xdr:to>
      <xdr:col>55</xdr:col>
      <xdr:colOff>0</xdr:colOff>
      <xdr:row>99</xdr:row>
      <xdr:rowOff>14136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958957"/>
          <a:ext cx="838200" cy="2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151079</xdr:rowOff>
    </xdr:from>
    <xdr:to>
      <xdr:col>50</xdr:col>
      <xdr:colOff>114300</xdr:colOff>
      <xdr:row>98</xdr:row>
      <xdr:rowOff>156857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953179"/>
          <a:ext cx="889000" cy="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104927</xdr:rowOff>
    </xdr:from>
    <xdr:to>
      <xdr:col>45</xdr:col>
      <xdr:colOff>177800</xdr:colOff>
      <xdr:row>98</xdr:row>
      <xdr:rowOff>151079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907027"/>
          <a:ext cx="889000" cy="4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6684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104927</xdr:rowOff>
    </xdr:from>
    <xdr:to>
      <xdr:col>41</xdr:col>
      <xdr:colOff>50800</xdr:colOff>
      <xdr:row>98</xdr:row>
      <xdr:rowOff>112864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907027"/>
          <a:ext cx="889000" cy="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134786</xdr:rowOff>
    </xdr:from>
    <xdr:to>
      <xdr:col>55</xdr:col>
      <xdr:colOff>50800</xdr:colOff>
      <xdr:row>99</xdr:row>
      <xdr:rowOff>64936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93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49713</xdr:rowOff>
    </xdr:from>
    <xdr:ext cx="469744"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85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106057</xdr:rowOff>
    </xdr:from>
    <xdr:to>
      <xdr:col>50</xdr:col>
      <xdr:colOff>165100</xdr:colOff>
      <xdr:row>99</xdr:row>
      <xdr:rowOff>36207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90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27334</xdr:rowOff>
    </xdr:from>
    <xdr:ext cx="469744"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04428" y="1700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100279</xdr:rowOff>
    </xdr:from>
    <xdr:to>
      <xdr:col>46</xdr:col>
      <xdr:colOff>38100</xdr:colOff>
      <xdr:row>99</xdr:row>
      <xdr:rowOff>30429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90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21556</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15428" y="1699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54127</xdr:rowOff>
    </xdr:from>
    <xdr:to>
      <xdr:col>41</xdr:col>
      <xdr:colOff>101600</xdr:colOff>
      <xdr:row>98</xdr:row>
      <xdr:rowOff>155727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85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146854</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26428" y="1694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62064</xdr:rowOff>
    </xdr:from>
    <xdr:to>
      <xdr:col>36</xdr:col>
      <xdr:colOff>165100</xdr:colOff>
      <xdr:row>98</xdr:row>
      <xdr:rowOff>163664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86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154791</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37428" y="1695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15742</xdr:rowOff>
    </xdr:from>
    <xdr:to>
      <xdr:col>81</xdr:col>
      <xdr:colOff>50800</xdr:colOff>
      <xdr:row>38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530842"/>
          <a:ext cx="889000" cy="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167589</xdr:rowOff>
    </xdr:from>
    <xdr:to>
      <xdr:col>76</xdr:col>
      <xdr:colOff>114300</xdr:colOff>
      <xdr:row>38</xdr:row>
      <xdr:rowOff>15742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511239"/>
          <a:ext cx="889000" cy="1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167589</xdr:rowOff>
    </xdr:from>
    <xdr:to>
      <xdr:col>71</xdr:col>
      <xdr:colOff>177800</xdr:colOff>
      <xdr:row>38</xdr:row>
      <xdr:rowOff>12484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511239"/>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249299"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4113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136392</xdr:rowOff>
    </xdr:from>
    <xdr:to>
      <xdr:col>76</xdr:col>
      <xdr:colOff>165100</xdr:colOff>
      <xdr:row>38</xdr:row>
      <xdr:rowOff>66542</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48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57669</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572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116789</xdr:rowOff>
    </xdr:from>
    <xdr:to>
      <xdr:col>72</xdr:col>
      <xdr:colOff>38100</xdr:colOff>
      <xdr:row>38</xdr:row>
      <xdr:rowOff>46940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4604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38066</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4017" y="6553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133134</xdr:rowOff>
    </xdr:from>
    <xdr:to>
      <xdr:col>67</xdr:col>
      <xdr:colOff>101600</xdr:colOff>
      <xdr:row>38</xdr:row>
      <xdr:rowOff>63285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4767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54411</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5017" y="6569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94731</xdr:rowOff>
    </xdr:from>
    <xdr:to>
      <xdr:col>85</xdr:col>
      <xdr:colOff>127000</xdr:colOff>
      <xdr:row>76</xdr:row>
      <xdr:rowOff>115044</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5481300" y="13124931"/>
          <a:ext cx="838200" cy="2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78648</xdr:rowOff>
    </xdr:from>
    <xdr:to>
      <xdr:col>81</xdr:col>
      <xdr:colOff>50800</xdr:colOff>
      <xdr:row>76</xdr:row>
      <xdr:rowOff>94731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4592300" y="13108848"/>
          <a:ext cx="889000" cy="1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103145</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27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19081</xdr:rowOff>
    </xdr:from>
    <xdr:to>
      <xdr:col>76</xdr:col>
      <xdr:colOff>114300</xdr:colOff>
      <xdr:row>76</xdr:row>
      <xdr:rowOff>78648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3703300" y="13049281"/>
          <a:ext cx="889000" cy="5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2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302</xdr:rowOff>
    </xdr:from>
    <xdr:to>
      <xdr:col>71</xdr:col>
      <xdr:colOff>177800</xdr:colOff>
      <xdr:row>76</xdr:row>
      <xdr:rowOff>19081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814300" y="13030502"/>
          <a:ext cx="889000" cy="1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63228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309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50247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308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64244</xdr:rowOff>
    </xdr:from>
    <xdr:to>
      <xdr:col>85</xdr:col>
      <xdr:colOff>177800</xdr:colOff>
      <xdr:row>76</xdr:row>
      <xdr:rowOff>165844</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09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42671</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30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43931</xdr:rowOff>
    </xdr:from>
    <xdr:to>
      <xdr:col>81</xdr:col>
      <xdr:colOff>101600</xdr:colOff>
      <xdr:row>76</xdr:row>
      <xdr:rowOff>145531</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07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136658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16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27848</xdr:rowOff>
    </xdr:from>
    <xdr:to>
      <xdr:col>76</xdr:col>
      <xdr:colOff>165100</xdr:colOff>
      <xdr:row>76</xdr:row>
      <xdr:rowOff>129448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05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120575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15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139731</xdr:rowOff>
    </xdr:from>
    <xdr:to>
      <xdr:col>72</xdr:col>
      <xdr:colOff>38100</xdr:colOff>
      <xdr:row>76</xdr:row>
      <xdr:rowOff>69881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29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86408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77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120953</xdr:rowOff>
    </xdr:from>
    <xdr:to>
      <xdr:col>67</xdr:col>
      <xdr:colOff>101600</xdr:colOff>
      <xdr:row>76</xdr:row>
      <xdr:rowOff>51104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29797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67630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75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136367</xdr:rowOff>
    </xdr:from>
    <xdr:to>
      <xdr:col>85</xdr:col>
      <xdr:colOff>127000</xdr:colOff>
      <xdr:row>98</xdr:row>
      <xdr:rowOff>139528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938467"/>
          <a:ext cx="838200" cy="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139528</xdr:rowOff>
    </xdr:from>
    <xdr:to>
      <xdr:col>81</xdr:col>
      <xdr:colOff>50800</xdr:colOff>
      <xdr:row>98</xdr:row>
      <xdr:rowOff>159341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941628"/>
          <a:ext cx="8890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159341</xdr:rowOff>
    </xdr:from>
    <xdr:to>
      <xdr:col>76</xdr:col>
      <xdr:colOff>114300</xdr:colOff>
      <xdr:row>99</xdr:row>
      <xdr:rowOff>8522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961441"/>
          <a:ext cx="889000" cy="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78001</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137852</xdr:rowOff>
    </xdr:from>
    <xdr:to>
      <xdr:col>71</xdr:col>
      <xdr:colOff>177800</xdr:colOff>
      <xdr:row>99</xdr:row>
      <xdr:rowOff>8522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939952"/>
          <a:ext cx="889000" cy="4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79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85567</xdr:rowOff>
    </xdr:from>
    <xdr:to>
      <xdr:col>85</xdr:col>
      <xdr:colOff>177800</xdr:colOff>
      <xdr:row>99</xdr:row>
      <xdr:rowOff>15717</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8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494</xdr:rowOff>
    </xdr:from>
    <xdr:ext cx="469744"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80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88728</xdr:rowOff>
    </xdr:from>
    <xdr:to>
      <xdr:col>81</xdr:col>
      <xdr:colOff>101600</xdr:colOff>
      <xdr:row>99</xdr:row>
      <xdr:rowOff>18878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89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10005</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698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108541</xdr:rowOff>
    </xdr:from>
    <xdr:to>
      <xdr:col>76</xdr:col>
      <xdr:colOff>165100</xdr:colOff>
      <xdr:row>99</xdr:row>
      <xdr:rowOff>38691</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91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29818</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57428" y="17003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129172</xdr:rowOff>
    </xdr:from>
    <xdr:to>
      <xdr:col>72</xdr:col>
      <xdr:colOff>38100</xdr:colOff>
      <xdr:row>99</xdr:row>
      <xdr:rowOff>59322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93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50449</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702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87052</xdr:rowOff>
    </xdr:from>
    <xdr:to>
      <xdr:col>67</xdr:col>
      <xdr:colOff>101600</xdr:colOff>
      <xdr:row>99</xdr:row>
      <xdr:rowOff>17202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88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8329</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98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98715</xdr:rowOff>
    </xdr:from>
    <xdr:to>
      <xdr:col>102</xdr:col>
      <xdr:colOff>114300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85265"/>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47915</xdr:rowOff>
    </xdr:from>
    <xdr:to>
      <xdr:col>98</xdr:col>
      <xdr:colOff>38100</xdr:colOff>
      <xdr:row>39</xdr:row>
      <xdr:rowOff>149515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140642</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43993</xdr:rowOff>
    </xdr:from>
    <xdr:to>
      <xdr:col>116</xdr:col>
      <xdr:colOff>63500</xdr:colOff>
      <xdr:row>59</xdr:row>
      <xdr:rowOff>44145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159543"/>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44145</xdr:rowOff>
    </xdr:from>
    <xdr:to>
      <xdr:col>111</xdr:col>
      <xdr:colOff>177800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1015969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44297</xdr:rowOff>
    </xdr:from>
    <xdr:to>
      <xdr:col>107</xdr:col>
      <xdr:colOff>50800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15984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43955</xdr:rowOff>
    </xdr:from>
    <xdr:to>
      <xdr:col>102</xdr:col>
      <xdr:colOff>114300</xdr:colOff>
      <xdr:row>59</xdr:row>
      <xdr:rowOff>44297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159505"/>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164643</xdr:rowOff>
    </xdr:from>
    <xdr:to>
      <xdr:col>116</xdr:col>
      <xdr:colOff>114300</xdr:colOff>
      <xdr:row>59</xdr:row>
      <xdr:rowOff>94793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79570</xdr:rowOff>
    </xdr:from>
    <xdr:ext cx="313932"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23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164795</xdr:rowOff>
    </xdr:from>
    <xdr:to>
      <xdr:col>112</xdr:col>
      <xdr:colOff>38100</xdr:colOff>
      <xdr:row>59</xdr:row>
      <xdr:rowOff>94945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86072</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98650" y="1020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164947</xdr:rowOff>
    </xdr:from>
    <xdr:to>
      <xdr:col>102</xdr:col>
      <xdr:colOff>165100</xdr:colOff>
      <xdr:row>59</xdr:row>
      <xdr:rowOff>95097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86224</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420650" y="1020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164605</xdr:rowOff>
    </xdr:from>
    <xdr:to>
      <xdr:col>98</xdr:col>
      <xdr:colOff>38100</xdr:colOff>
      <xdr:row>59</xdr:row>
      <xdr:rowOff>94755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85882</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99333" y="10201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168008</xdr:rowOff>
    </xdr:from>
    <xdr:to>
      <xdr:col>116</xdr:col>
      <xdr:colOff>63500</xdr:colOff>
      <xdr:row>77</xdr:row>
      <xdr:rowOff>61519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198208"/>
          <a:ext cx="838200" cy="6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137533</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82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23648</xdr:rowOff>
    </xdr:from>
    <xdr:to>
      <xdr:col>111</xdr:col>
      <xdr:colOff>177800</xdr:colOff>
      <xdr:row>77</xdr:row>
      <xdr:rowOff>61519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225298"/>
          <a:ext cx="889000" cy="3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152544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157531</xdr:rowOff>
    </xdr:from>
    <xdr:to>
      <xdr:col>107</xdr:col>
      <xdr:colOff>50800</xdr:colOff>
      <xdr:row>77</xdr:row>
      <xdr:rowOff>23648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844831"/>
          <a:ext cx="889000" cy="3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114101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157531</xdr:rowOff>
    </xdr:from>
    <xdr:to>
      <xdr:col>102</xdr:col>
      <xdr:colOff>114300</xdr:colOff>
      <xdr:row>74</xdr:row>
      <xdr:rowOff>159741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844831"/>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62031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92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48772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9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117208</xdr:rowOff>
    </xdr:from>
    <xdr:to>
      <xdr:col>116</xdr:col>
      <xdr:colOff>114300</xdr:colOff>
      <xdr:row>77</xdr:row>
      <xdr:rowOff>47358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95635</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2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10719</xdr:rowOff>
    </xdr:from>
    <xdr:to>
      <xdr:col>112</xdr:col>
      <xdr:colOff>38100</xdr:colOff>
      <xdr:row>77</xdr:row>
      <xdr:rowOff>112319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1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103446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3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144298</xdr:rowOff>
    </xdr:from>
    <xdr:to>
      <xdr:col>107</xdr:col>
      <xdr:colOff>101600</xdr:colOff>
      <xdr:row>77</xdr:row>
      <xdr:rowOff>74448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17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65575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26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106731</xdr:rowOff>
    </xdr:from>
    <xdr:to>
      <xdr:col>102</xdr:col>
      <xdr:colOff>165100</xdr:colOff>
      <xdr:row>75</xdr:row>
      <xdr:rowOff>36881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79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53408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56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108941</xdr:rowOff>
    </xdr:from>
    <xdr:to>
      <xdr:col>98</xdr:col>
      <xdr:colOff>38100</xdr:colOff>
      <xdr:row>75</xdr:row>
      <xdr:rowOff>39091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79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55618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57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人件費が類似団体と比較すると高い水準にあるのは、幼稚園、ごみ処理業務等を直営としているためである。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一方、こうした事業を直営で実施していることで、補助費等は少なくなっている。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また、普通建設事業については近年類似団体平均を下回って推移している。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本市は全国的にも珍しい人口増加団体であるため、必要な新規整備を行いつつ、今後増大が見込まれる更新整備についても計画的に実施していく必要がある。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近年、経常一般財源（歳入）が伸び悩むなか、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維持補修費等の経常経費が増加傾向にあ</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るため</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今後は、公園などについて民間活力による施設整備・運営を進めるとともに、ごみ処理の広域化により効率的な運営を図り、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経常経費</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の削減を進める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など、これまで以上に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行政改革、歳出削減に努める必要がある。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京都府京田辺市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70,513
69,508
42.92
34,207,661
33,068,796
740,758
15,615,128
18,884,925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123698</xdr:rowOff>
    </xdr:from>
    <xdr:to>
      <xdr:col>24</xdr:col>
      <xdr:colOff>63500</xdr:colOff>
      <xdr:row>35</xdr:row>
      <xdr:rowOff>128727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24448"/>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128727</xdr:rowOff>
    </xdr:from>
    <xdr:to>
      <xdr:col>19</xdr:col>
      <xdr:colOff>177800</xdr:colOff>
      <xdr:row>35</xdr:row>
      <xdr:rowOff>163017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12947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145762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144729</xdr:rowOff>
    </xdr:from>
    <xdr:to>
      <xdr:col>15</xdr:col>
      <xdr:colOff>50800</xdr:colOff>
      <xdr:row>35</xdr:row>
      <xdr:rowOff>163017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45479"/>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119245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91694</xdr:rowOff>
    </xdr:from>
    <xdr:to>
      <xdr:col>10</xdr:col>
      <xdr:colOff>114300</xdr:colOff>
      <xdr:row>35</xdr:row>
      <xdr:rowOff>144729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92444"/>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112844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72898</xdr:rowOff>
    </xdr:from>
    <xdr:to>
      <xdr:col>24</xdr:col>
      <xdr:colOff>114300</xdr:colOff>
      <xdr:row>36</xdr:row>
      <xdr:rowOff>3048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51325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52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77927</xdr:rowOff>
    </xdr:from>
    <xdr:to>
      <xdr:col>20</xdr:col>
      <xdr:colOff>38100</xdr:colOff>
      <xdr:row>36</xdr:row>
      <xdr:rowOff>8077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7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170654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7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112217</xdr:rowOff>
    </xdr:from>
    <xdr:to>
      <xdr:col>15</xdr:col>
      <xdr:colOff>101600</xdr:colOff>
      <xdr:row>36</xdr:row>
      <xdr:rowOff>42367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1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33494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0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93929</xdr:rowOff>
    </xdr:from>
    <xdr:to>
      <xdr:col>10</xdr:col>
      <xdr:colOff>165100</xdr:colOff>
      <xdr:row>36</xdr:row>
      <xdr:rowOff>24079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9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15206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87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40894</xdr:rowOff>
    </xdr:from>
    <xdr:to>
      <xdr:col>6</xdr:col>
      <xdr:colOff>38100</xdr:colOff>
      <xdr:row>35</xdr:row>
      <xdr:rowOff>142494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133621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3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127871</xdr:rowOff>
    </xdr:from>
    <xdr:to>
      <xdr:col>24</xdr:col>
      <xdr:colOff>62865</xdr:colOff>
      <xdr:row>54</xdr:row>
      <xdr:rowOff>122535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00371"/>
          <a:ext cx="1270" cy="680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126362</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38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122535</xdr:rowOff>
    </xdr:from>
    <xdr:to>
      <xdr:col>24</xdr:col>
      <xdr:colOff>152400</xdr:colOff>
      <xdr:row>54</xdr:row>
      <xdr:rowOff>122535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38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74548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127871</xdr:rowOff>
    </xdr:from>
    <xdr:to>
      <xdr:col>24</xdr:col>
      <xdr:colOff>152400</xdr:colOff>
      <xdr:row>50</xdr:row>
      <xdr:rowOff>127871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0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51512</xdr:rowOff>
    </xdr:from>
    <xdr:to>
      <xdr:col>24</xdr:col>
      <xdr:colOff>63500</xdr:colOff>
      <xdr:row>58</xdr:row>
      <xdr:rowOff>31390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309812"/>
          <a:ext cx="838200" cy="66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76011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89914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53134</xdr:rowOff>
    </xdr:from>
    <xdr:to>
      <xdr:col>24</xdr:col>
      <xdr:colOff>114300</xdr:colOff>
      <xdr:row>53</xdr:row>
      <xdr:rowOff>154734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13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31390</xdr:rowOff>
    </xdr:from>
    <xdr:to>
      <xdr:col>19</xdr:col>
      <xdr:colOff>177800</xdr:colOff>
      <xdr:row>58</xdr:row>
      <xdr:rowOff>40834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75490"/>
          <a:ext cx="889000" cy="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58993</xdr:rowOff>
    </xdr:from>
    <xdr:to>
      <xdr:col>20</xdr:col>
      <xdr:colOff>38100</xdr:colOff>
      <xdr:row>57</xdr:row>
      <xdr:rowOff>160593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5670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1795</xdr:rowOff>
    </xdr:from>
    <xdr:to>
      <xdr:col>15</xdr:col>
      <xdr:colOff>50800</xdr:colOff>
      <xdr:row>58</xdr:row>
      <xdr:rowOff>40834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45895"/>
          <a:ext cx="889000" cy="3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85739</xdr:rowOff>
    </xdr:from>
    <xdr:to>
      <xdr:col>15</xdr:col>
      <xdr:colOff>101600</xdr:colOff>
      <xdr:row>58</xdr:row>
      <xdr:rowOff>15889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5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32416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1795</xdr:rowOff>
    </xdr:from>
    <xdr:to>
      <xdr:col>10</xdr:col>
      <xdr:colOff>114300</xdr:colOff>
      <xdr:row>58</xdr:row>
      <xdr:rowOff>29012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45895"/>
          <a:ext cx="889000" cy="2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73075</xdr:rowOff>
    </xdr:from>
    <xdr:to>
      <xdr:col>10</xdr:col>
      <xdr:colOff>165100</xdr:colOff>
      <xdr:row>58</xdr:row>
      <xdr:rowOff>3225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19752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79736</xdr:rowOff>
    </xdr:from>
    <xdr:to>
      <xdr:col>6</xdr:col>
      <xdr:colOff>38100</xdr:colOff>
      <xdr:row>58</xdr:row>
      <xdr:rowOff>9886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26413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2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712</xdr:rowOff>
    </xdr:from>
    <xdr:to>
      <xdr:col>24</xdr:col>
      <xdr:colOff>114300</xdr:colOff>
      <xdr:row>54</xdr:row>
      <xdr:rowOff>102312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25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87089</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17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152040</xdr:rowOff>
    </xdr:from>
    <xdr:to>
      <xdr:col>20</xdr:col>
      <xdr:colOff>38100</xdr:colOff>
      <xdr:row>58</xdr:row>
      <xdr:rowOff>82190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2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73317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1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161484</xdr:rowOff>
    </xdr:from>
    <xdr:to>
      <xdr:col>15</xdr:col>
      <xdr:colOff>101600</xdr:colOff>
      <xdr:row>58</xdr:row>
      <xdr:rowOff>91634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3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82761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2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122445</xdr:rowOff>
    </xdr:from>
    <xdr:to>
      <xdr:col>10</xdr:col>
      <xdr:colOff>165100</xdr:colOff>
      <xdr:row>58</xdr:row>
      <xdr:rowOff>52595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9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43722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8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149662</xdr:rowOff>
    </xdr:from>
    <xdr:to>
      <xdr:col>6</xdr:col>
      <xdr:colOff>38100</xdr:colOff>
      <xdr:row>58</xdr:row>
      <xdr:rowOff>79812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2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70939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1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130033</xdr:rowOff>
    </xdr:from>
    <xdr:to>
      <xdr:col>24</xdr:col>
      <xdr:colOff>63500</xdr:colOff>
      <xdr:row>76</xdr:row>
      <xdr:rowOff>40739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988783"/>
          <a:ext cx="838200" cy="8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32998</xdr:rowOff>
    </xdr:from>
    <xdr:to>
      <xdr:col>19</xdr:col>
      <xdr:colOff>177800</xdr:colOff>
      <xdr:row>76</xdr:row>
      <xdr:rowOff>40739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063198"/>
          <a:ext cx="889000" cy="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32998</xdr:rowOff>
    </xdr:from>
    <xdr:to>
      <xdr:col>15</xdr:col>
      <xdr:colOff>50800</xdr:colOff>
      <xdr:row>76</xdr:row>
      <xdr:rowOff>62204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63198"/>
          <a:ext cx="889000" cy="2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62204</xdr:rowOff>
    </xdr:from>
    <xdr:to>
      <xdr:col>10</xdr:col>
      <xdr:colOff>114300</xdr:colOff>
      <xdr:row>76</xdr:row>
      <xdr:rowOff>108262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092404"/>
          <a:ext cx="889000" cy="4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61517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79233</xdr:rowOff>
    </xdr:from>
    <xdr:to>
      <xdr:col>24</xdr:col>
      <xdr:colOff>114300</xdr:colOff>
      <xdr:row>76</xdr:row>
      <xdr:rowOff>9382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37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57660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16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161389</xdr:rowOff>
    </xdr:from>
    <xdr:to>
      <xdr:col>20</xdr:col>
      <xdr:colOff>38100</xdr:colOff>
      <xdr:row>76</xdr:row>
      <xdr:rowOff>91539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2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82666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12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153648</xdr:rowOff>
    </xdr:from>
    <xdr:to>
      <xdr:col>15</xdr:col>
      <xdr:colOff>101600</xdr:colOff>
      <xdr:row>76</xdr:row>
      <xdr:rowOff>83798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1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74925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0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11404</xdr:rowOff>
    </xdr:from>
    <xdr:to>
      <xdr:col>10</xdr:col>
      <xdr:colOff>165100</xdr:colOff>
      <xdr:row>76</xdr:row>
      <xdr:rowOff>113004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104131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13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57462</xdr:rowOff>
    </xdr:from>
    <xdr:to>
      <xdr:col>6</xdr:col>
      <xdr:colOff>38100</xdr:colOff>
      <xdr:row>76</xdr:row>
      <xdr:rowOff>159062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8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150189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18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32765</xdr:rowOff>
    </xdr:from>
    <xdr:to>
      <xdr:col>24</xdr:col>
      <xdr:colOff>63500</xdr:colOff>
      <xdr:row>97</xdr:row>
      <xdr:rowOff>67539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663415"/>
          <a:ext cx="838200" cy="3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32765</xdr:rowOff>
    </xdr:from>
    <xdr:to>
      <xdr:col>19</xdr:col>
      <xdr:colOff>177800</xdr:colOff>
      <xdr:row>97</xdr:row>
      <xdr:rowOff>90945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63415"/>
          <a:ext cx="889000" cy="5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90945</xdr:rowOff>
    </xdr:from>
    <xdr:to>
      <xdr:col>15</xdr:col>
      <xdr:colOff>50800</xdr:colOff>
      <xdr:row>97</xdr:row>
      <xdr:rowOff>93714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21595"/>
          <a:ext cx="8890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92774</xdr:rowOff>
    </xdr:from>
    <xdr:to>
      <xdr:col>10</xdr:col>
      <xdr:colOff>114300</xdr:colOff>
      <xdr:row>97</xdr:row>
      <xdr:rowOff>93714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23424"/>
          <a:ext cx="889000" cy="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16739</xdr:rowOff>
    </xdr:from>
    <xdr:to>
      <xdr:col>24</xdr:col>
      <xdr:colOff>114300</xdr:colOff>
      <xdr:row>97</xdr:row>
      <xdr:rowOff>118339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4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103116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6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153415</xdr:rowOff>
    </xdr:from>
    <xdr:to>
      <xdr:col>20</xdr:col>
      <xdr:colOff>38100</xdr:colOff>
      <xdr:row>97</xdr:row>
      <xdr:rowOff>83565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1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74692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0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40145</xdr:rowOff>
    </xdr:from>
    <xdr:to>
      <xdr:col>15</xdr:col>
      <xdr:colOff>101600</xdr:colOff>
      <xdr:row>97</xdr:row>
      <xdr:rowOff>141745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132872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6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42914</xdr:rowOff>
    </xdr:from>
    <xdr:to>
      <xdr:col>10</xdr:col>
      <xdr:colOff>165100</xdr:colOff>
      <xdr:row>97</xdr:row>
      <xdr:rowOff>144514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7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135641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6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41974</xdr:rowOff>
    </xdr:from>
    <xdr:to>
      <xdr:col>6</xdr:col>
      <xdr:colOff>38100</xdr:colOff>
      <xdr:row>97</xdr:row>
      <xdr:rowOff>143574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7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134701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6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20066</xdr:rowOff>
    </xdr:from>
    <xdr:to>
      <xdr:col>55</xdr:col>
      <xdr:colOff>0</xdr:colOff>
      <xdr:row>38</xdr:row>
      <xdr:rowOff>44069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535166"/>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44069</xdr:rowOff>
    </xdr:from>
    <xdr:to>
      <xdr:col>50</xdr:col>
      <xdr:colOff>114300</xdr:colOff>
      <xdr:row>38</xdr:row>
      <xdr:rowOff>55118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559169"/>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47117</xdr:rowOff>
    </xdr:from>
    <xdr:to>
      <xdr:col>45</xdr:col>
      <xdr:colOff>177800</xdr:colOff>
      <xdr:row>38</xdr:row>
      <xdr:rowOff>55118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56221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47117</xdr:rowOff>
    </xdr:from>
    <xdr:to>
      <xdr:col>41</xdr:col>
      <xdr:colOff>50800</xdr:colOff>
      <xdr:row>38</xdr:row>
      <xdr:rowOff>56261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56221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140716</xdr:rowOff>
    </xdr:from>
    <xdr:to>
      <xdr:col>55</xdr:col>
      <xdr:colOff>50800</xdr:colOff>
      <xdr:row>38</xdr:row>
      <xdr:rowOff>70865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843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119143</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62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164719</xdr:rowOff>
    </xdr:from>
    <xdr:to>
      <xdr:col>50</xdr:col>
      <xdr:colOff>165100</xdr:colOff>
      <xdr:row>38</xdr:row>
      <xdr:rowOff>94869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85996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01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4318</xdr:rowOff>
    </xdr:from>
    <xdr:to>
      <xdr:col>46</xdr:col>
      <xdr:colOff>38100</xdr:colOff>
      <xdr:row>38</xdr:row>
      <xdr:rowOff>105918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97045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12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167767</xdr:rowOff>
    </xdr:from>
    <xdr:to>
      <xdr:col>41</xdr:col>
      <xdr:colOff>101600</xdr:colOff>
      <xdr:row>38</xdr:row>
      <xdr:rowOff>97917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1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89044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04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5461</xdr:rowOff>
    </xdr:from>
    <xdr:to>
      <xdr:col>36</xdr:col>
      <xdr:colOff>165100</xdr:colOff>
      <xdr:row>38</xdr:row>
      <xdr:rowOff>107061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2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98188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13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86403</xdr:rowOff>
    </xdr:from>
    <xdr:to>
      <xdr:col>55</xdr:col>
      <xdr:colOff>0</xdr:colOff>
      <xdr:row>58</xdr:row>
      <xdr:rowOff>90355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10030503"/>
          <a:ext cx="8382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86403</xdr:rowOff>
    </xdr:from>
    <xdr:to>
      <xdr:col>50</xdr:col>
      <xdr:colOff>114300</xdr:colOff>
      <xdr:row>58</xdr:row>
      <xdr:rowOff>93131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030503"/>
          <a:ext cx="889000" cy="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76705</xdr:rowOff>
    </xdr:from>
    <xdr:to>
      <xdr:col>45</xdr:col>
      <xdr:colOff>177800</xdr:colOff>
      <xdr:row>58</xdr:row>
      <xdr:rowOff>93131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10020805"/>
          <a:ext cx="889000" cy="1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76705</xdr:rowOff>
    </xdr:from>
    <xdr:to>
      <xdr:col>41</xdr:col>
      <xdr:colOff>50800</xdr:colOff>
      <xdr:row>58</xdr:row>
      <xdr:rowOff>102438</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10020805"/>
          <a:ext cx="889000" cy="2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123726</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1006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39555</xdr:rowOff>
    </xdr:from>
    <xdr:to>
      <xdr:col>55</xdr:col>
      <xdr:colOff>50800</xdr:colOff>
      <xdr:row>58</xdr:row>
      <xdr:rowOff>141155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98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17982</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35603</xdr:rowOff>
    </xdr:from>
    <xdr:to>
      <xdr:col>50</xdr:col>
      <xdr:colOff>165100</xdr:colOff>
      <xdr:row>58</xdr:row>
      <xdr:rowOff>137203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7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128330</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072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42331</xdr:rowOff>
    </xdr:from>
    <xdr:to>
      <xdr:col>46</xdr:col>
      <xdr:colOff>38100</xdr:colOff>
      <xdr:row>58</xdr:row>
      <xdr:rowOff>143931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8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135058</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07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25905</xdr:rowOff>
    </xdr:from>
    <xdr:to>
      <xdr:col>41</xdr:col>
      <xdr:colOff>101600</xdr:colOff>
      <xdr:row>58</xdr:row>
      <xdr:rowOff>127505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9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144032</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974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51638</xdr:rowOff>
    </xdr:from>
    <xdr:to>
      <xdr:col>36</xdr:col>
      <xdr:colOff>165100</xdr:colOff>
      <xdr:row>58</xdr:row>
      <xdr:rowOff>153238</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99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144365</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08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24028</xdr:rowOff>
    </xdr:from>
    <xdr:to>
      <xdr:col>55</xdr:col>
      <xdr:colOff>0</xdr:colOff>
      <xdr:row>78</xdr:row>
      <xdr:rowOff>84127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97128"/>
          <a:ext cx="838200" cy="6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82801</xdr:rowOff>
    </xdr:from>
    <xdr:to>
      <xdr:col>50</xdr:col>
      <xdr:colOff>114300</xdr:colOff>
      <xdr:row>78</xdr:row>
      <xdr:rowOff>84127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55901"/>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82801</xdr:rowOff>
    </xdr:from>
    <xdr:to>
      <xdr:col>45</xdr:col>
      <xdr:colOff>177800</xdr:colOff>
      <xdr:row>78</xdr:row>
      <xdr:rowOff>84493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55901"/>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84493</xdr:rowOff>
    </xdr:from>
    <xdr:to>
      <xdr:col>41</xdr:col>
      <xdr:colOff>50800</xdr:colOff>
      <xdr:row>78</xdr:row>
      <xdr:rowOff>90802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57593"/>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144678</xdr:rowOff>
    </xdr:from>
    <xdr:to>
      <xdr:col>55</xdr:col>
      <xdr:colOff>50800</xdr:colOff>
      <xdr:row>78</xdr:row>
      <xdr:rowOff>74828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4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59605</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6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33327</xdr:rowOff>
    </xdr:from>
    <xdr:to>
      <xdr:col>50</xdr:col>
      <xdr:colOff>165100</xdr:colOff>
      <xdr:row>78</xdr:row>
      <xdr:rowOff>134927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0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126054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49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32001</xdr:rowOff>
    </xdr:from>
    <xdr:to>
      <xdr:col>46</xdr:col>
      <xdr:colOff>38100</xdr:colOff>
      <xdr:row>78</xdr:row>
      <xdr:rowOff>133601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0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124728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49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33693</xdr:rowOff>
    </xdr:from>
    <xdr:to>
      <xdr:col>41</xdr:col>
      <xdr:colOff>101600</xdr:colOff>
      <xdr:row>78</xdr:row>
      <xdr:rowOff>135293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0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126420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499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40002</xdr:rowOff>
    </xdr:from>
    <xdr:to>
      <xdr:col>36</xdr:col>
      <xdr:colOff>165100</xdr:colOff>
      <xdr:row>78</xdr:row>
      <xdr:rowOff>141602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1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132729</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0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148070</xdr:rowOff>
    </xdr:from>
    <xdr:to>
      <xdr:col>55</xdr:col>
      <xdr:colOff>0</xdr:colOff>
      <xdr:row>96</xdr:row>
      <xdr:rowOff>148780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607270"/>
          <a:ext cx="838200" cy="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148070</xdr:rowOff>
    </xdr:from>
    <xdr:to>
      <xdr:col>50</xdr:col>
      <xdr:colOff>114300</xdr:colOff>
      <xdr:row>97</xdr:row>
      <xdr:rowOff>7582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607270"/>
          <a:ext cx="889000" cy="3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83565</xdr:rowOff>
    </xdr:from>
    <xdr:to>
      <xdr:col>45</xdr:col>
      <xdr:colOff>177800</xdr:colOff>
      <xdr:row>97</xdr:row>
      <xdr:rowOff>7582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542765"/>
          <a:ext cx="889000" cy="9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43027</xdr:rowOff>
    </xdr:from>
    <xdr:to>
      <xdr:col>41</xdr:col>
      <xdr:colOff>50800</xdr:colOff>
      <xdr:row>96</xdr:row>
      <xdr:rowOff>83565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502227"/>
          <a:ext cx="8890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114685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57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97980</xdr:rowOff>
    </xdr:from>
    <xdr:to>
      <xdr:col>55</xdr:col>
      <xdr:colOff>50800</xdr:colOff>
      <xdr:row>97</xdr:row>
      <xdr:rowOff>28130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5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76407</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3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97270</xdr:rowOff>
    </xdr:from>
    <xdr:to>
      <xdr:col>50</xdr:col>
      <xdr:colOff>165100</xdr:colOff>
      <xdr:row>97</xdr:row>
      <xdr:rowOff>27420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18547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64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128232</xdr:rowOff>
    </xdr:from>
    <xdr:to>
      <xdr:col>46</xdr:col>
      <xdr:colOff>38100</xdr:colOff>
      <xdr:row>97</xdr:row>
      <xdr:rowOff>58382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8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49509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68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32765</xdr:rowOff>
    </xdr:from>
    <xdr:to>
      <xdr:col>41</xdr:col>
      <xdr:colOff>101600</xdr:colOff>
      <xdr:row>96</xdr:row>
      <xdr:rowOff>134365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49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125492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58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163677</xdr:rowOff>
    </xdr:from>
    <xdr:to>
      <xdr:col>36</xdr:col>
      <xdr:colOff>165100</xdr:colOff>
      <xdr:row>96</xdr:row>
      <xdr:rowOff>93827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45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110354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22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1740</xdr:rowOff>
    </xdr:from>
    <xdr:to>
      <xdr:col>85</xdr:col>
      <xdr:colOff>127000</xdr:colOff>
      <xdr:row>35</xdr:row>
      <xdr:rowOff>95409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002490"/>
          <a:ext cx="838200" cy="9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162025</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62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68319</xdr:rowOff>
    </xdr:from>
    <xdr:to>
      <xdr:col>81</xdr:col>
      <xdr:colOff>50800</xdr:colOff>
      <xdr:row>35</xdr:row>
      <xdr:rowOff>95409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069069"/>
          <a:ext cx="889000" cy="2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129677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30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114211</xdr:rowOff>
    </xdr:from>
    <xdr:to>
      <xdr:col>76</xdr:col>
      <xdr:colOff>114300</xdr:colOff>
      <xdr:row>35</xdr:row>
      <xdr:rowOff>68319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5943511"/>
          <a:ext cx="889000" cy="12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162768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3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114211</xdr:rowOff>
    </xdr:from>
    <xdr:to>
      <xdr:col>71</xdr:col>
      <xdr:colOff>177800</xdr:colOff>
      <xdr:row>35</xdr:row>
      <xdr:rowOff>81178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5943511"/>
          <a:ext cx="889000" cy="13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139222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31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154195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3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122390</xdr:rowOff>
    </xdr:from>
    <xdr:to>
      <xdr:col>85</xdr:col>
      <xdr:colOff>177800</xdr:colOff>
      <xdr:row>35</xdr:row>
      <xdr:rowOff>52540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595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145267</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80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44609</xdr:rowOff>
    </xdr:from>
    <xdr:to>
      <xdr:col>81</xdr:col>
      <xdr:colOff>101600</xdr:colOff>
      <xdr:row>35</xdr:row>
      <xdr:rowOff>146209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04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162736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82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17519</xdr:rowOff>
    </xdr:from>
    <xdr:to>
      <xdr:col>76</xdr:col>
      <xdr:colOff>165100</xdr:colOff>
      <xdr:row>35</xdr:row>
      <xdr:rowOff>119119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01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135646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79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63411</xdr:rowOff>
    </xdr:from>
    <xdr:to>
      <xdr:col>72</xdr:col>
      <xdr:colOff>38100</xdr:colOff>
      <xdr:row>34</xdr:row>
      <xdr:rowOff>165011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589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10088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66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30378</xdr:rowOff>
    </xdr:from>
    <xdr:to>
      <xdr:col>67</xdr:col>
      <xdr:colOff>101600</xdr:colOff>
      <xdr:row>35</xdr:row>
      <xdr:rowOff>131978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03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148505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8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164503</xdr:rowOff>
    </xdr:from>
    <xdr:to>
      <xdr:col>85</xdr:col>
      <xdr:colOff>127000</xdr:colOff>
      <xdr:row>57</xdr:row>
      <xdr:rowOff>29420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422803"/>
          <a:ext cx="838200" cy="37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34161</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46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154863</xdr:rowOff>
    </xdr:from>
    <xdr:to>
      <xdr:col>81</xdr:col>
      <xdr:colOff>50800</xdr:colOff>
      <xdr:row>57</xdr:row>
      <xdr:rowOff>29420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756063"/>
          <a:ext cx="889000" cy="4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119911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109868</xdr:rowOff>
    </xdr:from>
    <xdr:to>
      <xdr:col>76</xdr:col>
      <xdr:colOff>114300</xdr:colOff>
      <xdr:row>56</xdr:row>
      <xdr:rowOff>154863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711068"/>
          <a:ext cx="889000" cy="4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6354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62585</xdr:rowOff>
    </xdr:from>
    <xdr:to>
      <xdr:col>71</xdr:col>
      <xdr:colOff>177800</xdr:colOff>
      <xdr:row>56</xdr:row>
      <xdr:rowOff>109868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663785"/>
          <a:ext cx="889000" cy="4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30980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113703</xdr:rowOff>
    </xdr:from>
    <xdr:to>
      <xdr:col>85</xdr:col>
      <xdr:colOff>177800</xdr:colOff>
      <xdr:row>55</xdr:row>
      <xdr:rowOff>43853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37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136580</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22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150070</xdr:rowOff>
    </xdr:from>
    <xdr:to>
      <xdr:col>81</xdr:col>
      <xdr:colOff>101600</xdr:colOff>
      <xdr:row>57</xdr:row>
      <xdr:rowOff>80220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71347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84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104063</xdr:rowOff>
    </xdr:from>
    <xdr:to>
      <xdr:col>76</xdr:col>
      <xdr:colOff>165100</xdr:colOff>
      <xdr:row>57</xdr:row>
      <xdr:rowOff>34213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70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25340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79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59068</xdr:rowOff>
    </xdr:from>
    <xdr:to>
      <xdr:col>72</xdr:col>
      <xdr:colOff>38100</xdr:colOff>
      <xdr:row>56</xdr:row>
      <xdr:rowOff>160668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66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5745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43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11785</xdr:rowOff>
    </xdr:from>
    <xdr:to>
      <xdr:col>67</xdr:col>
      <xdr:colOff>101600</xdr:colOff>
      <xdr:row>56</xdr:row>
      <xdr:rowOff>113385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6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129912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38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15742</xdr:rowOff>
    </xdr:from>
    <xdr:to>
      <xdr:col>81</xdr:col>
      <xdr:colOff>50800</xdr:colOff>
      <xdr:row>78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388842"/>
          <a:ext cx="889000" cy="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167590</xdr:rowOff>
    </xdr:from>
    <xdr:to>
      <xdr:col>76</xdr:col>
      <xdr:colOff>114300</xdr:colOff>
      <xdr:row>78</xdr:row>
      <xdr:rowOff>15742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369240"/>
          <a:ext cx="889000" cy="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167590</xdr:rowOff>
    </xdr:from>
    <xdr:to>
      <xdr:col>71</xdr:col>
      <xdr:colOff>177800</xdr:colOff>
      <xdr:row>78</xdr:row>
      <xdr:rowOff>12485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369240"/>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69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136392</xdr:rowOff>
    </xdr:from>
    <xdr:to>
      <xdr:col>76</xdr:col>
      <xdr:colOff>165100</xdr:colOff>
      <xdr:row>78</xdr:row>
      <xdr:rowOff>66542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3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57669</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3017" y="1343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116790</xdr:rowOff>
    </xdr:from>
    <xdr:to>
      <xdr:col>72</xdr:col>
      <xdr:colOff>38100</xdr:colOff>
      <xdr:row>78</xdr:row>
      <xdr:rowOff>46940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31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38067</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411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133135</xdr:rowOff>
    </xdr:from>
    <xdr:to>
      <xdr:col>67</xdr:col>
      <xdr:colOff>101600</xdr:colOff>
      <xdr:row>78</xdr:row>
      <xdr:rowOff>63285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3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54412</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427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94731</xdr:rowOff>
    </xdr:from>
    <xdr:to>
      <xdr:col>85</xdr:col>
      <xdr:colOff>127000</xdr:colOff>
      <xdr:row>96</xdr:row>
      <xdr:rowOff>115044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553931"/>
          <a:ext cx="838200" cy="2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78648</xdr:rowOff>
    </xdr:from>
    <xdr:to>
      <xdr:col>81</xdr:col>
      <xdr:colOff>50800</xdr:colOff>
      <xdr:row>96</xdr:row>
      <xdr:rowOff>94731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537848"/>
          <a:ext cx="889000" cy="1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103063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19081</xdr:rowOff>
    </xdr:from>
    <xdr:to>
      <xdr:col>76</xdr:col>
      <xdr:colOff>114300</xdr:colOff>
      <xdr:row>96</xdr:row>
      <xdr:rowOff>78648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478281"/>
          <a:ext cx="889000" cy="5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302</xdr:rowOff>
    </xdr:from>
    <xdr:to>
      <xdr:col>71</xdr:col>
      <xdr:colOff>177800</xdr:colOff>
      <xdr:row>96</xdr:row>
      <xdr:rowOff>19081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459502"/>
          <a:ext cx="889000" cy="1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63180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52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50215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5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64244</xdr:rowOff>
    </xdr:from>
    <xdr:to>
      <xdr:col>85</xdr:col>
      <xdr:colOff>177800</xdr:colOff>
      <xdr:row>96</xdr:row>
      <xdr:rowOff>165844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5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42671</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50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43931</xdr:rowOff>
    </xdr:from>
    <xdr:to>
      <xdr:col>81</xdr:col>
      <xdr:colOff>101600</xdr:colOff>
      <xdr:row>96</xdr:row>
      <xdr:rowOff>145531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50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136658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59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27848</xdr:rowOff>
    </xdr:from>
    <xdr:to>
      <xdr:col>76</xdr:col>
      <xdr:colOff>165100</xdr:colOff>
      <xdr:row>96</xdr:row>
      <xdr:rowOff>129448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48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120575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57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139731</xdr:rowOff>
    </xdr:from>
    <xdr:to>
      <xdr:col>72</xdr:col>
      <xdr:colOff>38100</xdr:colOff>
      <xdr:row>96</xdr:row>
      <xdr:rowOff>69881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42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86408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20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120952</xdr:rowOff>
    </xdr:from>
    <xdr:to>
      <xdr:col>67</xdr:col>
      <xdr:colOff>101600</xdr:colOff>
      <xdr:row>96</xdr:row>
      <xdr:rowOff>51102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40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67629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18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総務費や商工費については、新型コロナウイルス感染症対策の為の臨時的経費により大幅に増加している。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また、教育費についても、ＧＩＧＡスクール事業の実施により、大きく増えている。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一方で、衛生費については施設整備費が減少したことから減少している。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消防費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は、近隣２町の消防業務を受託していること等により類似団体平均を上回っている。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道路や河川等のインフラ整備については大規模事業が減少し、土木費は概ね類似団体平均で推移しており、公債費についても同様の傾向となっている。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京都府京田辺市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〇財政調整基金</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年度においては、収支不足による取り崩し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を行ったことから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、基金残高は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〇実質収支</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実質収支については、決算ベースで歳入が歳出を上回</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標準財政規模比で一定の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黒字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を確保している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〇今後の対応</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実質収支は財政運営上の重要な判断材料であることから、引き続き適正な水準の維持に努める。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京都府京田辺市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年度においては、全ての会計で黒字を計上しており、特に水道事業会計における剰余額が多くなっている。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400">
              <a:effectLst/>
              <a:latin typeface="ＭＳ Ｐゴシック" panose="020B0600070205080204" pitchFamily="50" charset="-128"/>
              <a:ea typeface="ＭＳ Ｐゴシック" panose="020B0600070205080204" pitchFamily="50" charset="-128"/>
            </a:rPr>
            <a:t>　国民健康保険特別会計については、収支不足を補うための国民健康保険税の見直しを行っているほか，公共下水道事業会計についても経営健全化のために、令和３年度に料金改定を行ったところであり、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今後も各会計において独立採算の原則に基づき、歳入確保と歳出削減を進め、適正な財政運営を進める。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33258;&#27835;&#25391;&#33288;&#35506;/06&#31246;&#36001;&#25919;&#25285;&#24403;&#65288;&#36001;&#25919;&#65289;/06%20&#27770;&#31639;&#32113;&#35336;/15%20&#36001;&#25919;&#27604;&#36611;&#20998;&#26512;&#34920;&#65295;&#27507;&#20986;&#27604;&#36611;&#20998;&#26512;&#34920;&#8594;&#36039;&#26009;&#38598;&#12408;/&#20196;&#21644;&#65298;&#24180;&#24230;&#27770;&#31639;/04%20&#9313;10&#26376;&#20844;&#34920;&#20998;&#65288;&#36861;&#21152;&#20998;&#65289;/04%20&#24066;&#30010;&#26449;&#22238;&#31572;/12%20&#20140;&#30000;&#36794;&#24066;&#9675;ok/&#65288;&#26368;&#32066;&#29256;&#65289;&#12304;&#36001;&#25919;&#29366;&#27841;&#36039;&#26009;&#38598;&#12305;_262111_&#20140;&#30000;&#36794;&#24066;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63.7</v>
          </cell>
          <cell r="BX53">
            <v>64.7</v>
          </cell>
          <cell r="CF53">
            <v>65.900000000000006</v>
          </cell>
          <cell r="CN53">
            <v>67.3</v>
          </cell>
          <cell r="CV53">
            <v>68.2</v>
          </cell>
        </row>
        <row r="55">
          <cell r="AN55" t="str">
            <v>類似団体内平均値</v>
          </cell>
          <cell r="BP55">
            <v>35.299999999999997</v>
          </cell>
          <cell r="BX55">
            <v>31.9</v>
          </cell>
          <cell r="CF55">
            <v>24.2</v>
          </cell>
          <cell r="CN55">
            <v>22.1</v>
          </cell>
          <cell r="CV55">
            <v>20.399999999999999</v>
          </cell>
        </row>
        <row r="57">
          <cell r="BP57">
            <v>60.4</v>
          </cell>
          <cell r="BX57">
            <v>59.4</v>
          </cell>
          <cell r="CF57">
            <v>60.2</v>
          </cell>
          <cell r="CN57">
            <v>61.5</v>
          </cell>
          <cell r="CV57">
            <v>62.8</v>
          </cell>
        </row>
        <row r="72">
          <cell r="BP72" t="str">
            <v>H28</v>
          </cell>
          <cell r="BX72" t="str">
            <v>H29</v>
          </cell>
          <cell r="CF72" t="str">
            <v>H30</v>
          </cell>
          <cell r="CN72" t="str">
            <v>R01</v>
          </cell>
          <cell r="CV72" t="str">
            <v>R02</v>
          </cell>
        </row>
        <row r="73">
          <cell r="AN73" t="str">
            <v>当該団体値</v>
          </cell>
        </row>
        <row r="75">
          <cell r="BP75">
            <v>4.5999999999999996</v>
          </cell>
          <cell r="BX75">
            <v>4.0999999999999996</v>
          </cell>
          <cell r="CF75">
            <v>3</v>
          </cell>
          <cell r="CN75">
            <v>1.6</v>
          </cell>
          <cell r="CV75">
            <v>0.4</v>
          </cell>
        </row>
        <row r="77">
          <cell r="AN77" t="str">
            <v>類似団体内平均値</v>
          </cell>
          <cell r="BP77">
            <v>35.299999999999997</v>
          </cell>
          <cell r="BX77">
            <v>31.9</v>
          </cell>
          <cell r="CF77">
            <v>24.2</v>
          </cell>
          <cell r="CN77">
            <v>22.1</v>
          </cell>
          <cell r="CV77">
            <v>20.399999999999999</v>
          </cell>
        </row>
        <row r="79">
          <cell r="BP79">
            <v>6.9</v>
          </cell>
          <cell r="BX79">
            <v>6.6</v>
          </cell>
          <cell r="CF79">
            <v>6.4</v>
          </cell>
          <cell r="CN79">
            <v>6.3</v>
          </cell>
          <cell r="CV79">
            <v>6.2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2">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34207661</v>
      </c>
      <c r="BO4" s="426"/>
      <c r="BP4" s="426"/>
      <c r="BQ4" s="426"/>
      <c r="BR4" s="426"/>
      <c r="BS4" s="426"/>
      <c r="BT4" s="426"/>
      <c r="BU4" s="427"/>
      <c r="BV4" s="425">
        <v>24517446</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4.7</v>
      </c>
      <c r="CU4" s="610"/>
      <c r="CV4" s="610"/>
      <c r="CW4" s="610"/>
      <c r="CX4" s="610"/>
      <c r="CY4" s="610"/>
      <c r="CZ4" s="610"/>
      <c r="DA4" s="611"/>
      <c r="DB4" s="609">
        <v>2.4</v>
      </c>
      <c r="DC4" s="610"/>
      <c r="DD4" s="610"/>
      <c r="DE4" s="610"/>
      <c r="DF4" s="610"/>
      <c r="DG4" s="610"/>
      <c r="DH4" s="610"/>
      <c r="DI4" s="611"/>
      <c r="DJ4" s="186"/>
      <c r="DK4" s="186"/>
      <c r="DL4" s="186"/>
      <c r="DM4" s="186"/>
      <c r="DN4" s="186"/>
      <c r="DO4" s="186"/>
    </row>
    <row r="5" spans="1:119" ht="18.75" customHeight="1" x14ac:dyDescent="0.2">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33068796</v>
      </c>
      <c r="BO5" s="431"/>
      <c r="BP5" s="431"/>
      <c r="BQ5" s="431"/>
      <c r="BR5" s="431"/>
      <c r="BS5" s="431"/>
      <c r="BT5" s="431"/>
      <c r="BU5" s="432"/>
      <c r="BV5" s="430">
        <v>23850431</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93.6</v>
      </c>
      <c r="CU5" s="401"/>
      <c r="CV5" s="401"/>
      <c r="CW5" s="401"/>
      <c r="CX5" s="401"/>
      <c r="CY5" s="401"/>
      <c r="CZ5" s="401"/>
      <c r="DA5" s="402"/>
      <c r="DB5" s="400">
        <v>94.3</v>
      </c>
      <c r="DC5" s="401"/>
      <c r="DD5" s="401"/>
      <c r="DE5" s="401"/>
      <c r="DF5" s="401"/>
      <c r="DG5" s="401"/>
      <c r="DH5" s="401"/>
      <c r="DI5" s="402"/>
      <c r="DJ5" s="186"/>
      <c r="DK5" s="186"/>
      <c r="DL5" s="186"/>
      <c r="DM5" s="186"/>
      <c r="DN5" s="186"/>
      <c r="DO5" s="186"/>
    </row>
    <row r="6" spans="1:119" ht="18.75" customHeight="1" x14ac:dyDescent="0.2">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1138865</v>
      </c>
      <c r="BO6" s="431"/>
      <c r="BP6" s="431"/>
      <c r="BQ6" s="431"/>
      <c r="BR6" s="431"/>
      <c r="BS6" s="431"/>
      <c r="BT6" s="431"/>
      <c r="BU6" s="432"/>
      <c r="BV6" s="430">
        <v>667015</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99.6</v>
      </c>
      <c r="CU6" s="584"/>
      <c r="CV6" s="584"/>
      <c r="CW6" s="584"/>
      <c r="CX6" s="584"/>
      <c r="CY6" s="584"/>
      <c r="CZ6" s="584"/>
      <c r="DA6" s="585"/>
      <c r="DB6" s="583">
        <v>99.8</v>
      </c>
      <c r="DC6" s="584"/>
      <c r="DD6" s="584"/>
      <c r="DE6" s="584"/>
      <c r="DF6" s="584"/>
      <c r="DG6" s="584"/>
      <c r="DH6" s="584"/>
      <c r="DI6" s="585"/>
      <c r="DJ6" s="186"/>
      <c r="DK6" s="186"/>
      <c r="DL6" s="186"/>
      <c r="DM6" s="186"/>
      <c r="DN6" s="186"/>
      <c r="DO6" s="186"/>
    </row>
    <row r="7" spans="1:119" ht="18.75" customHeight="1" x14ac:dyDescent="0.2">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398107</v>
      </c>
      <c r="BO7" s="431"/>
      <c r="BP7" s="431"/>
      <c r="BQ7" s="431"/>
      <c r="BR7" s="431"/>
      <c r="BS7" s="431"/>
      <c r="BT7" s="431"/>
      <c r="BU7" s="432"/>
      <c r="BV7" s="430">
        <v>316279</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15615128</v>
      </c>
      <c r="CU7" s="431"/>
      <c r="CV7" s="431"/>
      <c r="CW7" s="431"/>
      <c r="CX7" s="431"/>
      <c r="CY7" s="431"/>
      <c r="CZ7" s="431"/>
      <c r="DA7" s="432"/>
      <c r="DB7" s="430">
        <v>14886120</v>
      </c>
      <c r="DC7" s="431"/>
      <c r="DD7" s="431"/>
      <c r="DE7" s="431"/>
      <c r="DF7" s="431"/>
      <c r="DG7" s="431"/>
      <c r="DH7" s="431"/>
      <c r="DI7" s="432"/>
      <c r="DJ7" s="186"/>
      <c r="DK7" s="186"/>
      <c r="DL7" s="186"/>
      <c r="DM7" s="186"/>
      <c r="DN7" s="186"/>
      <c r="DO7" s="186"/>
    </row>
    <row r="8" spans="1:119" ht="18.75" customHeight="1" thickBot="1" x14ac:dyDescent="0.25">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110</v>
      </c>
      <c r="AV8" s="488"/>
      <c r="AW8" s="488"/>
      <c r="AX8" s="488"/>
      <c r="AY8" s="410" t="s">
        <v>111</v>
      </c>
      <c r="AZ8" s="411"/>
      <c r="BA8" s="411"/>
      <c r="BB8" s="411"/>
      <c r="BC8" s="411"/>
      <c r="BD8" s="411"/>
      <c r="BE8" s="411"/>
      <c r="BF8" s="411"/>
      <c r="BG8" s="411"/>
      <c r="BH8" s="411"/>
      <c r="BI8" s="411"/>
      <c r="BJ8" s="411"/>
      <c r="BK8" s="411"/>
      <c r="BL8" s="411"/>
      <c r="BM8" s="412"/>
      <c r="BN8" s="430">
        <v>740758</v>
      </c>
      <c r="BO8" s="431"/>
      <c r="BP8" s="431"/>
      <c r="BQ8" s="431"/>
      <c r="BR8" s="431"/>
      <c r="BS8" s="431"/>
      <c r="BT8" s="431"/>
      <c r="BU8" s="432"/>
      <c r="BV8" s="430">
        <v>350736</v>
      </c>
      <c r="BW8" s="431"/>
      <c r="BX8" s="431"/>
      <c r="BY8" s="431"/>
      <c r="BZ8" s="431"/>
      <c r="CA8" s="431"/>
      <c r="CB8" s="431"/>
      <c r="CC8" s="432"/>
      <c r="CD8" s="439" t="s">
        <v>112</v>
      </c>
      <c r="CE8" s="440"/>
      <c r="CF8" s="440"/>
      <c r="CG8" s="440"/>
      <c r="CH8" s="440"/>
      <c r="CI8" s="440"/>
      <c r="CJ8" s="440"/>
      <c r="CK8" s="440"/>
      <c r="CL8" s="440"/>
      <c r="CM8" s="440"/>
      <c r="CN8" s="440"/>
      <c r="CO8" s="440"/>
      <c r="CP8" s="440"/>
      <c r="CQ8" s="440"/>
      <c r="CR8" s="440"/>
      <c r="CS8" s="441"/>
      <c r="CT8" s="543">
        <v>0.8</v>
      </c>
      <c r="CU8" s="544"/>
      <c r="CV8" s="544"/>
      <c r="CW8" s="544"/>
      <c r="CX8" s="544"/>
      <c r="CY8" s="544"/>
      <c r="CZ8" s="544"/>
      <c r="DA8" s="545"/>
      <c r="DB8" s="543">
        <v>0.8</v>
      </c>
      <c r="DC8" s="544"/>
      <c r="DD8" s="544"/>
      <c r="DE8" s="544"/>
      <c r="DF8" s="544"/>
      <c r="DG8" s="544"/>
      <c r="DH8" s="544"/>
      <c r="DI8" s="545"/>
      <c r="DJ8" s="186"/>
      <c r="DK8" s="186"/>
      <c r="DL8" s="186"/>
      <c r="DM8" s="186"/>
      <c r="DN8" s="186"/>
      <c r="DO8" s="186"/>
    </row>
    <row r="9" spans="1:119" ht="18.75" customHeight="1" thickBot="1" x14ac:dyDescent="0.25">
      <c r="A9" s="187"/>
      <c r="B9" s="572" t="s">
        <v>113</v>
      </c>
      <c r="C9" s="573"/>
      <c r="D9" s="573"/>
      <c r="E9" s="573"/>
      <c r="F9" s="573"/>
      <c r="G9" s="573"/>
      <c r="H9" s="573"/>
      <c r="I9" s="573"/>
      <c r="J9" s="573"/>
      <c r="K9" s="493"/>
      <c r="L9" s="574" t="s">
        <v>114</v>
      </c>
      <c r="M9" s="575"/>
      <c r="N9" s="575"/>
      <c r="O9" s="575"/>
      <c r="P9" s="575"/>
      <c r="Q9" s="576"/>
      <c r="R9" s="577">
        <v>73753</v>
      </c>
      <c r="S9" s="578"/>
      <c r="T9" s="578"/>
      <c r="U9" s="578"/>
      <c r="V9" s="579"/>
      <c r="W9" s="509" t="s">
        <v>115</v>
      </c>
      <c r="X9" s="510"/>
      <c r="Y9" s="510"/>
      <c r="Z9" s="510"/>
      <c r="AA9" s="510"/>
      <c r="AB9" s="510"/>
      <c r="AC9" s="510"/>
      <c r="AD9" s="510"/>
      <c r="AE9" s="510"/>
      <c r="AF9" s="510"/>
      <c r="AG9" s="510"/>
      <c r="AH9" s="510"/>
      <c r="AI9" s="510"/>
      <c r="AJ9" s="510"/>
      <c r="AK9" s="510"/>
      <c r="AL9" s="580"/>
      <c r="AM9" s="499" t="s">
        <v>116</v>
      </c>
      <c r="AN9" s="404"/>
      <c r="AO9" s="404"/>
      <c r="AP9" s="404"/>
      <c r="AQ9" s="404"/>
      <c r="AR9" s="404"/>
      <c r="AS9" s="404"/>
      <c r="AT9" s="405"/>
      <c r="AU9" s="487" t="s">
        <v>117</v>
      </c>
      <c r="AV9" s="488"/>
      <c r="AW9" s="488"/>
      <c r="AX9" s="488"/>
      <c r="AY9" s="410" t="s">
        <v>118</v>
      </c>
      <c r="AZ9" s="411"/>
      <c r="BA9" s="411"/>
      <c r="BB9" s="411"/>
      <c r="BC9" s="411"/>
      <c r="BD9" s="411"/>
      <c r="BE9" s="411"/>
      <c r="BF9" s="411"/>
      <c r="BG9" s="411"/>
      <c r="BH9" s="411"/>
      <c r="BI9" s="411"/>
      <c r="BJ9" s="411"/>
      <c r="BK9" s="411"/>
      <c r="BL9" s="411"/>
      <c r="BM9" s="412"/>
      <c r="BN9" s="430">
        <v>390022</v>
      </c>
      <c r="BO9" s="431"/>
      <c r="BP9" s="431"/>
      <c r="BQ9" s="431"/>
      <c r="BR9" s="431"/>
      <c r="BS9" s="431"/>
      <c r="BT9" s="431"/>
      <c r="BU9" s="432"/>
      <c r="BV9" s="430">
        <v>-157891</v>
      </c>
      <c r="BW9" s="431"/>
      <c r="BX9" s="431"/>
      <c r="BY9" s="431"/>
      <c r="BZ9" s="431"/>
      <c r="CA9" s="431"/>
      <c r="CB9" s="431"/>
      <c r="CC9" s="432"/>
      <c r="CD9" s="439" t="s">
        <v>119</v>
      </c>
      <c r="CE9" s="440"/>
      <c r="CF9" s="440"/>
      <c r="CG9" s="440"/>
      <c r="CH9" s="440"/>
      <c r="CI9" s="440"/>
      <c r="CJ9" s="440"/>
      <c r="CK9" s="440"/>
      <c r="CL9" s="440"/>
      <c r="CM9" s="440"/>
      <c r="CN9" s="440"/>
      <c r="CO9" s="440"/>
      <c r="CP9" s="440"/>
      <c r="CQ9" s="440"/>
      <c r="CR9" s="440"/>
      <c r="CS9" s="441"/>
      <c r="CT9" s="400">
        <v>11.3</v>
      </c>
      <c r="CU9" s="401"/>
      <c r="CV9" s="401"/>
      <c r="CW9" s="401"/>
      <c r="CX9" s="401"/>
      <c r="CY9" s="401"/>
      <c r="CZ9" s="401"/>
      <c r="DA9" s="402"/>
      <c r="DB9" s="400">
        <v>12.6</v>
      </c>
      <c r="DC9" s="401"/>
      <c r="DD9" s="401"/>
      <c r="DE9" s="401"/>
      <c r="DF9" s="401"/>
      <c r="DG9" s="401"/>
      <c r="DH9" s="401"/>
      <c r="DI9" s="402"/>
      <c r="DJ9" s="186"/>
      <c r="DK9" s="186"/>
      <c r="DL9" s="186"/>
      <c r="DM9" s="186"/>
      <c r="DN9" s="186"/>
      <c r="DO9" s="186"/>
    </row>
    <row r="10" spans="1:119" ht="18.75" customHeight="1" thickBot="1" x14ac:dyDescent="0.25">
      <c r="A10" s="187"/>
      <c r="B10" s="572"/>
      <c r="C10" s="573"/>
      <c r="D10" s="573"/>
      <c r="E10" s="573"/>
      <c r="F10" s="573"/>
      <c r="G10" s="573"/>
      <c r="H10" s="573"/>
      <c r="I10" s="573"/>
      <c r="J10" s="573"/>
      <c r="K10" s="493"/>
      <c r="L10" s="403" t="s">
        <v>120</v>
      </c>
      <c r="M10" s="404"/>
      <c r="N10" s="404"/>
      <c r="O10" s="404"/>
      <c r="P10" s="404"/>
      <c r="Q10" s="405"/>
      <c r="R10" s="406">
        <v>70835</v>
      </c>
      <c r="S10" s="407"/>
      <c r="T10" s="407"/>
      <c r="U10" s="407"/>
      <c r="V10" s="409"/>
      <c r="W10" s="581"/>
      <c r="X10" s="392"/>
      <c r="Y10" s="392"/>
      <c r="Z10" s="392"/>
      <c r="AA10" s="392"/>
      <c r="AB10" s="392"/>
      <c r="AC10" s="392"/>
      <c r="AD10" s="392"/>
      <c r="AE10" s="392"/>
      <c r="AF10" s="392"/>
      <c r="AG10" s="392"/>
      <c r="AH10" s="392"/>
      <c r="AI10" s="392"/>
      <c r="AJ10" s="392"/>
      <c r="AK10" s="392"/>
      <c r="AL10" s="582"/>
      <c r="AM10" s="499" t="s">
        <v>121</v>
      </c>
      <c r="AN10" s="404"/>
      <c r="AO10" s="404"/>
      <c r="AP10" s="404"/>
      <c r="AQ10" s="404"/>
      <c r="AR10" s="404"/>
      <c r="AS10" s="404"/>
      <c r="AT10" s="405"/>
      <c r="AU10" s="487" t="s">
        <v>122</v>
      </c>
      <c r="AV10" s="488"/>
      <c r="AW10" s="488"/>
      <c r="AX10" s="488"/>
      <c r="AY10" s="410" t="s">
        <v>123</v>
      </c>
      <c r="AZ10" s="411"/>
      <c r="BA10" s="411"/>
      <c r="BB10" s="411"/>
      <c r="BC10" s="411"/>
      <c r="BD10" s="411"/>
      <c r="BE10" s="411"/>
      <c r="BF10" s="411"/>
      <c r="BG10" s="411"/>
      <c r="BH10" s="411"/>
      <c r="BI10" s="411"/>
      <c r="BJ10" s="411"/>
      <c r="BK10" s="411"/>
      <c r="BL10" s="411"/>
      <c r="BM10" s="412"/>
      <c r="BN10" s="430">
        <v>175439</v>
      </c>
      <c r="BO10" s="431"/>
      <c r="BP10" s="431"/>
      <c r="BQ10" s="431"/>
      <c r="BR10" s="431"/>
      <c r="BS10" s="431"/>
      <c r="BT10" s="431"/>
      <c r="BU10" s="432"/>
      <c r="BV10" s="430">
        <v>254459</v>
      </c>
      <c r="BW10" s="431"/>
      <c r="BX10" s="431"/>
      <c r="BY10" s="431"/>
      <c r="BZ10" s="431"/>
      <c r="CA10" s="431"/>
      <c r="CB10" s="431"/>
      <c r="CC10" s="432"/>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2"/>
      <c r="C11" s="573"/>
      <c r="D11" s="573"/>
      <c r="E11" s="573"/>
      <c r="F11" s="573"/>
      <c r="G11" s="573"/>
      <c r="H11" s="573"/>
      <c r="I11" s="573"/>
      <c r="J11" s="573"/>
      <c r="K11" s="493"/>
      <c r="L11" s="476" t="s">
        <v>125</v>
      </c>
      <c r="M11" s="477"/>
      <c r="N11" s="477"/>
      <c r="O11" s="477"/>
      <c r="P11" s="477"/>
      <c r="Q11" s="478"/>
      <c r="R11" s="569" t="s">
        <v>126</v>
      </c>
      <c r="S11" s="570"/>
      <c r="T11" s="570"/>
      <c r="U11" s="570"/>
      <c r="V11" s="571"/>
      <c r="W11" s="581"/>
      <c r="X11" s="392"/>
      <c r="Y11" s="392"/>
      <c r="Z11" s="392"/>
      <c r="AA11" s="392"/>
      <c r="AB11" s="392"/>
      <c r="AC11" s="392"/>
      <c r="AD11" s="392"/>
      <c r="AE11" s="392"/>
      <c r="AF11" s="392"/>
      <c r="AG11" s="392"/>
      <c r="AH11" s="392"/>
      <c r="AI11" s="392"/>
      <c r="AJ11" s="392"/>
      <c r="AK11" s="392"/>
      <c r="AL11" s="582"/>
      <c r="AM11" s="499" t="s">
        <v>127</v>
      </c>
      <c r="AN11" s="404"/>
      <c r="AO11" s="404"/>
      <c r="AP11" s="404"/>
      <c r="AQ11" s="404"/>
      <c r="AR11" s="404"/>
      <c r="AS11" s="404"/>
      <c r="AT11" s="405"/>
      <c r="AU11" s="487" t="s">
        <v>106</v>
      </c>
      <c r="AV11" s="488"/>
      <c r="AW11" s="488"/>
      <c r="AX11" s="488"/>
      <c r="AY11" s="410" t="s">
        <v>128</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129</v>
      </c>
      <c r="CE11" s="440"/>
      <c r="CF11" s="440"/>
      <c r="CG11" s="440"/>
      <c r="CH11" s="440"/>
      <c r="CI11" s="440"/>
      <c r="CJ11" s="440"/>
      <c r="CK11" s="440"/>
      <c r="CL11" s="440"/>
      <c r="CM11" s="440"/>
      <c r="CN11" s="440"/>
      <c r="CO11" s="440"/>
      <c r="CP11" s="440"/>
      <c r="CQ11" s="440"/>
      <c r="CR11" s="440"/>
      <c r="CS11" s="441"/>
      <c r="CT11" s="543" t="s">
        <v>130</v>
      </c>
      <c r="CU11" s="544"/>
      <c r="CV11" s="544"/>
      <c r="CW11" s="544"/>
      <c r="CX11" s="544"/>
      <c r="CY11" s="544"/>
      <c r="CZ11" s="544"/>
      <c r="DA11" s="545"/>
      <c r="DB11" s="543" t="s">
        <v>130</v>
      </c>
      <c r="DC11" s="544"/>
      <c r="DD11" s="544"/>
      <c r="DE11" s="544"/>
      <c r="DF11" s="544"/>
      <c r="DG11" s="544"/>
      <c r="DH11" s="544"/>
      <c r="DI11" s="545"/>
      <c r="DJ11" s="186"/>
      <c r="DK11" s="186"/>
      <c r="DL11" s="186"/>
      <c r="DM11" s="186"/>
      <c r="DN11" s="186"/>
      <c r="DO11" s="186"/>
    </row>
    <row r="12" spans="1:119" ht="18.75" customHeight="1" x14ac:dyDescent="0.2">
      <c r="A12" s="187"/>
      <c r="B12" s="546" t="s">
        <v>131</v>
      </c>
      <c r="C12" s="547"/>
      <c r="D12" s="547"/>
      <c r="E12" s="547"/>
      <c r="F12" s="547"/>
      <c r="G12" s="547"/>
      <c r="H12" s="547"/>
      <c r="I12" s="547"/>
      <c r="J12" s="547"/>
      <c r="K12" s="548"/>
      <c r="L12" s="555" t="s">
        <v>132</v>
      </c>
      <c r="M12" s="556"/>
      <c r="N12" s="556"/>
      <c r="O12" s="556"/>
      <c r="P12" s="556"/>
      <c r="Q12" s="557"/>
      <c r="R12" s="558">
        <v>70513</v>
      </c>
      <c r="S12" s="559"/>
      <c r="T12" s="559"/>
      <c r="U12" s="559"/>
      <c r="V12" s="560"/>
      <c r="W12" s="561" t="s">
        <v>1</v>
      </c>
      <c r="X12" s="488"/>
      <c r="Y12" s="488"/>
      <c r="Z12" s="488"/>
      <c r="AA12" s="488"/>
      <c r="AB12" s="562"/>
      <c r="AC12" s="563" t="s">
        <v>133</v>
      </c>
      <c r="AD12" s="564"/>
      <c r="AE12" s="564"/>
      <c r="AF12" s="564"/>
      <c r="AG12" s="565"/>
      <c r="AH12" s="563" t="s">
        <v>134</v>
      </c>
      <c r="AI12" s="564"/>
      <c r="AJ12" s="564"/>
      <c r="AK12" s="564"/>
      <c r="AL12" s="566"/>
      <c r="AM12" s="499" t="s">
        <v>135</v>
      </c>
      <c r="AN12" s="404"/>
      <c r="AO12" s="404"/>
      <c r="AP12" s="404"/>
      <c r="AQ12" s="404"/>
      <c r="AR12" s="404"/>
      <c r="AS12" s="404"/>
      <c r="AT12" s="405"/>
      <c r="AU12" s="487" t="s">
        <v>94</v>
      </c>
      <c r="AV12" s="488"/>
      <c r="AW12" s="488"/>
      <c r="AX12" s="488"/>
      <c r="AY12" s="410" t="s">
        <v>136</v>
      </c>
      <c r="AZ12" s="411"/>
      <c r="BA12" s="411"/>
      <c r="BB12" s="411"/>
      <c r="BC12" s="411"/>
      <c r="BD12" s="411"/>
      <c r="BE12" s="411"/>
      <c r="BF12" s="411"/>
      <c r="BG12" s="411"/>
      <c r="BH12" s="411"/>
      <c r="BI12" s="411"/>
      <c r="BJ12" s="411"/>
      <c r="BK12" s="411"/>
      <c r="BL12" s="411"/>
      <c r="BM12" s="412"/>
      <c r="BN12" s="430">
        <v>200000</v>
      </c>
      <c r="BO12" s="431"/>
      <c r="BP12" s="431"/>
      <c r="BQ12" s="431"/>
      <c r="BR12" s="431"/>
      <c r="BS12" s="431"/>
      <c r="BT12" s="431"/>
      <c r="BU12" s="432"/>
      <c r="BV12" s="430">
        <v>200000</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138</v>
      </c>
      <c r="CU12" s="544"/>
      <c r="CV12" s="544"/>
      <c r="CW12" s="544"/>
      <c r="CX12" s="544"/>
      <c r="CY12" s="544"/>
      <c r="CZ12" s="544"/>
      <c r="DA12" s="545"/>
      <c r="DB12" s="543" t="s">
        <v>138</v>
      </c>
      <c r="DC12" s="544"/>
      <c r="DD12" s="544"/>
      <c r="DE12" s="544"/>
      <c r="DF12" s="544"/>
      <c r="DG12" s="544"/>
      <c r="DH12" s="544"/>
      <c r="DI12" s="545"/>
      <c r="DJ12" s="186"/>
      <c r="DK12" s="186"/>
      <c r="DL12" s="186"/>
      <c r="DM12" s="186"/>
      <c r="DN12" s="186"/>
      <c r="DO12" s="186"/>
    </row>
    <row r="13" spans="1:119" ht="18.75" customHeight="1" x14ac:dyDescent="0.2">
      <c r="A13" s="187"/>
      <c r="B13" s="549"/>
      <c r="C13" s="550"/>
      <c r="D13" s="550"/>
      <c r="E13" s="550"/>
      <c r="F13" s="550"/>
      <c r="G13" s="550"/>
      <c r="H13" s="550"/>
      <c r="I13" s="550"/>
      <c r="J13" s="550"/>
      <c r="K13" s="551"/>
      <c r="L13" s="197"/>
      <c r="M13" s="530" t="s">
        <v>139</v>
      </c>
      <c r="N13" s="531"/>
      <c r="O13" s="531"/>
      <c r="P13" s="531"/>
      <c r="Q13" s="532"/>
      <c r="R13" s="533">
        <v>69508</v>
      </c>
      <c r="S13" s="534"/>
      <c r="T13" s="534"/>
      <c r="U13" s="534"/>
      <c r="V13" s="535"/>
      <c r="W13" s="521" t="s">
        <v>140</v>
      </c>
      <c r="X13" s="443"/>
      <c r="Y13" s="443"/>
      <c r="Z13" s="443"/>
      <c r="AA13" s="443"/>
      <c r="AB13" s="444"/>
      <c r="AC13" s="406">
        <v>585</v>
      </c>
      <c r="AD13" s="407"/>
      <c r="AE13" s="407"/>
      <c r="AF13" s="407"/>
      <c r="AG13" s="408"/>
      <c r="AH13" s="406">
        <v>614</v>
      </c>
      <c r="AI13" s="407"/>
      <c r="AJ13" s="407"/>
      <c r="AK13" s="407"/>
      <c r="AL13" s="409"/>
      <c r="AM13" s="499" t="s">
        <v>141</v>
      </c>
      <c r="AN13" s="404"/>
      <c r="AO13" s="404"/>
      <c r="AP13" s="404"/>
      <c r="AQ13" s="404"/>
      <c r="AR13" s="404"/>
      <c r="AS13" s="404"/>
      <c r="AT13" s="405"/>
      <c r="AU13" s="487" t="s">
        <v>142</v>
      </c>
      <c r="AV13" s="488"/>
      <c r="AW13" s="488"/>
      <c r="AX13" s="488"/>
      <c r="AY13" s="410" t="s">
        <v>143</v>
      </c>
      <c r="AZ13" s="411"/>
      <c r="BA13" s="411"/>
      <c r="BB13" s="411"/>
      <c r="BC13" s="411"/>
      <c r="BD13" s="411"/>
      <c r="BE13" s="411"/>
      <c r="BF13" s="411"/>
      <c r="BG13" s="411"/>
      <c r="BH13" s="411"/>
      <c r="BI13" s="411"/>
      <c r="BJ13" s="411"/>
      <c r="BK13" s="411"/>
      <c r="BL13" s="411"/>
      <c r="BM13" s="412"/>
      <c r="BN13" s="430">
        <v>365461</v>
      </c>
      <c r="BO13" s="431"/>
      <c r="BP13" s="431"/>
      <c r="BQ13" s="431"/>
      <c r="BR13" s="431"/>
      <c r="BS13" s="431"/>
      <c r="BT13" s="431"/>
      <c r="BU13" s="432"/>
      <c r="BV13" s="430">
        <v>-103432</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0.4</v>
      </c>
      <c r="CU13" s="401"/>
      <c r="CV13" s="401"/>
      <c r="CW13" s="401"/>
      <c r="CX13" s="401"/>
      <c r="CY13" s="401"/>
      <c r="CZ13" s="401"/>
      <c r="DA13" s="402"/>
      <c r="DB13" s="400">
        <v>1.6</v>
      </c>
      <c r="DC13" s="401"/>
      <c r="DD13" s="401"/>
      <c r="DE13" s="401"/>
      <c r="DF13" s="401"/>
      <c r="DG13" s="401"/>
      <c r="DH13" s="401"/>
      <c r="DI13" s="402"/>
      <c r="DJ13" s="186"/>
      <c r="DK13" s="186"/>
      <c r="DL13" s="186"/>
      <c r="DM13" s="186"/>
      <c r="DN13" s="186"/>
      <c r="DO13" s="186"/>
    </row>
    <row r="14" spans="1:119" ht="18.75" customHeight="1" thickBot="1" x14ac:dyDescent="0.25">
      <c r="A14" s="187"/>
      <c r="B14" s="549"/>
      <c r="C14" s="550"/>
      <c r="D14" s="550"/>
      <c r="E14" s="550"/>
      <c r="F14" s="550"/>
      <c r="G14" s="550"/>
      <c r="H14" s="550"/>
      <c r="I14" s="550"/>
      <c r="J14" s="550"/>
      <c r="K14" s="551"/>
      <c r="L14" s="523" t="s">
        <v>145</v>
      </c>
      <c r="M14" s="567"/>
      <c r="N14" s="567"/>
      <c r="O14" s="567"/>
      <c r="P14" s="567"/>
      <c r="Q14" s="568"/>
      <c r="R14" s="533">
        <v>70269</v>
      </c>
      <c r="S14" s="534"/>
      <c r="T14" s="534"/>
      <c r="U14" s="534"/>
      <c r="V14" s="535"/>
      <c r="W14" s="536"/>
      <c r="X14" s="446"/>
      <c r="Y14" s="446"/>
      <c r="Z14" s="446"/>
      <c r="AA14" s="446"/>
      <c r="AB14" s="447"/>
      <c r="AC14" s="526">
        <v>2.1</v>
      </c>
      <c r="AD14" s="527"/>
      <c r="AE14" s="527"/>
      <c r="AF14" s="527"/>
      <c r="AG14" s="528"/>
      <c r="AH14" s="526">
        <v>2.2999999999999998</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t="s">
        <v>138</v>
      </c>
      <c r="CU14" s="538"/>
      <c r="CV14" s="538"/>
      <c r="CW14" s="538"/>
      <c r="CX14" s="538"/>
      <c r="CY14" s="538"/>
      <c r="CZ14" s="538"/>
      <c r="DA14" s="539"/>
      <c r="DB14" s="537" t="s">
        <v>138</v>
      </c>
      <c r="DC14" s="538"/>
      <c r="DD14" s="538"/>
      <c r="DE14" s="538"/>
      <c r="DF14" s="538"/>
      <c r="DG14" s="538"/>
      <c r="DH14" s="538"/>
      <c r="DI14" s="539"/>
      <c r="DJ14" s="186"/>
      <c r="DK14" s="186"/>
      <c r="DL14" s="186"/>
      <c r="DM14" s="186"/>
      <c r="DN14" s="186"/>
      <c r="DO14" s="186"/>
    </row>
    <row r="15" spans="1:119" ht="18.75" customHeight="1" x14ac:dyDescent="0.2">
      <c r="A15" s="187"/>
      <c r="B15" s="549"/>
      <c r="C15" s="550"/>
      <c r="D15" s="550"/>
      <c r="E15" s="550"/>
      <c r="F15" s="550"/>
      <c r="G15" s="550"/>
      <c r="H15" s="550"/>
      <c r="I15" s="550"/>
      <c r="J15" s="550"/>
      <c r="K15" s="551"/>
      <c r="L15" s="197"/>
      <c r="M15" s="530" t="s">
        <v>139</v>
      </c>
      <c r="N15" s="531"/>
      <c r="O15" s="531"/>
      <c r="P15" s="531"/>
      <c r="Q15" s="532"/>
      <c r="R15" s="533">
        <v>69189</v>
      </c>
      <c r="S15" s="534"/>
      <c r="T15" s="534"/>
      <c r="U15" s="534"/>
      <c r="V15" s="535"/>
      <c r="W15" s="521" t="s">
        <v>147</v>
      </c>
      <c r="X15" s="443"/>
      <c r="Y15" s="443"/>
      <c r="Z15" s="443"/>
      <c r="AA15" s="443"/>
      <c r="AB15" s="444"/>
      <c r="AC15" s="406">
        <v>6937</v>
      </c>
      <c r="AD15" s="407"/>
      <c r="AE15" s="407"/>
      <c r="AF15" s="407"/>
      <c r="AG15" s="408"/>
      <c r="AH15" s="406">
        <v>6513</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9507023</v>
      </c>
      <c r="BO15" s="426"/>
      <c r="BP15" s="426"/>
      <c r="BQ15" s="426"/>
      <c r="BR15" s="426"/>
      <c r="BS15" s="426"/>
      <c r="BT15" s="426"/>
      <c r="BU15" s="427"/>
      <c r="BV15" s="425">
        <v>9149972</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24.4</v>
      </c>
      <c r="AD16" s="527"/>
      <c r="AE16" s="527"/>
      <c r="AF16" s="527"/>
      <c r="AG16" s="528"/>
      <c r="AH16" s="526">
        <v>24.2</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11955232</v>
      </c>
      <c r="BO16" s="431"/>
      <c r="BP16" s="431"/>
      <c r="BQ16" s="431"/>
      <c r="BR16" s="431"/>
      <c r="BS16" s="431"/>
      <c r="BT16" s="431"/>
      <c r="BU16" s="432"/>
      <c r="BV16" s="430">
        <v>11380495</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5">
      <c r="A17" s="187"/>
      <c r="B17" s="552"/>
      <c r="C17" s="553"/>
      <c r="D17" s="553"/>
      <c r="E17" s="553"/>
      <c r="F17" s="553"/>
      <c r="G17" s="553"/>
      <c r="H17" s="553"/>
      <c r="I17" s="553"/>
      <c r="J17" s="553"/>
      <c r="K17" s="554"/>
      <c r="L17" s="202"/>
      <c r="M17" s="515" t="s">
        <v>153</v>
      </c>
      <c r="N17" s="516"/>
      <c r="O17" s="516"/>
      <c r="P17" s="516"/>
      <c r="Q17" s="517"/>
      <c r="R17" s="518" t="s">
        <v>154</v>
      </c>
      <c r="S17" s="519"/>
      <c r="T17" s="519"/>
      <c r="U17" s="519"/>
      <c r="V17" s="520"/>
      <c r="W17" s="521" t="s">
        <v>155</v>
      </c>
      <c r="X17" s="443"/>
      <c r="Y17" s="443"/>
      <c r="Z17" s="443"/>
      <c r="AA17" s="443"/>
      <c r="AB17" s="444"/>
      <c r="AC17" s="406">
        <v>20924</v>
      </c>
      <c r="AD17" s="407"/>
      <c r="AE17" s="407"/>
      <c r="AF17" s="407"/>
      <c r="AG17" s="408"/>
      <c r="AH17" s="406">
        <v>19797</v>
      </c>
      <c r="AI17" s="407"/>
      <c r="AJ17" s="407"/>
      <c r="AK17" s="407"/>
      <c r="AL17" s="409"/>
      <c r="AM17" s="499"/>
      <c r="AN17" s="404"/>
      <c r="AO17" s="404"/>
      <c r="AP17" s="404"/>
      <c r="AQ17" s="404"/>
      <c r="AR17" s="404"/>
      <c r="AS17" s="404"/>
      <c r="AT17" s="405"/>
      <c r="AU17" s="487"/>
      <c r="AV17" s="488"/>
      <c r="AW17" s="488"/>
      <c r="AX17" s="488"/>
      <c r="AY17" s="410" t="s">
        <v>156</v>
      </c>
      <c r="AZ17" s="411"/>
      <c r="BA17" s="411"/>
      <c r="BB17" s="411"/>
      <c r="BC17" s="411"/>
      <c r="BD17" s="411"/>
      <c r="BE17" s="411"/>
      <c r="BF17" s="411"/>
      <c r="BG17" s="411"/>
      <c r="BH17" s="411"/>
      <c r="BI17" s="411"/>
      <c r="BJ17" s="411"/>
      <c r="BK17" s="411"/>
      <c r="BL17" s="411"/>
      <c r="BM17" s="412"/>
      <c r="BN17" s="430">
        <v>12213606</v>
      </c>
      <c r="BO17" s="431"/>
      <c r="BP17" s="431"/>
      <c r="BQ17" s="431"/>
      <c r="BR17" s="431"/>
      <c r="BS17" s="431"/>
      <c r="BT17" s="431"/>
      <c r="BU17" s="432"/>
      <c r="BV17" s="430">
        <v>11817001</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5">
      <c r="A18" s="187"/>
      <c r="B18" s="492" t="s">
        <v>157</v>
      </c>
      <c r="C18" s="493"/>
      <c r="D18" s="493"/>
      <c r="E18" s="494"/>
      <c r="F18" s="494"/>
      <c r="G18" s="494"/>
      <c r="H18" s="494"/>
      <c r="I18" s="494"/>
      <c r="J18" s="494"/>
      <c r="K18" s="494"/>
      <c r="L18" s="495">
        <v>42.92</v>
      </c>
      <c r="M18" s="495"/>
      <c r="N18" s="495"/>
      <c r="O18" s="495"/>
      <c r="P18" s="495"/>
      <c r="Q18" s="495"/>
      <c r="R18" s="496"/>
      <c r="S18" s="496"/>
      <c r="T18" s="496"/>
      <c r="U18" s="496"/>
      <c r="V18" s="497"/>
      <c r="W18" s="511"/>
      <c r="X18" s="512"/>
      <c r="Y18" s="512"/>
      <c r="Z18" s="512"/>
      <c r="AA18" s="512"/>
      <c r="AB18" s="522"/>
      <c r="AC18" s="394">
        <v>73.599999999999994</v>
      </c>
      <c r="AD18" s="395"/>
      <c r="AE18" s="395"/>
      <c r="AF18" s="395"/>
      <c r="AG18" s="498"/>
      <c r="AH18" s="394">
        <v>73.5</v>
      </c>
      <c r="AI18" s="395"/>
      <c r="AJ18" s="395"/>
      <c r="AK18" s="395"/>
      <c r="AL18" s="396"/>
      <c r="AM18" s="499"/>
      <c r="AN18" s="404"/>
      <c r="AO18" s="404"/>
      <c r="AP18" s="404"/>
      <c r="AQ18" s="404"/>
      <c r="AR18" s="404"/>
      <c r="AS18" s="404"/>
      <c r="AT18" s="405"/>
      <c r="AU18" s="487"/>
      <c r="AV18" s="488"/>
      <c r="AW18" s="488"/>
      <c r="AX18" s="488"/>
      <c r="AY18" s="410" t="s">
        <v>158</v>
      </c>
      <c r="AZ18" s="411"/>
      <c r="BA18" s="411"/>
      <c r="BB18" s="411"/>
      <c r="BC18" s="411"/>
      <c r="BD18" s="411"/>
      <c r="BE18" s="411"/>
      <c r="BF18" s="411"/>
      <c r="BG18" s="411"/>
      <c r="BH18" s="411"/>
      <c r="BI18" s="411"/>
      <c r="BJ18" s="411"/>
      <c r="BK18" s="411"/>
      <c r="BL18" s="411"/>
      <c r="BM18" s="412"/>
      <c r="BN18" s="430">
        <v>15037048</v>
      </c>
      <c r="BO18" s="431"/>
      <c r="BP18" s="431"/>
      <c r="BQ18" s="431"/>
      <c r="BR18" s="431"/>
      <c r="BS18" s="431"/>
      <c r="BT18" s="431"/>
      <c r="BU18" s="432"/>
      <c r="BV18" s="430">
        <v>14563804</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5">
      <c r="A19" s="187"/>
      <c r="B19" s="492" t="s">
        <v>159</v>
      </c>
      <c r="C19" s="493"/>
      <c r="D19" s="493"/>
      <c r="E19" s="494"/>
      <c r="F19" s="494"/>
      <c r="G19" s="494"/>
      <c r="H19" s="494"/>
      <c r="I19" s="494"/>
      <c r="J19" s="494"/>
      <c r="K19" s="494"/>
      <c r="L19" s="500">
        <v>1718</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160</v>
      </c>
      <c r="AZ19" s="411"/>
      <c r="BA19" s="411"/>
      <c r="BB19" s="411"/>
      <c r="BC19" s="411"/>
      <c r="BD19" s="411"/>
      <c r="BE19" s="411"/>
      <c r="BF19" s="411"/>
      <c r="BG19" s="411"/>
      <c r="BH19" s="411"/>
      <c r="BI19" s="411"/>
      <c r="BJ19" s="411"/>
      <c r="BK19" s="411"/>
      <c r="BL19" s="411"/>
      <c r="BM19" s="412"/>
      <c r="BN19" s="430">
        <v>18933126</v>
      </c>
      <c r="BO19" s="431"/>
      <c r="BP19" s="431"/>
      <c r="BQ19" s="431"/>
      <c r="BR19" s="431"/>
      <c r="BS19" s="431"/>
      <c r="BT19" s="431"/>
      <c r="BU19" s="432"/>
      <c r="BV19" s="430">
        <v>17608793</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5">
      <c r="A20" s="187"/>
      <c r="B20" s="492" t="s">
        <v>161</v>
      </c>
      <c r="C20" s="493"/>
      <c r="D20" s="493"/>
      <c r="E20" s="494"/>
      <c r="F20" s="494"/>
      <c r="G20" s="494"/>
      <c r="H20" s="494"/>
      <c r="I20" s="494"/>
      <c r="J20" s="494"/>
      <c r="K20" s="494"/>
      <c r="L20" s="500">
        <v>31693</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2">
      <c r="A21" s="187"/>
      <c r="B21" s="489" t="s">
        <v>162</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5">
      <c r="A22" s="187"/>
      <c r="B22" s="459" t="s">
        <v>163</v>
      </c>
      <c r="C22" s="460"/>
      <c r="D22" s="461"/>
      <c r="E22" s="468" t="s">
        <v>1</v>
      </c>
      <c r="F22" s="443"/>
      <c r="G22" s="443"/>
      <c r="H22" s="443"/>
      <c r="I22" s="443"/>
      <c r="J22" s="443"/>
      <c r="K22" s="444"/>
      <c r="L22" s="468" t="s">
        <v>164</v>
      </c>
      <c r="M22" s="443"/>
      <c r="N22" s="443"/>
      <c r="O22" s="443"/>
      <c r="P22" s="444"/>
      <c r="Q22" s="453" t="s">
        <v>165</v>
      </c>
      <c r="R22" s="454"/>
      <c r="S22" s="454"/>
      <c r="T22" s="454"/>
      <c r="U22" s="454"/>
      <c r="V22" s="469"/>
      <c r="W22" s="471" t="s">
        <v>166</v>
      </c>
      <c r="X22" s="460"/>
      <c r="Y22" s="461"/>
      <c r="Z22" s="468" t="s">
        <v>1</v>
      </c>
      <c r="AA22" s="443"/>
      <c r="AB22" s="443"/>
      <c r="AC22" s="443"/>
      <c r="AD22" s="443"/>
      <c r="AE22" s="443"/>
      <c r="AF22" s="443"/>
      <c r="AG22" s="444"/>
      <c r="AH22" s="442" t="s">
        <v>167</v>
      </c>
      <c r="AI22" s="443"/>
      <c r="AJ22" s="443"/>
      <c r="AK22" s="443"/>
      <c r="AL22" s="444"/>
      <c r="AM22" s="442" t="s">
        <v>168</v>
      </c>
      <c r="AN22" s="448"/>
      <c r="AO22" s="448"/>
      <c r="AP22" s="448"/>
      <c r="AQ22" s="448"/>
      <c r="AR22" s="449"/>
      <c r="AS22" s="453" t="s">
        <v>165</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2">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169</v>
      </c>
      <c r="AZ23" s="423"/>
      <c r="BA23" s="423"/>
      <c r="BB23" s="423"/>
      <c r="BC23" s="423"/>
      <c r="BD23" s="423"/>
      <c r="BE23" s="423"/>
      <c r="BF23" s="423"/>
      <c r="BG23" s="423"/>
      <c r="BH23" s="423"/>
      <c r="BI23" s="423"/>
      <c r="BJ23" s="423"/>
      <c r="BK23" s="423"/>
      <c r="BL23" s="423"/>
      <c r="BM23" s="424"/>
      <c r="BN23" s="430">
        <v>18884925</v>
      </c>
      <c r="BO23" s="431"/>
      <c r="BP23" s="431"/>
      <c r="BQ23" s="431"/>
      <c r="BR23" s="431"/>
      <c r="BS23" s="431"/>
      <c r="BT23" s="431"/>
      <c r="BU23" s="432"/>
      <c r="BV23" s="430">
        <v>19143129</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5">
      <c r="A24" s="187"/>
      <c r="B24" s="462"/>
      <c r="C24" s="463"/>
      <c r="D24" s="464"/>
      <c r="E24" s="403" t="s">
        <v>170</v>
      </c>
      <c r="F24" s="404"/>
      <c r="G24" s="404"/>
      <c r="H24" s="404"/>
      <c r="I24" s="404"/>
      <c r="J24" s="404"/>
      <c r="K24" s="405"/>
      <c r="L24" s="406">
        <v>1</v>
      </c>
      <c r="M24" s="407"/>
      <c r="N24" s="407"/>
      <c r="O24" s="407"/>
      <c r="P24" s="408"/>
      <c r="Q24" s="406">
        <v>8750</v>
      </c>
      <c r="R24" s="407"/>
      <c r="S24" s="407"/>
      <c r="T24" s="407"/>
      <c r="U24" s="407"/>
      <c r="V24" s="408"/>
      <c r="W24" s="472"/>
      <c r="X24" s="463"/>
      <c r="Y24" s="464"/>
      <c r="Z24" s="403" t="s">
        <v>171</v>
      </c>
      <c r="AA24" s="404"/>
      <c r="AB24" s="404"/>
      <c r="AC24" s="404"/>
      <c r="AD24" s="404"/>
      <c r="AE24" s="404"/>
      <c r="AF24" s="404"/>
      <c r="AG24" s="405"/>
      <c r="AH24" s="406">
        <v>558</v>
      </c>
      <c r="AI24" s="407"/>
      <c r="AJ24" s="407"/>
      <c r="AK24" s="407"/>
      <c r="AL24" s="408"/>
      <c r="AM24" s="406">
        <v>1733148</v>
      </c>
      <c r="AN24" s="407"/>
      <c r="AO24" s="407"/>
      <c r="AP24" s="407"/>
      <c r="AQ24" s="407"/>
      <c r="AR24" s="408"/>
      <c r="AS24" s="406">
        <v>3106</v>
      </c>
      <c r="AT24" s="407"/>
      <c r="AU24" s="407"/>
      <c r="AV24" s="407"/>
      <c r="AW24" s="407"/>
      <c r="AX24" s="409"/>
      <c r="AY24" s="397" t="s">
        <v>172</v>
      </c>
      <c r="AZ24" s="398"/>
      <c r="BA24" s="398"/>
      <c r="BB24" s="398"/>
      <c r="BC24" s="398"/>
      <c r="BD24" s="398"/>
      <c r="BE24" s="398"/>
      <c r="BF24" s="398"/>
      <c r="BG24" s="398"/>
      <c r="BH24" s="398"/>
      <c r="BI24" s="398"/>
      <c r="BJ24" s="398"/>
      <c r="BK24" s="398"/>
      <c r="BL24" s="398"/>
      <c r="BM24" s="399"/>
      <c r="BN24" s="430">
        <v>16720606</v>
      </c>
      <c r="BO24" s="431"/>
      <c r="BP24" s="431"/>
      <c r="BQ24" s="431"/>
      <c r="BR24" s="431"/>
      <c r="BS24" s="431"/>
      <c r="BT24" s="431"/>
      <c r="BU24" s="432"/>
      <c r="BV24" s="430">
        <v>16977998</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2">
      <c r="A25" s="187"/>
      <c r="B25" s="462"/>
      <c r="C25" s="463"/>
      <c r="D25" s="464"/>
      <c r="E25" s="403" t="s">
        <v>173</v>
      </c>
      <c r="F25" s="404"/>
      <c r="G25" s="404"/>
      <c r="H25" s="404"/>
      <c r="I25" s="404"/>
      <c r="J25" s="404"/>
      <c r="K25" s="405"/>
      <c r="L25" s="406">
        <v>2</v>
      </c>
      <c r="M25" s="407"/>
      <c r="N25" s="407"/>
      <c r="O25" s="407"/>
      <c r="P25" s="408"/>
      <c r="Q25" s="406">
        <v>7300</v>
      </c>
      <c r="R25" s="407"/>
      <c r="S25" s="407"/>
      <c r="T25" s="407"/>
      <c r="U25" s="407"/>
      <c r="V25" s="408"/>
      <c r="W25" s="472"/>
      <c r="X25" s="463"/>
      <c r="Y25" s="464"/>
      <c r="Z25" s="403" t="s">
        <v>174</v>
      </c>
      <c r="AA25" s="404"/>
      <c r="AB25" s="404"/>
      <c r="AC25" s="404"/>
      <c r="AD25" s="404"/>
      <c r="AE25" s="404"/>
      <c r="AF25" s="404"/>
      <c r="AG25" s="405"/>
      <c r="AH25" s="406">
        <v>105</v>
      </c>
      <c r="AI25" s="407"/>
      <c r="AJ25" s="407"/>
      <c r="AK25" s="407"/>
      <c r="AL25" s="408"/>
      <c r="AM25" s="406">
        <v>346080</v>
      </c>
      <c r="AN25" s="407"/>
      <c r="AO25" s="407"/>
      <c r="AP25" s="407"/>
      <c r="AQ25" s="407"/>
      <c r="AR25" s="408"/>
      <c r="AS25" s="406">
        <v>3296</v>
      </c>
      <c r="AT25" s="407"/>
      <c r="AU25" s="407"/>
      <c r="AV25" s="407"/>
      <c r="AW25" s="407"/>
      <c r="AX25" s="409"/>
      <c r="AY25" s="422" t="s">
        <v>175</v>
      </c>
      <c r="AZ25" s="423"/>
      <c r="BA25" s="423"/>
      <c r="BB25" s="423"/>
      <c r="BC25" s="423"/>
      <c r="BD25" s="423"/>
      <c r="BE25" s="423"/>
      <c r="BF25" s="423"/>
      <c r="BG25" s="423"/>
      <c r="BH25" s="423"/>
      <c r="BI25" s="423"/>
      <c r="BJ25" s="423"/>
      <c r="BK25" s="423"/>
      <c r="BL25" s="423"/>
      <c r="BM25" s="424"/>
      <c r="BN25" s="425">
        <v>1803883</v>
      </c>
      <c r="BO25" s="426"/>
      <c r="BP25" s="426"/>
      <c r="BQ25" s="426"/>
      <c r="BR25" s="426"/>
      <c r="BS25" s="426"/>
      <c r="BT25" s="426"/>
      <c r="BU25" s="427"/>
      <c r="BV25" s="425">
        <v>1532080</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2">
      <c r="A26" s="187"/>
      <c r="B26" s="462"/>
      <c r="C26" s="463"/>
      <c r="D26" s="464"/>
      <c r="E26" s="403" t="s">
        <v>176</v>
      </c>
      <c r="F26" s="404"/>
      <c r="G26" s="404"/>
      <c r="H26" s="404"/>
      <c r="I26" s="404"/>
      <c r="J26" s="404"/>
      <c r="K26" s="405"/>
      <c r="L26" s="406">
        <v>1</v>
      </c>
      <c r="M26" s="407"/>
      <c r="N26" s="407"/>
      <c r="O26" s="407"/>
      <c r="P26" s="408"/>
      <c r="Q26" s="406">
        <v>6800</v>
      </c>
      <c r="R26" s="407"/>
      <c r="S26" s="407"/>
      <c r="T26" s="407"/>
      <c r="U26" s="407"/>
      <c r="V26" s="408"/>
      <c r="W26" s="472"/>
      <c r="X26" s="463"/>
      <c r="Y26" s="464"/>
      <c r="Z26" s="403" t="s">
        <v>177</v>
      </c>
      <c r="AA26" s="485"/>
      <c r="AB26" s="485"/>
      <c r="AC26" s="485"/>
      <c r="AD26" s="485"/>
      <c r="AE26" s="485"/>
      <c r="AF26" s="485"/>
      <c r="AG26" s="486"/>
      <c r="AH26" s="406">
        <v>40</v>
      </c>
      <c r="AI26" s="407"/>
      <c r="AJ26" s="407"/>
      <c r="AK26" s="407"/>
      <c r="AL26" s="408"/>
      <c r="AM26" s="406">
        <v>145040</v>
      </c>
      <c r="AN26" s="407"/>
      <c r="AO26" s="407"/>
      <c r="AP26" s="407"/>
      <c r="AQ26" s="407"/>
      <c r="AR26" s="408"/>
      <c r="AS26" s="406">
        <v>3626</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t="s">
        <v>179</v>
      </c>
      <c r="BO26" s="431"/>
      <c r="BP26" s="431"/>
      <c r="BQ26" s="431"/>
      <c r="BR26" s="431"/>
      <c r="BS26" s="431"/>
      <c r="BT26" s="431"/>
      <c r="BU26" s="432"/>
      <c r="BV26" s="430" t="s">
        <v>180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5">
      <c r="A27" s="187"/>
      <c r="B27" s="462"/>
      <c r="C27" s="463"/>
      <c r="D27" s="464"/>
      <c r="E27" s="403" t="s">
        <v>181</v>
      </c>
      <c r="F27" s="404"/>
      <c r="G27" s="404"/>
      <c r="H27" s="404"/>
      <c r="I27" s="404"/>
      <c r="J27" s="404"/>
      <c r="K27" s="405"/>
      <c r="L27" s="406">
        <v>1</v>
      </c>
      <c r="M27" s="407"/>
      <c r="N27" s="407"/>
      <c r="O27" s="407"/>
      <c r="P27" s="408"/>
      <c r="Q27" s="406">
        <v>5150</v>
      </c>
      <c r="R27" s="407"/>
      <c r="S27" s="407"/>
      <c r="T27" s="407"/>
      <c r="U27" s="407"/>
      <c r="V27" s="408"/>
      <c r="W27" s="472"/>
      <c r="X27" s="463"/>
      <c r="Y27" s="464"/>
      <c r="Z27" s="403" t="s">
        <v>182</v>
      </c>
      <c r="AA27" s="404"/>
      <c r="AB27" s="404"/>
      <c r="AC27" s="404"/>
      <c r="AD27" s="404"/>
      <c r="AE27" s="404"/>
      <c r="AF27" s="404"/>
      <c r="AG27" s="405"/>
      <c r="AH27" s="406">
        <v>59</v>
      </c>
      <c r="AI27" s="407"/>
      <c r="AJ27" s="407"/>
      <c r="AK27" s="407"/>
      <c r="AL27" s="408"/>
      <c r="AM27" s="406">
        <v>171181</v>
      </c>
      <c r="AN27" s="407"/>
      <c r="AO27" s="407"/>
      <c r="AP27" s="407"/>
      <c r="AQ27" s="407"/>
      <c r="AR27" s="408"/>
      <c r="AS27" s="406">
        <v>2901</v>
      </c>
      <c r="AT27" s="407"/>
      <c r="AU27" s="407"/>
      <c r="AV27" s="407"/>
      <c r="AW27" s="407"/>
      <c r="AX27" s="409"/>
      <c r="AY27" s="436" t="s">
        <v>183</v>
      </c>
      <c r="AZ27" s="437"/>
      <c r="BA27" s="437"/>
      <c r="BB27" s="437"/>
      <c r="BC27" s="437"/>
      <c r="BD27" s="437"/>
      <c r="BE27" s="437"/>
      <c r="BF27" s="437"/>
      <c r="BG27" s="437"/>
      <c r="BH27" s="437"/>
      <c r="BI27" s="437"/>
      <c r="BJ27" s="437"/>
      <c r="BK27" s="437"/>
      <c r="BL27" s="437"/>
      <c r="BM27" s="438"/>
      <c r="BN27" s="433">
        <v>568143</v>
      </c>
      <c r="BO27" s="434"/>
      <c r="BP27" s="434"/>
      <c r="BQ27" s="434"/>
      <c r="BR27" s="434"/>
      <c r="BS27" s="434"/>
      <c r="BT27" s="434"/>
      <c r="BU27" s="435"/>
      <c r="BV27" s="433">
        <v>568097</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2">
      <c r="A28" s="187"/>
      <c r="B28" s="462"/>
      <c r="C28" s="463"/>
      <c r="D28" s="464"/>
      <c r="E28" s="403" t="s">
        <v>184</v>
      </c>
      <c r="F28" s="404"/>
      <c r="G28" s="404"/>
      <c r="H28" s="404"/>
      <c r="I28" s="404"/>
      <c r="J28" s="404"/>
      <c r="K28" s="405"/>
      <c r="L28" s="406">
        <v>1</v>
      </c>
      <c r="M28" s="407"/>
      <c r="N28" s="407"/>
      <c r="O28" s="407"/>
      <c r="P28" s="408"/>
      <c r="Q28" s="406">
        <v>4300</v>
      </c>
      <c r="R28" s="407"/>
      <c r="S28" s="407"/>
      <c r="T28" s="407"/>
      <c r="U28" s="407"/>
      <c r="V28" s="408"/>
      <c r="W28" s="472"/>
      <c r="X28" s="463"/>
      <c r="Y28" s="464"/>
      <c r="Z28" s="403" t="s">
        <v>185</v>
      </c>
      <c r="AA28" s="404"/>
      <c r="AB28" s="404"/>
      <c r="AC28" s="404"/>
      <c r="AD28" s="404"/>
      <c r="AE28" s="404"/>
      <c r="AF28" s="404"/>
      <c r="AG28" s="405"/>
      <c r="AH28" s="406" t="s">
        <v>180</v>
      </c>
      <c r="AI28" s="407"/>
      <c r="AJ28" s="407"/>
      <c r="AK28" s="407"/>
      <c r="AL28" s="408"/>
      <c r="AM28" s="406" t="s">
        <v>186</v>
      </c>
      <c r="AN28" s="407"/>
      <c r="AO28" s="407"/>
      <c r="AP28" s="407"/>
      <c r="AQ28" s="407"/>
      <c r="AR28" s="408"/>
      <c r="AS28" s="406" t="s">
        <v>180</v>
      </c>
      <c r="AT28" s="407"/>
      <c r="AU28" s="407"/>
      <c r="AV28" s="407"/>
      <c r="AW28" s="407"/>
      <c r="AX28" s="409"/>
      <c r="AY28" s="413" t="s">
        <v>187</v>
      </c>
      <c r="AZ28" s="414"/>
      <c r="BA28" s="414"/>
      <c r="BB28" s="415"/>
      <c r="BC28" s="422" t="s">
        <v>48</v>
      </c>
      <c r="BD28" s="423"/>
      <c r="BE28" s="423"/>
      <c r="BF28" s="423"/>
      <c r="BG28" s="423"/>
      <c r="BH28" s="423"/>
      <c r="BI28" s="423"/>
      <c r="BJ28" s="423"/>
      <c r="BK28" s="423"/>
      <c r="BL28" s="423"/>
      <c r="BM28" s="424"/>
      <c r="BN28" s="425">
        <v>1518823</v>
      </c>
      <c r="BO28" s="426"/>
      <c r="BP28" s="426"/>
      <c r="BQ28" s="426"/>
      <c r="BR28" s="426"/>
      <c r="BS28" s="426"/>
      <c r="BT28" s="426"/>
      <c r="BU28" s="427"/>
      <c r="BV28" s="425">
        <v>1543384</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2">
      <c r="A29" s="187"/>
      <c r="B29" s="462"/>
      <c r="C29" s="463"/>
      <c r="D29" s="464"/>
      <c r="E29" s="403" t="s">
        <v>188</v>
      </c>
      <c r="F29" s="404"/>
      <c r="G29" s="404"/>
      <c r="H29" s="404"/>
      <c r="I29" s="404"/>
      <c r="J29" s="404"/>
      <c r="K29" s="405"/>
      <c r="L29" s="406">
        <v>18</v>
      </c>
      <c r="M29" s="407"/>
      <c r="N29" s="407"/>
      <c r="O29" s="407"/>
      <c r="P29" s="408"/>
      <c r="Q29" s="406">
        <v>4000</v>
      </c>
      <c r="R29" s="407"/>
      <c r="S29" s="407"/>
      <c r="T29" s="407"/>
      <c r="U29" s="407"/>
      <c r="V29" s="408"/>
      <c r="W29" s="473"/>
      <c r="X29" s="474"/>
      <c r="Y29" s="475"/>
      <c r="Z29" s="403" t="s">
        <v>189</v>
      </c>
      <c r="AA29" s="404"/>
      <c r="AB29" s="404"/>
      <c r="AC29" s="404"/>
      <c r="AD29" s="404"/>
      <c r="AE29" s="404"/>
      <c r="AF29" s="404"/>
      <c r="AG29" s="405"/>
      <c r="AH29" s="406">
        <v>617</v>
      </c>
      <c r="AI29" s="407"/>
      <c r="AJ29" s="407"/>
      <c r="AK29" s="407"/>
      <c r="AL29" s="408"/>
      <c r="AM29" s="406">
        <v>1904329</v>
      </c>
      <c r="AN29" s="407"/>
      <c r="AO29" s="407"/>
      <c r="AP29" s="407"/>
      <c r="AQ29" s="407"/>
      <c r="AR29" s="408"/>
      <c r="AS29" s="406">
        <v>3086</v>
      </c>
      <c r="AT29" s="407"/>
      <c r="AU29" s="407"/>
      <c r="AV29" s="407"/>
      <c r="AW29" s="407"/>
      <c r="AX29" s="409"/>
      <c r="AY29" s="416"/>
      <c r="AZ29" s="417"/>
      <c r="BA29" s="417"/>
      <c r="BB29" s="418"/>
      <c r="BC29" s="410" t="s">
        <v>190</v>
      </c>
      <c r="BD29" s="411"/>
      <c r="BE29" s="411"/>
      <c r="BF29" s="411"/>
      <c r="BG29" s="411"/>
      <c r="BH29" s="411"/>
      <c r="BI29" s="411"/>
      <c r="BJ29" s="411"/>
      <c r="BK29" s="411"/>
      <c r="BL29" s="411"/>
      <c r="BM29" s="412"/>
      <c r="BN29" s="430">
        <v>241085</v>
      </c>
      <c r="BO29" s="431"/>
      <c r="BP29" s="431"/>
      <c r="BQ29" s="431"/>
      <c r="BR29" s="431"/>
      <c r="BS29" s="431"/>
      <c r="BT29" s="431"/>
      <c r="BU29" s="432"/>
      <c r="BV29" s="430">
        <v>241025</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5">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191</v>
      </c>
      <c r="X30" s="483"/>
      <c r="Y30" s="483"/>
      <c r="Z30" s="483"/>
      <c r="AA30" s="483"/>
      <c r="AB30" s="483"/>
      <c r="AC30" s="483"/>
      <c r="AD30" s="483"/>
      <c r="AE30" s="483"/>
      <c r="AF30" s="483"/>
      <c r="AG30" s="484"/>
      <c r="AH30" s="394">
        <v>101</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4502074</v>
      </c>
      <c r="BO30" s="434"/>
      <c r="BP30" s="434"/>
      <c r="BQ30" s="434"/>
      <c r="BR30" s="434"/>
      <c r="BS30" s="434"/>
      <c r="BT30" s="434"/>
      <c r="BU30" s="435"/>
      <c r="BV30" s="433">
        <v>4407976</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3" t="s">
        <v>198</v>
      </c>
      <c r="D33" s="393"/>
      <c r="E33" s="392" t="s">
        <v>199</v>
      </c>
      <c r="F33" s="392"/>
      <c r="G33" s="392"/>
      <c r="H33" s="392"/>
      <c r="I33" s="392"/>
      <c r="J33" s="392"/>
      <c r="K33" s="392"/>
      <c r="L33" s="392"/>
      <c r="M33" s="392"/>
      <c r="N33" s="392"/>
      <c r="O33" s="392"/>
      <c r="P33" s="392"/>
      <c r="Q33" s="392"/>
      <c r="R33" s="392"/>
      <c r="S33" s="392"/>
      <c r="T33" s="216"/>
      <c r="U33" s="393" t="s">
        <v>198</v>
      </c>
      <c r="V33" s="393"/>
      <c r="W33" s="392" t="s">
        <v>199</v>
      </c>
      <c r="X33" s="392"/>
      <c r="Y33" s="392"/>
      <c r="Z33" s="392"/>
      <c r="AA33" s="392"/>
      <c r="AB33" s="392"/>
      <c r="AC33" s="392"/>
      <c r="AD33" s="392"/>
      <c r="AE33" s="392"/>
      <c r="AF33" s="392"/>
      <c r="AG33" s="392"/>
      <c r="AH33" s="392"/>
      <c r="AI33" s="392"/>
      <c r="AJ33" s="392"/>
      <c r="AK33" s="392"/>
      <c r="AL33" s="216"/>
      <c r="AM33" s="393" t="s">
        <v>200</v>
      </c>
      <c r="AN33" s="393"/>
      <c r="AO33" s="392" t="s">
        <v>199</v>
      </c>
      <c r="AP33" s="392"/>
      <c r="AQ33" s="392"/>
      <c r="AR33" s="392"/>
      <c r="AS33" s="392"/>
      <c r="AT33" s="392"/>
      <c r="AU33" s="392"/>
      <c r="AV33" s="392"/>
      <c r="AW33" s="392"/>
      <c r="AX33" s="392"/>
      <c r="AY33" s="392"/>
      <c r="AZ33" s="392"/>
      <c r="BA33" s="392"/>
      <c r="BB33" s="392"/>
      <c r="BC33" s="392"/>
      <c r="BD33" s="217"/>
      <c r="BE33" s="392" t="s">
        <v>201</v>
      </c>
      <c r="BF33" s="392"/>
      <c r="BG33" s="392" t="s">
        <v>202</v>
      </c>
      <c r="BH33" s="392"/>
      <c r="BI33" s="392"/>
      <c r="BJ33" s="392"/>
      <c r="BK33" s="392"/>
      <c r="BL33" s="392"/>
      <c r="BM33" s="392"/>
      <c r="BN33" s="392"/>
      <c r="BO33" s="392"/>
      <c r="BP33" s="392"/>
      <c r="BQ33" s="392"/>
      <c r="BR33" s="392"/>
      <c r="BS33" s="392"/>
      <c r="BT33" s="392"/>
      <c r="BU33" s="392"/>
      <c r="BV33" s="217"/>
      <c r="BW33" s="393" t="s">
        <v>201</v>
      </c>
      <c r="BX33" s="393"/>
      <c r="BY33" s="392" t="s">
        <v>203</v>
      </c>
      <c r="BZ33" s="392"/>
      <c r="CA33" s="392"/>
      <c r="CB33" s="392"/>
      <c r="CC33" s="392"/>
      <c r="CD33" s="392"/>
      <c r="CE33" s="392"/>
      <c r="CF33" s="392"/>
      <c r="CG33" s="392"/>
      <c r="CH33" s="392"/>
      <c r="CI33" s="392"/>
      <c r="CJ33" s="392"/>
      <c r="CK33" s="392"/>
      <c r="CL33" s="392"/>
      <c r="CM33" s="392"/>
      <c r="CN33" s="216"/>
      <c r="CO33" s="393" t="s">
        <v>198</v>
      </c>
      <c r="CP33" s="393"/>
      <c r="CQ33" s="392" t="s">
        <v>204</v>
      </c>
      <c r="CR33" s="392"/>
      <c r="CS33" s="392"/>
      <c r="CT33" s="392"/>
      <c r="CU33" s="392"/>
      <c r="CV33" s="392"/>
      <c r="CW33" s="392"/>
      <c r="CX33" s="392"/>
      <c r="CY33" s="392"/>
      <c r="CZ33" s="392"/>
      <c r="DA33" s="392"/>
      <c r="DB33" s="392"/>
      <c r="DC33" s="392"/>
      <c r="DD33" s="392"/>
      <c r="DE33" s="392"/>
      <c r="DF33" s="216"/>
      <c r="DG33" s="391" t="s">
        <v>205</v>
      </c>
      <c r="DH33" s="391"/>
      <c r="DI33" s="218"/>
      <c r="DJ33" s="186"/>
      <c r="DK33" s="186"/>
      <c r="DL33" s="186"/>
      <c r="DM33" s="186"/>
      <c r="DN33" s="186"/>
      <c r="DO33" s="186"/>
    </row>
    <row r="34" spans="1:119" ht="32.25" customHeight="1" x14ac:dyDescent="0.2">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9</v>
      </c>
      <c r="BX34" s="389"/>
      <c r="BY34" s="388" t="str">
        <f>IF('各会計、関係団体の財政状況及び健全化判断比率'!B68="","",'各会計、関係団体の財政状況及び健全化判断比率'!B68)</f>
        <v>京都府市町村職員退職手当組合</v>
      </c>
      <c r="BZ34" s="388"/>
      <c r="CA34" s="388"/>
      <c r="CB34" s="388"/>
      <c r="CC34" s="388"/>
      <c r="CD34" s="388"/>
      <c r="CE34" s="388"/>
      <c r="CF34" s="388"/>
      <c r="CG34" s="388"/>
      <c r="CH34" s="388"/>
      <c r="CI34" s="388"/>
      <c r="CJ34" s="388"/>
      <c r="CK34" s="388"/>
      <c r="CL34" s="388"/>
      <c r="CM34" s="388"/>
      <c r="CN34" s="214"/>
      <c r="CO34" s="389">
        <f>IF(CQ34="","",MAX(C34:D43,U34:V43,AM34:AN43,BE34:BF43,BW34:BX43)+1)</f>
        <v>16</v>
      </c>
      <c r="CP34" s="389"/>
      <c r="CQ34" s="388" t="str">
        <f>IF('各会計、関係団体の財政状況及び健全化判断比率'!BS7="","",'各会計、関係団体の財政状況及び健全化判断比率'!BS7)</f>
        <v>京田辺市都市緑化協会</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2">
      <c r="A35" s="187"/>
      <c r="B35" s="213"/>
      <c r="C35" s="389">
        <f>IF(E35="","",C34+1)</f>
        <v>2</v>
      </c>
      <c r="D35" s="389"/>
      <c r="E35" s="388" t="str">
        <f>IF('各会計、関係団体の財政状況及び健全化判断比率'!B8="","",'各会計、関係団体の財政状況及び健全化判断比率'!B8)</f>
        <v>休日応急診療所特別会計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7</v>
      </c>
      <c r="AN35" s="389"/>
      <c r="AO35" s="388" t="str">
        <f>IF('各会計、関係団体の財政状況及び健全化判断比率'!B32="","",'各会計、関係団体の財政状況及び健全化判断比率'!B32)</f>
        <v>公共下水道事業会計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10</v>
      </c>
      <c r="BX35" s="389"/>
      <c r="BY35" s="388" t="str">
        <f>IF('各会計、関係団体の財政状況及び健全化判断比率'!B69="","",'各会計、関係団体の財政状況及び健全化判断比率'!B69)</f>
        <v>京都府自治会館管理組合</v>
      </c>
      <c r="BZ35" s="388"/>
      <c r="CA35" s="388"/>
      <c r="CB35" s="388"/>
      <c r="CC35" s="388"/>
      <c r="CD35" s="388"/>
      <c r="CE35" s="388"/>
      <c r="CF35" s="388"/>
      <c r="CG35" s="388"/>
      <c r="CH35" s="388"/>
      <c r="CI35" s="388"/>
      <c r="CJ35" s="388"/>
      <c r="CK35" s="388"/>
      <c r="CL35" s="388"/>
      <c r="CM35" s="388"/>
      <c r="CN35" s="214"/>
      <c r="CO35" s="389">
        <f t="shared" ref="CO35:CO43" si="3">IF(CQ35="","",CO34+1)</f>
        <v>17</v>
      </c>
      <c r="CP35" s="389"/>
      <c r="CQ35" s="388" t="str">
        <f>IF('各会計、関係団体の財政状況及び健全化判断比率'!BS8="","",'各会計、関係団体の財政状況及び健全化判断比率'!BS8)</f>
        <v>学研都市京都土地開発公社</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2">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f t="shared" si="0"/>
        <v>8</v>
      </c>
      <c r="AN36" s="389"/>
      <c r="AO36" s="388" t="str">
        <f>IF('各会計、関係団体の財政状況及び健全化判断比率'!B33="","",'各会計、関係団体の財政状況及び健全化判断比率'!B33)</f>
        <v>農業集落排水事業会計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11</v>
      </c>
      <c r="BX36" s="389"/>
      <c r="BY36" s="388" t="str">
        <f>IF('各会計、関係団体の財政状況及び健全化判断比率'!B70="","",'各会計、関係団体の財政状況及び健全化判断比率'!B70)</f>
        <v>京都府住宅新築資金等貸付事業管理組合（一般会計）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2">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12</v>
      </c>
      <c r="BX37" s="389"/>
      <c r="BY37" s="388" t="str">
        <f>IF('各会計、関係団体の財政状況及び健全化判断比率'!B71="","",'各会計、関係団体の財政状況及び健全化判断比率'!B71)</f>
        <v>京都府住宅新築資金等貸付事業管理組合（特別会計）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2">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13</v>
      </c>
      <c r="BX38" s="389"/>
      <c r="BY38" s="388" t="str">
        <f>IF('各会計、関係団体の財政状況及び健全化判断比率'!B72="","",'各会計、関係団体の財政状況及び健全化判断比率'!B72)</f>
        <v>京都府後期高齢者医療広域連合（一般会計）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2">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14</v>
      </c>
      <c r="BX39" s="389"/>
      <c r="BY39" s="388" t="str">
        <f>IF('各会計、関係団体の財政状況及び健全化判断比率'!B73="","",'各会計、関係団体の財政状況及び健全化判断比率'!B73)</f>
        <v>京都府後期高齢者医療広域連合（特別会計）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2">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15</v>
      </c>
      <c r="BX40" s="389"/>
      <c r="BY40" s="388" t="str">
        <f>IF('各会計、関係団体の財政状況及び健全化判断比率'!B74="","",'各会計、関係団体の財政状況及び健全化判断比率'!B74)</f>
        <v>京都地方税機構（一般会計）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2">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2">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2">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210</v>
      </c>
    </row>
    <row r="50" spans="5:5" x14ac:dyDescent="0.2">
      <c r="E50" s="188" t="s">
        <v>211</v>
      </c>
    </row>
    <row r="51" spans="5:5" x14ac:dyDescent="0.2">
      <c r="E51" s="188" t="s">
        <v>212</v>
      </c>
    </row>
    <row r="52" spans="5:5" x14ac:dyDescent="0.2">
      <c r="E52" s="188" t="s">
        <v>213</v>
      </c>
    </row>
    <row r="53" spans="5:5" x14ac:dyDescent="0.2"/>
    <row r="54" spans="5:5" x14ac:dyDescent="0.2"/>
    <row r="55" spans="5:5" x14ac:dyDescent="0.2"/>
    <row r="56" spans="5:5" x14ac:dyDescent="0.2"/>
  </sheetData>
  <sheetProtection algorithmName="SHA-512" hashValue="Adjr6DhcpG+Yn3wwl6tivri3PiWdXWb512CNj96eC1mkXrVr0I2wt9oK/8Tx93U3kXGmUKs+tTGAbbx3jxL4hQ==" saltValue="i4s/gNSCFyehS+47lRsT3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212" t="s">
        <v>575</v>
      </c>
      <c r="D34" s="1212"/>
      <c r="E34" s="1213"/>
      <c r="F34" s="32">
        <v>31.58</v>
      </c>
      <c r="G34" s="33">
        <v>29.63</v>
      </c>
      <c r="H34" s="33">
        <v>26.52</v>
      </c>
      <c r="I34" s="33">
        <v>25.11</v>
      </c>
      <c r="J34" s="34">
        <v>20.51</v>
      </c>
      <c r="K34" s="22"/>
      <c r="L34" s="22"/>
      <c r="M34" s="22"/>
      <c r="N34" s="22"/>
      <c r="O34" s="22"/>
      <c r="P34" s="22"/>
    </row>
    <row r="35" spans="1:16" ht="39" customHeight="1" x14ac:dyDescent="0.2">
      <c r="A35" s="22"/>
      <c r="B35" s="35"/>
      <c r="C35" s="1206" t="s">
        <v>576</v>
      </c>
      <c r="D35" s="1207"/>
      <c r="E35" s="1208"/>
      <c r="F35" s="36">
        <v>1.5</v>
      </c>
      <c r="G35" s="37">
        <v>2.4900000000000002</v>
      </c>
      <c r="H35" s="37">
        <v>3.44</v>
      </c>
      <c r="I35" s="37">
        <v>2.35</v>
      </c>
      <c r="J35" s="38">
        <v>4.74</v>
      </c>
      <c r="K35" s="22"/>
      <c r="L35" s="22"/>
      <c r="M35" s="22"/>
      <c r="N35" s="22"/>
      <c r="O35" s="22"/>
      <c r="P35" s="22"/>
    </row>
    <row r="36" spans="1:16" ht="39" customHeight="1" x14ac:dyDescent="0.2">
      <c r="A36" s="22"/>
      <c r="B36" s="35"/>
      <c r="C36" s="1206" t="s">
        <v>577</v>
      </c>
      <c r="D36" s="1207"/>
      <c r="E36" s="1208"/>
      <c r="F36" s="36">
        <v>1.78</v>
      </c>
      <c r="G36" s="37">
        <v>2.02</v>
      </c>
      <c r="H36" s="37">
        <v>0.69</v>
      </c>
      <c r="I36" s="37">
        <v>0.59</v>
      </c>
      <c r="J36" s="38">
        <v>0.67</v>
      </c>
      <c r="K36" s="22"/>
      <c r="L36" s="22"/>
      <c r="M36" s="22"/>
      <c r="N36" s="22"/>
      <c r="O36" s="22"/>
      <c r="P36" s="22"/>
    </row>
    <row r="37" spans="1:16" ht="39" customHeight="1" x14ac:dyDescent="0.2">
      <c r="A37" s="22"/>
      <c r="B37" s="35"/>
      <c r="C37" s="1206" t="s">
        <v>578</v>
      </c>
      <c r="D37" s="1207"/>
      <c r="E37" s="1208"/>
      <c r="F37" s="36" t="s">
        <v>526</v>
      </c>
      <c r="G37" s="37" t="s">
        <v>526</v>
      </c>
      <c r="H37" s="37">
        <v>0.47</v>
      </c>
      <c r="I37" s="37">
        <v>0.49</v>
      </c>
      <c r="J37" s="38">
        <v>0.62</v>
      </c>
      <c r="K37" s="22"/>
      <c r="L37" s="22"/>
      <c r="M37" s="22"/>
      <c r="N37" s="22"/>
      <c r="O37" s="22"/>
      <c r="P37" s="22"/>
    </row>
    <row r="38" spans="1:16" ht="39" customHeight="1" x14ac:dyDescent="0.2">
      <c r="A38" s="22"/>
      <c r="B38" s="35"/>
      <c r="C38" s="1206" t="s">
        <v>579</v>
      </c>
      <c r="D38" s="1207"/>
      <c r="E38" s="1208"/>
      <c r="F38" s="36" t="s">
        <v>526</v>
      </c>
      <c r="G38" s="37" t="s">
        <v>526</v>
      </c>
      <c r="H38" s="37">
        <v>0.04</v>
      </c>
      <c r="I38" s="37">
        <v>0.11</v>
      </c>
      <c r="J38" s="38">
        <v>0.16</v>
      </c>
      <c r="K38" s="22"/>
      <c r="L38" s="22"/>
      <c r="M38" s="22"/>
      <c r="N38" s="22"/>
      <c r="O38" s="22"/>
      <c r="P38" s="22"/>
    </row>
    <row r="39" spans="1:16" ht="39" customHeight="1" x14ac:dyDescent="0.2">
      <c r="A39" s="22"/>
      <c r="B39" s="35"/>
      <c r="C39" s="1206" t="s">
        <v>580</v>
      </c>
      <c r="D39" s="1207"/>
      <c r="E39" s="1208"/>
      <c r="F39" s="36">
        <v>0.82</v>
      </c>
      <c r="G39" s="37">
        <v>0.88</v>
      </c>
      <c r="H39" s="37">
        <v>0.26</v>
      </c>
      <c r="I39" s="37">
        <v>0.03</v>
      </c>
      <c r="J39" s="38">
        <v>0.04</v>
      </c>
      <c r="K39" s="22"/>
      <c r="L39" s="22"/>
      <c r="M39" s="22"/>
      <c r="N39" s="22"/>
      <c r="O39" s="22"/>
      <c r="P39" s="22"/>
    </row>
    <row r="40" spans="1:16" ht="39" customHeight="1" x14ac:dyDescent="0.2">
      <c r="A40" s="22"/>
      <c r="B40" s="35"/>
      <c r="C40" s="1206" t="s">
        <v>581</v>
      </c>
      <c r="D40" s="1207"/>
      <c r="E40" s="1208"/>
      <c r="F40" s="36">
        <v>0</v>
      </c>
      <c r="G40" s="37">
        <v>0</v>
      </c>
      <c r="H40" s="37">
        <v>0</v>
      </c>
      <c r="I40" s="37">
        <v>0</v>
      </c>
      <c r="J40" s="38">
        <v>0</v>
      </c>
      <c r="K40" s="22"/>
      <c r="L40" s="22"/>
      <c r="M40" s="22"/>
      <c r="N40" s="22"/>
      <c r="O40" s="22"/>
      <c r="P40" s="22"/>
    </row>
    <row r="41" spans="1:16" ht="39" customHeight="1" x14ac:dyDescent="0.2">
      <c r="A41" s="22"/>
      <c r="B41" s="35"/>
      <c r="C41" s="1206" t="s">
        <v>582</v>
      </c>
      <c r="D41" s="1207"/>
      <c r="E41" s="1208"/>
      <c r="F41" s="36">
        <v>0</v>
      </c>
      <c r="G41" s="37">
        <v>0</v>
      </c>
      <c r="H41" s="37">
        <v>0</v>
      </c>
      <c r="I41" s="37">
        <v>0</v>
      </c>
      <c r="J41" s="38">
        <v>0</v>
      </c>
      <c r="K41" s="22"/>
      <c r="L41" s="22"/>
      <c r="M41" s="22"/>
      <c r="N41" s="22"/>
      <c r="O41" s="22"/>
      <c r="P41" s="22"/>
    </row>
    <row r="42" spans="1:16" ht="39" customHeight="1" x14ac:dyDescent="0.2">
      <c r="A42" s="22"/>
      <c r="B42" s="39"/>
      <c r="C42" s="1206" t="s">
        <v>583</v>
      </c>
      <c r="D42" s="1207"/>
      <c r="E42" s="1208"/>
      <c r="F42" s="36" t="s">
        <v>526</v>
      </c>
      <c r="G42" s="37" t="s">
        <v>526</v>
      </c>
      <c r="H42" s="37" t="s">
        <v>526</v>
      </c>
      <c r="I42" s="37" t="s">
        <v>526</v>
      </c>
      <c r="J42" s="38" t="s">
        <v>526</v>
      </c>
      <c r="K42" s="22"/>
      <c r="L42" s="22"/>
      <c r="M42" s="22"/>
      <c r="N42" s="22"/>
      <c r="O42" s="22"/>
      <c r="P42" s="22"/>
    </row>
    <row r="43" spans="1:16" ht="39" customHeight="1" thickBot="1" x14ac:dyDescent="0.25">
      <c r="A43" s="22"/>
      <c r="B43" s="40"/>
      <c r="C43" s="1209" t="s">
        <v>584</v>
      </c>
      <c r="D43" s="1210"/>
      <c r="E43" s="1211"/>
      <c r="F43" s="41">
        <v>0</v>
      </c>
      <c r="G43" s="42">
        <v>1.34</v>
      </c>
      <c r="H43" s="42" t="s">
        <v>526</v>
      </c>
      <c r="I43" s="42" t="s">
        <v>526</v>
      </c>
      <c r="J43" s="43" t="s">
        <v>526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tGRt7vCTwtk2IlYqTIeB1ckwh2Xil5Iq2bP2mUgKTtzaMSTKlCgTBt/twab79hwbEoQUhHN4nJh8+gvH+PgqhQ==" saltValue="5kVSNomK9sfMdw0iYGTU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232" t="s">
        <v>11</v>
      </c>
      <c r="C45" s="1233"/>
      <c r="D45" s="58"/>
      <c r="E45" s="1238" t="s">
        <v>12</v>
      </c>
      <c r="F45" s="1238"/>
      <c r="G45" s="1238"/>
      <c r="H45" s="1238"/>
      <c r="I45" s="1238"/>
      <c r="J45" s="1239"/>
      <c r="K45" s="59">
        <v>2560</v>
      </c>
      <c r="L45" s="60">
        <v>2513</v>
      </c>
      <c r="M45" s="60">
        <v>2285</v>
      </c>
      <c r="N45" s="60">
        <v>2231</v>
      </c>
      <c r="O45" s="61">
        <v>2151</v>
      </c>
      <c r="P45" s="48"/>
      <c r="Q45" s="48"/>
      <c r="R45" s="48"/>
      <c r="S45" s="48"/>
      <c r="T45" s="48"/>
      <c r="U45" s="48"/>
    </row>
    <row r="46" spans="1:21" ht="30.75" customHeight="1" x14ac:dyDescent="0.2">
      <c r="A46" s="48"/>
      <c r="B46" s="1234"/>
      <c r="C46" s="1235"/>
      <c r="D46" s="62"/>
      <c r="E46" s="1216" t="s">
        <v>13</v>
      </c>
      <c r="F46" s="1216"/>
      <c r="G46" s="1216"/>
      <c r="H46" s="1216"/>
      <c r="I46" s="1216"/>
      <c r="J46" s="1217"/>
      <c r="K46" s="63" t="s">
        <v>526</v>
      </c>
      <c r="L46" s="64" t="s">
        <v>526</v>
      </c>
      <c r="M46" s="64" t="s">
        <v>526</v>
      </c>
      <c r="N46" s="64" t="s">
        <v>526</v>
      </c>
      <c r="O46" s="65" t="s">
        <v>526</v>
      </c>
      <c r="P46" s="48"/>
      <c r="Q46" s="48"/>
      <c r="R46" s="48"/>
      <c r="S46" s="48"/>
      <c r="T46" s="48"/>
      <c r="U46" s="48"/>
    </row>
    <row r="47" spans="1:21" ht="30.75" customHeight="1" x14ac:dyDescent="0.2">
      <c r="A47" s="48"/>
      <c r="B47" s="1234"/>
      <c r="C47" s="1235"/>
      <c r="D47" s="62"/>
      <c r="E47" s="1216" t="s">
        <v>14</v>
      </c>
      <c r="F47" s="1216"/>
      <c r="G47" s="1216"/>
      <c r="H47" s="1216"/>
      <c r="I47" s="1216"/>
      <c r="J47" s="1217"/>
      <c r="K47" s="63" t="s">
        <v>526</v>
      </c>
      <c r="L47" s="64" t="s">
        <v>526</v>
      </c>
      <c r="M47" s="64" t="s">
        <v>526</v>
      </c>
      <c r="N47" s="64" t="s">
        <v>526</v>
      </c>
      <c r="O47" s="65" t="s">
        <v>526</v>
      </c>
      <c r="P47" s="48"/>
      <c r="Q47" s="48"/>
      <c r="R47" s="48"/>
      <c r="S47" s="48"/>
      <c r="T47" s="48"/>
      <c r="U47" s="48"/>
    </row>
    <row r="48" spans="1:21" ht="30.75" customHeight="1" x14ac:dyDescent="0.2">
      <c r="A48" s="48"/>
      <c r="B48" s="1234"/>
      <c r="C48" s="1235"/>
      <c r="D48" s="62"/>
      <c r="E48" s="1216" t="s">
        <v>15</v>
      </c>
      <c r="F48" s="1216"/>
      <c r="G48" s="1216"/>
      <c r="H48" s="1216"/>
      <c r="I48" s="1216"/>
      <c r="J48" s="1217"/>
      <c r="K48" s="63">
        <v>615</v>
      </c>
      <c r="L48" s="64">
        <v>572</v>
      </c>
      <c r="M48" s="64">
        <v>318</v>
      </c>
      <c r="N48" s="64">
        <v>374</v>
      </c>
      <c r="O48" s="65">
        <v>418</v>
      </c>
      <c r="P48" s="48"/>
      <c r="Q48" s="48"/>
      <c r="R48" s="48"/>
      <c r="S48" s="48"/>
      <c r="T48" s="48"/>
      <c r="U48" s="48"/>
    </row>
    <row r="49" spans="1:21" ht="30.75" customHeight="1" x14ac:dyDescent="0.2">
      <c r="A49" s="48"/>
      <c r="B49" s="1234"/>
      <c r="C49" s="1235"/>
      <c r="D49" s="62"/>
      <c r="E49" s="1216" t="s">
        <v>16</v>
      </c>
      <c r="F49" s="1216"/>
      <c r="G49" s="1216"/>
      <c r="H49" s="1216"/>
      <c r="I49" s="1216"/>
      <c r="J49" s="1217"/>
      <c r="K49" s="63" t="s">
        <v>526</v>
      </c>
      <c r="L49" s="64" t="s">
        <v>526</v>
      </c>
      <c r="M49" s="64" t="s">
        <v>526</v>
      </c>
      <c r="N49" s="64" t="s">
        <v>526</v>
      </c>
      <c r="O49" s="65" t="s">
        <v>526</v>
      </c>
      <c r="P49" s="48"/>
      <c r="Q49" s="48"/>
      <c r="R49" s="48"/>
      <c r="S49" s="48"/>
      <c r="T49" s="48"/>
      <c r="U49" s="48"/>
    </row>
    <row r="50" spans="1:21" ht="30.75" customHeight="1" x14ac:dyDescent="0.2">
      <c r="A50" s="48"/>
      <c r="B50" s="1234"/>
      <c r="C50" s="1235"/>
      <c r="D50" s="62"/>
      <c r="E50" s="1216" t="s">
        <v>17</v>
      </c>
      <c r="F50" s="1216"/>
      <c r="G50" s="1216"/>
      <c r="H50" s="1216"/>
      <c r="I50" s="1216"/>
      <c r="J50" s="1217"/>
      <c r="K50" s="63">
        <v>7</v>
      </c>
      <c r="L50" s="64">
        <v>7</v>
      </c>
      <c r="M50" s="64">
        <v>22</v>
      </c>
      <c r="N50" s="64">
        <v>27</v>
      </c>
      <c r="O50" s="65">
        <v>16</v>
      </c>
      <c r="P50" s="48"/>
      <c r="Q50" s="48"/>
      <c r="R50" s="48"/>
      <c r="S50" s="48"/>
      <c r="T50" s="48"/>
      <c r="U50" s="48"/>
    </row>
    <row r="51" spans="1:21" ht="30.75" customHeight="1" x14ac:dyDescent="0.2">
      <c r="A51" s="48"/>
      <c r="B51" s="1236"/>
      <c r="C51" s="1237"/>
      <c r="D51" s="66"/>
      <c r="E51" s="1216" t="s">
        <v>18</v>
      </c>
      <c r="F51" s="1216"/>
      <c r="G51" s="1216"/>
      <c r="H51" s="1216"/>
      <c r="I51" s="1216"/>
      <c r="J51" s="1217"/>
      <c r="K51" s="63" t="s">
        <v>526</v>
      </c>
      <c r="L51" s="64" t="s">
        <v>526</v>
      </c>
      <c r="M51" s="64" t="s">
        <v>526</v>
      </c>
      <c r="N51" s="64" t="s">
        <v>526</v>
      </c>
      <c r="O51" s="65" t="s">
        <v>526</v>
      </c>
      <c r="P51" s="48"/>
      <c r="Q51" s="48"/>
      <c r="R51" s="48"/>
      <c r="S51" s="48"/>
      <c r="T51" s="48"/>
      <c r="U51" s="48"/>
    </row>
    <row r="52" spans="1:21" ht="30.75" customHeight="1" x14ac:dyDescent="0.2">
      <c r="A52" s="48"/>
      <c r="B52" s="1214" t="s">
        <v>19</v>
      </c>
      <c r="C52" s="1215"/>
      <c r="D52" s="66"/>
      <c r="E52" s="1216" t="s">
        <v>20</v>
      </c>
      <c r="F52" s="1216"/>
      <c r="G52" s="1216"/>
      <c r="H52" s="1216"/>
      <c r="I52" s="1216"/>
      <c r="J52" s="1217"/>
      <c r="K52" s="63">
        <v>2591</v>
      </c>
      <c r="L52" s="64">
        <v>2635</v>
      </c>
      <c r="M52" s="64">
        <v>2540</v>
      </c>
      <c r="N52" s="64">
        <v>2541</v>
      </c>
      <c r="O52" s="65">
        <v>2598</v>
      </c>
      <c r="P52" s="48"/>
      <c r="Q52" s="48"/>
      <c r="R52" s="48"/>
      <c r="S52" s="48"/>
      <c r="T52" s="48"/>
      <c r="U52" s="48"/>
    </row>
    <row r="53" spans="1:21" ht="30.75" customHeight="1" thickBot="1" x14ac:dyDescent="0.25">
      <c r="A53" s="48"/>
      <c r="B53" s="1218" t="s">
        <v>21</v>
      </c>
      <c r="C53" s="1219"/>
      <c r="D53" s="67"/>
      <c r="E53" s="1220" t="s">
        <v>22</v>
      </c>
      <c r="F53" s="1220"/>
      <c r="G53" s="1220"/>
      <c r="H53" s="1220"/>
      <c r="I53" s="1220"/>
      <c r="J53" s="1221"/>
      <c r="K53" s="68">
        <v>591</v>
      </c>
      <c r="L53" s="69">
        <v>457</v>
      </c>
      <c r="M53" s="69">
        <v>85</v>
      </c>
      <c r="N53" s="69">
        <v>91</v>
      </c>
      <c r="O53" s="70">
        <v>-13</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3">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2">
      <c r="B57" s="1222" t="s">
        <v>25</v>
      </c>
      <c r="C57" s="1223"/>
      <c r="D57" s="1226" t="s">
        <v>26</v>
      </c>
      <c r="E57" s="1227"/>
      <c r="F57" s="1227"/>
      <c r="G57" s="1227"/>
      <c r="H57" s="1227"/>
      <c r="I57" s="1227"/>
      <c r="J57" s="1228"/>
      <c r="K57" s="83"/>
      <c r="L57" s="84"/>
      <c r="M57" s="84"/>
      <c r="N57" s="84"/>
      <c r="O57" s="85"/>
    </row>
    <row r="58" spans="1:21" ht="31.5" customHeight="1" thickBot="1" x14ac:dyDescent="0.25">
      <c r="B58" s="1224"/>
      <c r="C58" s="1225"/>
      <c r="D58" s="1229" t="s">
        <v>27</v>
      </c>
      <c r="E58" s="1230"/>
      <c r="F58" s="1230"/>
      <c r="G58" s="1230"/>
      <c r="H58" s="1230"/>
      <c r="I58" s="1230"/>
      <c r="J58" s="1231"/>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IM6qJe3aGfIaOUT4wxLBQkaBVLZU+hHiLOuXLJ/yA08EesdLdlbNmd+QpYubixfUg05XJG40JiyLmH2ct7RpQ==" saltValue="Gclq0dRH6tuwIwOTqfQ7R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567</v>
      </c>
      <c r="J40" s="100" t="s">
        <v>568</v>
      </c>
      <c r="K40" s="100" t="s">
        <v>569</v>
      </c>
      <c r="L40" s="100" t="s">
        <v>570</v>
      </c>
      <c r="M40" s="101" t="s">
        <v>571</v>
      </c>
    </row>
    <row r="41" spans="2:13" ht="27.75" customHeight="1" x14ac:dyDescent="0.2">
      <c r="B41" s="1252" t="s">
        <v>30</v>
      </c>
      <c r="C41" s="1253"/>
      <c r="D41" s="102"/>
      <c r="E41" s="1254" t="s">
        <v>31</v>
      </c>
      <c r="F41" s="1254"/>
      <c r="G41" s="1254"/>
      <c r="H41" s="1255"/>
      <c r="I41" s="103">
        <v>20603</v>
      </c>
      <c r="J41" s="104">
        <v>20283</v>
      </c>
      <c r="K41" s="104">
        <v>19783</v>
      </c>
      <c r="L41" s="104">
        <v>19143</v>
      </c>
      <c r="M41" s="105">
        <v>18885</v>
      </c>
    </row>
    <row r="42" spans="2:13" ht="27.75" customHeight="1" x14ac:dyDescent="0.2">
      <c r="B42" s="1242"/>
      <c r="C42" s="1243"/>
      <c r="D42" s="106"/>
      <c r="E42" s="1246" t="s">
        <v>32</v>
      </c>
      <c r="F42" s="1246"/>
      <c r="G42" s="1246"/>
      <c r="H42" s="1247"/>
      <c r="I42" s="107">
        <v>213</v>
      </c>
      <c r="J42" s="108">
        <v>382</v>
      </c>
      <c r="K42" s="108">
        <v>573</v>
      </c>
      <c r="L42" s="108">
        <v>482</v>
      </c>
      <c r="M42" s="109">
        <v>523</v>
      </c>
    </row>
    <row r="43" spans="2:13" ht="27.75" customHeight="1" x14ac:dyDescent="0.2">
      <c r="B43" s="1242"/>
      <c r="C43" s="1243"/>
      <c r="D43" s="106"/>
      <c r="E43" s="1246" t="s">
        <v>33</v>
      </c>
      <c r="F43" s="1246"/>
      <c r="G43" s="1246"/>
      <c r="H43" s="1247"/>
      <c r="I43" s="107">
        <v>7646</v>
      </c>
      <c r="J43" s="108">
        <v>7164</v>
      </c>
      <c r="K43" s="108">
        <v>5366</v>
      </c>
      <c r="L43" s="108">
        <v>4009</v>
      </c>
      <c r="M43" s="109">
        <v>3060</v>
      </c>
    </row>
    <row r="44" spans="2:13" ht="27.75" customHeight="1" x14ac:dyDescent="0.2">
      <c r="B44" s="1242"/>
      <c r="C44" s="1243"/>
      <c r="D44" s="106"/>
      <c r="E44" s="1246" t="s">
        <v>34</v>
      </c>
      <c r="F44" s="1246"/>
      <c r="G44" s="1246"/>
      <c r="H44" s="1247"/>
      <c r="I44" s="107">
        <v>2</v>
      </c>
      <c r="J44" s="108">
        <v>1</v>
      </c>
      <c r="K44" s="108">
        <v>0</v>
      </c>
      <c r="L44" s="108" t="s">
        <v>526</v>
      </c>
      <c r="M44" s="109" t="s">
        <v>526</v>
      </c>
    </row>
    <row r="45" spans="2:13" ht="27.75" customHeight="1" x14ac:dyDescent="0.2">
      <c r="B45" s="1242"/>
      <c r="C45" s="1243"/>
      <c r="D45" s="106"/>
      <c r="E45" s="1246" t="s">
        <v>35</v>
      </c>
      <c r="F45" s="1246"/>
      <c r="G45" s="1246"/>
      <c r="H45" s="1247"/>
      <c r="I45" s="107">
        <v>3089</v>
      </c>
      <c r="J45" s="108">
        <v>3012</v>
      </c>
      <c r="K45" s="108">
        <v>2818</v>
      </c>
      <c r="L45" s="108">
        <v>2874</v>
      </c>
      <c r="M45" s="109">
        <v>2827</v>
      </c>
    </row>
    <row r="46" spans="2:13" ht="27.75" customHeight="1" x14ac:dyDescent="0.2">
      <c r="B46" s="1242"/>
      <c r="C46" s="1243"/>
      <c r="D46" s="110"/>
      <c r="E46" s="1246" t="s">
        <v>36</v>
      </c>
      <c r="F46" s="1246"/>
      <c r="G46" s="1246"/>
      <c r="H46" s="1247"/>
      <c r="I46" s="107" t="s">
        <v>526</v>
      </c>
      <c r="J46" s="108" t="s">
        <v>526</v>
      </c>
      <c r="K46" s="108" t="s">
        <v>526</v>
      </c>
      <c r="L46" s="108" t="s">
        <v>526</v>
      </c>
      <c r="M46" s="109" t="s">
        <v>526</v>
      </c>
    </row>
    <row r="47" spans="2:13" ht="27.75" customHeight="1" x14ac:dyDescent="0.2">
      <c r="B47" s="1242"/>
      <c r="C47" s="1243"/>
      <c r="D47" s="111"/>
      <c r="E47" s="1256" t="s">
        <v>37</v>
      </c>
      <c r="F47" s="1257"/>
      <c r="G47" s="1257"/>
      <c r="H47" s="1258"/>
      <c r="I47" s="107" t="s">
        <v>526</v>
      </c>
      <c r="J47" s="108" t="s">
        <v>526</v>
      </c>
      <c r="K47" s="108" t="s">
        <v>526</v>
      </c>
      <c r="L47" s="108" t="s">
        <v>526</v>
      </c>
      <c r="M47" s="109" t="s">
        <v>526</v>
      </c>
    </row>
    <row r="48" spans="2:13" ht="27.75" customHeight="1" x14ac:dyDescent="0.2">
      <c r="B48" s="1242"/>
      <c r="C48" s="1243"/>
      <c r="D48" s="106"/>
      <c r="E48" s="1246" t="s">
        <v>38</v>
      </c>
      <c r="F48" s="1246"/>
      <c r="G48" s="1246"/>
      <c r="H48" s="1247"/>
      <c r="I48" s="107" t="s">
        <v>526</v>
      </c>
      <c r="J48" s="108" t="s">
        <v>526</v>
      </c>
      <c r="K48" s="108" t="s">
        <v>526</v>
      </c>
      <c r="L48" s="108" t="s">
        <v>526</v>
      </c>
      <c r="M48" s="109" t="s">
        <v>526</v>
      </c>
    </row>
    <row r="49" spans="2:13" ht="27.75" customHeight="1" x14ac:dyDescent="0.2">
      <c r="B49" s="1244"/>
      <c r="C49" s="1245"/>
      <c r="D49" s="106"/>
      <c r="E49" s="1246" t="s">
        <v>39</v>
      </c>
      <c r="F49" s="1246"/>
      <c r="G49" s="1246"/>
      <c r="H49" s="1247"/>
      <c r="I49" s="107" t="s">
        <v>526</v>
      </c>
      <c r="J49" s="108" t="s">
        <v>526</v>
      </c>
      <c r="K49" s="108" t="s">
        <v>526</v>
      </c>
      <c r="L49" s="108" t="s">
        <v>526</v>
      </c>
      <c r="M49" s="109" t="s">
        <v>526</v>
      </c>
    </row>
    <row r="50" spans="2:13" ht="27.75" customHeight="1" x14ac:dyDescent="0.2">
      <c r="B50" s="1240" t="s">
        <v>40</v>
      </c>
      <c r="C50" s="1241"/>
      <c r="D50" s="112"/>
      <c r="E50" s="1246" t="s">
        <v>41</v>
      </c>
      <c r="F50" s="1246"/>
      <c r="G50" s="1246"/>
      <c r="H50" s="1247"/>
      <c r="I50" s="107">
        <v>7006</v>
      </c>
      <c r="J50" s="108">
        <v>6817</v>
      </c>
      <c r="K50" s="108">
        <v>7035</v>
      </c>
      <c r="L50" s="108">
        <v>7209</v>
      </c>
      <c r="M50" s="109">
        <v>7321</v>
      </c>
    </row>
    <row r="51" spans="2:13" ht="27.75" customHeight="1" x14ac:dyDescent="0.2">
      <c r="B51" s="1242"/>
      <c r="C51" s="1243"/>
      <c r="D51" s="106"/>
      <c r="E51" s="1246" t="s">
        <v>42</v>
      </c>
      <c r="F51" s="1246"/>
      <c r="G51" s="1246"/>
      <c r="H51" s="1247"/>
      <c r="I51" s="107">
        <v>5035</v>
      </c>
      <c r="J51" s="108">
        <v>4893</v>
      </c>
      <c r="K51" s="108">
        <v>4824</v>
      </c>
      <c r="L51" s="108">
        <v>4568</v>
      </c>
      <c r="M51" s="109">
        <v>4064</v>
      </c>
    </row>
    <row r="52" spans="2:13" ht="27.75" customHeight="1" x14ac:dyDescent="0.2">
      <c r="B52" s="1244"/>
      <c r="C52" s="1245"/>
      <c r="D52" s="106"/>
      <c r="E52" s="1246" t="s">
        <v>43</v>
      </c>
      <c r="F52" s="1246"/>
      <c r="G52" s="1246"/>
      <c r="H52" s="1247"/>
      <c r="I52" s="107">
        <v>21930</v>
      </c>
      <c r="J52" s="108">
        <v>21577</v>
      </c>
      <c r="K52" s="108">
        <v>21107</v>
      </c>
      <c r="L52" s="108">
        <v>20422</v>
      </c>
      <c r="M52" s="109">
        <v>19977</v>
      </c>
    </row>
    <row r="53" spans="2:13" ht="27.75" customHeight="1" thickBot="1" x14ac:dyDescent="0.25">
      <c r="B53" s="1248" t="s">
        <v>44</v>
      </c>
      <c r="C53" s="1249"/>
      <c r="D53" s="113"/>
      <c r="E53" s="1250" t="s">
        <v>45</v>
      </c>
      <c r="F53" s="1250"/>
      <c r="G53" s="1250"/>
      <c r="H53" s="1251"/>
      <c r="I53" s="114">
        <v>-2417</v>
      </c>
      <c r="J53" s="115">
        <v>-2445</v>
      </c>
      <c r="K53" s="115">
        <v>-4427</v>
      </c>
      <c r="L53" s="115">
        <v>-5691</v>
      </c>
      <c r="M53" s="116">
        <v>-6067</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yirAC8B1DACvgFy7Zxvab0NMs9YuCsSNJptxCl7hmJeXELX6pSeUv96GdyT3R4W0TiueI4TCzex3xixtJqI8Tw==" saltValue="ElQM7Ys5tq2zqCvlxyPK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569</v>
      </c>
      <c r="G54" s="125" t="s">
        <v>570</v>
      </c>
      <c r="H54" s="126" t="s">
        <v>571</v>
      </c>
    </row>
    <row r="55" spans="2:8" ht="52.5" customHeight="1" x14ac:dyDescent="0.2">
      <c r="B55" s="127"/>
      <c r="C55" s="1267" t="s">
        <v>48</v>
      </c>
      <c r="D55" s="1267"/>
      <c r="E55" s="1268"/>
      <c r="F55" s="128">
        <v>1489</v>
      </c>
      <c r="G55" s="128">
        <v>1543</v>
      </c>
      <c r="H55" s="129">
        <v>1519</v>
      </c>
    </row>
    <row r="56" spans="2:8" ht="52.5" customHeight="1" x14ac:dyDescent="0.2">
      <c r="B56" s="130"/>
      <c r="C56" s="1269" t="s">
        <v>49</v>
      </c>
      <c r="D56" s="1269"/>
      <c r="E56" s="1270"/>
      <c r="F56" s="131">
        <v>241</v>
      </c>
      <c r="G56" s="131">
        <v>241</v>
      </c>
      <c r="H56" s="132">
        <v>241</v>
      </c>
    </row>
    <row r="57" spans="2:8" ht="53.25" customHeight="1" x14ac:dyDescent="0.2">
      <c r="B57" s="130"/>
      <c r="C57" s="1271" t="s">
        <v>50</v>
      </c>
      <c r="D57" s="1271"/>
      <c r="E57" s="1272"/>
      <c r="F57" s="133">
        <v>4445</v>
      </c>
      <c r="G57" s="133">
        <v>4408</v>
      </c>
      <c r="H57" s="134">
        <v>4502</v>
      </c>
    </row>
    <row r="58" spans="2:8" ht="45.75" customHeight="1" x14ac:dyDescent="0.2">
      <c r="B58" s="135"/>
      <c r="C58" s="1259" t="s">
        <v>604</v>
      </c>
      <c r="D58" s="1260"/>
      <c r="E58" s="1261"/>
      <c r="F58" s="136">
        <v>1431</v>
      </c>
      <c r="G58" s="136">
        <v>1385</v>
      </c>
      <c r="H58" s="137">
        <v>1386</v>
      </c>
    </row>
    <row r="59" spans="2:8" ht="45.75" customHeight="1" x14ac:dyDescent="0.2">
      <c r="B59" s="135"/>
      <c r="C59" s="1259" t="s">
        <v>605</v>
      </c>
      <c r="D59" s="1260"/>
      <c r="E59" s="1261"/>
      <c r="F59" s="136">
        <v>1224</v>
      </c>
      <c r="G59" s="136">
        <v>1224</v>
      </c>
      <c r="H59" s="137">
        <v>1225</v>
      </c>
    </row>
    <row r="60" spans="2:8" ht="45.75" customHeight="1" x14ac:dyDescent="0.2">
      <c r="B60" s="135"/>
      <c r="C60" s="1259" t="s">
        <v>606</v>
      </c>
      <c r="D60" s="1260"/>
      <c r="E60" s="1261"/>
      <c r="F60" s="136">
        <v>943</v>
      </c>
      <c r="G60" s="136">
        <v>953</v>
      </c>
      <c r="H60" s="137">
        <v>1053</v>
      </c>
    </row>
    <row r="61" spans="2:8" ht="45.75" customHeight="1" x14ac:dyDescent="0.2">
      <c r="B61" s="135"/>
      <c r="C61" s="1259" t="s">
        <v>607</v>
      </c>
      <c r="D61" s="1260"/>
      <c r="E61" s="1261"/>
      <c r="F61" s="136">
        <v>175</v>
      </c>
      <c r="G61" s="136">
        <v>181</v>
      </c>
      <c r="H61" s="137">
        <v>187</v>
      </c>
    </row>
    <row r="62" spans="2:8" ht="45.75" customHeight="1" thickBot="1" x14ac:dyDescent="0.25">
      <c r="B62" s="138"/>
      <c r="C62" s="1262" t="s">
        <v>608</v>
      </c>
      <c r="D62" s="1263"/>
      <c r="E62" s="1264"/>
      <c r="F62" s="139">
        <v>151</v>
      </c>
      <c r="G62" s="139">
        <v>151</v>
      </c>
      <c r="H62" s="140">
        <v>151</v>
      </c>
    </row>
    <row r="63" spans="2:8" ht="52.5" customHeight="1" thickBot="1" x14ac:dyDescent="0.25">
      <c r="B63" s="141"/>
      <c r="C63" s="1265" t="s">
        <v>51</v>
      </c>
      <c r="D63" s="1265"/>
      <c r="E63" s="1266"/>
      <c r="F63" s="142">
        <v>6175</v>
      </c>
      <c r="G63" s="142">
        <v>6192</v>
      </c>
      <c r="H63" s="143">
        <v>6262</v>
      </c>
    </row>
    <row r="64" spans="2:8" ht="15" customHeight="1" x14ac:dyDescent="0.2"/>
  </sheetData>
  <sheetProtection algorithmName="SHA-512" hashValue="YK8ZKL4yK5Xy3KDNNSPCaLnhXQiPYsQ1npEYI+Uw/qL3MISJwvTXAAFNB9zEl7S5ZJPD0QvdHiIbG9mXhIl4+A==" saltValue="4YNEzFHdQSo+wHDLlC5J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1834F-4017-4E59-B93A-CA63F3E7B73A}">
  <sheetPr>
    <pageSetUpPr fitToPage="1"/>
  </sheetPr>
  <dimension ref="A1:WZM160"/>
  <sheetViews>
    <sheetView showGridLines="0" zoomScale="85" zoomScaleNormal="85" zoomScaleSheetLayoutView="55" workbookViewId="0"/>
  </sheetViews>
  <sheetFormatPr defaultColWidth="0" defaultRowHeight="13.5" customHeight="1" zeroHeight="1" x14ac:dyDescent="0.2"/>
  <cols>
    <col min="1" max="1" width="6.36328125" style="1275" customWidth="1"/>
    <col min="2" max="107" width="2.453125" style="1275" customWidth="1"/>
    <col min="108" max="108" width="6.08984375" style="1283" customWidth="1"/>
    <col min="109" max="109" width="5.90625" style="1282" customWidth="1"/>
    <col min="110" max="110" width="19.08984375" style="1275" hidden="1"/>
    <col min="111" max="115" width="12.6328125" style="1275" hidden="1"/>
    <col min="116" max="349" width="8.6328125" style="1275" hidden="1"/>
    <col min="350" max="355" width="14.90625" style="1275" hidden="1"/>
    <col min="356" max="357" width="15.90625" style="1275" hidden="1"/>
    <col min="358" max="363" width="16.08984375" style="1275" hidden="1"/>
    <col min="364" max="364" width="6.08984375" style="1275" hidden="1"/>
    <col min="365" max="365" width="3" style="1275" hidden="1"/>
    <col min="366" max="605" width="8.6328125" style="1275" hidden="1"/>
    <col min="606" max="611" width="14.90625" style="1275" hidden="1"/>
    <col min="612" max="613" width="15.90625" style="1275" hidden="1"/>
    <col min="614" max="619" width="16.08984375" style="1275" hidden="1"/>
    <col min="620" max="620" width="6.08984375" style="1275" hidden="1"/>
    <col min="621" max="621" width="3" style="1275" hidden="1"/>
    <col min="622" max="861" width="8.6328125" style="1275" hidden="1"/>
    <col min="862" max="867" width="14.90625" style="1275" hidden="1"/>
    <col min="868" max="869" width="15.90625" style="1275" hidden="1"/>
    <col min="870" max="875" width="16.08984375" style="1275" hidden="1"/>
    <col min="876" max="876" width="6.08984375" style="1275" hidden="1"/>
    <col min="877" max="877" width="3" style="1275" hidden="1"/>
    <col min="878" max="1117" width="8.6328125" style="1275" hidden="1"/>
    <col min="1118" max="1123" width="14.90625" style="1275" hidden="1"/>
    <col min="1124" max="1125" width="15.90625" style="1275" hidden="1"/>
    <col min="1126" max="1131" width="16.08984375" style="1275" hidden="1"/>
    <col min="1132" max="1132" width="6.08984375" style="1275" hidden="1"/>
    <col min="1133" max="1133" width="3" style="1275" hidden="1"/>
    <col min="1134" max="1373" width="8.6328125" style="1275" hidden="1"/>
    <col min="1374" max="1379" width="14.90625" style="1275" hidden="1"/>
    <col min="1380" max="1381" width="15.90625" style="1275" hidden="1"/>
    <col min="1382" max="1387" width="16.08984375" style="1275" hidden="1"/>
    <col min="1388" max="1388" width="6.08984375" style="1275" hidden="1"/>
    <col min="1389" max="1389" width="3" style="1275" hidden="1"/>
    <col min="1390" max="1629" width="8.6328125" style="1275" hidden="1"/>
    <col min="1630" max="1635" width="14.90625" style="1275" hidden="1"/>
    <col min="1636" max="1637" width="15.90625" style="1275" hidden="1"/>
    <col min="1638" max="1643" width="16.08984375" style="1275" hidden="1"/>
    <col min="1644" max="1644" width="6.08984375" style="1275" hidden="1"/>
    <col min="1645" max="1645" width="3" style="1275" hidden="1"/>
    <col min="1646" max="1885" width="8.6328125" style="1275" hidden="1"/>
    <col min="1886" max="1891" width="14.90625" style="1275" hidden="1"/>
    <col min="1892" max="1893" width="15.90625" style="1275" hidden="1"/>
    <col min="1894" max="1899" width="16.08984375" style="1275" hidden="1"/>
    <col min="1900" max="1900" width="6.08984375" style="1275" hidden="1"/>
    <col min="1901" max="1901" width="3" style="1275" hidden="1"/>
    <col min="1902" max="2141" width="8.6328125" style="1275" hidden="1"/>
    <col min="2142" max="2147" width="14.90625" style="1275" hidden="1"/>
    <col min="2148" max="2149" width="15.90625" style="1275" hidden="1"/>
    <col min="2150" max="2155" width="16.08984375" style="1275" hidden="1"/>
    <col min="2156" max="2156" width="6.08984375" style="1275" hidden="1"/>
    <col min="2157" max="2157" width="3" style="1275" hidden="1"/>
    <col min="2158" max="2397" width="8.6328125" style="1275" hidden="1"/>
    <col min="2398" max="2403" width="14.90625" style="1275" hidden="1"/>
    <col min="2404" max="2405" width="15.90625" style="1275" hidden="1"/>
    <col min="2406" max="2411" width="16.08984375" style="1275" hidden="1"/>
    <col min="2412" max="2412" width="6.08984375" style="1275" hidden="1"/>
    <col min="2413" max="2413" width="3" style="1275" hidden="1"/>
    <col min="2414" max="2653" width="8.6328125" style="1275" hidden="1"/>
    <col min="2654" max="2659" width="14.90625" style="1275" hidden="1"/>
    <col min="2660" max="2661" width="15.90625" style="1275" hidden="1"/>
    <col min="2662" max="2667" width="16.08984375" style="1275" hidden="1"/>
    <col min="2668" max="2668" width="6.08984375" style="1275" hidden="1"/>
    <col min="2669" max="2669" width="3" style="1275" hidden="1"/>
    <col min="2670" max="2909" width="8.6328125" style="1275" hidden="1"/>
    <col min="2910" max="2915" width="14.90625" style="1275" hidden="1"/>
    <col min="2916" max="2917" width="15.90625" style="1275" hidden="1"/>
    <col min="2918" max="2923" width="16.08984375" style="1275" hidden="1"/>
    <col min="2924" max="2924" width="6.08984375" style="1275" hidden="1"/>
    <col min="2925" max="2925" width="3" style="1275" hidden="1"/>
    <col min="2926" max="3165" width="8.6328125" style="1275" hidden="1"/>
    <col min="3166" max="3171" width="14.90625" style="1275" hidden="1"/>
    <col min="3172" max="3173" width="15.90625" style="1275" hidden="1"/>
    <col min="3174" max="3179" width="16.08984375" style="1275" hidden="1"/>
    <col min="3180" max="3180" width="6.08984375" style="1275" hidden="1"/>
    <col min="3181" max="3181" width="3" style="1275" hidden="1"/>
    <col min="3182" max="3421" width="8.6328125" style="1275" hidden="1"/>
    <col min="3422" max="3427" width="14.90625" style="1275" hidden="1"/>
    <col min="3428" max="3429" width="15.90625" style="1275" hidden="1"/>
    <col min="3430" max="3435" width="16.08984375" style="1275" hidden="1"/>
    <col min="3436" max="3436" width="6.08984375" style="1275" hidden="1"/>
    <col min="3437" max="3437" width="3" style="1275" hidden="1"/>
    <col min="3438" max="3677" width="8.6328125" style="1275" hidden="1"/>
    <col min="3678" max="3683" width="14.90625" style="1275" hidden="1"/>
    <col min="3684" max="3685" width="15.90625" style="1275" hidden="1"/>
    <col min="3686" max="3691" width="16.08984375" style="1275" hidden="1"/>
    <col min="3692" max="3692" width="6.08984375" style="1275" hidden="1"/>
    <col min="3693" max="3693" width="3" style="1275" hidden="1"/>
    <col min="3694" max="3933" width="8.6328125" style="1275" hidden="1"/>
    <col min="3934" max="3939" width="14.90625" style="1275" hidden="1"/>
    <col min="3940" max="3941" width="15.90625" style="1275" hidden="1"/>
    <col min="3942" max="3947" width="16.08984375" style="1275" hidden="1"/>
    <col min="3948" max="3948" width="6.08984375" style="1275" hidden="1"/>
    <col min="3949" max="3949" width="3" style="1275" hidden="1"/>
    <col min="3950" max="4189" width="8.6328125" style="1275" hidden="1"/>
    <col min="4190" max="4195" width="14.90625" style="1275" hidden="1"/>
    <col min="4196" max="4197" width="15.90625" style="1275" hidden="1"/>
    <col min="4198" max="4203" width="16.08984375" style="1275" hidden="1"/>
    <col min="4204" max="4204" width="6.08984375" style="1275" hidden="1"/>
    <col min="4205" max="4205" width="3" style="1275" hidden="1"/>
    <col min="4206" max="4445" width="8.6328125" style="1275" hidden="1"/>
    <col min="4446" max="4451" width="14.90625" style="1275" hidden="1"/>
    <col min="4452" max="4453" width="15.90625" style="1275" hidden="1"/>
    <col min="4454" max="4459" width="16.08984375" style="1275" hidden="1"/>
    <col min="4460" max="4460" width="6.08984375" style="1275" hidden="1"/>
    <col min="4461" max="4461" width="3" style="1275" hidden="1"/>
    <col min="4462" max="4701" width="8.6328125" style="1275" hidden="1"/>
    <col min="4702" max="4707" width="14.90625" style="1275" hidden="1"/>
    <col min="4708" max="4709" width="15.90625" style="1275" hidden="1"/>
    <col min="4710" max="4715" width="16.08984375" style="1275" hidden="1"/>
    <col min="4716" max="4716" width="6.08984375" style="1275" hidden="1"/>
    <col min="4717" max="4717" width="3" style="1275" hidden="1"/>
    <col min="4718" max="4957" width="8.6328125" style="1275" hidden="1"/>
    <col min="4958" max="4963" width="14.90625" style="1275" hidden="1"/>
    <col min="4964" max="4965" width="15.90625" style="1275" hidden="1"/>
    <col min="4966" max="4971" width="16.08984375" style="1275" hidden="1"/>
    <col min="4972" max="4972" width="6.08984375" style="1275" hidden="1"/>
    <col min="4973" max="4973" width="3" style="1275" hidden="1"/>
    <col min="4974" max="5213" width="8.6328125" style="1275" hidden="1"/>
    <col min="5214" max="5219" width="14.90625" style="1275" hidden="1"/>
    <col min="5220" max="5221" width="15.90625" style="1275" hidden="1"/>
    <col min="5222" max="5227" width="16.08984375" style="1275" hidden="1"/>
    <col min="5228" max="5228" width="6.08984375" style="1275" hidden="1"/>
    <col min="5229" max="5229" width="3" style="1275" hidden="1"/>
    <col min="5230" max="5469" width="8.6328125" style="1275" hidden="1"/>
    <col min="5470" max="5475" width="14.90625" style="1275" hidden="1"/>
    <col min="5476" max="5477" width="15.90625" style="1275" hidden="1"/>
    <col min="5478" max="5483" width="16.08984375" style="1275" hidden="1"/>
    <col min="5484" max="5484" width="6.08984375" style="1275" hidden="1"/>
    <col min="5485" max="5485" width="3" style="1275" hidden="1"/>
    <col min="5486" max="5725" width="8.6328125" style="1275" hidden="1"/>
    <col min="5726" max="5731" width="14.90625" style="1275" hidden="1"/>
    <col min="5732" max="5733" width="15.90625" style="1275" hidden="1"/>
    <col min="5734" max="5739" width="16.08984375" style="1275" hidden="1"/>
    <col min="5740" max="5740" width="6.08984375" style="1275" hidden="1"/>
    <col min="5741" max="5741" width="3" style="1275" hidden="1"/>
    <col min="5742" max="5981" width="8.6328125" style="1275" hidden="1"/>
    <col min="5982" max="5987" width="14.90625" style="1275" hidden="1"/>
    <col min="5988" max="5989" width="15.90625" style="1275" hidden="1"/>
    <col min="5990" max="5995" width="16.08984375" style="1275" hidden="1"/>
    <col min="5996" max="5996" width="6.08984375" style="1275" hidden="1"/>
    <col min="5997" max="5997" width="3" style="1275" hidden="1"/>
    <col min="5998" max="6237" width="8.6328125" style="1275" hidden="1"/>
    <col min="6238" max="6243" width="14.90625" style="1275" hidden="1"/>
    <col min="6244" max="6245" width="15.90625" style="1275" hidden="1"/>
    <col min="6246" max="6251" width="16.08984375" style="1275" hidden="1"/>
    <col min="6252" max="6252" width="6.08984375" style="1275" hidden="1"/>
    <col min="6253" max="6253" width="3" style="1275" hidden="1"/>
    <col min="6254" max="6493" width="8.6328125" style="1275" hidden="1"/>
    <col min="6494" max="6499" width="14.90625" style="1275" hidden="1"/>
    <col min="6500" max="6501" width="15.90625" style="1275" hidden="1"/>
    <col min="6502" max="6507" width="16.08984375" style="1275" hidden="1"/>
    <col min="6508" max="6508" width="6.08984375" style="1275" hidden="1"/>
    <col min="6509" max="6509" width="3" style="1275" hidden="1"/>
    <col min="6510" max="6749" width="8.6328125" style="1275" hidden="1"/>
    <col min="6750" max="6755" width="14.90625" style="1275" hidden="1"/>
    <col min="6756" max="6757" width="15.90625" style="1275" hidden="1"/>
    <col min="6758" max="6763" width="16.08984375" style="1275" hidden="1"/>
    <col min="6764" max="6764" width="6.08984375" style="1275" hidden="1"/>
    <col min="6765" max="6765" width="3" style="1275" hidden="1"/>
    <col min="6766" max="7005" width="8.6328125" style="1275" hidden="1"/>
    <col min="7006" max="7011" width="14.90625" style="1275" hidden="1"/>
    <col min="7012" max="7013" width="15.90625" style="1275" hidden="1"/>
    <col min="7014" max="7019" width="16.08984375" style="1275" hidden="1"/>
    <col min="7020" max="7020" width="6.08984375" style="1275" hidden="1"/>
    <col min="7021" max="7021" width="3" style="1275" hidden="1"/>
    <col min="7022" max="7261" width="8.6328125" style="1275" hidden="1"/>
    <col min="7262" max="7267" width="14.90625" style="1275" hidden="1"/>
    <col min="7268" max="7269" width="15.90625" style="1275" hidden="1"/>
    <col min="7270" max="7275" width="16.08984375" style="1275" hidden="1"/>
    <col min="7276" max="7276" width="6.08984375" style="1275" hidden="1"/>
    <col min="7277" max="7277" width="3" style="1275" hidden="1"/>
    <col min="7278" max="7517" width="8.6328125" style="1275" hidden="1"/>
    <col min="7518" max="7523" width="14.90625" style="1275" hidden="1"/>
    <col min="7524" max="7525" width="15.90625" style="1275" hidden="1"/>
    <col min="7526" max="7531" width="16.08984375" style="1275" hidden="1"/>
    <col min="7532" max="7532" width="6.08984375" style="1275" hidden="1"/>
    <col min="7533" max="7533" width="3" style="1275" hidden="1"/>
    <col min="7534" max="7773" width="8.6328125" style="1275" hidden="1"/>
    <col min="7774" max="7779" width="14.90625" style="1275" hidden="1"/>
    <col min="7780" max="7781" width="15.90625" style="1275" hidden="1"/>
    <col min="7782" max="7787" width="16.08984375" style="1275" hidden="1"/>
    <col min="7788" max="7788" width="6.08984375" style="1275" hidden="1"/>
    <col min="7789" max="7789" width="3" style="1275" hidden="1"/>
    <col min="7790" max="8029" width="8.6328125" style="1275" hidden="1"/>
    <col min="8030" max="8035" width="14.90625" style="1275" hidden="1"/>
    <col min="8036" max="8037" width="15.90625" style="1275" hidden="1"/>
    <col min="8038" max="8043" width="16.08984375" style="1275" hidden="1"/>
    <col min="8044" max="8044" width="6.08984375" style="1275" hidden="1"/>
    <col min="8045" max="8045" width="3" style="1275" hidden="1"/>
    <col min="8046" max="8285" width="8.6328125" style="1275" hidden="1"/>
    <col min="8286" max="8291" width="14.90625" style="1275" hidden="1"/>
    <col min="8292" max="8293" width="15.90625" style="1275" hidden="1"/>
    <col min="8294" max="8299" width="16.08984375" style="1275" hidden="1"/>
    <col min="8300" max="8300" width="6.08984375" style="1275" hidden="1"/>
    <col min="8301" max="8301" width="3" style="1275" hidden="1"/>
    <col min="8302" max="8541" width="8.6328125" style="1275" hidden="1"/>
    <col min="8542" max="8547" width="14.90625" style="1275" hidden="1"/>
    <col min="8548" max="8549" width="15.90625" style="1275" hidden="1"/>
    <col min="8550" max="8555" width="16.08984375" style="1275" hidden="1"/>
    <col min="8556" max="8556" width="6.08984375" style="1275" hidden="1"/>
    <col min="8557" max="8557" width="3" style="1275" hidden="1"/>
    <col min="8558" max="8797" width="8.6328125" style="1275" hidden="1"/>
    <col min="8798" max="8803" width="14.90625" style="1275" hidden="1"/>
    <col min="8804" max="8805" width="15.90625" style="1275" hidden="1"/>
    <col min="8806" max="8811" width="16.08984375" style="1275" hidden="1"/>
    <col min="8812" max="8812" width="6.08984375" style="1275" hidden="1"/>
    <col min="8813" max="8813" width="3" style="1275" hidden="1"/>
    <col min="8814" max="9053" width="8.6328125" style="1275" hidden="1"/>
    <col min="9054" max="9059" width="14.90625" style="1275" hidden="1"/>
    <col min="9060" max="9061" width="15.90625" style="1275" hidden="1"/>
    <col min="9062" max="9067" width="16.08984375" style="1275" hidden="1"/>
    <col min="9068" max="9068" width="6.08984375" style="1275" hidden="1"/>
    <col min="9069" max="9069" width="3" style="1275" hidden="1"/>
    <col min="9070" max="9309" width="8.6328125" style="1275" hidden="1"/>
    <col min="9310" max="9315" width="14.90625" style="1275" hidden="1"/>
    <col min="9316" max="9317" width="15.90625" style="1275" hidden="1"/>
    <col min="9318" max="9323" width="16.08984375" style="1275" hidden="1"/>
    <col min="9324" max="9324" width="6.08984375" style="1275" hidden="1"/>
    <col min="9325" max="9325" width="3" style="1275" hidden="1"/>
    <col min="9326" max="9565" width="8.6328125" style="1275" hidden="1"/>
    <col min="9566" max="9571" width="14.90625" style="1275" hidden="1"/>
    <col min="9572" max="9573" width="15.90625" style="1275" hidden="1"/>
    <col min="9574" max="9579" width="16.08984375" style="1275" hidden="1"/>
    <col min="9580" max="9580" width="6.08984375" style="1275" hidden="1"/>
    <col min="9581" max="9581" width="3" style="1275" hidden="1"/>
    <col min="9582" max="9821" width="8.6328125" style="1275" hidden="1"/>
    <col min="9822" max="9827" width="14.90625" style="1275" hidden="1"/>
    <col min="9828" max="9829" width="15.90625" style="1275" hidden="1"/>
    <col min="9830" max="9835" width="16.08984375" style="1275" hidden="1"/>
    <col min="9836" max="9836" width="6.08984375" style="1275" hidden="1"/>
    <col min="9837" max="9837" width="3" style="1275" hidden="1"/>
    <col min="9838" max="10077" width="8.6328125" style="1275" hidden="1"/>
    <col min="10078" max="10083" width="14.90625" style="1275" hidden="1"/>
    <col min="10084" max="10085" width="15.90625" style="1275" hidden="1"/>
    <col min="10086" max="10091" width="16.08984375" style="1275" hidden="1"/>
    <col min="10092" max="10092" width="6.08984375" style="1275" hidden="1"/>
    <col min="10093" max="10093" width="3" style="1275" hidden="1"/>
    <col min="10094" max="10333" width="8.6328125" style="1275" hidden="1"/>
    <col min="10334" max="10339" width="14.90625" style="1275" hidden="1"/>
    <col min="10340" max="10341" width="15.90625" style="1275" hidden="1"/>
    <col min="10342" max="10347" width="16.08984375" style="1275" hidden="1"/>
    <col min="10348" max="10348" width="6.08984375" style="1275" hidden="1"/>
    <col min="10349" max="10349" width="3" style="1275" hidden="1"/>
    <col min="10350" max="10589" width="8.6328125" style="1275" hidden="1"/>
    <col min="10590" max="10595" width="14.90625" style="1275" hidden="1"/>
    <col min="10596" max="10597" width="15.90625" style="1275" hidden="1"/>
    <col min="10598" max="10603" width="16.08984375" style="1275" hidden="1"/>
    <col min="10604" max="10604" width="6.08984375" style="1275" hidden="1"/>
    <col min="10605" max="10605" width="3" style="1275" hidden="1"/>
    <col min="10606" max="10845" width="8.6328125" style="1275" hidden="1"/>
    <col min="10846" max="10851" width="14.90625" style="1275" hidden="1"/>
    <col min="10852" max="10853" width="15.90625" style="1275" hidden="1"/>
    <col min="10854" max="10859" width="16.08984375" style="1275" hidden="1"/>
    <col min="10860" max="10860" width="6.08984375" style="1275" hidden="1"/>
    <col min="10861" max="10861" width="3" style="1275" hidden="1"/>
    <col min="10862" max="11101" width="8.6328125" style="1275" hidden="1"/>
    <col min="11102" max="11107" width="14.90625" style="1275" hidden="1"/>
    <col min="11108" max="11109" width="15.90625" style="1275" hidden="1"/>
    <col min="11110" max="11115" width="16.08984375" style="1275" hidden="1"/>
    <col min="11116" max="11116" width="6.08984375" style="1275" hidden="1"/>
    <col min="11117" max="11117" width="3" style="1275" hidden="1"/>
    <col min="11118" max="11357" width="8.6328125" style="1275" hidden="1"/>
    <col min="11358" max="11363" width="14.90625" style="1275" hidden="1"/>
    <col min="11364" max="11365" width="15.90625" style="1275" hidden="1"/>
    <col min="11366" max="11371" width="16.08984375" style="1275" hidden="1"/>
    <col min="11372" max="11372" width="6.08984375" style="1275" hidden="1"/>
    <col min="11373" max="11373" width="3" style="1275" hidden="1"/>
    <col min="11374" max="11613" width="8.6328125" style="1275" hidden="1"/>
    <col min="11614" max="11619" width="14.90625" style="1275" hidden="1"/>
    <col min="11620" max="11621" width="15.90625" style="1275" hidden="1"/>
    <col min="11622" max="11627" width="16.08984375" style="1275" hidden="1"/>
    <col min="11628" max="11628" width="6.08984375" style="1275" hidden="1"/>
    <col min="11629" max="11629" width="3" style="1275" hidden="1"/>
    <col min="11630" max="11869" width="8.6328125" style="1275" hidden="1"/>
    <col min="11870" max="11875" width="14.90625" style="1275" hidden="1"/>
    <col min="11876" max="11877" width="15.90625" style="1275" hidden="1"/>
    <col min="11878" max="11883" width="16.08984375" style="1275" hidden="1"/>
    <col min="11884" max="11884" width="6.08984375" style="1275" hidden="1"/>
    <col min="11885" max="11885" width="3" style="1275" hidden="1"/>
    <col min="11886" max="12125" width="8.6328125" style="1275" hidden="1"/>
    <col min="12126" max="12131" width="14.90625" style="1275" hidden="1"/>
    <col min="12132" max="12133" width="15.90625" style="1275" hidden="1"/>
    <col min="12134" max="12139" width="16.08984375" style="1275" hidden="1"/>
    <col min="12140" max="12140" width="6.08984375" style="1275" hidden="1"/>
    <col min="12141" max="12141" width="3" style="1275" hidden="1"/>
    <col min="12142" max="12381" width="8.6328125" style="1275" hidden="1"/>
    <col min="12382" max="12387" width="14.90625" style="1275" hidden="1"/>
    <col min="12388" max="12389" width="15.90625" style="1275" hidden="1"/>
    <col min="12390" max="12395" width="16.08984375" style="1275" hidden="1"/>
    <col min="12396" max="12396" width="6.08984375" style="1275" hidden="1"/>
    <col min="12397" max="12397" width="3" style="1275" hidden="1"/>
    <col min="12398" max="12637" width="8.6328125" style="1275" hidden="1"/>
    <col min="12638" max="12643" width="14.90625" style="1275" hidden="1"/>
    <col min="12644" max="12645" width="15.90625" style="1275" hidden="1"/>
    <col min="12646" max="12651" width="16.08984375" style="1275" hidden="1"/>
    <col min="12652" max="12652" width="6.08984375" style="1275" hidden="1"/>
    <col min="12653" max="12653" width="3" style="1275" hidden="1"/>
    <col min="12654" max="12893" width="8.6328125" style="1275" hidden="1"/>
    <col min="12894" max="12899" width="14.90625" style="1275" hidden="1"/>
    <col min="12900" max="12901" width="15.90625" style="1275" hidden="1"/>
    <col min="12902" max="12907" width="16.08984375" style="1275" hidden="1"/>
    <col min="12908" max="12908" width="6.08984375" style="1275" hidden="1"/>
    <col min="12909" max="12909" width="3" style="1275" hidden="1"/>
    <col min="12910" max="13149" width="8.6328125" style="1275" hidden="1"/>
    <col min="13150" max="13155" width="14.90625" style="1275" hidden="1"/>
    <col min="13156" max="13157" width="15.90625" style="1275" hidden="1"/>
    <col min="13158" max="13163" width="16.08984375" style="1275" hidden="1"/>
    <col min="13164" max="13164" width="6.08984375" style="1275" hidden="1"/>
    <col min="13165" max="13165" width="3" style="1275" hidden="1"/>
    <col min="13166" max="13405" width="8.6328125" style="1275" hidden="1"/>
    <col min="13406" max="13411" width="14.90625" style="1275" hidden="1"/>
    <col min="13412" max="13413" width="15.90625" style="1275" hidden="1"/>
    <col min="13414" max="13419" width="16.08984375" style="1275" hidden="1"/>
    <col min="13420" max="13420" width="6.08984375" style="1275" hidden="1"/>
    <col min="13421" max="13421" width="3" style="1275" hidden="1"/>
    <col min="13422" max="13661" width="8.6328125" style="1275" hidden="1"/>
    <col min="13662" max="13667" width="14.90625" style="1275" hidden="1"/>
    <col min="13668" max="13669" width="15.90625" style="1275" hidden="1"/>
    <col min="13670" max="13675" width="16.08984375" style="1275" hidden="1"/>
    <col min="13676" max="13676" width="6.08984375" style="1275" hidden="1"/>
    <col min="13677" max="13677" width="3" style="1275" hidden="1"/>
    <col min="13678" max="13917" width="8.6328125" style="1275" hidden="1"/>
    <col min="13918" max="13923" width="14.90625" style="1275" hidden="1"/>
    <col min="13924" max="13925" width="15.90625" style="1275" hidden="1"/>
    <col min="13926" max="13931" width="16.08984375" style="1275" hidden="1"/>
    <col min="13932" max="13932" width="6.08984375" style="1275" hidden="1"/>
    <col min="13933" max="13933" width="3" style="1275" hidden="1"/>
    <col min="13934" max="14173" width="8.6328125" style="1275" hidden="1"/>
    <col min="14174" max="14179" width="14.90625" style="1275" hidden="1"/>
    <col min="14180" max="14181" width="15.90625" style="1275" hidden="1"/>
    <col min="14182" max="14187" width="16.08984375" style="1275" hidden="1"/>
    <col min="14188" max="14188" width="6.08984375" style="1275" hidden="1"/>
    <col min="14189" max="14189" width="3" style="1275" hidden="1"/>
    <col min="14190" max="14429" width="8.6328125" style="1275" hidden="1"/>
    <col min="14430" max="14435" width="14.90625" style="1275" hidden="1"/>
    <col min="14436" max="14437" width="15.90625" style="1275" hidden="1"/>
    <col min="14438" max="14443" width="16.08984375" style="1275" hidden="1"/>
    <col min="14444" max="14444" width="6.08984375" style="1275" hidden="1"/>
    <col min="14445" max="14445" width="3" style="1275" hidden="1"/>
    <col min="14446" max="14685" width="8.6328125" style="1275" hidden="1"/>
    <col min="14686" max="14691" width="14.90625" style="1275" hidden="1"/>
    <col min="14692" max="14693" width="15.90625" style="1275" hidden="1"/>
    <col min="14694" max="14699" width="16.08984375" style="1275" hidden="1"/>
    <col min="14700" max="14700" width="6.08984375" style="1275" hidden="1"/>
    <col min="14701" max="14701" width="3" style="1275" hidden="1"/>
    <col min="14702" max="14941" width="8.6328125" style="1275" hidden="1"/>
    <col min="14942" max="14947" width="14.90625" style="1275" hidden="1"/>
    <col min="14948" max="14949" width="15.90625" style="1275" hidden="1"/>
    <col min="14950" max="14955" width="16.08984375" style="1275" hidden="1"/>
    <col min="14956" max="14956" width="6.08984375" style="1275" hidden="1"/>
    <col min="14957" max="14957" width="3" style="1275" hidden="1"/>
    <col min="14958" max="15197" width="8.6328125" style="1275" hidden="1"/>
    <col min="15198" max="15203" width="14.90625" style="1275" hidden="1"/>
    <col min="15204" max="15205" width="15.90625" style="1275" hidden="1"/>
    <col min="15206" max="15211" width="16.08984375" style="1275" hidden="1"/>
    <col min="15212" max="15212" width="6.08984375" style="1275" hidden="1"/>
    <col min="15213" max="15213" width="3" style="1275" hidden="1"/>
    <col min="15214" max="15453" width="8.6328125" style="1275" hidden="1"/>
    <col min="15454" max="15459" width="14.90625" style="1275" hidden="1"/>
    <col min="15460" max="15461" width="15.90625" style="1275" hidden="1"/>
    <col min="15462" max="15467" width="16.08984375" style="1275" hidden="1"/>
    <col min="15468" max="15468" width="6.08984375" style="1275" hidden="1"/>
    <col min="15469" max="15469" width="3" style="1275" hidden="1"/>
    <col min="15470" max="15709" width="8.6328125" style="1275" hidden="1"/>
    <col min="15710" max="15715" width="14.90625" style="1275" hidden="1"/>
    <col min="15716" max="15717" width="15.90625" style="1275" hidden="1"/>
    <col min="15718" max="15723" width="16.08984375" style="1275" hidden="1"/>
    <col min="15724" max="15724" width="6.08984375" style="1275" hidden="1"/>
    <col min="15725" max="15725" width="3" style="1275" hidden="1"/>
    <col min="15726" max="15965" width="8.6328125" style="1275" hidden="1"/>
    <col min="15966" max="15971" width="14.90625" style="1275" hidden="1"/>
    <col min="15972" max="15973" width="15.90625" style="1275" hidden="1"/>
    <col min="15974" max="15979" width="16.08984375" style="1275" hidden="1"/>
    <col min="15980" max="15980" width="6.08984375" style="1275" hidden="1"/>
    <col min="15981" max="15981" width="3" style="1275" hidden="1"/>
    <col min="15982" max="16221" width="8.6328125" style="1275" hidden="1"/>
    <col min="16222" max="16227" width="14.90625" style="1275" hidden="1"/>
    <col min="16228" max="16229" width="15.90625" style="1275" hidden="1"/>
    <col min="16230" max="16235" width="16.08984375" style="1275" hidden="1"/>
    <col min="16236" max="16236" width="6.08984375" style="1275" hidden="1"/>
    <col min="16237" max="16237" width="3" style="1275" hidden="1"/>
    <col min="16238" max="16384" width="8.6328125" style="1275" hidden="1"/>
  </cols>
  <sheetData>
    <row r="1" spans="1:143" ht="42.75" customHeight="1" x14ac:dyDescent="0.2">
      <c r="A1" s="1273"/>
      <c r="B1" s="1274"/>
      <c r="DD1" s="1275"/>
      <c r="DE1" s="1275"/>
    </row>
    <row r="2" spans="1:143" ht="25.5" customHeight="1" x14ac:dyDescent="0.2">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2">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ht="13" x14ac:dyDescent="0.2">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615</v>
      </c>
    </row>
    <row r="11" spans="1:143" s="292" customFormat="1" ht="13" x14ac:dyDescent="0.2">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615</v>
      </c>
    </row>
    <row r="13" spans="1:143" s="292" customFormat="1" ht="13" x14ac:dyDescent="0.2">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1275"/>
      <c r="DE19" s="1275"/>
    </row>
    <row r="20" spans="1:351" ht="13" x14ac:dyDescent="0.2">
      <c r="DD20" s="1275"/>
      <c r="DE20" s="1275"/>
    </row>
    <row r="21" spans="1:351" ht="16.5" x14ac:dyDescent="0.2">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6.5" x14ac:dyDescent="0.2">
      <c r="B22" s="1282"/>
      <c r="MM22" s="1281"/>
    </row>
    <row r="23" spans="1:351" ht="13" x14ac:dyDescent="0.2">
      <c r="B23" s="1282"/>
    </row>
    <row r="24" spans="1:351" ht="13" x14ac:dyDescent="0.2">
      <c r="B24" s="1282"/>
    </row>
    <row r="25" spans="1:351" ht="13" x14ac:dyDescent="0.2">
      <c r="B25" s="1282"/>
    </row>
    <row r="26" spans="1:351" ht="13" x14ac:dyDescent="0.2">
      <c r="B26" s="1282"/>
    </row>
    <row r="27" spans="1:351" ht="13" x14ac:dyDescent="0.2">
      <c r="B27" s="1282"/>
    </row>
    <row r="28" spans="1:351" ht="13" x14ac:dyDescent="0.2">
      <c r="B28" s="1282"/>
    </row>
    <row r="29" spans="1:351" ht="13" x14ac:dyDescent="0.2">
      <c r="B29" s="1282"/>
    </row>
    <row r="30" spans="1:351" ht="13" x14ac:dyDescent="0.2">
      <c r="B30" s="1282"/>
    </row>
    <row r="31" spans="1:351" ht="13" x14ac:dyDescent="0.2">
      <c r="B31" s="1282"/>
    </row>
    <row r="32" spans="1:351" ht="13" x14ac:dyDescent="0.2">
      <c r="B32" s="1282"/>
    </row>
    <row r="33" spans="2:109" ht="13" x14ac:dyDescent="0.2">
      <c r="B33" s="1282"/>
    </row>
    <row r="34" spans="2:109" ht="13" x14ac:dyDescent="0.2">
      <c r="B34" s="1282"/>
    </row>
    <row r="35" spans="2:109" ht="13" x14ac:dyDescent="0.2">
      <c r="B35" s="1282"/>
    </row>
    <row r="36" spans="2:109" ht="13" x14ac:dyDescent="0.2">
      <c r="B36" s="1282"/>
    </row>
    <row r="37" spans="2:109" ht="13" x14ac:dyDescent="0.2">
      <c r="B37" s="1282"/>
    </row>
    <row r="38" spans="2:109" ht="13" x14ac:dyDescent="0.2">
      <c r="B38" s="1282"/>
    </row>
    <row r="39" spans="2:109" ht="13" x14ac:dyDescent="0.2">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ht="13" x14ac:dyDescent="0.2">
      <c r="B40" s="1287"/>
      <c r="DD40" s="1287"/>
      <c r="DE40" s="1275"/>
    </row>
    <row r="41" spans="2:109" ht="16.5" x14ac:dyDescent="0.2">
      <c r="B41" s="1288" t="s">
        <v>616</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ht="13" x14ac:dyDescent="0.2">
      <c r="B42" s="1282"/>
      <c r="G42" s="1289"/>
      <c r="I42" s="1290"/>
      <c r="J42" s="1290"/>
      <c r="K42" s="1290"/>
      <c r="AM42" s="1289"/>
      <c r="AN42" s="1289" t="s">
        <v>617</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2">
      <c r="B43" s="1282"/>
      <c r="AN43" s="1291" t="s">
        <v>618</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ht="13" x14ac:dyDescent="0.2">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ht="13" x14ac:dyDescent="0.2">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ht="13" x14ac:dyDescent="0.2">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ht="13" x14ac:dyDescent="0.2">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ht="13" x14ac:dyDescent="0.2">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ht="13" x14ac:dyDescent="0.2">
      <c r="B49" s="1282"/>
      <c r="AN49" s="1275" t="s">
        <v>619</v>
      </c>
    </row>
    <row r="50" spans="1:109" ht="13" x14ac:dyDescent="0.2">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567</v>
      </c>
      <c r="BQ50" s="1307"/>
      <c r="BR50" s="1307"/>
      <c r="BS50" s="1307"/>
      <c r="BT50" s="1307"/>
      <c r="BU50" s="1307"/>
      <c r="BV50" s="1307"/>
      <c r="BW50" s="1307"/>
      <c r="BX50" s="1307" t="s">
        <v>568</v>
      </c>
      <c r="BY50" s="1307"/>
      <c r="BZ50" s="1307"/>
      <c r="CA50" s="1307"/>
      <c r="CB50" s="1307"/>
      <c r="CC50" s="1307"/>
      <c r="CD50" s="1307"/>
      <c r="CE50" s="1307"/>
      <c r="CF50" s="1307" t="s">
        <v>569</v>
      </c>
      <c r="CG50" s="1307"/>
      <c r="CH50" s="1307"/>
      <c r="CI50" s="1307"/>
      <c r="CJ50" s="1307"/>
      <c r="CK50" s="1307"/>
      <c r="CL50" s="1307"/>
      <c r="CM50" s="1307"/>
      <c r="CN50" s="1307" t="s">
        <v>570</v>
      </c>
      <c r="CO50" s="1307"/>
      <c r="CP50" s="1307"/>
      <c r="CQ50" s="1307"/>
      <c r="CR50" s="1307"/>
      <c r="CS50" s="1307"/>
      <c r="CT50" s="1307"/>
      <c r="CU50" s="1307"/>
      <c r="CV50" s="1307" t="s">
        <v>571</v>
      </c>
      <c r="CW50" s="1307"/>
      <c r="CX50" s="1307"/>
      <c r="CY50" s="1307"/>
      <c r="CZ50" s="1307"/>
      <c r="DA50" s="1307"/>
      <c r="DB50" s="1307"/>
      <c r="DC50" s="1307"/>
    </row>
    <row r="51" spans="1:109" ht="13.5" customHeight="1" x14ac:dyDescent="0.2">
      <c r="B51" s="1282"/>
      <c r="G51" s="1308"/>
      <c r="H51" s="1308"/>
      <c r="I51" s="1309"/>
      <c r="J51" s="1309"/>
      <c r="K51" s="1310"/>
      <c r="L51" s="1310"/>
      <c r="M51" s="1310"/>
      <c r="N51" s="1310"/>
      <c r="AM51" s="1300"/>
      <c r="AN51" s="1311" t="s">
        <v>620</v>
      </c>
      <c r="AO51" s="1311"/>
      <c r="AP51" s="1311"/>
      <c r="AQ51" s="1311"/>
      <c r="AR51" s="1311"/>
      <c r="AS51" s="1311"/>
      <c r="AT51" s="1311"/>
      <c r="AU51" s="1311"/>
      <c r="AV51" s="1311"/>
      <c r="AW51" s="1311"/>
      <c r="AX51" s="1311"/>
      <c r="AY51" s="1311"/>
      <c r="AZ51" s="1311"/>
      <c r="BA51" s="1311"/>
      <c r="BB51" s="1311" t="s">
        <v>621</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ht="13" x14ac:dyDescent="0.2">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 x14ac:dyDescent="0.2">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622</v>
      </c>
      <c r="BC53" s="1311"/>
      <c r="BD53" s="1311"/>
      <c r="BE53" s="1311"/>
      <c r="BF53" s="1311"/>
      <c r="BG53" s="1311"/>
      <c r="BH53" s="1311"/>
      <c r="BI53" s="1311"/>
      <c r="BJ53" s="1311"/>
      <c r="BK53" s="1311"/>
      <c r="BL53" s="1311"/>
      <c r="BM53" s="1311"/>
      <c r="BN53" s="1311"/>
      <c r="BO53" s="1311"/>
      <c r="BP53" s="1312">
        <v>63.7</v>
      </c>
      <c r="BQ53" s="1312"/>
      <c r="BR53" s="1312"/>
      <c r="BS53" s="1312"/>
      <c r="BT53" s="1312"/>
      <c r="BU53" s="1312"/>
      <c r="BV53" s="1312"/>
      <c r="BW53" s="1312"/>
      <c r="BX53" s="1312">
        <v>64.7</v>
      </c>
      <c r="BY53" s="1312"/>
      <c r="BZ53" s="1312"/>
      <c r="CA53" s="1312"/>
      <c r="CB53" s="1312"/>
      <c r="CC53" s="1312"/>
      <c r="CD53" s="1312"/>
      <c r="CE53" s="1312"/>
      <c r="CF53" s="1312">
        <v>65.900000000000006</v>
      </c>
      <c r="CG53" s="1312"/>
      <c r="CH53" s="1312"/>
      <c r="CI53" s="1312"/>
      <c r="CJ53" s="1312"/>
      <c r="CK53" s="1312"/>
      <c r="CL53" s="1312"/>
      <c r="CM53" s="1312"/>
      <c r="CN53" s="1312">
        <v>67.3</v>
      </c>
      <c r="CO53" s="1312"/>
      <c r="CP53" s="1312"/>
      <c r="CQ53" s="1312"/>
      <c r="CR53" s="1312"/>
      <c r="CS53" s="1312"/>
      <c r="CT53" s="1312"/>
      <c r="CU53" s="1312"/>
      <c r="CV53" s="1312">
        <v>68.2</v>
      </c>
      <c r="CW53" s="1312"/>
      <c r="CX53" s="1312"/>
      <c r="CY53" s="1312"/>
      <c r="CZ53" s="1312"/>
      <c r="DA53" s="1312"/>
      <c r="DB53" s="1312"/>
      <c r="DC53" s="1312"/>
    </row>
    <row r="54" spans="1:109" ht="13" x14ac:dyDescent="0.2">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 x14ac:dyDescent="0.2">
      <c r="A55" s="1290"/>
      <c r="B55" s="1282"/>
      <c r="G55" s="1301"/>
      <c r="H55" s="1301"/>
      <c r="I55" s="1301"/>
      <c r="J55" s="1301"/>
      <c r="K55" s="1310"/>
      <c r="L55" s="1310"/>
      <c r="M55" s="1310"/>
      <c r="N55" s="1310"/>
      <c r="AN55" s="1307" t="s">
        <v>623</v>
      </c>
      <c r="AO55" s="1307"/>
      <c r="AP55" s="1307"/>
      <c r="AQ55" s="1307"/>
      <c r="AR55" s="1307"/>
      <c r="AS55" s="1307"/>
      <c r="AT55" s="1307"/>
      <c r="AU55" s="1307"/>
      <c r="AV55" s="1307"/>
      <c r="AW55" s="1307"/>
      <c r="AX55" s="1307"/>
      <c r="AY55" s="1307"/>
      <c r="AZ55" s="1307"/>
      <c r="BA55" s="1307"/>
      <c r="BB55" s="1311" t="s">
        <v>621</v>
      </c>
      <c r="BC55" s="1311"/>
      <c r="BD55" s="1311"/>
      <c r="BE55" s="1311"/>
      <c r="BF55" s="1311"/>
      <c r="BG55" s="1311"/>
      <c r="BH55" s="1311"/>
      <c r="BI55" s="1311"/>
      <c r="BJ55" s="1311"/>
      <c r="BK55" s="1311"/>
      <c r="BL55" s="1311"/>
      <c r="BM55" s="1311"/>
      <c r="BN55" s="1311"/>
      <c r="BO55" s="1311"/>
      <c r="BP55" s="1312">
        <v>35.299999999999997</v>
      </c>
      <c r="BQ55" s="1312"/>
      <c r="BR55" s="1312"/>
      <c r="BS55" s="1312"/>
      <c r="BT55" s="1312"/>
      <c r="BU55" s="1312"/>
      <c r="BV55" s="1312"/>
      <c r="BW55" s="1312"/>
      <c r="BX55" s="1312">
        <v>31.9</v>
      </c>
      <c r="BY55" s="1312"/>
      <c r="BZ55" s="1312"/>
      <c r="CA55" s="1312"/>
      <c r="CB55" s="1312"/>
      <c r="CC55" s="1312"/>
      <c r="CD55" s="1312"/>
      <c r="CE55" s="1312"/>
      <c r="CF55" s="1312">
        <v>24.2</v>
      </c>
      <c r="CG55" s="1312"/>
      <c r="CH55" s="1312"/>
      <c r="CI55" s="1312"/>
      <c r="CJ55" s="1312"/>
      <c r="CK55" s="1312"/>
      <c r="CL55" s="1312"/>
      <c r="CM55" s="1312"/>
      <c r="CN55" s="1312">
        <v>22.1</v>
      </c>
      <c r="CO55" s="1312"/>
      <c r="CP55" s="1312"/>
      <c r="CQ55" s="1312"/>
      <c r="CR55" s="1312"/>
      <c r="CS55" s="1312"/>
      <c r="CT55" s="1312"/>
      <c r="CU55" s="1312"/>
      <c r="CV55" s="1312">
        <v>20.399999999999999</v>
      </c>
      <c r="CW55" s="1312"/>
      <c r="CX55" s="1312"/>
      <c r="CY55" s="1312"/>
      <c r="CZ55" s="1312"/>
      <c r="DA55" s="1312"/>
      <c r="DB55" s="1312"/>
      <c r="DC55" s="1312"/>
    </row>
    <row r="56" spans="1:109" ht="13" x14ac:dyDescent="0.2">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ht="13" x14ac:dyDescent="0.2">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622</v>
      </c>
      <c r="BC57" s="1311"/>
      <c r="BD57" s="1311"/>
      <c r="BE57" s="1311"/>
      <c r="BF57" s="1311"/>
      <c r="BG57" s="1311"/>
      <c r="BH57" s="1311"/>
      <c r="BI57" s="1311"/>
      <c r="BJ57" s="1311"/>
      <c r="BK57" s="1311"/>
      <c r="BL57" s="1311"/>
      <c r="BM57" s="1311"/>
      <c r="BN57" s="1311"/>
      <c r="BO57" s="1311"/>
      <c r="BP57" s="1312">
        <v>60.4</v>
      </c>
      <c r="BQ57" s="1312"/>
      <c r="BR57" s="1312"/>
      <c r="BS57" s="1312"/>
      <c r="BT57" s="1312"/>
      <c r="BU57" s="1312"/>
      <c r="BV57" s="1312"/>
      <c r="BW57" s="1312"/>
      <c r="BX57" s="1312">
        <v>59.4</v>
      </c>
      <c r="BY57" s="1312"/>
      <c r="BZ57" s="1312"/>
      <c r="CA57" s="1312"/>
      <c r="CB57" s="1312"/>
      <c r="CC57" s="1312"/>
      <c r="CD57" s="1312"/>
      <c r="CE57" s="1312"/>
      <c r="CF57" s="1312">
        <v>60.2</v>
      </c>
      <c r="CG57" s="1312"/>
      <c r="CH57" s="1312"/>
      <c r="CI57" s="1312"/>
      <c r="CJ57" s="1312"/>
      <c r="CK57" s="1312"/>
      <c r="CL57" s="1312"/>
      <c r="CM57" s="1312"/>
      <c r="CN57" s="1312">
        <v>61.5</v>
      </c>
      <c r="CO57" s="1312"/>
      <c r="CP57" s="1312"/>
      <c r="CQ57" s="1312"/>
      <c r="CR57" s="1312"/>
      <c r="CS57" s="1312"/>
      <c r="CT57" s="1312"/>
      <c r="CU57" s="1312"/>
      <c r="CV57" s="1312">
        <v>62.8</v>
      </c>
      <c r="CW57" s="1312"/>
      <c r="CX57" s="1312"/>
      <c r="CY57" s="1312"/>
      <c r="CZ57" s="1312"/>
      <c r="DA57" s="1312"/>
      <c r="DB57" s="1312"/>
      <c r="DC57" s="1312"/>
      <c r="DD57" s="1315"/>
      <c r="DE57" s="1313"/>
    </row>
    <row r="58" spans="1:109" s="1290" customFormat="1" ht="13" x14ac:dyDescent="0.2">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ht="13" x14ac:dyDescent="0.2">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ht="13" x14ac:dyDescent="0.2">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ht="13" x14ac:dyDescent="0.2">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ht="13" x14ac:dyDescent="0.2">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6.5" x14ac:dyDescent="0.2">
      <c r="B63" s="1321" t="s">
        <v>624</v>
      </c>
    </row>
    <row r="64" spans="1:109" ht="13" x14ac:dyDescent="0.2">
      <c r="B64" s="1282"/>
      <c r="G64" s="1289"/>
      <c r="I64" s="1322"/>
      <c r="J64" s="1322"/>
      <c r="K64" s="1322"/>
      <c r="L64" s="1322"/>
      <c r="M64" s="1322"/>
      <c r="N64" s="1323"/>
      <c r="AM64" s="1289"/>
      <c r="AN64" s="1289" t="s">
        <v>617</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ht="13" x14ac:dyDescent="0.2">
      <c r="B65" s="1282"/>
      <c r="AN65" s="1291" t="s">
        <v>625</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 x14ac:dyDescent="0.2">
      <c r="B66" s="1282"/>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 x14ac:dyDescent="0.2">
      <c r="B67" s="1282"/>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 x14ac:dyDescent="0.2">
      <c r="B68" s="1282"/>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 x14ac:dyDescent="0.2">
      <c r="B69" s="1282"/>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 x14ac:dyDescent="0.2">
      <c r="B70" s="1282"/>
      <c r="H70" s="1332"/>
      <c r="I70" s="1332"/>
      <c r="J70" s="1333"/>
      <c r="K70" s="1333"/>
      <c r="L70" s="1334"/>
      <c r="M70" s="1333"/>
      <c r="N70" s="1334"/>
      <c r="AN70" s="1300"/>
      <c r="AO70" s="1300"/>
      <c r="AP70" s="1300"/>
      <c r="AZ70" s="1300"/>
      <c r="BA70" s="1300"/>
      <c r="BB70" s="1300"/>
      <c r="BL70" s="1300"/>
      <c r="BM70" s="1300"/>
      <c r="BN70" s="1300"/>
      <c r="BX70" s="1300"/>
      <c r="BY70" s="1300"/>
      <c r="BZ70" s="1300"/>
      <c r="CJ70" s="1300"/>
      <c r="CK70" s="1300"/>
      <c r="CL70" s="1300"/>
      <c r="CV70" s="1300"/>
      <c r="CW70" s="1300"/>
      <c r="CX70" s="1300"/>
    </row>
    <row r="71" spans="2:107" ht="13" x14ac:dyDescent="0.2">
      <c r="B71" s="1282"/>
      <c r="G71" s="1335"/>
      <c r="I71" s="1336"/>
      <c r="J71" s="1333"/>
      <c r="K71" s="1333"/>
      <c r="L71" s="1334"/>
      <c r="M71" s="1333"/>
      <c r="N71" s="1334"/>
      <c r="AM71" s="1335"/>
      <c r="AN71" s="1275" t="s">
        <v>619</v>
      </c>
    </row>
    <row r="72" spans="2:107" ht="13" x14ac:dyDescent="0.2">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567</v>
      </c>
      <c r="BQ72" s="1307"/>
      <c r="BR72" s="1307"/>
      <c r="BS72" s="1307"/>
      <c r="BT72" s="1307"/>
      <c r="BU72" s="1307"/>
      <c r="BV72" s="1307"/>
      <c r="BW72" s="1307"/>
      <c r="BX72" s="1307" t="s">
        <v>568</v>
      </c>
      <c r="BY72" s="1307"/>
      <c r="BZ72" s="1307"/>
      <c r="CA72" s="1307"/>
      <c r="CB72" s="1307"/>
      <c r="CC72" s="1307"/>
      <c r="CD72" s="1307"/>
      <c r="CE72" s="1307"/>
      <c r="CF72" s="1307" t="s">
        <v>569</v>
      </c>
      <c r="CG72" s="1307"/>
      <c r="CH72" s="1307"/>
      <c r="CI72" s="1307"/>
      <c r="CJ72" s="1307"/>
      <c r="CK72" s="1307"/>
      <c r="CL72" s="1307"/>
      <c r="CM72" s="1307"/>
      <c r="CN72" s="1307" t="s">
        <v>570</v>
      </c>
      <c r="CO72" s="1307"/>
      <c r="CP72" s="1307"/>
      <c r="CQ72" s="1307"/>
      <c r="CR72" s="1307"/>
      <c r="CS72" s="1307"/>
      <c r="CT72" s="1307"/>
      <c r="CU72" s="1307"/>
      <c r="CV72" s="1307" t="s">
        <v>571</v>
      </c>
      <c r="CW72" s="1307"/>
      <c r="CX72" s="1307"/>
      <c r="CY72" s="1307"/>
      <c r="CZ72" s="1307"/>
      <c r="DA72" s="1307"/>
      <c r="DB72" s="1307"/>
      <c r="DC72" s="1307"/>
    </row>
    <row r="73" spans="2:107" ht="13" x14ac:dyDescent="0.2">
      <c r="B73" s="1282"/>
      <c r="G73" s="1308"/>
      <c r="H73" s="1308"/>
      <c r="I73" s="1308"/>
      <c r="J73" s="1308"/>
      <c r="K73" s="1337"/>
      <c r="L73" s="1337"/>
      <c r="M73" s="1337"/>
      <c r="N73" s="1337"/>
      <c r="AM73" s="1300"/>
      <c r="AN73" s="1311" t="s">
        <v>620</v>
      </c>
      <c r="AO73" s="1311"/>
      <c r="AP73" s="1311"/>
      <c r="AQ73" s="1311"/>
      <c r="AR73" s="1311"/>
      <c r="AS73" s="1311"/>
      <c r="AT73" s="1311"/>
      <c r="AU73" s="1311"/>
      <c r="AV73" s="1311"/>
      <c r="AW73" s="1311"/>
      <c r="AX73" s="1311"/>
      <c r="AY73" s="1311"/>
      <c r="AZ73" s="1311"/>
      <c r="BA73" s="1311"/>
      <c r="BB73" s="1311" t="s">
        <v>621</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ht="13" x14ac:dyDescent="0.2">
      <c r="B74" s="1282"/>
      <c r="G74" s="1308"/>
      <c r="H74" s="1308"/>
      <c r="I74" s="1308"/>
      <c r="J74" s="1308"/>
      <c r="K74" s="1337"/>
      <c r="L74" s="1337"/>
      <c r="M74" s="1337"/>
      <c r="N74" s="1337"/>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 x14ac:dyDescent="0.2">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626</v>
      </c>
      <c r="BC75" s="1311"/>
      <c r="BD75" s="1311"/>
      <c r="BE75" s="1311"/>
      <c r="BF75" s="1311"/>
      <c r="BG75" s="1311"/>
      <c r="BH75" s="1311"/>
      <c r="BI75" s="1311"/>
      <c r="BJ75" s="1311"/>
      <c r="BK75" s="1311"/>
      <c r="BL75" s="1311"/>
      <c r="BM75" s="1311"/>
      <c r="BN75" s="1311"/>
      <c r="BO75" s="1311"/>
      <c r="BP75" s="1312">
        <v>4.5999999999999996</v>
      </c>
      <c r="BQ75" s="1312"/>
      <c r="BR75" s="1312"/>
      <c r="BS75" s="1312"/>
      <c r="BT75" s="1312"/>
      <c r="BU75" s="1312"/>
      <c r="BV75" s="1312"/>
      <c r="BW75" s="1312"/>
      <c r="BX75" s="1312">
        <v>4.0999999999999996</v>
      </c>
      <c r="BY75" s="1312"/>
      <c r="BZ75" s="1312"/>
      <c r="CA75" s="1312"/>
      <c r="CB75" s="1312"/>
      <c r="CC75" s="1312"/>
      <c r="CD75" s="1312"/>
      <c r="CE75" s="1312"/>
      <c r="CF75" s="1312">
        <v>3</v>
      </c>
      <c r="CG75" s="1312"/>
      <c r="CH75" s="1312"/>
      <c r="CI75" s="1312"/>
      <c r="CJ75" s="1312"/>
      <c r="CK75" s="1312"/>
      <c r="CL75" s="1312"/>
      <c r="CM75" s="1312"/>
      <c r="CN75" s="1312">
        <v>1.6</v>
      </c>
      <c r="CO75" s="1312"/>
      <c r="CP75" s="1312"/>
      <c r="CQ75" s="1312"/>
      <c r="CR75" s="1312"/>
      <c r="CS75" s="1312"/>
      <c r="CT75" s="1312"/>
      <c r="CU75" s="1312"/>
      <c r="CV75" s="1312">
        <v>0.4</v>
      </c>
      <c r="CW75" s="1312"/>
      <c r="CX75" s="1312"/>
      <c r="CY75" s="1312"/>
      <c r="CZ75" s="1312"/>
      <c r="DA75" s="1312"/>
      <c r="DB75" s="1312"/>
      <c r="DC75" s="1312"/>
    </row>
    <row r="76" spans="2:107" ht="13" x14ac:dyDescent="0.2">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 x14ac:dyDescent="0.2">
      <c r="B77" s="1282"/>
      <c r="G77" s="1301"/>
      <c r="H77" s="1301"/>
      <c r="I77" s="1301"/>
      <c r="J77" s="1301"/>
      <c r="K77" s="1337"/>
      <c r="L77" s="1337"/>
      <c r="M77" s="1337"/>
      <c r="N77" s="1337"/>
      <c r="AN77" s="1307" t="s">
        <v>623</v>
      </c>
      <c r="AO77" s="1307"/>
      <c r="AP77" s="1307"/>
      <c r="AQ77" s="1307"/>
      <c r="AR77" s="1307"/>
      <c r="AS77" s="1307"/>
      <c r="AT77" s="1307"/>
      <c r="AU77" s="1307"/>
      <c r="AV77" s="1307"/>
      <c r="AW77" s="1307"/>
      <c r="AX77" s="1307"/>
      <c r="AY77" s="1307"/>
      <c r="AZ77" s="1307"/>
      <c r="BA77" s="1307"/>
      <c r="BB77" s="1311" t="s">
        <v>621</v>
      </c>
      <c r="BC77" s="1311"/>
      <c r="BD77" s="1311"/>
      <c r="BE77" s="1311"/>
      <c r="BF77" s="1311"/>
      <c r="BG77" s="1311"/>
      <c r="BH77" s="1311"/>
      <c r="BI77" s="1311"/>
      <c r="BJ77" s="1311"/>
      <c r="BK77" s="1311"/>
      <c r="BL77" s="1311"/>
      <c r="BM77" s="1311"/>
      <c r="BN77" s="1311"/>
      <c r="BO77" s="1311"/>
      <c r="BP77" s="1312">
        <v>35.299999999999997</v>
      </c>
      <c r="BQ77" s="1312"/>
      <c r="BR77" s="1312"/>
      <c r="BS77" s="1312"/>
      <c r="BT77" s="1312"/>
      <c r="BU77" s="1312"/>
      <c r="BV77" s="1312"/>
      <c r="BW77" s="1312"/>
      <c r="BX77" s="1312">
        <v>31.9</v>
      </c>
      <c r="BY77" s="1312"/>
      <c r="BZ77" s="1312"/>
      <c r="CA77" s="1312"/>
      <c r="CB77" s="1312"/>
      <c r="CC77" s="1312"/>
      <c r="CD77" s="1312"/>
      <c r="CE77" s="1312"/>
      <c r="CF77" s="1312">
        <v>24.2</v>
      </c>
      <c r="CG77" s="1312"/>
      <c r="CH77" s="1312"/>
      <c r="CI77" s="1312"/>
      <c r="CJ77" s="1312"/>
      <c r="CK77" s="1312"/>
      <c r="CL77" s="1312"/>
      <c r="CM77" s="1312"/>
      <c r="CN77" s="1312">
        <v>22.1</v>
      </c>
      <c r="CO77" s="1312"/>
      <c r="CP77" s="1312"/>
      <c r="CQ77" s="1312"/>
      <c r="CR77" s="1312"/>
      <c r="CS77" s="1312"/>
      <c r="CT77" s="1312"/>
      <c r="CU77" s="1312"/>
      <c r="CV77" s="1312">
        <v>20.399999999999999</v>
      </c>
      <c r="CW77" s="1312"/>
      <c r="CX77" s="1312"/>
      <c r="CY77" s="1312"/>
      <c r="CZ77" s="1312"/>
      <c r="DA77" s="1312"/>
      <c r="DB77" s="1312"/>
      <c r="DC77" s="1312"/>
    </row>
    <row r="78" spans="2:107" ht="13" x14ac:dyDescent="0.2">
      <c r="B78" s="1282"/>
      <c r="G78" s="1301"/>
      <c r="H78" s="1301"/>
      <c r="I78" s="1301"/>
      <c r="J78" s="1301"/>
      <c r="K78" s="1337"/>
      <c r="L78" s="1337"/>
      <c r="M78" s="1337"/>
      <c r="N78" s="1337"/>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 x14ac:dyDescent="0.2">
      <c r="B79" s="1282"/>
      <c r="G79" s="1301"/>
      <c r="H79" s="1301"/>
      <c r="I79" s="1314"/>
      <c r="J79" s="1314"/>
      <c r="K79" s="1338"/>
      <c r="L79" s="1338"/>
      <c r="M79" s="1338"/>
      <c r="N79" s="1338"/>
      <c r="AN79" s="1307"/>
      <c r="AO79" s="1307"/>
      <c r="AP79" s="1307"/>
      <c r="AQ79" s="1307"/>
      <c r="AR79" s="1307"/>
      <c r="AS79" s="1307"/>
      <c r="AT79" s="1307"/>
      <c r="AU79" s="1307"/>
      <c r="AV79" s="1307"/>
      <c r="AW79" s="1307"/>
      <c r="AX79" s="1307"/>
      <c r="AY79" s="1307"/>
      <c r="AZ79" s="1307"/>
      <c r="BA79" s="1307"/>
      <c r="BB79" s="1311" t="s">
        <v>626</v>
      </c>
      <c r="BC79" s="1311"/>
      <c r="BD79" s="1311"/>
      <c r="BE79" s="1311"/>
      <c r="BF79" s="1311"/>
      <c r="BG79" s="1311"/>
      <c r="BH79" s="1311"/>
      <c r="BI79" s="1311"/>
      <c r="BJ79" s="1311"/>
      <c r="BK79" s="1311"/>
      <c r="BL79" s="1311"/>
      <c r="BM79" s="1311"/>
      <c r="BN79" s="1311"/>
      <c r="BO79" s="1311"/>
      <c r="BP79" s="1312">
        <v>6.9</v>
      </c>
      <c r="BQ79" s="1312"/>
      <c r="BR79" s="1312"/>
      <c r="BS79" s="1312"/>
      <c r="BT79" s="1312"/>
      <c r="BU79" s="1312"/>
      <c r="BV79" s="1312"/>
      <c r="BW79" s="1312"/>
      <c r="BX79" s="1312">
        <v>6.6</v>
      </c>
      <c r="BY79" s="1312"/>
      <c r="BZ79" s="1312"/>
      <c r="CA79" s="1312"/>
      <c r="CB79" s="1312"/>
      <c r="CC79" s="1312"/>
      <c r="CD79" s="1312"/>
      <c r="CE79" s="1312"/>
      <c r="CF79" s="1312">
        <v>6.4</v>
      </c>
      <c r="CG79" s="1312"/>
      <c r="CH79" s="1312"/>
      <c r="CI79" s="1312"/>
      <c r="CJ79" s="1312"/>
      <c r="CK79" s="1312"/>
      <c r="CL79" s="1312"/>
      <c r="CM79" s="1312"/>
      <c r="CN79" s="1312">
        <v>6.3</v>
      </c>
      <c r="CO79" s="1312"/>
      <c r="CP79" s="1312"/>
      <c r="CQ79" s="1312"/>
      <c r="CR79" s="1312"/>
      <c r="CS79" s="1312"/>
      <c r="CT79" s="1312"/>
      <c r="CU79" s="1312"/>
      <c r="CV79" s="1312">
        <v>6.2</v>
      </c>
      <c r="CW79" s="1312"/>
      <c r="CX79" s="1312"/>
      <c r="CY79" s="1312"/>
      <c r="CZ79" s="1312"/>
      <c r="DA79" s="1312"/>
      <c r="DB79" s="1312"/>
      <c r="DC79" s="1312"/>
    </row>
    <row r="80" spans="2:107" ht="13" x14ac:dyDescent="0.2">
      <c r="B80" s="1282"/>
      <c r="G80" s="1301"/>
      <c r="H80" s="1301"/>
      <c r="I80" s="1314"/>
      <c r="J80" s="1314"/>
      <c r="K80" s="1338"/>
      <c r="L80" s="1338"/>
      <c r="M80" s="1338"/>
      <c r="N80" s="1338"/>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 x14ac:dyDescent="0.2">
      <c r="B81" s="1282"/>
    </row>
    <row r="82" spans="2:109" ht="16.5" x14ac:dyDescent="0.2">
      <c r="B82" s="1282"/>
      <c r="K82" s="1339"/>
      <c r="L82" s="1339"/>
      <c r="M82" s="1339"/>
      <c r="N82" s="1339"/>
      <c r="AQ82" s="1339"/>
      <c r="AR82" s="1339"/>
      <c r="AS82" s="1339"/>
      <c r="AT82" s="1339"/>
      <c r="BC82" s="1339"/>
      <c r="BD82" s="1339"/>
      <c r="BE82" s="1339"/>
      <c r="BF82" s="1339"/>
      <c r="BO82" s="1339"/>
      <c r="BP82" s="1339"/>
      <c r="BQ82" s="1339"/>
      <c r="BR82" s="1339"/>
      <c r="CA82" s="1339"/>
      <c r="CB82" s="1339"/>
      <c r="CC82" s="1339"/>
      <c r="CD82" s="1339"/>
      <c r="CM82" s="1339"/>
      <c r="CN82" s="1339"/>
      <c r="CO82" s="1339"/>
      <c r="CP82" s="1339"/>
      <c r="CY82" s="1339"/>
      <c r="CZ82" s="1339"/>
      <c r="DA82" s="1339"/>
      <c r="DB82" s="1339"/>
      <c r="DC82" s="1339"/>
    </row>
    <row r="83" spans="2:109" ht="13" x14ac:dyDescent="0.2">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ht="13" x14ac:dyDescent="0.2">
      <c r="DD84" s="1275"/>
      <c r="DE84" s="1275"/>
    </row>
    <row r="85" spans="2:109" ht="13" x14ac:dyDescent="0.2">
      <c r="DD85" s="1275"/>
      <c r="DE85" s="1275"/>
    </row>
    <row r="86" spans="2:109" ht="13" hidden="1" x14ac:dyDescent="0.2">
      <c r="DD86" s="1275"/>
      <c r="DE86" s="1275"/>
    </row>
    <row r="87" spans="2:109" ht="13" hidden="1" x14ac:dyDescent="0.2">
      <c r="K87" s="1340"/>
      <c r="AQ87" s="1340"/>
      <c r="BC87" s="1340"/>
      <c r="BO87" s="1340"/>
      <c r="CA87" s="1340"/>
      <c r="CM87" s="1340"/>
      <c r="CY87" s="1340"/>
      <c r="DD87" s="1275"/>
      <c r="DE87" s="1275"/>
    </row>
    <row r="88" spans="2:109" ht="13" hidden="1" x14ac:dyDescent="0.2">
      <c r="DD88" s="1275"/>
      <c r="DE88" s="1275"/>
    </row>
    <row r="89" spans="2:109" ht="13" hidden="1" x14ac:dyDescent="0.2">
      <c r="DD89" s="1275"/>
      <c r="DE89" s="1275"/>
    </row>
    <row r="90" spans="2:109" ht="13" hidden="1" x14ac:dyDescent="0.2">
      <c r="DD90" s="1275"/>
      <c r="DE90" s="1275"/>
    </row>
    <row r="91" spans="2:109" ht="13" hidden="1" x14ac:dyDescent="0.2">
      <c r="DD91" s="1275"/>
      <c r="DE91" s="1275"/>
    </row>
    <row r="92" spans="2:109" ht="13.5" hidden="1" customHeight="1" x14ac:dyDescent="0.2">
      <c r="DD92" s="1275"/>
      <c r="DE92" s="1275"/>
    </row>
    <row r="93" spans="2:109" ht="13.5" hidden="1" customHeight="1" x14ac:dyDescent="0.2">
      <c r="DD93" s="1275"/>
      <c r="DE93" s="1275"/>
    </row>
    <row r="94" spans="2:109" ht="13.5" hidden="1" customHeight="1" x14ac:dyDescent="0.2">
      <c r="DD94" s="1275"/>
      <c r="DE94" s="1275"/>
    </row>
    <row r="95" spans="2:109" ht="13.5" hidden="1" customHeight="1" x14ac:dyDescent="0.2">
      <c r="DD95" s="1275"/>
      <c r="DE95" s="1275"/>
    </row>
    <row r="96" spans="2:109" ht="13.5" hidden="1" customHeight="1" x14ac:dyDescent="0.2">
      <c r="DD96" s="1275"/>
      <c r="DE96" s="1275"/>
    </row>
    <row r="97" s="1275" customFormat="1" ht="13.5" hidden="1" customHeight="1" x14ac:dyDescent="0.2"/>
    <row r="98" s="1275" customFormat="1" ht="13.5" hidden="1" customHeight="1" x14ac:dyDescent="0.2"/>
    <row r="99" s="1275" customFormat="1" ht="13.5" hidden="1" customHeight="1" x14ac:dyDescent="0.2"/>
    <row r="100" s="1275" customFormat="1" ht="13.5" hidden="1" customHeight="1" x14ac:dyDescent="0.2"/>
    <row r="101" s="1275" customFormat="1" ht="13.5" hidden="1" customHeight="1" x14ac:dyDescent="0.2"/>
    <row r="102" s="1275" customFormat="1" ht="13.5" hidden="1" customHeight="1" x14ac:dyDescent="0.2"/>
    <row r="103" s="1275" customFormat="1" ht="13.5" hidden="1" customHeight="1" x14ac:dyDescent="0.2"/>
    <row r="104" s="1275" customFormat="1" ht="13.5" hidden="1" customHeight="1" x14ac:dyDescent="0.2"/>
    <row r="105" s="1275" customFormat="1" ht="13.5" hidden="1" customHeight="1" x14ac:dyDescent="0.2"/>
    <row r="106" s="1275" customFormat="1" ht="13.5" hidden="1" customHeight="1" x14ac:dyDescent="0.2"/>
    <row r="107" s="1275" customFormat="1" ht="13.5" hidden="1" customHeight="1" x14ac:dyDescent="0.2"/>
    <row r="108" s="1275" customFormat="1" ht="13.5" hidden="1" customHeight="1" x14ac:dyDescent="0.2"/>
    <row r="109" s="1275" customFormat="1" ht="13.5" hidden="1" customHeight="1" x14ac:dyDescent="0.2"/>
    <row r="110" s="1275" customFormat="1" ht="13.5" hidden="1" customHeight="1" x14ac:dyDescent="0.2"/>
    <row r="111" s="1275" customFormat="1" ht="13.5" hidden="1" customHeight="1" x14ac:dyDescent="0.2"/>
    <row r="112" s="1275" customFormat="1" ht="13.5" hidden="1" customHeight="1" x14ac:dyDescent="0.2"/>
    <row r="113" s="1275" customFormat="1" ht="13.5" hidden="1" customHeight="1" x14ac:dyDescent="0.2"/>
    <row r="114" s="1275" customFormat="1" ht="13.5" hidden="1" customHeight="1" x14ac:dyDescent="0.2"/>
    <row r="115" s="1275" customFormat="1" ht="13.5" hidden="1" customHeight="1" x14ac:dyDescent="0.2"/>
    <row r="116" s="1275" customFormat="1" ht="13.5" hidden="1" customHeight="1" x14ac:dyDescent="0.2"/>
    <row r="117" s="1275" customFormat="1" ht="13.5" hidden="1" customHeight="1" x14ac:dyDescent="0.2"/>
    <row r="118" s="1275" customFormat="1" ht="13.5" hidden="1" customHeight="1" x14ac:dyDescent="0.2"/>
    <row r="119" s="1275" customFormat="1" ht="13.5" hidden="1" customHeight="1" x14ac:dyDescent="0.2"/>
    <row r="120" s="1275" customFormat="1" ht="13.5" hidden="1" customHeight="1" x14ac:dyDescent="0.2"/>
    <row r="121" s="1275" customFormat="1" ht="13.5" hidden="1" customHeight="1" x14ac:dyDescent="0.2"/>
    <row r="122" s="1275" customFormat="1" ht="13.5" hidden="1" customHeight="1" x14ac:dyDescent="0.2"/>
    <row r="123" s="1275" customFormat="1" ht="13.5" hidden="1" customHeight="1" x14ac:dyDescent="0.2"/>
    <row r="124" s="1275" customFormat="1" ht="13.5" hidden="1" customHeight="1" x14ac:dyDescent="0.2"/>
    <row r="125" s="1275" customFormat="1" ht="13.5" hidden="1" customHeight="1" x14ac:dyDescent="0.2"/>
    <row r="126" s="1275" customFormat="1" ht="13.5" hidden="1" customHeight="1" x14ac:dyDescent="0.2"/>
    <row r="127" s="1275" customFormat="1" ht="13.5" hidden="1" customHeight="1" x14ac:dyDescent="0.2"/>
    <row r="128" s="1275" customFormat="1" ht="13.5" hidden="1" customHeight="1" x14ac:dyDescent="0.2"/>
    <row r="129" s="1275" customFormat="1" ht="13.5" hidden="1" customHeight="1" x14ac:dyDescent="0.2"/>
    <row r="130" s="1275" customFormat="1" ht="13.5" hidden="1" customHeight="1" x14ac:dyDescent="0.2"/>
    <row r="131" s="1275" customFormat="1" ht="13.5" hidden="1" customHeight="1" x14ac:dyDescent="0.2"/>
    <row r="132" s="1275" customFormat="1" ht="13.5" hidden="1" customHeight="1" x14ac:dyDescent="0.2"/>
    <row r="133" s="1275" customFormat="1" ht="13.5" hidden="1" customHeight="1" x14ac:dyDescent="0.2"/>
    <row r="134" s="1275" customFormat="1" ht="13.5" hidden="1" customHeight="1" x14ac:dyDescent="0.2"/>
    <row r="135" s="1275" customFormat="1" ht="13.5" hidden="1" customHeight="1" x14ac:dyDescent="0.2"/>
    <row r="136" s="1275" customFormat="1" ht="13.5" hidden="1" customHeight="1" x14ac:dyDescent="0.2"/>
    <row r="137" s="1275" customFormat="1" ht="13.5" hidden="1" customHeight="1" x14ac:dyDescent="0.2"/>
    <row r="138" s="1275" customFormat="1" ht="13.5" hidden="1" customHeight="1" x14ac:dyDescent="0.2"/>
    <row r="139" s="1275" customFormat="1" ht="13.5" hidden="1" customHeight="1" x14ac:dyDescent="0.2"/>
    <row r="140" s="1275" customFormat="1" ht="13.5" hidden="1" customHeight="1" x14ac:dyDescent="0.2"/>
    <row r="141" s="1275" customFormat="1" ht="13.5" hidden="1" customHeight="1" x14ac:dyDescent="0.2"/>
    <row r="142" s="1275" customFormat="1" ht="13.5" hidden="1" customHeight="1" x14ac:dyDescent="0.2"/>
    <row r="143" s="1275" customFormat="1" ht="13.5" hidden="1" customHeight="1" x14ac:dyDescent="0.2"/>
    <row r="144" s="1275" customFormat="1" ht="13.5" hidden="1" customHeight="1" x14ac:dyDescent="0.2"/>
    <row r="145" s="1275" customFormat="1" ht="13.5" hidden="1" customHeight="1" x14ac:dyDescent="0.2"/>
    <row r="146" s="1275" customFormat="1" ht="13.5" hidden="1" customHeight="1" x14ac:dyDescent="0.2"/>
    <row r="147" s="1275" customFormat="1" ht="13.5" hidden="1" customHeight="1" x14ac:dyDescent="0.2"/>
    <row r="148" s="1275" customFormat="1" ht="13.5" hidden="1" customHeight="1" x14ac:dyDescent="0.2"/>
    <row r="149" s="1275" customFormat="1" ht="13.5" hidden="1" customHeight="1" x14ac:dyDescent="0.2"/>
    <row r="150" s="1275" customFormat="1" ht="13.5" hidden="1" customHeight="1" x14ac:dyDescent="0.2"/>
    <row r="151" s="1275" customFormat="1" ht="13.5" hidden="1" customHeight="1" x14ac:dyDescent="0.2"/>
    <row r="152" s="1275" customFormat="1" ht="13.5" hidden="1" customHeight="1" x14ac:dyDescent="0.2"/>
    <row r="153" s="1275" customFormat="1" ht="13.5" hidden="1" customHeight="1" x14ac:dyDescent="0.2"/>
    <row r="154" s="1275" customFormat="1" ht="13.5" hidden="1" customHeight="1" x14ac:dyDescent="0.2"/>
    <row r="155" s="1275" customFormat="1" ht="13.5" hidden="1" customHeight="1" x14ac:dyDescent="0.2"/>
    <row r="156" s="1275" customFormat="1" ht="13.5" hidden="1" customHeight="1" x14ac:dyDescent="0.2"/>
    <row r="157" s="1275" customFormat="1" ht="13.5" hidden="1" customHeight="1" x14ac:dyDescent="0.2"/>
    <row r="158" s="1275" customFormat="1" ht="13.5" hidden="1" customHeight="1" x14ac:dyDescent="0.2"/>
    <row r="159" s="1275" customFormat="1" ht="13.5" hidden="1" customHeight="1" x14ac:dyDescent="0.2"/>
    <row r="160" s="1275" customFormat="1" ht="13.5" hidden="1" customHeight="1" x14ac:dyDescent="0.2"/>
  </sheetData>
  <sheetProtection algorithmName="SHA-512" hashValue="74xhcyFYtzcPWz3DwlX/+Di23oJtMb1P28pCu8N3/4aFE6UJHMibHlJoKdjR2GOGtetvlVnEHqLrDUlgdBnJFQ==" saltValue="e2OsVcHFWGTYbA/LR85Ti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3B6C1-85AD-44D1-9B76-481BDE4F2690}">
  <sheetPr>
    <pageSetUpPr fitToPage="1"/>
  </sheetPr>
  <dimension ref="A1:DR125"/>
  <sheetViews>
    <sheetView showGridLines="0" zoomScale="85" zoomScaleNormal="85"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514</v>
      </c>
    </row>
  </sheetData>
  <sheetProtection algorithmName="SHA-512" hashValue="GOE8io8Tn/PLZ0G9yFi8acMk3HjHyDsr3qRRnNh1hEpAcZF4cylwJgYbRU1HXyTw+nWXbW67CJX9MuUVhf4w9A==" saltValue="/8rF848BWwzMFiSNjt08eQ=="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CFC7E-F010-48C4-A498-D302601967BF}">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514</v>
      </c>
    </row>
  </sheetData>
  <sheetProtection algorithmName="SHA-512" hashValue="IhdToK29/kBFqqn2kvMkRryNytB0A27rg8F4gv0u9i3eAtvBSF7/BRTdkzn+CPA/tTagMtn0V4ndPQ2S6pam0g==" saltValue="TpEsBjo4/sYqSiHAL/6xI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564</v>
      </c>
      <c r="G2" s="157"/>
      <c r="H2" s="158"/>
    </row>
    <row r="3" spans="1:8" x14ac:dyDescent="0.2">
      <c r="A3" s="154" t="s">
        <v>557</v>
      </c>
      <c r="B3" s="159"/>
      <c r="C3" s="160"/>
      <c r="D3" s="161">
        <v>32893</v>
      </c>
      <c r="E3" s="162"/>
      <c r="F3" s="163">
        <v>44504</v>
      </c>
      <c r="G3" s="164"/>
      <c r="H3" s="165"/>
    </row>
    <row r="4" spans="1:8" x14ac:dyDescent="0.2">
      <c r="A4" s="166"/>
      <c r="B4" s="167"/>
      <c r="C4" s="168"/>
      <c r="D4" s="169">
        <v>26257</v>
      </c>
      <c r="E4" s="170"/>
      <c r="F4" s="171">
        <v>25876</v>
      </c>
      <c r="G4" s="172"/>
      <c r="H4" s="173"/>
    </row>
    <row r="5" spans="1:8" x14ac:dyDescent="0.2">
      <c r="A5" s="154" t="s">
        <v>559</v>
      </c>
      <c r="B5" s="159"/>
      <c r="C5" s="160"/>
      <c r="D5" s="161">
        <v>41981</v>
      </c>
      <c r="E5" s="162"/>
      <c r="F5" s="163">
        <v>47820</v>
      </c>
      <c r="G5" s="164"/>
      <c r="H5" s="165"/>
    </row>
    <row r="6" spans="1:8" x14ac:dyDescent="0.2">
      <c r="A6" s="166"/>
      <c r="B6" s="167"/>
      <c r="C6" s="168"/>
      <c r="D6" s="169">
        <v>36049</v>
      </c>
      <c r="E6" s="170"/>
      <c r="F6" s="171">
        <v>25855</v>
      </c>
      <c r="G6" s="172"/>
      <c r="H6" s="173"/>
    </row>
    <row r="7" spans="1:8" x14ac:dyDescent="0.2">
      <c r="A7" s="154" t="s">
        <v>560</v>
      </c>
      <c r="B7" s="159"/>
      <c r="C7" s="160"/>
      <c r="D7" s="161">
        <v>26678</v>
      </c>
      <c r="E7" s="162"/>
      <c r="F7" s="163">
        <v>41934</v>
      </c>
      <c r="G7" s="164"/>
      <c r="H7" s="165"/>
    </row>
    <row r="8" spans="1:8" x14ac:dyDescent="0.2">
      <c r="A8" s="166"/>
      <c r="B8" s="167"/>
      <c r="C8" s="168"/>
      <c r="D8" s="169">
        <v>13955</v>
      </c>
      <c r="E8" s="170"/>
      <c r="F8" s="171">
        <v>23352</v>
      </c>
      <c r="G8" s="172"/>
      <c r="H8" s="173"/>
    </row>
    <row r="9" spans="1:8" x14ac:dyDescent="0.2">
      <c r="A9" s="154" t="s">
        <v>561</v>
      </c>
      <c r="B9" s="159"/>
      <c r="C9" s="160"/>
      <c r="D9" s="161">
        <v>24751</v>
      </c>
      <c r="E9" s="162"/>
      <c r="F9" s="163">
        <v>45588</v>
      </c>
      <c r="G9" s="164"/>
      <c r="H9" s="165"/>
    </row>
    <row r="10" spans="1:8" x14ac:dyDescent="0.2">
      <c r="A10" s="166"/>
      <c r="B10" s="167"/>
      <c r="C10" s="168"/>
      <c r="D10" s="169">
        <v>17740</v>
      </c>
      <c r="E10" s="170"/>
      <c r="F10" s="171">
        <v>24150</v>
      </c>
      <c r="G10" s="172"/>
      <c r="H10" s="173"/>
    </row>
    <row r="11" spans="1:8" x14ac:dyDescent="0.2">
      <c r="A11" s="154" t="s">
        <v>562</v>
      </c>
      <c r="B11" s="159"/>
      <c r="C11" s="160"/>
      <c r="D11" s="161">
        <v>30918</v>
      </c>
      <c r="E11" s="162"/>
      <c r="F11" s="163">
        <v>45483</v>
      </c>
      <c r="G11" s="164"/>
      <c r="H11" s="165"/>
    </row>
    <row r="12" spans="1:8" x14ac:dyDescent="0.2">
      <c r="A12" s="166"/>
      <c r="B12" s="167"/>
      <c r="C12" s="174"/>
      <c r="D12" s="169">
        <v>14999</v>
      </c>
      <c r="E12" s="170"/>
      <c r="F12" s="171">
        <v>24241</v>
      </c>
      <c r="G12" s="172"/>
      <c r="H12" s="173"/>
    </row>
    <row r="13" spans="1:8" x14ac:dyDescent="0.2">
      <c r="A13" s="154"/>
      <c r="B13" s="159"/>
      <c r="C13" s="175"/>
      <c r="D13" s="176">
        <v>31444</v>
      </c>
      <c r="E13" s="177"/>
      <c r="F13" s="178">
        <v>45066</v>
      </c>
      <c r="G13" s="179"/>
      <c r="H13" s="165"/>
    </row>
    <row r="14" spans="1:8" x14ac:dyDescent="0.2">
      <c r="A14" s="166"/>
      <c r="B14" s="167"/>
      <c r="C14" s="168"/>
      <c r="D14" s="169">
        <v>21800</v>
      </c>
      <c r="E14" s="170"/>
      <c r="F14" s="171">
        <v>24695</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1.51</v>
      </c>
      <c r="C19" s="180">
        <f>ROUND(VALUE(SUBSTITUTE(実質収支比率等に係る経年分析!G$48,"▲","-")),2)</f>
        <v>2.4900000000000002</v>
      </c>
      <c r="D19" s="180">
        <f>ROUND(VALUE(SUBSTITUTE(実質収支比率等に係る経年分析!H$48,"▲","-")),2)</f>
        <v>3.45</v>
      </c>
      <c r="E19" s="180">
        <f>ROUND(VALUE(SUBSTITUTE(実質収支比率等に係る経年分析!I$48,"▲","-")),2)</f>
        <v>2.36</v>
      </c>
      <c r="F19" s="180">
        <f>ROUND(VALUE(SUBSTITUTE(実質収支比率等に係る経年分析!J$48,"▲","-")),2)</f>
        <v>4.74</v>
      </c>
    </row>
    <row r="20" spans="1:11" x14ac:dyDescent="0.2">
      <c r="A20" s="180" t="s">
        <v>55</v>
      </c>
      <c r="B20" s="180">
        <f>ROUND(VALUE(SUBSTITUTE(実質収支比率等に係る経年分析!F$47,"▲","-")),2)</f>
        <v>10.37</v>
      </c>
      <c r="C20" s="180">
        <f>ROUND(VALUE(SUBSTITUTE(実質収支比率等に係る経年分析!G$47,"▲","-")),2)</f>
        <v>9.07</v>
      </c>
      <c r="D20" s="180">
        <f>ROUND(VALUE(SUBSTITUTE(実質収支比率等に係る経年分析!H$47,"▲","-")),2)</f>
        <v>10.1</v>
      </c>
      <c r="E20" s="180">
        <f>ROUND(VALUE(SUBSTITUTE(実質収支比率等に係る経年分析!I$47,"▲","-")),2)</f>
        <v>10.37</v>
      </c>
      <c r="F20" s="180">
        <f>ROUND(VALUE(SUBSTITUTE(実質収支比率等に係る経年分析!J$47,"▲","-")),2)</f>
        <v>9.73</v>
      </c>
    </row>
    <row r="21" spans="1:11" x14ac:dyDescent="0.2">
      <c r="A21" s="180" t="s">
        <v>56</v>
      </c>
      <c r="B21" s="180">
        <f>IF(ISNUMBER(VALUE(SUBSTITUTE(実質収支比率等に係る経年分析!F$49,"▲","-"))),ROUND(VALUE(SUBSTITUTE(実質収支比率等に係る経年分析!F$49,"▲","-")),2),NA())</f>
        <v>-3.38</v>
      </c>
      <c r="C21" s="180">
        <f>IF(ISNUMBER(VALUE(SUBSTITUTE(実質収支比率等に係る経年分析!G$49,"▲","-"))),ROUND(VALUE(SUBSTITUTE(実質収支比率等に係る経年分析!G$49,"▲","-")),2),NA())</f>
        <v>-0.34</v>
      </c>
      <c r="D21" s="180">
        <f>IF(ISNUMBER(VALUE(SUBSTITUTE(実質収支比率等に係る経年分析!H$49,"▲","-"))),ROUND(VALUE(SUBSTITUTE(実質収支比率等に係る経年分析!H$49,"▲","-")),2),NA())</f>
        <v>2.23</v>
      </c>
      <c r="E21" s="180">
        <f>IF(ISNUMBER(VALUE(SUBSTITUTE(実質収支比率等に係る経年分析!I$49,"▲","-"))),ROUND(VALUE(SUBSTITUTE(実質収支比率等に係る経年分析!I$49,"▲","-")),2),NA())</f>
        <v>-0.69</v>
      </c>
      <c r="F21" s="180">
        <f>IF(ISNUMBER(VALUE(SUBSTITUTE(実質収支比率等に係る経年分析!J$49,"▲","-"))),ROUND(VALUE(SUBSTITUTE(実質収支比率等に係る経年分析!J$49,"▲","-")),2),NA())</f>
        <v>2.34</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1.34</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休日応急診療所特別会計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0.82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0.88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2">
      <c r="A32" s="181" t="str">
        <f>IF(連結実質赤字比率に係る赤字・黒字の構成分析!C$38="",NA(),連結実質赤字比率に係る赤字・黒字の構成分析!C$38)</f>
        <v>農業集落排水事業会計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0.16</v>
      </c>
    </row>
    <row r="33" spans="1:16" x14ac:dyDescent="0.2">
      <c r="A33" s="181" t="str">
        <f>IF(連結実質赤字比率に係る赤字・黒字の構成分析!C$37="",NA(),連結実質赤字比率に係る赤字・黒字の構成分析!C$37)</f>
        <v>公共下水道事業会計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0.62</v>
      </c>
    </row>
    <row r="34" spans="1:16" x14ac:dyDescent="0.2">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0.67</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2.4900000000000002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3.44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2.35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4.74</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31.58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29.63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26.52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25.11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20.51</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2591</v>
      </c>
      <c r="E42" s="182"/>
      <c r="F42" s="182"/>
      <c r="G42" s="182">
        <f>'実質公債費比率（分子）の構造'!L$52</f>
        <v>2635</v>
      </c>
      <c r="H42" s="182"/>
      <c r="I42" s="182"/>
      <c r="J42" s="182">
        <f>'実質公債費比率（分子）の構造'!M$52</f>
        <v>2540</v>
      </c>
      <c r="K42" s="182"/>
      <c r="L42" s="182"/>
      <c r="M42" s="182">
        <f>'実質公債費比率（分子）の構造'!N$52</f>
        <v>2541</v>
      </c>
      <c r="N42" s="182"/>
      <c r="O42" s="182"/>
      <c r="P42" s="182">
        <f>'実質公債費比率（分子）の構造'!O$52</f>
        <v>2598</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7</v>
      </c>
      <c r="C44" s="182"/>
      <c r="D44" s="182"/>
      <c r="E44" s="182">
        <f>'実質公債費比率（分子）の構造'!L$50</f>
        <v>7</v>
      </c>
      <c r="F44" s="182"/>
      <c r="G44" s="182"/>
      <c r="H44" s="182">
        <f>'実質公債費比率（分子）の構造'!M$50</f>
        <v>22</v>
      </c>
      <c r="I44" s="182"/>
      <c r="J44" s="182"/>
      <c r="K44" s="182">
        <f>'実質公債費比率（分子）の構造'!N$50</f>
        <v>27</v>
      </c>
      <c r="L44" s="182"/>
      <c r="M44" s="182"/>
      <c r="N44" s="182">
        <f>'実質公債費比率（分子）の構造'!O$50</f>
        <v>16</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615</v>
      </c>
      <c r="C46" s="182"/>
      <c r="D46" s="182"/>
      <c r="E46" s="182">
        <f>'実質公債費比率（分子）の構造'!L$48</f>
        <v>572</v>
      </c>
      <c r="F46" s="182"/>
      <c r="G46" s="182"/>
      <c r="H46" s="182">
        <f>'実質公債費比率（分子）の構造'!M$48</f>
        <v>318</v>
      </c>
      <c r="I46" s="182"/>
      <c r="J46" s="182"/>
      <c r="K46" s="182">
        <f>'実質公債費比率（分子）の構造'!N$48</f>
        <v>374</v>
      </c>
      <c r="L46" s="182"/>
      <c r="M46" s="182"/>
      <c r="N46" s="182">
        <f>'実質公債費比率（分子）の構造'!O$48</f>
        <v>418</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2560</v>
      </c>
      <c r="C49" s="182"/>
      <c r="D49" s="182"/>
      <c r="E49" s="182">
        <f>'実質公債費比率（分子）の構造'!L$45</f>
        <v>2513</v>
      </c>
      <c r="F49" s="182"/>
      <c r="G49" s="182"/>
      <c r="H49" s="182">
        <f>'実質公債費比率（分子）の構造'!M$45</f>
        <v>2285</v>
      </c>
      <c r="I49" s="182"/>
      <c r="J49" s="182"/>
      <c r="K49" s="182">
        <f>'実質公債費比率（分子）の構造'!N$45</f>
        <v>2231</v>
      </c>
      <c r="L49" s="182"/>
      <c r="M49" s="182"/>
      <c r="N49" s="182">
        <f>'実質公債費比率（分子）の構造'!O$45</f>
        <v>2151</v>
      </c>
      <c r="O49" s="182"/>
      <c r="P49" s="182"/>
    </row>
    <row r="50" spans="1:16" x14ac:dyDescent="0.2">
      <c r="A50" s="182" t="s">
        <v>71</v>
      </c>
      <c r="B50" s="182" t="e">
        <f>NA()</f>
        <v>#N/A</v>
      </c>
      <c r="C50" s="182">
        <f>IF(ISNUMBER('実質公債費比率（分子）の構造'!K$53),'実質公債費比率（分子）の構造'!K$53,NA())</f>
        <v>591</v>
      </c>
      <c r="D50" s="182" t="e">
        <f>NA()</f>
        <v>#N/A</v>
      </c>
      <c r="E50" s="182" t="e">
        <f>NA()</f>
        <v>#N/A</v>
      </c>
      <c r="F50" s="182">
        <f>IF(ISNUMBER('実質公債費比率（分子）の構造'!L$53),'実質公債費比率（分子）の構造'!L$53,NA())</f>
        <v>457</v>
      </c>
      <c r="G50" s="182" t="e">
        <f>NA()</f>
        <v>#N/A</v>
      </c>
      <c r="H50" s="182" t="e">
        <f>NA()</f>
        <v>#N/A</v>
      </c>
      <c r="I50" s="182">
        <f>IF(ISNUMBER('実質公債費比率（分子）の構造'!M$53),'実質公債費比率（分子）の構造'!M$53,NA())</f>
        <v>85</v>
      </c>
      <c r="J50" s="182" t="e">
        <f>NA()</f>
        <v>#N/A</v>
      </c>
      <c r="K50" s="182" t="e">
        <f>NA()</f>
        <v>#N/A</v>
      </c>
      <c r="L50" s="182">
        <f>IF(ISNUMBER('実質公債費比率（分子）の構造'!N$53),'実質公債費比率（分子）の構造'!N$53,NA())</f>
        <v>91</v>
      </c>
      <c r="M50" s="182" t="e">
        <f>NA()</f>
        <v>#N/A</v>
      </c>
      <c r="N50" s="182" t="e">
        <f>NA()</f>
        <v>#N/A</v>
      </c>
      <c r="O50" s="182">
        <f>IF(ISNUMBER('実質公債費比率（分子）の構造'!O$53),'実質公債費比率（分子）の構造'!O$53,NA())</f>
        <v>-13</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21930</v>
      </c>
      <c r="E56" s="181"/>
      <c r="F56" s="181"/>
      <c r="G56" s="181">
        <f>'将来負担比率（分子）の構造'!J$52</f>
        <v>21577</v>
      </c>
      <c r="H56" s="181"/>
      <c r="I56" s="181"/>
      <c r="J56" s="181">
        <f>'将来負担比率（分子）の構造'!K$52</f>
        <v>21107</v>
      </c>
      <c r="K56" s="181"/>
      <c r="L56" s="181"/>
      <c r="M56" s="181">
        <f>'将来負担比率（分子）の構造'!L$52</f>
        <v>20422</v>
      </c>
      <c r="N56" s="181"/>
      <c r="O56" s="181"/>
      <c r="P56" s="181">
        <f>'将来負担比率（分子）の構造'!M$52</f>
        <v>19977</v>
      </c>
    </row>
    <row r="57" spans="1:16" x14ac:dyDescent="0.2">
      <c r="A57" s="181" t="s">
        <v>42</v>
      </c>
      <c r="B57" s="181"/>
      <c r="C57" s="181"/>
      <c r="D57" s="181">
        <f>'将来負担比率（分子）の構造'!I$51</f>
        <v>5035</v>
      </c>
      <c r="E57" s="181"/>
      <c r="F57" s="181"/>
      <c r="G57" s="181">
        <f>'将来負担比率（分子）の構造'!J$51</f>
        <v>4893</v>
      </c>
      <c r="H57" s="181"/>
      <c r="I57" s="181"/>
      <c r="J57" s="181">
        <f>'将来負担比率（分子）の構造'!K$51</f>
        <v>4824</v>
      </c>
      <c r="K57" s="181"/>
      <c r="L57" s="181"/>
      <c r="M57" s="181">
        <f>'将来負担比率（分子）の構造'!L$51</f>
        <v>4568</v>
      </c>
      <c r="N57" s="181"/>
      <c r="O57" s="181"/>
      <c r="P57" s="181">
        <f>'将来負担比率（分子）の構造'!M$51</f>
        <v>4064</v>
      </c>
    </row>
    <row r="58" spans="1:16" x14ac:dyDescent="0.2">
      <c r="A58" s="181" t="s">
        <v>41</v>
      </c>
      <c r="B58" s="181"/>
      <c r="C58" s="181"/>
      <c r="D58" s="181">
        <f>'将来負担比率（分子）の構造'!I$50</f>
        <v>7006</v>
      </c>
      <c r="E58" s="181"/>
      <c r="F58" s="181"/>
      <c r="G58" s="181">
        <f>'将来負担比率（分子）の構造'!J$50</f>
        <v>6817</v>
      </c>
      <c r="H58" s="181"/>
      <c r="I58" s="181"/>
      <c r="J58" s="181">
        <f>'将来負担比率（分子）の構造'!K$50</f>
        <v>7035</v>
      </c>
      <c r="K58" s="181"/>
      <c r="L58" s="181"/>
      <c r="M58" s="181">
        <f>'将来負担比率（分子）の構造'!L$50</f>
        <v>7209</v>
      </c>
      <c r="N58" s="181"/>
      <c r="O58" s="181"/>
      <c r="P58" s="181">
        <f>'将来負担比率（分子）の構造'!M$50</f>
        <v>7321</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3089</v>
      </c>
      <c r="C62" s="181"/>
      <c r="D62" s="181"/>
      <c r="E62" s="181">
        <f>'将来負担比率（分子）の構造'!J$45</f>
        <v>3012</v>
      </c>
      <c r="F62" s="181"/>
      <c r="G62" s="181"/>
      <c r="H62" s="181">
        <f>'将来負担比率（分子）の構造'!K$45</f>
        <v>2818</v>
      </c>
      <c r="I62" s="181"/>
      <c r="J62" s="181"/>
      <c r="K62" s="181">
        <f>'将来負担比率（分子）の構造'!L$45</f>
        <v>2874</v>
      </c>
      <c r="L62" s="181"/>
      <c r="M62" s="181"/>
      <c r="N62" s="181">
        <f>'将来負担比率（分子）の構造'!M$45</f>
        <v>2827</v>
      </c>
      <c r="O62" s="181"/>
      <c r="P62" s="181"/>
    </row>
    <row r="63" spans="1:16" x14ac:dyDescent="0.2">
      <c r="A63" s="181" t="s">
        <v>34</v>
      </c>
      <c r="B63" s="181">
        <f>'将来負担比率（分子）の構造'!I$44</f>
        <v>2</v>
      </c>
      <c r="C63" s="181"/>
      <c r="D63" s="181"/>
      <c r="E63" s="181">
        <f>'将来負担比率（分子）の構造'!J$44</f>
        <v>1</v>
      </c>
      <c r="F63" s="181"/>
      <c r="G63" s="181"/>
      <c r="H63" s="181">
        <f>'将来負担比率（分子）の構造'!K$44</f>
        <v>0</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7646</v>
      </c>
      <c r="C64" s="181"/>
      <c r="D64" s="181"/>
      <c r="E64" s="181">
        <f>'将来負担比率（分子）の構造'!J$43</f>
        <v>7164</v>
      </c>
      <c r="F64" s="181"/>
      <c r="G64" s="181"/>
      <c r="H64" s="181">
        <f>'将来負担比率（分子）の構造'!K$43</f>
        <v>5366</v>
      </c>
      <c r="I64" s="181"/>
      <c r="J64" s="181"/>
      <c r="K64" s="181">
        <f>'将来負担比率（分子）の構造'!L$43</f>
        <v>4009</v>
      </c>
      <c r="L64" s="181"/>
      <c r="M64" s="181"/>
      <c r="N64" s="181">
        <f>'将来負担比率（分子）の構造'!M$43</f>
        <v>3060</v>
      </c>
      <c r="O64" s="181"/>
      <c r="P64" s="181"/>
    </row>
    <row r="65" spans="1:16" x14ac:dyDescent="0.2">
      <c r="A65" s="181" t="s">
        <v>32</v>
      </c>
      <c r="B65" s="181">
        <f>'将来負担比率（分子）の構造'!I$42</f>
        <v>213</v>
      </c>
      <c r="C65" s="181"/>
      <c r="D65" s="181"/>
      <c r="E65" s="181">
        <f>'将来負担比率（分子）の構造'!J$42</f>
        <v>382</v>
      </c>
      <c r="F65" s="181"/>
      <c r="G65" s="181"/>
      <c r="H65" s="181">
        <f>'将来負担比率（分子）の構造'!K$42</f>
        <v>573</v>
      </c>
      <c r="I65" s="181"/>
      <c r="J65" s="181"/>
      <c r="K65" s="181">
        <f>'将来負担比率（分子）の構造'!L$42</f>
        <v>482</v>
      </c>
      <c r="L65" s="181"/>
      <c r="M65" s="181"/>
      <c r="N65" s="181">
        <f>'将来負担比率（分子）の構造'!M$42</f>
        <v>523</v>
      </c>
      <c r="O65" s="181"/>
      <c r="P65" s="181"/>
    </row>
    <row r="66" spans="1:16" x14ac:dyDescent="0.2">
      <c r="A66" s="181" t="s">
        <v>31</v>
      </c>
      <c r="B66" s="181">
        <f>'将来負担比率（分子）の構造'!I$41</f>
        <v>20603</v>
      </c>
      <c r="C66" s="181"/>
      <c r="D66" s="181"/>
      <c r="E66" s="181">
        <f>'将来負担比率（分子）の構造'!J$41</f>
        <v>20283</v>
      </c>
      <c r="F66" s="181"/>
      <c r="G66" s="181"/>
      <c r="H66" s="181">
        <f>'将来負担比率（分子）の構造'!K$41</f>
        <v>19783</v>
      </c>
      <c r="I66" s="181"/>
      <c r="J66" s="181"/>
      <c r="K66" s="181">
        <f>'将来負担比率（分子）の構造'!L$41</f>
        <v>19143</v>
      </c>
      <c r="L66" s="181"/>
      <c r="M66" s="181"/>
      <c r="N66" s="181">
        <f>'将来負担比率（分子）の構造'!M$41</f>
        <v>18885</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1489</v>
      </c>
      <c r="C72" s="185">
        <f>基金残高に係る経年分析!G55</f>
        <v>1543</v>
      </c>
      <c r="D72" s="185">
        <f>基金残高に係る経年分析!H55</f>
        <v>1519</v>
      </c>
    </row>
    <row r="73" spans="1:16" x14ac:dyDescent="0.2">
      <c r="A73" s="184" t="s">
        <v>78</v>
      </c>
      <c r="B73" s="185">
        <f>基金残高に係る経年分析!F56</f>
        <v>241</v>
      </c>
      <c r="C73" s="185">
        <f>基金残高に係る経年分析!G56</f>
        <v>241</v>
      </c>
      <c r="D73" s="185">
        <f>基金残高に係る経年分析!H56</f>
        <v>241</v>
      </c>
    </row>
    <row r="74" spans="1:16" x14ac:dyDescent="0.2">
      <c r="A74" s="184" t="s">
        <v>79</v>
      </c>
      <c r="B74" s="185">
        <f>基金残高に係る経年分析!F57</f>
        <v>4445</v>
      </c>
      <c r="C74" s="185">
        <f>基金残高に係る経年分析!G57</f>
        <v>4408</v>
      </c>
      <c r="D74" s="185">
        <f>基金残高に係る経年分析!H57</f>
        <v>4502</v>
      </c>
    </row>
  </sheetData>
  <sheetProtection algorithmName="SHA-512" hashValue="E1lgFuQCfRQdGHH/GQF7S8gjBfRbl6ZzoKR1j255I8VqHR8oJENa8s42gok6FawadrPNQTw1sBEdNOfGoEsvJQ==" saltValue="V0ycXc/s2ffqRf8s87Upg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214</v>
      </c>
      <c r="DI1" s="762"/>
      <c r="DJ1" s="762"/>
      <c r="DK1" s="762"/>
      <c r="DL1" s="762"/>
      <c r="DM1" s="762"/>
      <c r="DN1" s="763"/>
      <c r="DO1" s="226"/>
      <c r="DP1" s="761" t="s">
        <v>215</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2">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3" t="s">
        <v>217</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218</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219</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2">
      <c r="B4" s="703" t="s">
        <v>1</v>
      </c>
      <c r="C4" s="704"/>
      <c r="D4" s="704"/>
      <c r="E4" s="704"/>
      <c r="F4" s="704"/>
      <c r="G4" s="704"/>
      <c r="H4" s="704"/>
      <c r="I4" s="704"/>
      <c r="J4" s="704"/>
      <c r="K4" s="704"/>
      <c r="L4" s="704"/>
      <c r="M4" s="704"/>
      <c r="N4" s="704"/>
      <c r="O4" s="704"/>
      <c r="P4" s="704"/>
      <c r="Q4" s="705"/>
      <c r="R4" s="703" t="s">
        <v>220</v>
      </c>
      <c r="S4" s="704"/>
      <c r="T4" s="704"/>
      <c r="U4" s="704"/>
      <c r="V4" s="704"/>
      <c r="W4" s="704"/>
      <c r="X4" s="704"/>
      <c r="Y4" s="705"/>
      <c r="Z4" s="703" t="s">
        <v>221</v>
      </c>
      <c r="AA4" s="704"/>
      <c r="AB4" s="704"/>
      <c r="AC4" s="705"/>
      <c r="AD4" s="703" t="s">
        <v>222</v>
      </c>
      <c r="AE4" s="704"/>
      <c r="AF4" s="704"/>
      <c r="AG4" s="704"/>
      <c r="AH4" s="704"/>
      <c r="AI4" s="704"/>
      <c r="AJ4" s="704"/>
      <c r="AK4" s="705"/>
      <c r="AL4" s="703" t="s">
        <v>221</v>
      </c>
      <c r="AM4" s="704"/>
      <c r="AN4" s="704"/>
      <c r="AO4" s="705"/>
      <c r="AP4" s="764" t="s">
        <v>223</v>
      </c>
      <c r="AQ4" s="764"/>
      <c r="AR4" s="764"/>
      <c r="AS4" s="764"/>
      <c r="AT4" s="764"/>
      <c r="AU4" s="764"/>
      <c r="AV4" s="764"/>
      <c r="AW4" s="764"/>
      <c r="AX4" s="764"/>
      <c r="AY4" s="764"/>
      <c r="AZ4" s="764"/>
      <c r="BA4" s="764"/>
      <c r="BB4" s="764"/>
      <c r="BC4" s="764"/>
      <c r="BD4" s="764"/>
      <c r="BE4" s="764"/>
      <c r="BF4" s="764"/>
      <c r="BG4" s="764" t="s">
        <v>224</v>
      </c>
      <c r="BH4" s="764"/>
      <c r="BI4" s="764"/>
      <c r="BJ4" s="764"/>
      <c r="BK4" s="764"/>
      <c r="BL4" s="764"/>
      <c r="BM4" s="764"/>
      <c r="BN4" s="764"/>
      <c r="BO4" s="764" t="s">
        <v>221</v>
      </c>
      <c r="BP4" s="764"/>
      <c r="BQ4" s="764"/>
      <c r="BR4" s="764"/>
      <c r="BS4" s="764" t="s">
        <v>225</v>
      </c>
      <c r="BT4" s="764"/>
      <c r="BU4" s="764"/>
      <c r="BV4" s="764"/>
      <c r="BW4" s="764"/>
      <c r="BX4" s="764"/>
      <c r="BY4" s="764"/>
      <c r="BZ4" s="764"/>
      <c r="CA4" s="764"/>
      <c r="CB4" s="764"/>
      <c r="CD4" s="746" t="s">
        <v>226</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2">
      <c r="B5" s="708" t="s">
        <v>227</v>
      </c>
      <c r="C5" s="709"/>
      <c r="D5" s="709"/>
      <c r="E5" s="709"/>
      <c r="F5" s="709"/>
      <c r="G5" s="709"/>
      <c r="H5" s="709"/>
      <c r="I5" s="709"/>
      <c r="J5" s="709"/>
      <c r="K5" s="709"/>
      <c r="L5" s="709"/>
      <c r="M5" s="709"/>
      <c r="N5" s="709"/>
      <c r="O5" s="709"/>
      <c r="P5" s="709"/>
      <c r="Q5" s="710"/>
      <c r="R5" s="697">
        <v>11467164</v>
      </c>
      <c r="S5" s="698"/>
      <c r="T5" s="698"/>
      <c r="U5" s="698"/>
      <c r="V5" s="698"/>
      <c r="W5" s="698"/>
      <c r="X5" s="698"/>
      <c r="Y5" s="741"/>
      <c r="Z5" s="759">
        <v>33.5</v>
      </c>
      <c r="AA5" s="759"/>
      <c r="AB5" s="759"/>
      <c r="AC5" s="759"/>
      <c r="AD5" s="760">
        <v>10547260</v>
      </c>
      <c r="AE5" s="760"/>
      <c r="AF5" s="760"/>
      <c r="AG5" s="760"/>
      <c r="AH5" s="760"/>
      <c r="AI5" s="760"/>
      <c r="AJ5" s="760"/>
      <c r="AK5" s="760"/>
      <c r="AL5" s="742">
        <v>69.900000000000006</v>
      </c>
      <c r="AM5" s="713"/>
      <c r="AN5" s="713"/>
      <c r="AO5" s="743"/>
      <c r="AP5" s="708" t="s">
        <v>228</v>
      </c>
      <c r="AQ5" s="709"/>
      <c r="AR5" s="709"/>
      <c r="AS5" s="709"/>
      <c r="AT5" s="709"/>
      <c r="AU5" s="709"/>
      <c r="AV5" s="709"/>
      <c r="AW5" s="709"/>
      <c r="AX5" s="709"/>
      <c r="AY5" s="709"/>
      <c r="AZ5" s="709"/>
      <c r="BA5" s="709"/>
      <c r="BB5" s="709"/>
      <c r="BC5" s="709"/>
      <c r="BD5" s="709"/>
      <c r="BE5" s="709"/>
      <c r="BF5" s="710"/>
      <c r="BG5" s="642">
        <v>10547260</v>
      </c>
      <c r="BH5" s="643"/>
      <c r="BI5" s="643"/>
      <c r="BJ5" s="643"/>
      <c r="BK5" s="643"/>
      <c r="BL5" s="643"/>
      <c r="BM5" s="643"/>
      <c r="BN5" s="644"/>
      <c r="BO5" s="675">
        <v>92</v>
      </c>
      <c r="BP5" s="675"/>
      <c r="BQ5" s="675"/>
      <c r="BR5" s="675"/>
      <c r="BS5" s="676">
        <v>150734</v>
      </c>
      <c r="BT5" s="676"/>
      <c r="BU5" s="676"/>
      <c r="BV5" s="676"/>
      <c r="BW5" s="676"/>
      <c r="BX5" s="676"/>
      <c r="BY5" s="676"/>
      <c r="BZ5" s="676"/>
      <c r="CA5" s="676"/>
      <c r="CB5" s="739"/>
      <c r="CD5" s="746" t="s">
        <v>223</v>
      </c>
      <c r="CE5" s="747"/>
      <c r="CF5" s="747"/>
      <c r="CG5" s="747"/>
      <c r="CH5" s="747"/>
      <c r="CI5" s="747"/>
      <c r="CJ5" s="747"/>
      <c r="CK5" s="747"/>
      <c r="CL5" s="747"/>
      <c r="CM5" s="747"/>
      <c r="CN5" s="747"/>
      <c r="CO5" s="747"/>
      <c r="CP5" s="747"/>
      <c r="CQ5" s="748"/>
      <c r="CR5" s="746" t="s">
        <v>229</v>
      </c>
      <c r="CS5" s="747"/>
      <c r="CT5" s="747"/>
      <c r="CU5" s="747"/>
      <c r="CV5" s="747"/>
      <c r="CW5" s="747"/>
      <c r="CX5" s="747"/>
      <c r="CY5" s="748"/>
      <c r="CZ5" s="746" t="s">
        <v>221</v>
      </c>
      <c r="DA5" s="747"/>
      <c r="DB5" s="747"/>
      <c r="DC5" s="748"/>
      <c r="DD5" s="746" t="s">
        <v>230</v>
      </c>
      <c r="DE5" s="747"/>
      <c r="DF5" s="747"/>
      <c r="DG5" s="747"/>
      <c r="DH5" s="747"/>
      <c r="DI5" s="747"/>
      <c r="DJ5" s="747"/>
      <c r="DK5" s="747"/>
      <c r="DL5" s="747"/>
      <c r="DM5" s="747"/>
      <c r="DN5" s="747"/>
      <c r="DO5" s="747"/>
      <c r="DP5" s="748"/>
      <c r="DQ5" s="746" t="s">
        <v>231</v>
      </c>
      <c r="DR5" s="747"/>
      <c r="DS5" s="747"/>
      <c r="DT5" s="747"/>
      <c r="DU5" s="747"/>
      <c r="DV5" s="747"/>
      <c r="DW5" s="747"/>
      <c r="DX5" s="747"/>
      <c r="DY5" s="747"/>
      <c r="DZ5" s="747"/>
      <c r="EA5" s="747"/>
      <c r="EB5" s="747"/>
      <c r="EC5" s="748"/>
    </row>
    <row r="6" spans="2:143" ht="11.25" customHeight="1" x14ac:dyDescent="0.2">
      <c r="B6" s="639" t="s">
        <v>232</v>
      </c>
      <c r="C6" s="640"/>
      <c r="D6" s="640"/>
      <c r="E6" s="640"/>
      <c r="F6" s="640"/>
      <c r="G6" s="640"/>
      <c r="H6" s="640"/>
      <c r="I6" s="640"/>
      <c r="J6" s="640"/>
      <c r="K6" s="640"/>
      <c r="L6" s="640"/>
      <c r="M6" s="640"/>
      <c r="N6" s="640"/>
      <c r="O6" s="640"/>
      <c r="P6" s="640"/>
      <c r="Q6" s="641"/>
      <c r="R6" s="642">
        <v>182348</v>
      </c>
      <c r="S6" s="643"/>
      <c r="T6" s="643"/>
      <c r="U6" s="643"/>
      <c r="V6" s="643"/>
      <c r="W6" s="643"/>
      <c r="X6" s="643"/>
      <c r="Y6" s="644"/>
      <c r="Z6" s="675">
        <v>0.5</v>
      </c>
      <c r="AA6" s="675"/>
      <c r="AB6" s="675"/>
      <c r="AC6" s="675"/>
      <c r="AD6" s="676">
        <v>182348</v>
      </c>
      <c r="AE6" s="676"/>
      <c r="AF6" s="676"/>
      <c r="AG6" s="676"/>
      <c r="AH6" s="676"/>
      <c r="AI6" s="676"/>
      <c r="AJ6" s="676"/>
      <c r="AK6" s="676"/>
      <c r="AL6" s="645">
        <v>1.2</v>
      </c>
      <c r="AM6" s="646"/>
      <c r="AN6" s="646"/>
      <c r="AO6" s="677"/>
      <c r="AP6" s="639" t="s">
        <v>233</v>
      </c>
      <c r="AQ6" s="640"/>
      <c r="AR6" s="640"/>
      <c r="AS6" s="640"/>
      <c r="AT6" s="640"/>
      <c r="AU6" s="640"/>
      <c r="AV6" s="640"/>
      <c r="AW6" s="640"/>
      <c r="AX6" s="640"/>
      <c r="AY6" s="640"/>
      <c r="AZ6" s="640"/>
      <c r="BA6" s="640"/>
      <c r="BB6" s="640"/>
      <c r="BC6" s="640"/>
      <c r="BD6" s="640"/>
      <c r="BE6" s="640"/>
      <c r="BF6" s="641"/>
      <c r="BG6" s="642">
        <v>10547260</v>
      </c>
      <c r="BH6" s="643"/>
      <c r="BI6" s="643"/>
      <c r="BJ6" s="643"/>
      <c r="BK6" s="643"/>
      <c r="BL6" s="643"/>
      <c r="BM6" s="643"/>
      <c r="BN6" s="644"/>
      <c r="BO6" s="675">
        <v>92</v>
      </c>
      <c r="BP6" s="675"/>
      <c r="BQ6" s="675"/>
      <c r="BR6" s="675"/>
      <c r="BS6" s="676">
        <v>150734</v>
      </c>
      <c r="BT6" s="676"/>
      <c r="BU6" s="676"/>
      <c r="BV6" s="676"/>
      <c r="BW6" s="676"/>
      <c r="BX6" s="676"/>
      <c r="BY6" s="676"/>
      <c r="BZ6" s="676"/>
      <c r="CA6" s="676"/>
      <c r="CB6" s="739"/>
      <c r="CD6" s="700" t="s">
        <v>234</v>
      </c>
      <c r="CE6" s="701"/>
      <c r="CF6" s="701"/>
      <c r="CG6" s="701"/>
      <c r="CH6" s="701"/>
      <c r="CI6" s="701"/>
      <c r="CJ6" s="701"/>
      <c r="CK6" s="701"/>
      <c r="CL6" s="701"/>
      <c r="CM6" s="701"/>
      <c r="CN6" s="701"/>
      <c r="CO6" s="701"/>
      <c r="CP6" s="701"/>
      <c r="CQ6" s="702"/>
      <c r="CR6" s="642">
        <v>222796</v>
      </c>
      <c r="CS6" s="643"/>
      <c r="CT6" s="643"/>
      <c r="CU6" s="643"/>
      <c r="CV6" s="643"/>
      <c r="CW6" s="643"/>
      <c r="CX6" s="643"/>
      <c r="CY6" s="644"/>
      <c r="CZ6" s="742">
        <v>0.7</v>
      </c>
      <c r="DA6" s="713"/>
      <c r="DB6" s="713"/>
      <c r="DC6" s="745"/>
      <c r="DD6" s="648">
        <v>990</v>
      </c>
      <c r="DE6" s="643"/>
      <c r="DF6" s="643"/>
      <c r="DG6" s="643"/>
      <c r="DH6" s="643"/>
      <c r="DI6" s="643"/>
      <c r="DJ6" s="643"/>
      <c r="DK6" s="643"/>
      <c r="DL6" s="643"/>
      <c r="DM6" s="643"/>
      <c r="DN6" s="643"/>
      <c r="DO6" s="643"/>
      <c r="DP6" s="644"/>
      <c r="DQ6" s="648">
        <v>222794</v>
      </c>
      <c r="DR6" s="643"/>
      <c r="DS6" s="643"/>
      <c r="DT6" s="643"/>
      <c r="DU6" s="643"/>
      <c r="DV6" s="643"/>
      <c r="DW6" s="643"/>
      <c r="DX6" s="643"/>
      <c r="DY6" s="643"/>
      <c r="DZ6" s="643"/>
      <c r="EA6" s="643"/>
      <c r="EB6" s="643"/>
      <c r="EC6" s="689"/>
    </row>
    <row r="7" spans="2:143" ht="11.25" customHeight="1" x14ac:dyDescent="0.2">
      <c r="B7" s="639" t="s">
        <v>235</v>
      </c>
      <c r="C7" s="640"/>
      <c r="D7" s="640"/>
      <c r="E7" s="640"/>
      <c r="F7" s="640"/>
      <c r="G7" s="640"/>
      <c r="H7" s="640"/>
      <c r="I7" s="640"/>
      <c r="J7" s="640"/>
      <c r="K7" s="640"/>
      <c r="L7" s="640"/>
      <c r="M7" s="640"/>
      <c r="N7" s="640"/>
      <c r="O7" s="640"/>
      <c r="P7" s="640"/>
      <c r="Q7" s="641"/>
      <c r="R7" s="642">
        <v>9435</v>
      </c>
      <c r="S7" s="643"/>
      <c r="T7" s="643"/>
      <c r="U7" s="643"/>
      <c r="V7" s="643"/>
      <c r="W7" s="643"/>
      <c r="X7" s="643"/>
      <c r="Y7" s="644"/>
      <c r="Z7" s="675">
        <v>0</v>
      </c>
      <c r="AA7" s="675"/>
      <c r="AB7" s="675"/>
      <c r="AC7" s="675"/>
      <c r="AD7" s="676">
        <v>9435</v>
      </c>
      <c r="AE7" s="676"/>
      <c r="AF7" s="676"/>
      <c r="AG7" s="676"/>
      <c r="AH7" s="676"/>
      <c r="AI7" s="676"/>
      <c r="AJ7" s="676"/>
      <c r="AK7" s="676"/>
      <c r="AL7" s="645">
        <v>0.1</v>
      </c>
      <c r="AM7" s="646"/>
      <c r="AN7" s="646"/>
      <c r="AO7" s="677"/>
      <c r="AP7" s="639" t="s">
        <v>236</v>
      </c>
      <c r="AQ7" s="640"/>
      <c r="AR7" s="640"/>
      <c r="AS7" s="640"/>
      <c r="AT7" s="640"/>
      <c r="AU7" s="640"/>
      <c r="AV7" s="640"/>
      <c r="AW7" s="640"/>
      <c r="AX7" s="640"/>
      <c r="AY7" s="640"/>
      <c r="AZ7" s="640"/>
      <c r="BA7" s="640"/>
      <c r="BB7" s="640"/>
      <c r="BC7" s="640"/>
      <c r="BD7" s="640"/>
      <c r="BE7" s="640"/>
      <c r="BF7" s="641"/>
      <c r="BG7" s="642">
        <v>4964942</v>
      </c>
      <c r="BH7" s="643"/>
      <c r="BI7" s="643"/>
      <c r="BJ7" s="643"/>
      <c r="BK7" s="643"/>
      <c r="BL7" s="643"/>
      <c r="BM7" s="643"/>
      <c r="BN7" s="644"/>
      <c r="BO7" s="675">
        <v>43.3</v>
      </c>
      <c r="BP7" s="675"/>
      <c r="BQ7" s="675"/>
      <c r="BR7" s="675"/>
      <c r="BS7" s="676">
        <v>150734</v>
      </c>
      <c r="BT7" s="676"/>
      <c r="BU7" s="676"/>
      <c r="BV7" s="676"/>
      <c r="BW7" s="676"/>
      <c r="BX7" s="676"/>
      <c r="BY7" s="676"/>
      <c r="BZ7" s="676"/>
      <c r="CA7" s="676"/>
      <c r="CB7" s="739"/>
      <c r="CD7" s="681" t="s">
        <v>237</v>
      </c>
      <c r="CE7" s="682"/>
      <c r="CF7" s="682"/>
      <c r="CG7" s="682"/>
      <c r="CH7" s="682"/>
      <c r="CI7" s="682"/>
      <c r="CJ7" s="682"/>
      <c r="CK7" s="682"/>
      <c r="CL7" s="682"/>
      <c r="CM7" s="682"/>
      <c r="CN7" s="682"/>
      <c r="CO7" s="682"/>
      <c r="CP7" s="682"/>
      <c r="CQ7" s="683"/>
      <c r="CR7" s="642">
        <v>9766207</v>
      </c>
      <c r="CS7" s="643"/>
      <c r="CT7" s="643"/>
      <c r="CU7" s="643"/>
      <c r="CV7" s="643"/>
      <c r="CW7" s="643"/>
      <c r="CX7" s="643"/>
      <c r="CY7" s="644"/>
      <c r="CZ7" s="675">
        <v>29.5</v>
      </c>
      <c r="DA7" s="675"/>
      <c r="DB7" s="675"/>
      <c r="DC7" s="675"/>
      <c r="DD7" s="648">
        <v>26565</v>
      </c>
      <c r="DE7" s="643"/>
      <c r="DF7" s="643"/>
      <c r="DG7" s="643"/>
      <c r="DH7" s="643"/>
      <c r="DI7" s="643"/>
      <c r="DJ7" s="643"/>
      <c r="DK7" s="643"/>
      <c r="DL7" s="643"/>
      <c r="DM7" s="643"/>
      <c r="DN7" s="643"/>
      <c r="DO7" s="643"/>
      <c r="DP7" s="644"/>
      <c r="DQ7" s="648">
        <v>2398361</v>
      </c>
      <c r="DR7" s="643"/>
      <c r="DS7" s="643"/>
      <c r="DT7" s="643"/>
      <c r="DU7" s="643"/>
      <c r="DV7" s="643"/>
      <c r="DW7" s="643"/>
      <c r="DX7" s="643"/>
      <c r="DY7" s="643"/>
      <c r="DZ7" s="643"/>
      <c r="EA7" s="643"/>
      <c r="EB7" s="643"/>
      <c r="EC7" s="689"/>
    </row>
    <row r="8" spans="2:143" ht="11.25" customHeight="1" x14ac:dyDescent="0.2">
      <c r="B8" s="639" t="s">
        <v>238</v>
      </c>
      <c r="C8" s="640"/>
      <c r="D8" s="640"/>
      <c r="E8" s="640"/>
      <c r="F8" s="640"/>
      <c r="G8" s="640"/>
      <c r="H8" s="640"/>
      <c r="I8" s="640"/>
      <c r="J8" s="640"/>
      <c r="K8" s="640"/>
      <c r="L8" s="640"/>
      <c r="M8" s="640"/>
      <c r="N8" s="640"/>
      <c r="O8" s="640"/>
      <c r="P8" s="640"/>
      <c r="Q8" s="641"/>
      <c r="R8" s="642">
        <v>64915</v>
      </c>
      <c r="S8" s="643"/>
      <c r="T8" s="643"/>
      <c r="U8" s="643"/>
      <c r="V8" s="643"/>
      <c r="W8" s="643"/>
      <c r="X8" s="643"/>
      <c r="Y8" s="644"/>
      <c r="Z8" s="675">
        <v>0.2</v>
      </c>
      <c r="AA8" s="675"/>
      <c r="AB8" s="675"/>
      <c r="AC8" s="675"/>
      <c r="AD8" s="676">
        <v>64915</v>
      </c>
      <c r="AE8" s="676"/>
      <c r="AF8" s="676"/>
      <c r="AG8" s="676"/>
      <c r="AH8" s="676"/>
      <c r="AI8" s="676"/>
      <c r="AJ8" s="676"/>
      <c r="AK8" s="676"/>
      <c r="AL8" s="645">
        <v>0.4</v>
      </c>
      <c r="AM8" s="646"/>
      <c r="AN8" s="646"/>
      <c r="AO8" s="677"/>
      <c r="AP8" s="639" t="s">
        <v>239</v>
      </c>
      <c r="AQ8" s="640"/>
      <c r="AR8" s="640"/>
      <c r="AS8" s="640"/>
      <c r="AT8" s="640"/>
      <c r="AU8" s="640"/>
      <c r="AV8" s="640"/>
      <c r="AW8" s="640"/>
      <c r="AX8" s="640"/>
      <c r="AY8" s="640"/>
      <c r="AZ8" s="640"/>
      <c r="BA8" s="640"/>
      <c r="BB8" s="640"/>
      <c r="BC8" s="640"/>
      <c r="BD8" s="640"/>
      <c r="BE8" s="640"/>
      <c r="BF8" s="641"/>
      <c r="BG8" s="642">
        <v>116189</v>
      </c>
      <c r="BH8" s="643"/>
      <c r="BI8" s="643"/>
      <c r="BJ8" s="643"/>
      <c r="BK8" s="643"/>
      <c r="BL8" s="643"/>
      <c r="BM8" s="643"/>
      <c r="BN8" s="644"/>
      <c r="BO8" s="675">
        <v>1</v>
      </c>
      <c r="BP8" s="675"/>
      <c r="BQ8" s="675"/>
      <c r="BR8" s="675"/>
      <c r="BS8" s="648" t="s">
        <v>130</v>
      </c>
      <c r="BT8" s="643"/>
      <c r="BU8" s="643"/>
      <c r="BV8" s="643"/>
      <c r="BW8" s="643"/>
      <c r="BX8" s="643"/>
      <c r="BY8" s="643"/>
      <c r="BZ8" s="643"/>
      <c r="CA8" s="643"/>
      <c r="CB8" s="689"/>
      <c r="CD8" s="681" t="s">
        <v>240</v>
      </c>
      <c r="CE8" s="682"/>
      <c r="CF8" s="682"/>
      <c r="CG8" s="682"/>
      <c r="CH8" s="682"/>
      <c r="CI8" s="682"/>
      <c r="CJ8" s="682"/>
      <c r="CK8" s="682"/>
      <c r="CL8" s="682"/>
      <c r="CM8" s="682"/>
      <c r="CN8" s="682"/>
      <c r="CO8" s="682"/>
      <c r="CP8" s="682"/>
      <c r="CQ8" s="683"/>
      <c r="CR8" s="642">
        <v>10586699</v>
      </c>
      <c r="CS8" s="643"/>
      <c r="CT8" s="643"/>
      <c r="CU8" s="643"/>
      <c r="CV8" s="643"/>
      <c r="CW8" s="643"/>
      <c r="CX8" s="643"/>
      <c r="CY8" s="644"/>
      <c r="CZ8" s="675">
        <v>32</v>
      </c>
      <c r="DA8" s="675"/>
      <c r="DB8" s="675"/>
      <c r="DC8" s="675"/>
      <c r="DD8" s="648">
        <v>246068</v>
      </c>
      <c r="DE8" s="643"/>
      <c r="DF8" s="643"/>
      <c r="DG8" s="643"/>
      <c r="DH8" s="643"/>
      <c r="DI8" s="643"/>
      <c r="DJ8" s="643"/>
      <c r="DK8" s="643"/>
      <c r="DL8" s="643"/>
      <c r="DM8" s="643"/>
      <c r="DN8" s="643"/>
      <c r="DO8" s="643"/>
      <c r="DP8" s="644"/>
      <c r="DQ8" s="648">
        <v>5490065</v>
      </c>
      <c r="DR8" s="643"/>
      <c r="DS8" s="643"/>
      <c r="DT8" s="643"/>
      <c r="DU8" s="643"/>
      <c r="DV8" s="643"/>
      <c r="DW8" s="643"/>
      <c r="DX8" s="643"/>
      <c r="DY8" s="643"/>
      <c r="DZ8" s="643"/>
      <c r="EA8" s="643"/>
      <c r="EB8" s="643"/>
      <c r="EC8" s="689"/>
    </row>
    <row r="9" spans="2:143" ht="11.25" customHeight="1" x14ac:dyDescent="0.2">
      <c r="B9" s="639" t="s">
        <v>241</v>
      </c>
      <c r="C9" s="640"/>
      <c r="D9" s="640"/>
      <c r="E9" s="640"/>
      <c r="F9" s="640"/>
      <c r="G9" s="640"/>
      <c r="H9" s="640"/>
      <c r="I9" s="640"/>
      <c r="J9" s="640"/>
      <c r="K9" s="640"/>
      <c r="L9" s="640"/>
      <c r="M9" s="640"/>
      <c r="N9" s="640"/>
      <c r="O9" s="640"/>
      <c r="P9" s="640"/>
      <c r="Q9" s="641"/>
      <c r="R9" s="642">
        <v>72534</v>
      </c>
      <c r="S9" s="643"/>
      <c r="T9" s="643"/>
      <c r="U9" s="643"/>
      <c r="V9" s="643"/>
      <c r="W9" s="643"/>
      <c r="X9" s="643"/>
      <c r="Y9" s="644"/>
      <c r="Z9" s="675">
        <v>0.2</v>
      </c>
      <c r="AA9" s="675"/>
      <c r="AB9" s="675"/>
      <c r="AC9" s="675"/>
      <c r="AD9" s="676">
        <v>72534</v>
      </c>
      <c r="AE9" s="676"/>
      <c r="AF9" s="676"/>
      <c r="AG9" s="676"/>
      <c r="AH9" s="676"/>
      <c r="AI9" s="676"/>
      <c r="AJ9" s="676"/>
      <c r="AK9" s="676"/>
      <c r="AL9" s="645">
        <v>0.5</v>
      </c>
      <c r="AM9" s="646"/>
      <c r="AN9" s="646"/>
      <c r="AO9" s="677"/>
      <c r="AP9" s="639" t="s">
        <v>242</v>
      </c>
      <c r="AQ9" s="640"/>
      <c r="AR9" s="640"/>
      <c r="AS9" s="640"/>
      <c r="AT9" s="640"/>
      <c r="AU9" s="640"/>
      <c r="AV9" s="640"/>
      <c r="AW9" s="640"/>
      <c r="AX9" s="640"/>
      <c r="AY9" s="640"/>
      <c r="AZ9" s="640"/>
      <c r="BA9" s="640"/>
      <c r="BB9" s="640"/>
      <c r="BC9" s="640"/>
      <c r="BD9" s="640"/>
      <c r="BE9" s="640"/>
      <c r="BF9" s="641"/>
      <c r="BG9" s="642">
        <v>4154891</v>
      </c>
      <c r="BH9" s="643"/>
      <c r="BI9" s="643"/>
      <c r="BJ9" s="643"/>
      <c r="BK9" s="643"/>
      <c r="BL9" s="643"/>
      <c r="BM9" s="643"/>
      <c r="BN9" s="644"/>
      <c r="BO9" s="675">
        <v>36.200000000000003</v>
      </c>
      <c r="BP9" s="675"/>
      <c r="BQ9" s="675"/>
      <c r="BR9" s="675"/>
      <c r="BS9" s="648" t="s">
        <v>138</v>
      </c>
      <c r="BT9" s="643"/>
      <c r="BU9" s="643"/>
      <c r="BV9" s="643"/>
      <c r="BW9" s="643"/>
      <c r="BX9" s="643"/>
      <c r="BY9" s="643"/>
      <c r="BZ9" s="643"/>
      <c r="CA9" s="643"/>
      <c r="CB9" s="689"/>
      <c r="CD9" s="681" t="s">
        <v>243</v>
      </c>
      <c r="CE9" s="682"/>
      <c r="CF9" s="682"/>
      <c r="CG9" s="682"/>
      <c r="CH9" s="682"/>
      <c r="CI9" s="682"/>
      <c r="CJ9" s="682"/>
      <c r="CK9" s="682"/>
      <c r="CL9" s="682"/>
      <c r="CM9" s="682"/>
      <c r="CN9" s="682"/>
      <c r="CO9" s="682"/>
      <c r="CP9" s="682"/>
      <c r="CQ9" s="683"/>
      <c r="CR9" s="642">
        <v>1775663</v>
      </c>
      <c r="CS9" s="643"/>
      <c r="CT9" s="643"/>
      <c r="CU9" s="643"/>
      <c r="CV9" s="643"/>
      <c r="CW9" s="643"/>
      <c r="CX9" s="643"/>
      <c r="CY9" s="644"/>
      <c r="CZ9" s="675">
        <v>5.4</v>
      </c>
      <c r="DA9" s="675"/>
      <c r="DB9" s="675"/>
      <c r="DC9" s="675"/>
      <c r="DD9" s="648">
        <v>64006</v>
      </c>
      <c r="DE9" s="643"/>
      <c r="DF9" s="643"/>
      <c r="DG9" s="643"/>
      <c r="DH9" s="643"/>
      <c r="DI9" s="643"/>
      <c r="DJ9" s="643"/>
      <c r="DK9" s="643"/>
      <c r="DL9" s="643"/>
      <c r="DM9" s="643"/>
      <c r="DN9" s="643"/>
      <c r="DO9" s="643"/>
      <c r="DP9" s="644"/>
      <c r="DQ9" s="648">
        <v>1572681</v>
      </c>
      <c r="DR9" s="643"/>
      <c r="DS9" s="643"/>
      <c r="DT9" s="643"/>
      <c r="DU9" s="643"/>
      <c r="DV9" s="643"/>
      <c r="DW9" s="643"/>
      <c r="DX9" s="643"/>
      <c r="DY9" s="643"/>
      <c r="DZ9" s="643"/>
      <c r="EA9" s="643"/>
      <c r="EB9" s="643"/>
      <c r="EC9" s="689"/>
    </row>
    <row r="10" spans="2:143" ht="11.25" customHeight="1" x14ac:dyDescent="0.2">
      <c r="B10" s="639" t="s">
        <v>244</v>
      </c>
      <c r="C10" s="640"/>
      <c r="D10" s="640"/>
      <c r="E10" s="640"/>
      <c r="F10" s="640"/>
      <c r="G10" s="640"/>
      <c r="H10" s="640"/>
      <c r="I10" s="640"/>
      <c r="J10" s="640"/>
      <c r="K10" s="640"/>
      <c r="L10" s="640"/>
      <c r="M10" s="640"/>
      <c r="N10" s="640"/>
      <c r="O10" s="640"/>
      <c r="P10" s="640"/>
      <c r="Q10" s="641"/>
      <c r="R10" s="642" t="s">
        <v>130</v>
      </c>
      <c r="S10" s="643"/>
      <c r="T10" s="643"/>
      <c r="U10" s="643"/>
      <c r="V10" s="643"/>
      <c r="W10" s="643"/>
      <c r="X10" s="643"/>
      <c r="Y10" s="644"/>
      <c r="Z10" s="675" t="s">
        <v>130</v>
      </c>
      <c r="AA10" s="675"/>
      <c r="AB10" s="675"/>
      <c r="AC10" s="675"/>
      <c r="AD10" s="676" t="s">
        <v>130</v>
      </c>
      <c r="AE10" s="676"/>
      <c r="AF10" s="676"/>
      <c r="AG10" s="676"/>
      <c r="AH10" s="676"/>
      <c r="AI10" s="676"/>
      <c r="AJ10" s="676"/>
      <c r="AK10" s="676"/>
      <c r="AL10" s="645" t="s">
        <v>130</v>
      </c>
      <c r="AM10" s="646"/>
      <c r="AN10" s="646"/>
      <c r="AO10" s="677"/>
      <c r="AP10" s="639" t="s">
        <v>245</v>
      </c>
      <c r="AQ10" s="640"/>
      <c r="AR10" s="640"/>
      <c r="AS10" s="640"/>
      <c r="AT10" s="640"/>
      <c r="AU10" s="640"/>
      <c r="AV10" s="640"/>
      <c r="AW10" s="640"/>
      <c r="AX10" s="640"/>
      <c r="AY10" s="640"/>
      <c r="AZ10" s="640"/>
      <c r="BA10" s="640"/>
      <c r="BB10" s="640"/>
      <c r="BC10" s="640"/>
      <c r="BD10" s="640"/>
      <c r="BE10" s="640"/>
      <c r="BF10" s="641"/>
      <c r="BG10" s="642">
        <v>195307</v>
      </c>
      <c r="BH10" s="643"/>
      <c r="BI10" s="643"/>
      <c r="BJ10" s="643"/>
      <c r="BK10" s="643"/>
      <c r="BL10" s="643"/>
      <c r="BM10" s="643"/>
      <c r="BN10" s="644"/>
      <c r="BO10" s="675">
        <v>1.7</v>
      </c>
      <c r="BP10" s="675"/>
      <c r="BQ10" s="675"/>
      <c r="BR10" s="675"/>
      <c r="BS10" s="648">
        <v>32428</v>
      </c>
      <c r="BT10" s="643"/>
      <c r="BU10" s="643"/>
      <c r="BV10" s="643"/>
      <c r="BW10" s="643"/>
      <c r="BX10" s="643"/>
      <c r="BY10" s="643"/>
      <c r="BZ10" s="643"/>
      <c r="CA10" s="643"/>
      <c r="CB10" s="689"/>
      <c r="CD10" s="681" t="s">
        <v>246</v>
      </c>
      <c r="CE10" s="682"/>
      <c r="CF10" s="682"/>
      <c r="CG10" s="682"/>
      <c r="CH10" s="682"/>
      <c r="CI10" s="682"/>
      <c r="CJ10" s="682"/>
      <c r="CK10" s="682"/>
      <c r="CL10" s="682"/>
      <c r="CM10" s="682"/>
      <c r="CN10" s="682"/>
      <c r="CO10" s="682"/>
      <c r="CP10" s="682"/>
      <c r="CQ10" s="683"/>
      <c r="CR10" s="642">
        <v>36251</v>
      </c>
      <c r="CS10" s="643"/>
      <c r="CT10" s="643"/>
      <c r="CU10" s="643"/>
      <c r="CV10" s="643"/>
      <c r="CW10" s="643"/>
      <c r="CX10" s="643"/>
      <c r="CY10" s="644"/>
      <c r="CZ10" s="675">
        <v>0.1</v>
      </c>
      <c r="DA10" s="675"/>
      <c r="DB10" s="675"/>
      <c r="DC10" s="675"/>
      <c r="DD10" s="648" t="s">
        <v>138</v>
      </c>
      <c r="DE10" s="643"/>
      <c r="DF10" s="643"/>
      <c r="DG10" s="643"/>
      <c r="DH10" s="643"/>
      <c r="DI10" s="643"/>
      <c r="DJ10" s="643"/>
      <c r="DK10" s="643"/>
      <c r="DL10" s="643"/>
      <c r="DM10" s="643"/>
      <c r="DN10" s="643"/>
      <c r="DO10" s="643"/>
      <c r="DP10" s="644"/>
      <c r="DQ10" s="648">
        <v>35870</v>
      </c>
      <c r="DR10" s="643"/>
      <c r="DS10" s="643"/>
      <c r="DT10" s="643"/>
      <c r="DU10" s="643"/>
      <c r="DV10" s="643"/>
      <c r="DW10" s="643"/>
      <c r="DX10" s="643"/>
      <c r="DY10" s="643"/>
      <c r="DZ10" s="643"/>
      <c r="EA10" s="643"/>
      <c r="EB10" s="643"/>
      <c r="EC10" s="689"/>
    </row>
    <row r="11" spans="2:143" ht="11.25" customHeight="1" x14ac:dyDescent="0.2">
      <c r="B11" s="639" t="s">
        <v>247</v>
      </c>
      <c r="C11" s="640"/>
      <c r="D11" s="640"/>
      <c r="E11" s="640"/>
      <c r="F11" s="640"/>
      <c r="G11" s="640"/>
      <c r="H11" s="640"/>
      <c r="I11" s="640"/>
      <c r="J11" s="640"/>
      <c r="K11" s="640"/>
      <c r="L11" s="640"/>
      <c r="M11" s="640"/>
      <c r="N11" s="640"/>
      <c r="O11" s="640"/>
      <c r="P11" s="640"/>
      <c r="Q11" s="641"/>
      <c r="R11" s="642">
        <v>1405873</v>
      </c>
      <c r="S11" s="643"/>
      <c r="T11" s="643"/>
      <c r="U11" s="643"/>
      <c r="V11" s="643"/>
      <c r="W11" s="643"/>
      <c r="X11" s="643"/>
      <c r="Y11" s="644"/>
      <c r="Z11" s="645">
        <v>4.0999999999999996</v>
      </c>
      <c r="AA11" s="646"/>
      <c r="AB11" s="646"/>
      <c r="AC11" s="647"/>
      <c r="AD11" s="648">
        <v>1405873</v>
      </c>
      <c r="AE11" s="643"/>
      <c r="AF11" s="643"/>
      <c r="AG11" s="643"/>
      <c r="AH11" s="643"/>
      <c r="AI11" s="643"/>
      <c r="AJ11" s="643"/>
      <c r="AK11" s="644"/>
      <c r="AL11" s="645">
        <v>9.3000000000000007</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v>498555</v>
      </c>
      <c r="BH11" s="643"/>
      <c r="BI11" s="643"/>
      <c r="BJ11" s="643"/>
      <c r="BK11" s="643"/>
      <c r="BL11" s="643"/>
      <c r="BM11" s="643"/>
      <c r="BN11" s="644"/>
      <c r="BO11" s="675">
        <v>4.3</v>
      </c>
      <c r="BP11" s="675"/>
      <c r="BQ11" s="675"/>
      <c r="BR11" s="675"/>
      <c r="BS11" s="648">
        <v>118306</v>
      </c>
      <c r="BT11" s="643"/>
      <c r="BU11" s="643"/>
      <c r="BV11" s="643"/>
      <c r="BW11" s="643"/>
      <c r="BX11" s="643"/>
      <c r="BY11" s="643"/>
      <c r="BZ11" s="643"/>
      <c r="CA11" s="643"/>
      <c r="CB11" s="689"/>
      <c r="CD11" s="681" t="s">
        <v>249</v>
      </c>
      <c r="CE11" s="682"/>
      <c r="CF11" s="682"/>
      <c r="CG11" s="682"/>
      <c r="CH11" s="682"/>
      <c r="CI11" s="682"/>
      <c r="CJ11" s="682"/>
      <c r="CK11" s="682"/>
      <c r="CL11" s="682"/>
      <c r="CM11" s="682"/>
      <c r="CN11" s="682"/>
      <c r="CO11" s="682"/>
      <c r="CP11" s="682"/>
      <c r="CQ11" s="683"/>
      <c r="CR11" s="642">
        <v>388587</v>
      </c>
      <c r="CS11" s="643"/>
      <c r="CT11" s="643"/>
      <c r="CU11" s="643"/>
      <c r="CV11" s="643"/>
      <c r="CW11" s="643"/>
      <c r="CX11" s="643"/>
      <c r="CY11" s="644"/>
      <c r="CZ11" s="675">
        <v>1.2</v>
      </c>
      <c r="DA11" s="675"/>
      <c r="DB11" s="675"/>
      <c r="DC11" s="675"/>
      <c r="DD11" s="648">
        <v>67090</v>
      </c>
      <c r="DE11" s="643"/>
      <c r="DF11" s="643"/>
      <c r="DG11" s="643"/>
      <c r="DH11" s="643"/>
      <c r="DI11" s="643"/>
      <c r="DJ11" s="643"/>
      <c r="DK11" s="643"/>
      <c r="DL11" s="643"/>
      <c r="DM11" s="643"/>
      <c r="DN11" s="643"/>
      <c r="DO11" s="643"/>
      <c r="DP11" s="644"/>
      <c r="DQ11" s="648">
        <v>291680</v>
      </c>
      <c r="DR11" s="643"/>
      <c r="DS11" s="643"/>
      <c r="DT11" s="643"/>
      <c r="DU11" s="643"/>
      <c r="DV11" s="643"/>
      <c r="DW11" s="643"/>
      <c r="DX11" s="643"/>
      <c r="DY11" s="643"/>
      <c r="DZ11" s="643"/>
      <c r="EA11" s="643"/>
      <c r="EB11" s="643"/>
      <c r="EC11" s="689"/>
    </row>
    <row r="12" spans="2:143" ht="11.25" customHeight="1" x14ac:dyDescent="0.2">
      <c r="B12" s="639" t="s">
        <v>250</v>
      </c>
      <c r="C12" s="640"/>
      <c r="D12" s="640"/>
      <c r="E12" s="640"/>
      <c r="F12" s="640"/>
      <c r="G12" s="640"/>
      <c r="H12" s="640"/>
      <c r="I12" s="640"/>
      <c r="J12" s="640"/>
      <c r="K12" s="640"/>
      <c r="L12" s="640"/>
      <c r="M12" s="640"/>
      <c r="N12" s="640"/>
      <c r="O12" s="640"/>
      <c r="P12" s="640"/>
      <c r="Q12" s="641"/>
      <c r="R12" s="642">
        <v>14087</v>
      </c>
      <c r="S12" s="643"/>
      <c r="T12" s="643"/>
      <c r="U12" s="643"/>
      <c r="V12" s="643"/>
      <c r="W12" s="643"/>
      <c r="X12" s="643"/>
      <c r="Y12" s="644"/>
      <c r="Z12" s="675">
        <v>0</v>
      </c>
      <c r="AA12" s="675"/>
      <c r="AB12" s="675"/>
      <c r="AC12" s="675"/>
      <c r="AD12" s="676">
        <v>14087</v>
      </c>
      <c r="AE12" s="676"/>
      <c r="AF12" s="676"/>
      <c r="AG12" s="676"/>
      <c r="AH12" s="676"/>
      <c r="AI12" s="676"/>
      <c r="AJ12" s="676"/>
      <c r="AK12" s="676"/>
      <c r="AL12" s="645">
        <v>0.1</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v>5137232</v>
      </c>
      <c r="BH12" s="643"/>
      <c r="BI12" s="643"/>
      <c r="BJ12" s="643"/>
      <c r="BK12" s="643"/>
      <c r="BL12" s="643"/>
      <c r="BM12" s="643"/>
      <c r="BN12" s="644"/>
      <c r="BO12" s="675">
        <v>44.8</v>
      </c>
      <c r="BP12" s="675"/>
      <c r="BQ12" s="675"/>
      <c r="BR12" s="675"/>
      <c r="BS12" s="648" t="s">
        <v>252</v>
      </c>
      <c r="BT12" s="643"/>
      <c r="BU12" s="643"/>
      <c r="BV12" s="643"/>
      <c r="BW12" s="643"/>
      <c r="BX12" s="643"/>
      <c r="BY12" s="643"/>
      <c r="BZ12" s="643"/>
      <c r="CA12" s="643"/>
      <c r="CB12" s="689"/>
      <c r="CD12" s="681" t="s">
        <v>253</v>
      </c>
      <c r="CE12" s="682"/>
      <c r="CF12" s="682"/>
      <c r="CG12" s="682"/>
      <c r="CH12" s="682"/>
      <c r="CI12" s="682"/>
      <c r="CJ12" s="682"/>
      <c r="CK12" s="682"/>
      <c r="CL12" s="682"/>
      <c r="CM12" s="682"/>
      <c r="CN12" s="682"/>
      <c r="CO12" s="682"/>
      <c r="CP12" s="682"/>
      <c r="CQ12" s="683"/>
      <c r="CR12" s="642">
        <v>356810</v>
      </c>
      <c r="CS12" s="643"/>
      <c r="CT12" s="643"/>
      <c r="CU12" s="643"/>
      <c r="CV12" s="643"/>
      <c r="CW12" s="643"/>
      <c r="CX12" s="643"/>
      <c r="CY12" s="644"/>
      <c r="CZ12" s="675">
        <v>1.1000000000000001</v>
      </c>
      <c r="DA12" s="675"/>
      <c r="DB12" s="675"/>
      <c r="DC12" s="675"/>
      <c r="DD12" s="648">
        <v>11000</v>
      </c>
      <c r="DE12" s="643"/>
      <c r="DF12" s="643"/>
      <c r="DG12" s="643"/>
      <c r="DH12" s="643"/>
      <c r="DI12" s="643"/>
      <c r="DJ12" s="643"/>
      <c r="DK12" s="643"/>
      <c r="DL12" s="643"/>
      <c r="DM12" s="643"/>
      <c r="DN12" s="643"/>
      <c r="DO12" s="643"/>
      <c r="DP12" s="644"/>
      <c r="DQ12" s="648">
        <v>346488</v>
      </c>
      <c r="DR12" s="643"/>
      <c r="DS12" s="643"/>
      <c r="DT12" s="643"/>
      <c r="DU12" s="643"/>
      <c r="DV12" s="643"/>
      <c r="DW12" s="643"/>
      <c r="DX12" s="643"/>
      <c r="DY12" s="643"/>
      <c r="DZ12" s="643"/>
      <c r="EA12" s="643"/>
      <c r="EB12" s="643"/>
      <c r="EC12" s="689"/>
    </row>
    <row r="13" spans="2:143" ht="11.25" customHeight="1" x14ac:dyDescent="0.2">
      <c r="B13" s="639" t="s">
        <v>254</v>
      </c>
      <c r="C13" s="640"/>
      <c r="D13" s="640"/>
      <c r="E13" s="640"/>
      <c r="F13" s="640"/>
      <c r="G13" s="640"/>
      <c r="H13" s="640"/>
      <c r="I13" s="640"/>
      <c r="J13" s="640"/>
      <c r="K13" s="640"/>
      <c r="L13" s="640"/>
      <c r="M13" s="640"/>
      <c r="N13" s="640"/>
      <c r="O13" s="640"/>
      <c r="P13" s="640"/>
      <c r="Q13" s="641"/>
      <c r="R13" s="642" t="s">
        <v>138</v>
      </c>
      <c r="S13" s="643"/>
      <c r="T13" s="643"/>
      <c r="U13" s="643"/>
      <c r="V13" s="643"/>
      <c r="W13" s="643"/>
      <c r="X13" s="643"/>
      <c r="Y13" s="644"/>
      <c r="Z13" s="675" t="s">
        <v>130</v>
      </c>
      <c r="AA13" s="675"/>
      <c r="AB13" s="675"/>
      <c r="AC13" s="675"/>
      <c r="AD13" s="676" t="s">
        <v>130</v>
      </c>
      <c r="AE13" s="676"/>
      <c r="AF13" s="676"/>
      <c r="AG13" s="676"/>
      <c r="AH13" s="676"/>
      <c r="AI13" s="676"/>
      <c r="AJ13" s="676"/>
      <c r="AK13" s="676"/>
      <c r="AL13" s="645" t="s">
        <v>130</v>
      </c>
      <c r="AM13" s="646"/>
      <c r="AN13" s="646"/>
      <c r="AO13" s="677"/>
      <c r="AP13" s="639" t="s">
        <v>255</v>
      </c>
      <c r="AQ13" s="640"/>
      <c r="AR13" s="640"/>
      <c r="AS13" s="640"/>
      <c r="AT13" s="640"/>
      <c r="AU13" s="640"/>
      <c r="AV13" s="640"/>
      <c r="AW13" s="640"/>
      <c r="AX13" s="640"/>
      <c r="AY13" s="640"/>
      <c r="AZ13" s="640"/>
      <c r="BA13" s="640"/>
      <c r="BB13" s="640"/>
      <c r="BC13" s="640"/>
      <c r="BD13" s="640"/>
      <c r="BE13" s="640"/>
      <c r="BF13" s="641"/>
      <c r="BG13" s="642">
        <v>5113438</v>
      </c>
      <c r="BH13" s="643"/>
      <c r="BI13" s="643"/>
      <c r="BJ13" s="643"/>
      <c r="BK13" s="643"/>
      <c r="BL13" s="643"/>
      <c r="BM13" s="643"/>
      <c r="BN13" s="644"/>
      <c r="BO13" s="675">
        <v>44.6</v>
      </c>
      <c r="BP13" s="675"/>
      <c r="BQ13" s="675"/>
      <c r="BR13" s="675"/>
      <c r="BS13" s="648" t="s">
        <v>130</v>
      </c>
      <c r="BT13" s="643"/>
      <c r="BU13" s="643"/>
      <c r="BV13" s="643"/>
      <c r="BW13" s="643"/>
      <c r="BX13" s="643"/>
      <c r="BY13" s="643"/>
      <c r="BZ13" s="643"/>
      <c r="CA13" s="643"/>
      <c r="CB13" s="689"/>
      <c r="CD13" s="681" t="s">
        <v>256</v>
      </c>
      <c r="CE13" s="682"/>
      <c r="CF13" s="682"/>
      <c r="CG13" s="682"/>
      <c r="CH13" s="682"/>
      <c r="CI13" s="682"/>
      <c r="CJ13" s="682"/>
      <c r="CK13" s="682"/>
      <c r="CL13" s="682"/>
      <c r="CM13" s="682"/>
      <c r="CN13" s="682"/>
      <c r="CO13" s="682"/>
      <c r="CP13" s="682"/>
      <c r="CQ13" s="683"/>
      <c r="CR13" s="642">
        <v>2276505</v>
      </c>
      <c r="CS13" s="643"/>
      <c r="CT13" s="643"/>
      <c r="CU13" s="643"/>
      <c r="CV13" s="643"/>
      <c r="CW13" s="643"/>
      <c r="CX13" s="643"/>
      <c r="CY13" s="644"/>
      <c r="CZ13" s="675">
        <v>6.9</v>
      </c>
      <c r="DA13" s="675"/>
      <c r="DB13" s="675"/>
      <c r="DC13" s="675"/>
      <c r="DD13" s="648">
        <v>969748</v>
      </c>
      <c r="DE13" s="643"/>
      <c r="DF13" s="643"/>
      <c r="DG13" s="643"/>
      <c r="DH13" s="643"/>
      <c r="DI13" s="643"/>
      <c r="DJ13" s="643"/>
      <c r="DK13" s="643"/>
      <c r="DL13" s="643"/>
      <c r="DM13" s="643"/>
      <c r="DN13" s="643"/>
      <c r="DO13" s="643"/>
      <c r="DP13" s="644"/>
      <c r="DQ13" s="648">
        <v>1571186</v>
      </c>
      <c r="DR13" s="643"/>
      <c r="DS13" s="643"/>
      <c r="DT13" s="643"/>
      <c r="DU13" s="643"/>
      <c r="DV13" s="643"/>
      <c r="DW13" s="643"/>
      <c r="DX13" s="643"/>
      <c r="DY13" s="643"/>
      <c r="DZ13" s="643"/>
      <c r="EA13" s="643"/>
      <c r="EB13" s="643"/>
      <c r="EC13" s="689"/>
    </row>
    <row r="14" spans="2:143" ht="11.25" customHeight="1" x14ac:dyDescent="0.2">
      <c r="B14" s="639" t="s">
        <v>257</v>
      </c>
      <c r="C14" s="640"/>
      <c r="D14" s="640"/>
      <c r="E14" s="640"/>
      <c r="F14" s="640"/>
      <c r="G14" s="640"/>
      <c r="H14" s="640"/>
      <c r="I14" s="640"/>
      <c r="J14" s="640"/>
      <c r="K14" s="640"/>
      <c r="L14" s="640"/>
      <c r="M14" s="640"/>
      <c r="N14" s="640"/>
      <c r="O14" s="640"/>
      <c r="P14" s="640"/>
      <c r="Q14" s="641"/>
      <c r="R14" s="642">
        <v>239</v>
      </c>
      <c r="S14" s="643"/>
      <c r="T14" s="643"/>
      <c r="U14" s="643"/>
      <c r="V14" s="643"/>
      <c r="W14" s="643"/>
      <c r="X14" s="643"/>
      <c r="Y14" s="644"/>
      <c r="Z14" s="675">
        <v>0</v>
      </c>
      <c r="AA14" s="675"/>
      <c r="AB14" s="675"/>
      <c r="AC14" s="675"/>
      <c r="AD14" s="676">
        <v>239</v>
      </c>
      <c r="AE14" s="676"/>
      <c r="AF14" s="676"/>
      <c r="AG14" s="676"/>
      <c r="AH14" s="676"/>
      <c r="AI14" s="676"/>
      <c r="AJ14" s="676"/>
      <c r="AK14" s="676"/>
      <c r="AL14" s="645">
        <v>0</v>
      </c>
      <c r="AM14" s="646"/>
      <c r="AN14" s="646"/>
      <c r="AO14" s="677"/>
      <c r="AP14" s="639" t="s">
        <v>258</v>
      </c>
      <c r="AQ14" s="640"/>
      <c r="AR14" s="640"/>
      <c r="AS14" s="640"/>
      <c r="AT14" s="640"/>
      <c r="AU14" s="640"/>
      <c r="AV14" s="640"/>
      <c r="AW14" s="640"/>
      <c r="AX14" s="640"/>
      <c r="AY14" s="640"/>
      <c r="AZ14" s="640"/>
      <c r="BA14" s="640"/>
      <c r="BB14" s="640"/>
      <c r="BC14" s="640"/>
      <c r="BD14" s="640"/>
      <c r="BE14" s="640"/>
      <c r="BF14" s="641"/>
      <c r="BG14" s="642">
        <v>142396</v>
      </c>
      <c r="BH14" s="643"/>
      <c r="BI14" s="643"/>
      <c r="BJ14" s="643"/>
      <c r="BK14" s="643"/>
      <c r="BL14" s="643"/>
      <c r="BM14" s="643"/>
      <c r="BN14" s="644"/>
      <c r="BO14" s="675">
        <v>1.2</v>
      </c>
      <c r="BP14" s="675"/>
      <c r="BQ14" s="675"/>
      <c r="BR14" s="675"/>
      <c r="BS14" s="648" t="s">
        <v>252</v>
      </c>
      <c r="BT14" s="643"/>
      <c r="BU14" s="643"/>
      <c r="BV14" s="643"/>
      <c r="BW14" s="643"/>
      <c r="BX14" s="643"/>
      <c r="BY14" s="643"/>
      <c r="BZ14" s="643"/>
      <c r="CA14" s="643"/>
      <c r="CB14" s="689"/>
      <c r="CD14" s="681" t="s">
        <v>259</v>
      </c>
      <c r="CE14" s="682"/>
      <c r="CF14" s="682"/>
      <c r="CG14" s="682"/>
      <c r="CH14" s="682"/>
      <c r="CI14" s="682"/>
      <c r="CJ14" s="682"/>
      <c r="CK14" s="682"/>
      <c r="CL14" s="682"/>
      <c r="CM14" s="682"/>
      <c r="CN14" s="682"/>
      <c r="CO14" s="682"/>
      <c r="CP14" s="682"/>
      <c r="CQ14" s="683"/>
      <c r="CR14" s="642">
        <v>1368941</v>
      </c>
      <c r="CS14" s="643"/>
      <c r="CT14" s="643"/>
      <c r="CU14" s="643"/>
      <c r="CV14" s="643"/>
      <c r="CW14" s="643"/>
      <c r="CX14" s="643"/>
      <c r="CY14" s="644"/>
      <c r="CZ14" s="675">
        <v>4.0999999999999996</v>
      </c>
      <c r="DA14" s="675"/>
      <c r="DB14" s="675"/>
      <c r="DC14" s="675"/>
      <c r="DD14" s="648">
        <v>133442</v>
      </c>
      <c r="DE14" s="643"/>
      <c r="DF14" s="643"/>
      <c r="DG14" s="643"/>
      <c r="DH14" s="643"/>
      <c r="DI14" s="643"/>
      <c r="DJ14" s="643"/>
      <c r="DK14" s="643"/>
      <c r="DL14" s="643"/>
      <c r="DM14" s="643"/>
      <c r="DN14" s="643"/>
      <c r="DO14" s="643"/>
      <c r="DP14" s="644"/>
      <c r="DQ14" s="648">
        <v>870351</v>
      </c>
      <c r="DR14" s="643"/>
      <c r="DS14" s="643"/>
      <c r="DT14" s="643"/>
      <c r="DU14" s="643"/>
      <c r="DV14" s="643"/>
      <c r="DW14" s="643"/>
      <c r="DX14" s="643"/>
      <c r="DY14" s="643"/>
      <c r="DZ14" s="643"/>
      <c r="EA14" s="643"/>
      <c r="EB14" s="643"/>
      <c r="EC14" s="689"/>
    </row>
    <row r="15" spans="2:143" ht="11.25" customHeight="1" x14ac:dyDescent="0.2">
      <c r="B15" s="639" t="s">
        <v>260</v>
      </c>
      <c r="C15" s="640"/>
      <c r="D15" s="640"/>
      <c r="E15" s="640"/>
      <c r="F15" s="640"/>
      <c r="G15" s="640"/>
      <c r="H15" s="640"/>
      <c r="I15" s="640"/>
      <c r="J15" s="640"/>
      <c r="K15" s="640"/>
      <c r="L15" s="640"/>
      <c r="M15" s="640"/>
      <c r="N15" s="640"/>
      <c r="O15" s="640"/>
      <c r="P15" s="640"/>
      <c r="Q15" s="641"/>
      <c r="R15" s="642" t="s">
        <v>130</v>
      </c>
      <c r="S15" s="643"/>
      <c r="T15" s="643"/>
      <c r="U15" s="643"/>
      <c r="V15" s="643"/>
      <c r="W15" s="643"/>
      <c r="X15" s="643"/>
      <c r="Y15" s="644"/>
      <c r="Z15" s="675" t="s">
        <v>252</v>
      </c>
      <c r="AA15" s="675"/>
      <c r="AB15" s="675"/>
      <c r="AC15" s="675"/>
      <c r="AD15" s="676" t="s">
        <v>130</v>
      </c>
      <c r="AE15" s="676"/>
      <c r="AF15" s="676"/>
      <c r="AG15" s="676"/>
      <c r="AH15" s="676"/>
      <c r="AI15" s="676"/>
      <c r="AJ15" s="676"/>
      <c r="AK15" s="676"/>
      <c r="AL15" s="645" t="s">
        <v>252</v>
      </c>
      <c r="AM15" s="646"/>
      <c r="AN15" s="646"/>
      <c r="AO15" s="677"/>
      <c r="AP15" s="639" t="s">
        <v>261</v>
      </c>
      <c r="AQ15" s="640"/>
      <c r="AR15" s="640"/>
      <c r="AS15" s="640"/>
      <c r="AT15" s="640"/>
      <c r="AU15" s="640"/>
      <c r="AV15" s="640"/>
      <c r="AW15" s="640"/>
      <c r="AX15" s="640"/>
      <c r="AY15" s="640"/>
      <c r="AZ15" s="640"/>
      <c r="BA15" s="640"/>
      <c r="BB15" s="640"/>
      <c r="BC15" s="640"/>
      <c r="BD15" s="640"/>
      <c r="BE15" s="640"/>
      <c r="BF15" s="641"/>
      <c r="BG15" s="642">
        <v>302690</v>
      </c>
      <c r="BH15" s="643"/>
      <c r="BI15" s="643"/>
      <c r="BJ15" s="643"/>
      <c r="BK15" s="643"/>
      <c r="BL15" s="643"/>
      <c r="BM15" s="643"/>
      <c r="BN15" s="644"/>
      <c r="BO15" s="675">
        <v>2.6</v>
      </c>
      <c r="BP15" s="675"/>
      <c r="BQ15" s="675"/>
      <c r="BR15" s="675"/>
      <c r="BS15" s="648" t="s">
        <v>130</v>
      </c>
      <c r="BT15" s="643"/>
      <c r="BU15" s="643"/>
      <c r="BV15" s="643"/>
      <c r="BW15" s="643"/>
      <c r="BX15" s="643"/>
      <c r="BY15" s="643"/>
      <c r="BZ15" s="643"/>
      <c r="CA15" s="643"/>
      <c r="CB15" s="689"/>
      <c r="CD15" s="681" t="s">
        <v>262</v>
      </c>
      <c r="CE15" s="682"/>
      <c r="CF15" s="682"/>
      <c r="CG15" s="682"/>
      <c r="CH15" s="682"/>
      <c r="CI15" s="682"/>
      <c r="CJ15" s="682"/>
      <c r="CK15" s="682"/>
      <c r="CL15" s="682"/>
      <c r="CM15" s="682"/>
      <c r="CN15" s="682"/>
      <c r="CO15" s="682"/>
      <c r="CP15" s="682"/>
      <c r="CQ15" s="683"/>
      <c r="CR15" s="642">
        <v>4139004</v>
      </c>
      <c r="CS15" s="643"/>
      <c r="CT15" s="643"/>
      <c r="CU15" s="643"/>
      <c r="CV15" s="643"/>
      <c r="CW15" s="643"/>
      <c r="CX15" s="643"/>
      <c r="CY15" s="644"/>
      <c r="CZ15" s="675">
        <v>12.5</v>
      </c>
      <c r="DA15" s="675"/>
      <c r="DB15" s="675"/>
      <c r="DC15" s="675"/>
      <c r="DD15" s="648">
        <v>661234</v>
      </c>
      <c r="DE15" s="643"/>
      <c r="DF15" s="643"/>
      <c r="DG15" s="643"/>
      <c r="DH15" s="643"/>
      <c r="DI15" s="643"/>
      <c r="DJ15" s="643"/>
      <c r="DK15" s="643"/>
      <c r="DL15" s="643"/>
      <c r="DM15" s="643"/>
      <c r="DN15" s="643"/>
      <c r="DO15" s="643"/>
      <c r="DP15" s="644"/>
      <c r="DQ15" s="648">
        <v>2861406</v>
      </c>
      <c r="DR15" s="643"/>
      <c r="DS15" s="643"/>
      <c r="DT15" s="643"/>
      <c r="DU15" s="643"/>
      <c r="DV15" s="643"/>
      <c r="DW15" s="643"/>
      <c r="DX15" s="643"/>
      <c r="DY15" s="643"/>
      <c r="DZ15" s="643"/>
      <c r="EA15" s="643"/>
      <c r="EB15" s="643"/>
      <c r="EC15" s="689"/>
    </row>
    <row r="16" spans="2:143" ht="11.25" customHeight="1" x14ac:dyDescent="0.2">
      <c r="B16" s="639" t="s">
        <v>263</v>
      </c>
      <c r="C16" s="640"/>
      <c r="D16" s="640"/>
      <c r="E16" s="640"/>
      <c r="F16" s="640"/>
      <c r="G16" s="640"/>
      <c r="H16" s="640"/>
      <c r="I16" s="640"/>
      <c r="J16" s="640"/>
      <c r="K16" s="640"/>
      <c r="L16" s="640"/>
      <c r="M16" s="640"/>
      <c r="N16" s="640"/>
      <c r="O16" s="640"/>
      <c r="P16" s="640"/>
      <c r="Q16" s="641"/>
      <c r="R16" s="642">
        <v>27953</v>
      </c>
      <c r="S16" s="643"/>
      <c r="T16" s="643"/>
      <c r="U16" s="643"/>
      <c r="V16" s="643"/>
      <c r="W16" s="643"/>
      <c r="X16" s="643"/>
      <c r="Y16" s="644"/>
      <c r="Z16" s="675">
        <v>0.1</v>
      </c>
      <c r="AA16" s="675"/>
      <c r="AB16" s="675"/>
      <c r="AC16" s="675"/>
      <c r="AD16" s="676">
        <v>27953</v>
      </c>
      <c r="AE16" s="676"/>
      <c r="AF16" s="676"/>
      <c r="AG16" s="676"/>
      <c r="AH16" s="676"/>
      <c r="AI16" s="676"/>
      <c r="AJ16" s="676"/>
      <c r="AK16" s="676"/>
      <c r="AL16" s="645">
        <v>0.2</v>
      </c>
      <c r="AM16" s="646"/>
      <c r="AN16" s="646"/>
      <c r="AO16" s="677"/>
      <c r="AP16" s="639" t="s">
        <v>264</v>
      </c>
      <c r="AQ16" s="640"/>
      <c r="AR16" s="640"/>
      <c r="AS16" s="640"/>
      <c r="AT16" s="640"/>
      <c r="AU16" s="640"/>
      <c r="AV16" s="640"/>
      <c r="AW16" s="640"/>
      <c r="AX16" s="640"/>
      <c r="AY16" s="640"/>
      <c r="AZ16" s="640"/>
      <c r="BA16" s="640"/>
      <c r="BB16" s="640"/>
      <c r="BC16" s="640"/>
      <c r="BD16" s="640"/>
      <c r="BE16" s="640"/>
      <c r="BF16" s="641"/>
      <c r="BG16" s="642" t="s">
        <v>130</v>
      </c>
      <c r="BH16" s="643"/>
      <c r="BI16" s="643"/>
      <c r="BJ16" s="643"/>
      <c r="BK16" s="643"/>
      <c r="BL16" s="643"/>
      <c r="BM16" s="643"/>
      <c r="BN16" s="644"/>
      <c r="BO16" s="675" t="s">
        <v>130</v>
      </c>
      <c r="BP16" s="675"/>
      <c r="BQ16" s="675"/>
      <c r="BR16" s="675"/>
      <c r="BS16" s="648" t="s">
        <v>138</v>
      </c>
      <c r="BT16" s="643"/>
      <c r="BU16" s="643"/>
      <c r="BV16" s="643"/>
      <c r="BW16" s="643"/>
      <c r="BX16" s="643"/>
      <c r="BY16" s="643"/>
      <c r="BZ16" s="643"/>
      <c r="CA16" s="643"/>
      <c r="CB16" s="689"/>
      <c r="CD16" s="681" t="s">
        <v>265</v>
      </c>
      <c r="CE16" s="682"/>
      <c r="CF16" s="682"/>
      <c r="CG16" s="682"/>
      <c r="CH16" s="682"/>
      <c r="CI16" s="682"/>
      <c r="CJ16" s="682"/>
      <c r="CK16" s="682"/>
      <c r="CL16" s="682"/>
      <c r="CM16" s="682"/>
      <c r="CN16" s="682"/>
      <c r="CO16" s="682"/>
      <c r="CP16" s="682"/>
      <c r="CQ16" s="683"/>
      <c r="CR16" s="642" t="s">
        <v>138</v>
      </c>
      <c r="CS16" s="643"/>
      <c r="CT16" s="643"/>
      <c r="CU16" s="643"/>
      <c r="CV16" s="643"/>
      <c r="CW16" s="643"/>
      <c r="CX16" s="643"/>
      <c r="CY16" s="644"/>
      <c r="CZ16" s="675" t="s">
        <v>130</v>
      </c>
      <c r="DA16" s="675"/>
      <c r="DB16" s="675"/>
      <c r="DC16" s="675"/>
      <c r="DD16" s="648" t="s">
        <v>130</v>
      </c>
      <c r="DE16" s="643"/>
      <c r="DF16" s="643"/>
      <c r="DG16" s="643"/>
      <c r="DH16" s="643"/>
      <c r="DI16" s="643"/>
      <c r="DJ16" s="643"/>
      <c r="DK16" s="643"/>
      <c r="DL16" s="643"/>
      <c r="DM16" s="643"/>
      <c r="DN16" s="643"/>
      <c r="DO16" s="643"/>
      <c r="DP16" s="644"/>
      <c r="DQ16" s="648" t="s">
        <v>138</v>
      </c>
      <c r="DR16" s="643"/>
      <c r="DS16" s="643"/>
      <c r="DT16" s="643"/>
      <c r="DU16" s="643"/>
      <c r="DV16" s="643"/>
      <c r="DW16" s="643"/>
      <c r="DX16" s="643"/>
      <c r="DY16" s="643"/>
      <c r="DZ16" s="643"/>
      <c r="EA16" s="643"/>
      <c r="EB16" s="643"/>
      <c r="EC16" s="689"/>
    </row>
    <row r="17" spans="2:133" ht="11.25" customHeight="1" x14ac:dyDescent="0.2">
      <c r="B17" s="639" t="s">
        <v>266</v>
      </c>
      <c r="C17" s="640"/>
      <c r="D17" s="640"/>
      <c r="E17" s="640"/>
      <c r="F17" s="640"/>
      <c r="G17" s="640"/>
      <c r="H17" s="640"/>
      <c r="I17" s="640"/>
      <c r="J17" s="640"/>
      <c r="K17" s="640"/>
      <c r="L17" s="640"/>
      <c r="M17" s="640"/>
      <c r="N17" s="640"/>
      <c r="O17" s="640"/>
      <c r="P17" s="640"/>
      <c r="Q17" s="641"/>
      <c r="R17" s="642">
        <v>58655</v>
      </c>
      <c r="S17" s="643"/>
      <c r="T17" s="643"/>
      <c r="U17" s="643"/>
      <c r="V17" s="643"/>
      <c r="W17" s="643"/>
      <c r="X17" s="643"/>
      <c r="Y17" s="644"/>
      <c r="Z17" s="675">
        <v>0.2</v>
      </c>
      <c r="AA17" s="675"/>
      <c r="AB17" s="675"/>
      <c r="AC17" s="675"/>
      <c r="AD17" s="676">
        <v>58655</v>
      </c>
      <c r="AE17" s="676"/>
      <c r="AF17" s="676"/>
      <c r="AG17" s="676"/>
      <c r="AH17" s="676"/>
      <c r="AI17" s="676"/>
      <c r="AJ17" s="676"/>
      <c r="AK17" s="676"/>
      <c r="AL17" s="645">
        <v>0.4</v>
      </c>
      <c r="AM17" s="646"/>
      <c r="AN17" s="646"/>
      <c r="AO17" s="677"/>
      <c r="AP17" s="639" t="s">
        <v>267</v>
      </c>
      <c r="AQ17" s="640"/>
      <c r="AR17" s="640"/>
      <c r="AS17" s="640"/>
      <c r="AT17" s="640"/>
      <c r="AU17" s="640"/>
      <c r="AV17" s="640"/>
      <c r="AW17" s="640"/>
      <c r="AX17" s="640"/>
      <c r="AY17" s="640"/>
      <c r="AZ17" s="640"/>
      <c r="BA17" s="640"/>
      <c r="BB17" s="640"/>
      <c r="BC17" s="640"/>
      <c r="BD17" s="640"/>
      <c r="BE17" s="640"/>
      <c r="BF17" s="641"/>
      <c r="BG17" s="642" t="s">
        <v>130</v>
      </c>
      <c r="BH17" s="643"/>
      <c r="BI17" s="643"/>
      <c r="BJ17" s="643"/>
      <c r="BK17" s="643"/>
      <c r="BL17" s="643"/>
      <c r="BM17" s="643"/>
      <c r="BN17" s="644"/>
      <c r="BO17" s="675" t="s">
        <v>252</v>
      </c>
      <c r="BP17" s="675"/>
      <c r="BQ17" s="675"/>
      <c r="BR17" s="675"/>
      <c r="BS17" s="648" t="s">
        <v>130</v>
      </c>
      <c r="BT17" s="643"/>
      <c r="BU17" s="643"/>
      <c r="BV17" s="643"/>
      <c r="BW17" s="643"/>
      <c r="BX17" s="643"/>
      <c r="BY17" s="643"/>
      <c r="BZ17" s="643"/>
      <c r="CA17" s="643"/>
      <c r="CB17" s="689"/>
      <c r="CD17" s="681" t="s">
        <v>268</v>
      </c>
      <c r="CE17" s="682"/>
      <c r="CF17" s="682"/>
      <c r="CG17" s="682"/>
      <c r="CH17" s="682"/>
      <c r="CI17" s="682"/>
      <c r="CJ17" s="682"/>
      <c r="CK17" s="682"/>
      <c r="CL17" s="682"/>
      <c r="CM17" s="682"/>
      <c r="CN17" s="682"/>
      <c r="CO17" s="682"/>
      <c r="CP17" s="682"/>
      <c r="CQ17" s="683"/>
      <c r="CR17" s="642">
        <v>2151333</v>
      </c>
      <c r="CS17" s="643"/>
      <c r="CT17" s="643"/>
      <c r="CU17" s="643"/>
      <c r="CV17" s="643"/>
      <c r="CW17" s="643"/>
      <c r="CX17" s="643"/>
      <c r="CY17" s="644"/>
      <c r="CZ17" s="675">
        <v>6.5</v>
      </c>
      <c r="DA17" s="675"/>
      <c r="DB17" s="675"/>
      <c r="DC17" s="675"/>
      <c r="DD17" s="648" t="s">
        <v>130</v>
      </c>
      <c r="DE17" s="643"/>
      <c r="DF17" s="643"/>
      <c r="DG17" s="643"/>
      <c r="DH17" s="643"/>
      <c r="DI17" s="643"/>
      <c r="DJ17" s="643"/>
      <c r="DK17" s="643"/>
      <c r="DL17" s="643"/>
      <c r="DM17" s="643"/>
      <c r="DN17" s="643"/>
      <c r="DO17" s="643"/>
      <c r="DP17" s="644"/>
      <c r="DQ17" s="648">
        <v>2133379</v>
      </c>
      <c r="DR17" s="643"/>
      <c r="DS17" s="643"/>
      <c r="DT17" s="643"/>
      <c r="DU17" s="643"/>
      <c r="DV17" s="643"/>
      <c r="DW17" s="643"/>
      <c r="DX17" s="643"/>
      <c r="DY17" s="643"/>
      <c r="DZ17" s="643"/>
      <c r="EA17" s="643"/>
      <c r="EB17" s="643"/>
      <c r="EC17" s="689"/>
    </row>
    <row r="18" spans="2:133" ht="11.25" customHeight="1" x14ac:dyDescent="0.2">
      <c r="B18" s="639" t="s">
        <v>269</v>
      </c>
      <c r="C18" s="640"/>
      <c r="D18" s="640"/>
      <c r="E18" s="640"/>
      <c r="F18" s="640"/>
      <c r="G18" s="640"/>
      <c r="H18" s="640"/>
      <c r="I18" s="640"/>
      <c r="J18" s="640"/>
      <c r="K18" s="640"/>
      <c r="L18" s="640"/>
      <c r="M18" s="640"/>
      <c r="N18" s="640"/>
      <c r="O18" s="640"/>
      <c r="P18" s="640"/>
      <c r="Q18" s="641"/>
      <c r="R18" s="642">
        <v>108265</v>
      </c>
      <c r="S18" s="643"/>
      <c r="T18" s="643"/>
      <c r="U18" s="643"/>
      <c r="V18" s="643"/>
      <c r="W18" s="643"/>
      <c r="X18" s="643"/>
      <c r="Y18" s="644"/>
      <c r="Z18" s="675">
        <v>0.3</v>
      </c>
      <c r="AA18" s="675"/>
      <c r="AB18" s="675"/>
      <c r="AC18" s="675"/>
      <c r="AD18" s="676">
        <v>108265</v>
      </c>
      <c r="AE18" s="676"/>
      <c r="AF18" s="676"/>
      <c r="AG18" s="676"/>
      <c r="AH18" s="676"/>
      <c r="AI18" s="676"/>
      <c r="AJ18" s="676"/>
      <c r="AK18" s="676"/>
      <c r="AL18" s="645">
        <v>0.7</v>
      </c>
      <c r="AM18" s="646"/>
      <c r="AN18" s="646"/>
      <c r="AO18" s="677"/>
      <c r="AP18" s="639" t="s">
        <v>270</v>
      </c>
      <c r="AQ18" s="640"/>
      <c r="AR18" s="640"/>
      <c r="AS18" s="640"/>
      <c r="AT18" s="640"/>
      <c r="AU18" s="640"/>
      <c r="AV18" s="640"/>
      <c r="AW18" s="640"/>
      <c r="AX18" s="640"/>
      <c r="AY18" s="640"/>
      <c r="AZ18" s="640"/>
      <c r="BA18" s="640"/>
      <c r="BB18" s="640"/>
      <c r="BC18" s="640"/>
      <c r="BD18" s="640"/>
      <c r="BE18" s="640"/>
      <c r="BF18" s="641"/>
      <c r="BG18" s="642" t="s">
        <v>252</v>
      </c>
      <c r="BH18" s="643"/>
      <c r="BI18" s="643"/>
      <c r="BJ18" s="643"/>
      <c r="BK18" s="643"/>
      <c r="BL18" s="643"/>
      <c r="BM18" s="643"/>
      <c r="BN18" s="644"/>
      <c r="BO18" s="675" t="s">
        <v>130</v>
      </c>
      <c r="BP18" s="675"/>
      <c r="BQ18" s="675"/>
      <c r="BR18" s="675"/>
      <c r="BS18" s="648" t="s">
        <v>252</v>
      </c>
      <c r="BT18" s="643"/>
      <c r="BU18" s="643"/>
      <c r="BV18" s="643"/>
      <c r="BW18" s="643"/>
      <c r="BX18" s="643"/>
      <c r="BY18" s="643"/>
      <c r="BZ18" s="643"/>
      <c r="CA18" s="643"/>
      <c r="CB18" s="689"/>
      <c r="CD18" s="681" t="s">
        <v>271</v>
      </c>
      <c r="CE18" s="682"/>
      <c r="CF18" s="682"/>
      <c r="CG18" s="682"/>
      <c r="CH18" s="682"/>
      <c r="CI18" s="682"/>
      <c r="CJ18" s="682"/>
      <c r="CK18" s="682"/>
      <c r="CL18" s="682"/>
      <c r="CM18" s="682"/>
      <c r="CN18" s="682"/>
      <c r="CO18" s="682"/>
      <c r="CP18" s="682"/>
      <c r="CQ18" s="683"/>
      <c r="CR18" s="642" t="s">
        <v>130</v>
      </c>
      <c r="CS18" s="643"/>
      <c r="CT18" s="643"/>
      <c r="CU18" s="643"/>
      <c r="CV18" s="643"/>
      <c r="CW18" s="643"/>
      <c r="CX18" s="643"/>
      <c r="CY18" s="644"/>
      <c r="CZ18" s="675" t="s">
        <v>130</v>
      </c>
      <c r="DA18" s="675"/>
      <c r="DB18" s="675"/>
      <c r="DC18" s="675"/>
      <c r="DD18" s="648" t="s">
        <v>130</v>
      </c>
      <c r="DE18" s="643"/>
      <c r="DF18" s="643"/>
      <c r="DG18" s="643"/>
      <c r="DH18" s="643"/>
      <c r="DI18" s="643"/>
      <c r="DJ18" s="643"/>
      <c r="DK18" s="643"/>
      <c r="DL18" s="643"/>
      <c r="DM18" s="643"/>
      <c r="DN18" s="643"/>
      <c r="DO18" s="643"/>
      <c r="DP18" s="644"/>
      <c r="DQ18" s="648" t="s">
        <v>130</v>
      </c>
      <c r="DR18" s="643"/>
      <c r="DS18" s="643"/>
      <c r="DT18" s="643"/>
      <c r="DU18" s="643"/>
      <c r="DV18" s="643"/>
      <c r="DW18" s="643"/>
      <c r="DX18" s="643"/>
      <c r="DY18" s="643"/>
      <c r="DZ18" s="643"/>
      <c r="EA18" s="643"/>
      <c r="EB18" s="643"/>
      <c r="EC18" s="689"/>
    </row>
    <row r="19" spans="2:133" ht="11.25" customHeight="1" x14ac:dyDescent="0.2">
      <c r="B19" s="639" t="s">
        <v>272</v>
      </c>
      <c r="C19" s="640"/>
      <c r="D19" s="640"/>
      <c r="E19" s="640"/>
      <c r="F19" s="640"/>
      <c r="G19" s="640"/>
      <c r="H19" s="640"/>
      <c r="I19" s="640"/>
      <c r="J19" s="640"/>
      <c r="K19" s="640"/>
      <c r="L19" s="640"/>
      <c r="M19" s="640"/>
      <c r="N19" s="640"/>
      <c r="O19" s="640"/>
      <c r="P19" s="640"/>
      <c r="Q19" s="641"/>
      <c r="R19" s="642">
        <v>91487</v>
      </c>
      <c r="S19" s="643"/>
      <c r="T19" s="643"/>
      <c r="U19" s="643"/>
      <c r="V19" s="643"/>
      <c r="W19" s="643"/>
      <c r="X19" s="643"/>
      <c r="Y19" s="644"/>
      <c r="Z19" s="675">
        <v>0.3</v>
      </c>
      <c r="AA19" s="675"/>
      <c r="AB19" s="675"/>
      <c r="AC19" s="675"/>
      <c r="AD19" s="676">
        <v>91487</v>
      </c>
      <c r="AE19" s="676"/>
      <c r="AF19" s="676"/>
      <c r="AG19" s="676"/>
      <c r="AH19" s="676"/>
      <c r="AI19" s="676"/>
      <c r="AJ19" s="676"/>
      <c r="AK19" s="676"/>
      <c r="AL19" s="645">
        <v>0.6</v>
      </c>
      <c r="AM19" s="646"/>
      <c r="AN19" s="646"/>
      <c r="AO19" s="677"/>
      <c r="AP19" s="639" t="s">
        <v>273</v>
      </c>
      <c r="AQ19" s="640"/>
      <c r="AR19" s="640"/>
      <c r="AS19" s="640"/>
      <c r="AT19" s="640"/>
      <c r="AU19" s="640"/>
      <c r="AV19" s="640"/>
      <c r="AW19" s="640"/>
      <c r="AX19" s="640"/>
      <c r="AY19" s="640"/>
      <c r="AZ19" s="640"/>
      <c r="BA19" s="640"/>
      <c r="BB19" s="640"/>
      <c r="BC19" s="640"/>
      <c r="BD19" s="640"/>
      <c r="BE19" s="640"/>
      <c r="BF19" s="641"/>
      <c r="BG19" s="642">
        <v>919904</v>
      </c>
      <c r="BH19" s="643"/>
      <c r="BI19" s="643"/>
      <c r="BJ19" s="643"/>
      <c r="BK19" s="643"/>
      <c r="BL19" s="643"/>
      <c r="BM19" s="643"/>
      <c r="BN19" s="644"/>
      <c r="BO19" s="675">
        <v>8</v>
      </c>
      <c r="BP19" s="675"/>
      <c r="BQ19" s="675"/>
      <c r="BR19" s="675"/>
      <c r="BS19" s="648" t="s">
        <v>130</v>
      </c>
      <c r="BT19" s="643"/>
      <c r="BU19" s="643"/>
      <c r="BV19" s="643"/>
      <c r="BW19" s="643"/>
      <c r="BX19" s="643"/>
      <c r="BY19" s="643"/>
      <c r="BZ19" s="643"/>
      <c r="CA19" s="643"/>
      <c r="CB19" s="689"/>
      <c r="CD19" s="681" t="s">
        <v>274</v>
      </c>
      <c r="CE19" s="682"/>
      <c r="CF19" s="682"/>
      <c r="CG19" s="682"/>
      <c r="CH19" s="682"/>
      <c r="CI19" s="682"/>
      <c r="CJ19" s="682"/>
      <c r="CK19" s="682"/>
      <c r="CL19" s="682"/>
      <c r="CM19" s="682"/>
      <c r="CN19" s="682"/>
      <c r="CO19" s="682"/>
      <c r="CP19" s="682"/>
      <c r="CQ19" s="683"/>
      <c r="CR19" s="642" t="s">
        <v>130</v>
      </c>
      <c r="CS19" s="643"/>
      <c r="CT19" s="643"/>
      <c r="CU19" s="643"/>
      <c r="CV19" s="643"/>
      <c r="CW19" s="643"/>
      <c r="CX19" s="643"/>
      <c r="CY19" s="644"/>
      <c r="CZ19" s="675" t="s">
        <v>138</v>
      </c>
      <c r="DA19" s="675"/>
      <c r="DB19" s="675"/>
      <c r="DC19" s="675"/>
      <c r="DD19" s="648" t="s">
        <v>252</v>
      </c>
      <c r="DE19" s="643"/>
      <c r="DF19" s="643"/>
      <c r="DG19" s="643"/>
      <c r="DH19" s="643"/>
      <c r="DI19" s="643"/>
      <c r="DJ19" s="643"/>
      <c r="DK19" s="643"/>
      <c r="DL19" s="643"/>
      <c r="DM19" s="643"/>
      <c r="DN19" s="643"/>
      <c r="DO19" s="643"/>
      <c r="DP19" s="644"/>
      <c r="DQ19" s="648" t="s">
        <v>130</v>
      </c>
      <c r="DR19" s="643"/>
      <c r="DS19" s="643"/>
      <c r="DT19" s="643"/>
      <c r="DU19" s="643"/>
      <c r="DV19" s="643"/>
      <c r="DW19" s="643"/>
      <c r="DX19" s="643"/>
      <c r="DY19" s="643"/>
      <c r="DZ19" s="643"/>
      <c r="EA19" s="643"/>
      <c r="EB19" s="643"/>
      <c r="EC19" s="689"/>
    </row>
    <row r="20" spans="2:133" ht="11.25" customHeight="1" x14ac:dyDescent="0.2">
      <c r="B20" s="639" t="s">
        <v>275</v>
      </c>
      <c r="C20" s="640"/>
      <c r="D20" s="640"/>
      <c r="E20" s="640"/>
      <c r="F20" s="640"/>
      <c r="G20" s="640"/>
      <c r="H20" s="640"/>
      <c r="I20" s="640"/>
      <c r="J20" s="640"/>
      <c r="K20" s="640"/>
      <c r="L20" s="640"/>
      <c r="M20" s="640"/>
      <c r="N20" s="640"/>
      <c r="O20" s="640"/>
      <c r="P20" s="640"/>
      <c r="Q20" s="641"/>
      <c r="R20" s="642">
        <v>12136</v>
      </c>
      <c r="S20" s="643"/>
      <c r="T20" s="643"/>
      <c r="U20" s="643"/>
      <c r="V20" s="643"/>
      <c r="W20" s="643"/>
      <c r="X20" s="643"/>
      <c r="Y20" s="644"/>
      <c r="Z20" s="675">
        <v>0</v>
      </c>
      <c r="AA20" s="675"/>
      <c r="AB20" s="675"/>
      <c r="AC20" s="675"/>
      <c r="AD20" s="676">
        <v>12136</v>
      </c>
      <c r="AE20" s="676"/>
      <c r="AF20" s="676"/>
      <c r="AG20" s="676"/>
      <c r="AH20" s="676"/>
      <c r="AI20" s="676"/>
      <c r="AJ20" s="676"/>
      <c r="AK20" s="676"/>
      <c r="AL20" s="645">
        <v>0.1</v>
      </c>
      <c r="AM20" s="646"/>
      <c r="AN20" s="646"/>
      <c r="AO20" s="677"/>
      <c r="AP20" s="639" t="s">
        <v>276</v>
      </c>
      <c r="AQ20" s="640"/>
      <c r="AR20" s="640"/>
      <c r="AS20" s="640"/>
      <c r="AT20" s="640"/>
      <c r="AU20" s="640"/>
      <c r="AV20" s="640"/>
      <c r="AW20" s="640"/>
      <c r="AX20" s="640"/>
      <c r="AY20" s="640"/>
      <c r="AZ20" s="640"/>
      <c r="BA20" s="640"/>
      <c r="BB20" s="640"/>
      <c r="BC20" s="640"/>
      <c r="BD20" s="640"/>
      <c r="BE20" s="640"/>
      <c r="BF20" s="641"/>
      <c r="BG20" s="642">
        <v>919904</v>
      </c>
      <c r="BH20" s="643"/>
      <c r="BI20" s="643"/>
      <c r="BJ20" s="643"/>
      <c r="BK20" s="643"/>
      <c r="BL20" s="643"/>
      <c r="BM20" s="643"/>
      <c r="BN20" s="644"/>
      <c r="BO20" s="675">
        <v>8</v>
      </c>
      <c r="BP20" s="675"/>
      <c r="BQ20" s="675"/>
      <c r="BR20" s="675"/>
      <c r="BS20" s="648" t="s">
        <v>138</v>
      </c>
      <c r="BT20" s="643"/>
      <c r="BU20" s="643"/>
      <c r="BV20" s="643"/>
      <c r="BW20" s="643"/>
      <c r="BX20" s="643"/>
      <c r="BY20" s="643"/>
      <c r="BZ20" s="643"/>
      <c r="CA20" s="643"/>
      <c r="CB20" s="689"/>
      <c r="CD20" s="681" t="s">
        <v>277</v>
      </c>
      <c r="CE20" s="682"/>
      <c r="CF20" s="682"/>
      <c r="CG20" s="682"/>
      <c r="CH20" s="682"/>
      <c r="CI20" s="682"/>
      <c r="CJ20" s="682"/>
      <c r="CK20" s="682"/>
      <c r="CL20" s="682"/>
      <c r="CM20" s="682"/>
      <c r="CN20" s="682"/>
      <c r="CO20" s="682"/>
      <c r="CP20" s="682"/>
      <c r="CQ20" s="683"/>
      <c r="CR20" s="642">
        <v>33068796</v>
      </c>
      <c r="CS20" s="643"/>
      <c r="CT20" s="643"/>
      <c r="CU20" s="643"/>
      <c r="CV20" s="643"/>
      <c r="CW20" s="643"/>
      <c r="CX20" s="643"/>
      <c r="CY20" s="644"/>
      <c r="CZ20" s="675">
        <v>100</v>
      </c>
      <c r="DA20" s="675"/>
      <c r="DB20" s="675"/>
      <c r="DC20" s="675"/>
      <c r="DD20" s="648">
        <v>2180143</v>
      </c>
      <c r="DE20" s="643"/>
      <c r="DF20" s="643"/>
      <c r="DG20" s="643"/>
      <c r="DH20" s="643"/>
      <c r="DI20" s="643"/>
      <c r="DJ20" s="643"/>
      <c r="DK20" s="643"/>
      <c r="DL20" s="643"/>
      <c r="DM20" s="643"/>
      <c r="DN20" s="643"/>
      <c r="DO20" s="643"/>
      <c r="DP20" s="644"/>
      <c r="DQ20" s="648">
        <v>17794261</v>
      </c>
      <c r="DR20" s="643"/>
      <c r="DS20" s="643"/>
      <c r="DT20" s="643"/>
      <c r="DU20" s="643"/>
      <c r="DV20" s="643"/>
      <c r="DW20" s="643"/>
      <c r="DX20" s="643"/>
      <c r="DY20" s="643"/>
      <c r="DZ20" s="643"/>
      <c r="EA20" s="643"/>
      <c r="EB20" s="643"/>
      <c r="EC20" s="689"/>
    </row>
    <row r="21" spans="2:133" ht="11.25" customHeight="1" x14ac:dyDescent="0.2">
      <c r="B21" s="639" t="s">
        <v>278</v>
      </c>
      <c r="C21" s="640"/>
      <c r="D21" s="640"/>
      <c r="E21" s="640"/>
      <c r="F21" s="640"/>
      <c r="G21" s="640"/>
      <c r="H21" s="640"/>
      <c r="I21" s="640"/>
      <c r="J21" s="640"/>
      <c r="K21" s="640"/>
      <c r="L21" s="640"/>
      <c r="M21" s="640"/>
      <c r="N21" s="640"/>
      <c r="O21" s="640"/>
      <c r="P21" s="640"/>
      <c r="Q21" s="641"/>
      <c r="R21" s="642">
        <v>4642</v>
      </c>
      <c r="S21" s="643"/>
      <c r="T21" s="643"/>
      <c r="U21" s="643"/>
      <c r="V21" s="643"/>
      <c r="W21" s="643"/>
      <c r="X21" s="643"/>
      <c r="Y21" s="644"/>
      <c r="Z21" s="675">
        <v>0</v>
      </c>
      <c r="AA21" s="675"/>
      <c r="AB21" s="675"/>
      <c r="AC21" s="675"/>
      <c r="AD21" s="676">
        <v>4642</v>
      </c>
      <c r="AE21" s="676"/>
      <c r="AF21" s="676"/>
      <c r="AG21" s="676"/>
      <c r="AH21" s="676"/>
      <c r="AI21" s="676"/>
      <c r="AJ21" s="676"/>
      <c r="AK21" s="676"/>
      <c r="AL21" s="645">
        <v>0</v>
      </c>
      <c r="AM21" s="646"/>
      <c r="AN21" s="646"/>
      <c r="AO21" s="677"/>
      <c r="AP21" s="736" t="s">
        <v>279</v>
      </c>
      <c r="AQ21" s="744"/>
      <c r="AR21" s="744"/>
      <c r="AS21" s="744"/>
      <c r="AT21" s="744"/>
      <c r="AU21" s="744"/>
      <c r="AV21" s="744"/>
      <c r="AW21" s="744"/>
      <c r="AX21" s="744"/>
      <c r="AY21" s="744"/>
      <c r="AZ21" s="744"/>
      <c r="BA21" s="744"/>
      <c r="BB21" s="744"/>
      <c r="BC21" s="744"/>
      <c r="BD21" s="744"/>
      <c r="BE21" s="744"/>
      <c r="BF21" s="738"/>
      <c r="BG21" s="642">
        <v>2546</v>
      </c>
      <c r="BH21" s="643"/>
      <c r="BI21" s="643"/>
      <c r="BJ21" s="643"/>
      <c r="BK21" s="643"/>
      <c r="BL21" s="643"/>
      <c r="BM21" s="643"/>
      <c r="BN21" s="644"/>
      <c r="BO21" s="675">
        <v>0</v>
      </c>
      <c r="BP21" s="675"/>
      <c r="BQ21" s="675"/>
      <c r="BR21" s="675"/>
      <c r="BS21" s="648" t="s">
        <v>138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2">
      <c r="B22" s="639" t="s">
        <v>280</v>
      </c>
      <c r="C22" s="640"/>
      <c r="D22" s="640"/>
      <c r="E22" s="640"/>
      <c r="F22" s="640"/>
      <c r="G22" s="640"/>
      <c r="H22" s="640"/>
      <c r="I22" s="640"/>
      <c r="J22" s="640"/>
      <c r="K22" s="640"/>
      <c r="L22" s="640"/>
      <c r="M22" s="640"/>
      <c r="N22" s="640"/>
      <c r="O22" s="640"/>
      <c r="P22" s="640"/>
      <c r="Q22" s="641"/>
      <c r="R22" s="642">
        <v>2731240</v>
      </c>
      <c r="S22" s="643"/>
      <c r="T22" s="643"/>
      <c r="U22" s="643"/>
      <c r="V22" s="643"/>
      <c r="W22" s="643"/>
      <c r="X22" s="643"/>
      <c r="Y22" s="644"/>
      <c r="Z22" s="675">
        <v>8</v>
      </c>
      <c r="AA22" s="675"/>
      <c r="AB22" s="675"/>
      <c r="AC22" s="675"/>
      <c r="AD22" s="676">
        <v>2428674</v>
      </c>
      <c r="AE22" s="676"/>
      <c r="AF22" s="676"/>
      <c r="AG22" s="676"/>
      <c r="AH22" s="676"/>
      <c r="AI22" s="676"/>
      <c r="AJ22" s="676"/>
      <c r="AK22" s="676"/>
      <c r="AL22" s="645">
        <v>16.100000000000001</v>
      </c>
      <c r="AM22" s="646"/>
      <c r="AN22" s="646"/>
      <c r="AO22" s="677"/>
      <c r="AP22" s="736" t="s">
        <v>281</v>
      </c>
      <c r="AQ22" s="744"/>
      <c r="AR22" s="744"/>
      <c r="AS22" s="744"/>
      <c r="AT22" s="744"/>
      <c r="AU22" s="744"/>
      <c r="AV22" s="744"/>
      <c r="AW22" s="744"/>
      <c r="AX22" s="744"/>
      <c r="AY22" s="744"/>
      <c r="AZ22" s="744"/>
      <c r="BA22" s="744"/>
      <c r="BB22" s="744"/>
      <c r="BC22" s="744"/>
      <c r="BD22" s="744"/>
      <c r="BE22" s="744"/>
      <c r="BF22" s="738"/>
      <c r="BG22" s="642" t="s">
        <v>138</v>
      </c>
      <c r="BH22" s="643"/>
      <c r="BI22" s="643"/>
      <c r="BJ22" s="643"/>
      <c r="BK22" s="643"/>
      <c r="BL22" s="643"/>
      <c r="BM22" s="643"/>
      <c r="BN22" s="644"/>
      <c r="BO22" s="675" t="s">
        <v>252</v>
      </c>
      <c r="BP22" s="675"/>
      <c r="BQ22" s="675"/>
      <c r="BR22" s="675"/>
      <c r="BS22" s="648" t="s">
        <v>252</v>
      </c>
      <c r="BT22" s="643"/>
      <c r="BU22" s="643"/>
      <c r="BV22" s="643"/>
      <c r="BW22" s="643"/>
      <c r="BX22" s="643"/>
      <c r="BY22" s="643"/>
      <c r="BZ22" s="643"/>
      <c r="CA22" s="643"/>
      <c r="CB22" s="689"/>
      <c r="CD22" s="746" t="s">
        <v>282</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2">
      <c r="B23" s="639" t="s">
        <v>283</v>
      </c>
      <c r="C23" s="640"/>
      <c r="D23" s="640"/>
      <c r="E23" s="640"/>
      <c r="F23" s="640"/>
      <c r="G23" s="640"/>
      <c r="H23" s="640"/>
      <c r="I23" s="640"/>
      <c r="J23" s="640"/>
      <c r="K23" s="640"/>
      <c r="L23" s="640"/>
      <c r="M23" s="640"/>
      <c r="N23" s="640"/>
      <c r="O23" s="640"/>
      <c r="P23" s="640"/>
      <c r="Q23" s="641"/>
      <c r="R23" s="642">
        <v>2428674</v>
      </c>
      <c r="S23" s="643"/>
      <c r="T23" s="643"/>
      <c r="U23" s="643"/>
      <c r="V23" s="643"/>
      <c r="W23" s="643"/>
      <c r="X23" s="643"/>
      <c r="Y23" s="644"/>
      <c r="Z23" s="675">
        <v>7.1</v>
      </c>
      <c r="AA23" s="675"/>
      <c r="AB23" s="675"/>
      <c r="AC23" s="675"/>
      <c r="AD23" s="676">
        <v>2428674</v>
      </c>
      <c r="AE23" s="676"/>
      <c r="AF23" s="676"/>
      <c r="AG23" s="676"/>
      <c r="AH23" s="676"/>
      <c r="AI23" s="676"/>
      <c r="AJ23" s="676"/>
      <c r="AK23" s="676"/>
      <c r="AL23" s="645">
        <v>16.100000000000001</v>
      </c>
      <c r="AM23" s="646"/>
      <c r="AN23" s="646"/>
      <c r="AO23" s="677"/>
      <c r="AP23" s="736" t="s">
        <v>284</v>
      </c>
      <c r="AQ23" s="744"/>
      <c r="AR23" s="744"/>
      <c r="AS23" s="744"/>
      <c r="AT23" s="744"/>
      <c r="AU23" s="744"/>
      <c r="AV23" s="744"/>
      <c r="AW23" s="744"/>
      <c r="AX23" s="744"/>
      <c r="AY23" s="744"/>
      <c r="AZ23" s="744"/>
      <c r="BA23" s="744"/>
      <c r="BB23" s="744"/>
      <c r="BC23" s="744"/>
      <c r="BD23" s="744"/>
      <c r="BE23" s="744"/>
      <c r="BF23" s="738"/>
      <c r="BG23" s="642">
        <v>917358</v>
      </c>
      <c r="BH23" s="643"/>
      <c r="BI23" s="643"/>
      <c r="BJ23" s="643"/>
      <c r="BK23" s="643"/>
      <c r="BL23" s="643"/>
      <c r="BM23" s="643"/>
      <c r="BN23" s="644"/>
      <c r="BO23" s="675">
        <v>8</v>
      </c>
      <c r="BP23" s="675"/>
      <c r="BQ23" s="675"/>
      <c r="BR23" s="675"/>
      <c r="BS23" s="648" t="s">
        <v>130</v>
      </c>
      <c r="BT23" s="643"/>
      <c r="BU23" s="643"/>
      <c r="BV23" s="643"/>
      <c r="BW23" s="643"/>
      <c r="BX23" s="643"/>
      <c r="BY23" s="643"/>
      <c r="BZ23" s="643"/>
      <c r="CA23" s="643"/>
      <c r="CB23" s="689"/>
      <c r="CD23" s="746" t="s">
        <v>223</v>
      </c>
      <c r="CE23" s="747"/>
      <c r="CF23" s="747"/>
      <c r="CG23" s="747"/>
      <c r="CH23" s="747"/>
      <c r="CI23" s="747"/>
      <c r="CJ23" s="747"/>
      <c r="CK23" s="747"/>
      <c r="CL23" s="747"/>
      <c r="CM23" s="747"/>
      <c r="CN23" s="747"/>
      <c r="CO23" s="747"/>
      <c r="CP23" s="747"/>
      <c r="CQ23" s="748"/>
      <c r="CR23" s="746" t="s">
        <v>285</v>
      </c>
      <c r="CS23" s="747"/>
      <c r="CT23" s="747"/>
      <c r="CU23" s="747"/>
      <c r="CV23" s="747"/>
      <c r="CW23" s="747"/>
      <c r="CX23" s="747"/>
      <c r="CY23" s="748"/>
      <c r="CZ23" s="746" t="s">
        <v>286</v>
      </c>
      <c r="DA23" s="747"/>
      <c r="DB23" s="747"/>
      <c r="DC23" s="748"/>
      <c r="DD23" s="746" t="s">
        <v>287</v>
      </c>
      <c r="DE23" s="747"/>
      <c r="DF23" s="747"/>
      <c r="DG23" s="747"/>
      <c r="DH23" s="747"/>
      <c r="DI23" s="747"/>
      <c r="DJ23" s="747"/>
      <c r="DK23" s="748"/>
      <c r="DL23" s="755" t="s">
        <v>288</v>
      </c>
      <c r="DM23" s="756"/>
      <c r="DN23" s="756"/>
      <c r="DO23" s="756"/>
      <c r="DP23" s="756"/>
      <c r="DQ23" s="756"/>
      <c r="DR23" s="756"/>
      <c r="DS23" s="756"/>
      <c r="DT23" s="756"/>
      <c r="DU23" s="756"/>
      <c r="DV23" s="757"/>
      <c r="DW23" s="746" t="s">
        <v>289</v>
      </c>
      <c r="DX23" s="747"/>
      <c r="DY23" s="747"/>
      <c r="DZ23" s="747"/>
      <c r="EA23" s="747"/>
      <c r="EB23" s="747"/>
      <c r="EC23" s="748"/>
    </row>
    <row r="24" spans="2:133" ht="11.25" customHeight="1" x14ac:dyDescent="0.2">
      <c r="B24" s="639" t="s">
        <v>290</v>
      </c>
      <c r="C24" s="640"/>
      <c r="D24" s="640"/>
      <c r="E24" s="640"/>
      <c r="F24" s="640"/>
      <c r="G24" s="640"/>
      <c r="H24" s="640"/>
      <c r="I24" s="640"/>
      <c r="J24" s="640"/>
      <c r="K24" s="640"/>
      <c r="L24" s="640"/>
      <c r="M24" s="640"/>
      <c r="N24" s="640"/>
      <c r="O24" s="640"/>
      <c r="P24" s="640"/>
      <c r="Q24" s="641"/>
      <c r="R24" s="642">
        <v>302566</v>
      </c>
      <c r="S24" s="643"/>
      <c r="T24" s="643"/>
      <c r="U24" s="643"/>
      <c r="V24" s="643"/>
      <c r="W24" s="643"/>
      <c r="X24" s="643"/>
      <c r="Y24" s="644"/>
      <c r="Z24" s="675">
        <v>0.9</v>
      </c>
      <c r="AA24" s="675"/>
      <c r="AB24" s="675"/>
      <c r="AC24" s="675"/>
      <c r="AD24" s="676" t="s">
        <v>130</v>
      </c>
      <c r="AE24" s="676"/>
      <c r="AF24" s="676"/>
      <c r="AG24" s="676"/>
      <c r="AH24" s="676"/>
      <c r="AI24" s="676"/>
      <c r="AJ24" s="676"/>
      <c r="AK24" s="676"/>
      <c r="AL24" s="645" t="s">
        <v>130</v>
      </c>
      <c r="AM24" s="646"/>
      <c r="AN24" s="646"/>
      <c r="AO24" s="677"/>
      <c r="AP24" s="736" t="s">
        <v>291</v>
      </c>
      <c r="AQ24" s="744"/>
      <c r="AR24" s="744"/>
      <c r="AS24" s="744"/>
      <c r="AT24" s="744"/>
      <c r="AU24" s="744"/>
      <c r="AV24" s="744"/>
      <c r="AW24" s="744"/>
      <c r="AX24" s="744"/>
      <c r="AY24" s="744"/>
      <c r="AZ24" s="744"/>
      <c r="BA24" s="744"/>
      <c r="BB24" s="744"/>
      <c r="BC24" s="744"/>
      <c r="BD24" s="744"/>
      <c r="BE24" s="744"/>
      <c r="BF24" s="738"/>
      <c r="BG24" s="642" t="s">
        <v>138</v>
      </c>
      <c r="BH24" s="643"/>
      <c r="BI24" s="643"/>
      <c r="BJ24" s="643"/>
      <c r="BK24" s="643"/>
      <c r="BL24" s="643"/>
      <c r="BM24" s="643"/>
      <c r="BN24" s="644"/>
      <c r="BO24" s="675" t="s">
        <v>130</v>
      </c>
      <c r="BP24" s="675"/>
      <c r="BQ24" s="675"/>
      <c r="BR24" s="675"/>
      <c r="BS24" s="648" t="s">
        <v>130</v>
      </c>
      <c r="BT24" s="643"/>
      <c r="BU24" s="643"/>
      <c r="BV24" s="643"/>
      <c r="BW24" s="643"/>
      <c r="BX24" s="643"/>
      <c r="BY24" s="643"/>
      <c r="BZ24" s="643"/>
      <c r="CA24" s="643"/>
      <c r="CB24" s="689"/>
      <c r="CD24" s="700" t="s">
        <v>292</v>
      </c>
      <c r="CE24" s="701"/>
      <c r="CF24" s="701"/>
      <c r="CG24" s="701"/>
      <c r="CH24" s="701"/>
      <c r="CI24" s="701"/>
      <c r="CJ24" s="701"/>
      <c r="CK24" s="701"/>
      <c r="CL24" s="701"/>
      <c r="CM24" s="701"/>
      <c r="CN24" s="701"/>
      <c r="CO24" s="701"/>
      <c r="CP24" s="701"/>
      <c r="CQ24" s="702"/>
      <c r="CR24" s="697">
        <v>15164970</v>
      </c>
      <c r="CS24" s="698"/>
      <c r="CT24" s="698"/>
      <c r="CU24" s="698"/>
      <c r="CV24" s="698"/>
      <c r="CW24" s="698"/>
      <c r="CX24" s="698"/>
      <c r="CY24" s="741"/>
      <c r="CZ24" s="742">
        <v>45.9</v>
      </c>
      <c r="DA24" s="713"/>
      <c r="DB24" s="713"/>
      <c r="DC24" s="745"/>
      <c r="DD24" s="740">
        <v>9922508</v>
      </c>
      <c r="DE24" s="698"/>
      <c r="DF24" s="698"/>
      <c r="DG24" s="698"/>
      <c r="DH24" s="698"/>
      <c r="DI24" s="698"/>
      <c r="DJ24" s="698"/>
      <c r="DK24" s="741"/>
      <c r="DL24" s="740">
        <v>9898868</v>
      </c>
      <c r="DM24" s="698"/>
      <c r="DN24" s="698"/>
      <c r="DO24" s="698"/>
      <c r="DP24" s="698"/>
      <c r="DQ24" s="698"/>
      <c r="DR24" s="698"/>
      <c r="DS24" s="698"/>
      <c r="DT24" s="698"/>
      <c r="DU24" s="698"/>
      <c r="DV24" s="741"/>
      <c r="DW24" s="742">
        <v>61.6</v>
      </c>
      <c r="DX24" s="713"/>
      <c r="DY24" s="713"/>
      <c r="DZ24" s="713"/>
      <c r="EA24" s="713"/>
      <c r="EB24" s="713"/>
      <c r="EC24" s="743"/>
    </row>
    <row r="25" spans="2:133" ht="11.25" customHeight="1" x14ac:dyDescent="0.2">
      <c r="B25" s="639" t="s">
        <v>293</v>
      </c>
      <c r="C25" s="640"/>
      <c r="D25" s="640"/>
      <c r="E25" s="640"/>
      <c r="F25" s="640"/>
      <c r="G25" s="640"/>
      <c r="H25" s="640"/>
      <c r="I25" s="640"/>
      <c r="J25" s="640"/>
      <c r="K25" s="640"/>
      <c r="L25" s="640"/>
      <c r="M25" s="640"/>
      <c r="N25" s="640"/>
      <c r="O25" s="640"/>
      <c r="P25" s="640"/>
      <c r="Q25" s="641"/>
      <c r="R25" s="642" t="s">
        <v>252</v>
      </c>
      <c r="S25" s="643"/>
      <c r="T25" s="643"/>
      <c r="U25" s="643"/>
      <c r="V25" s="643"/>
      <c r="W25" s="643"/>
      <c r="X25" s="643"/>
      <c r="Y25" s="644"/>
      <c r="Z25" s="675" t="s">
        <v>252</v>
      </c>
      <c r="AA25" s="675"/>
      <c r="AB25" s="675"/>
      <c r="AC25" s="675"/>
      <c r="AD25" s="676" t="s">
        <v>252</v>
      </c>
      <c r="AE25" s="676"/>
      <c r="AF25" s="676"/>
      <c r="AG25" s="676"/>
      <c r="AH25" s="676"/>
      <c r="AI25" s="676"/>
      <c r="AJ25" s="676"/>
      <c r="AK25" s="676"/>
      <c r="AL25" s="645" t="s">
        <v>252</v>
      </c>
      <c r="AM25" s="646"/>
      <c r="AN25" s="646"/>
      <c r="AO25" s="677"/>
      <c r="AP25" s="736" t="s">
        <v>294</v>
      </c>
      <c r="AQ25" s="744"/>
      <c r="AR25" s="744"/>
      <c r="AS25" s="744"/>
      <c r="AT25" s="744"/>
      <c r="AU25" s="744"/>
      <c r="AV25" s="744"/>
      <c r="AW25" s="744"/>
      <c r="AX25" s="744"/>
      <c r="AY25" s="744"/>
      <c r="AZ25" s="744"/>
      <c r="BA25" s="744"/>
      <c r="BB25" s="744"/>
      <c r="BC25" s="744"/>
      <c r="BD25" s="744"/>
      <c r="BE25" s="744"/>
      <c r="BF25" s="738"/>
      <c r="BG25" s="642" t="s">
        <v>130</v>
      </c>
      <c r="BH25" s="643"/>
      <c r="BI25" s="643"/>
      <c r="BJ25" s="643"/>
      <c r="BK25" s="643"/>
      <c r="BL25" s="643"/>
      <c r="BM25" s="643"/>
      <c r="BN25" s="644"/>
      <c r="BO25" s="675" t="s">
        <v>130</v>
      </c>
      <c r="BP25" s="675"/>
      <c r="BQ25" s="675"/>
      <c r="BR25" s="675"/>
      <c r="BS25" s="648" t="s">
        <v>138</v>
      </c>
      <c r="BT25" s="643"/>
      <c r="BU25" s="643"/>
      <c r="BV25" s="643"/>
      <c r="BW25" s="643"/>
      <c r="BX25" s="643"/>
      <c r="BY25" s="643"/>
      <c r="BZ25" s="643"/>
      <c r="CA25" s="643"/>
      <c r="CB25" s="689"/>
      <c r="CD25" s="681" t="s">
        <v>295</v>
      </c>
      <c r="CE25" s="682"/>
      <c r="CF25" s="682"/>
      <c r="CG25" s="682"/>
      <c r="CH25" s="682"/>
      <c r="CI25" s="682"/>
      <c r="CJ25" s="682"/>
      <c r="CK25" s="682"/>
      <c r="CL25" s="682"/>
      <c r="CM25" s="682"/>
      <c r="CN25" s="682"/>
      <c r="CO25" s="682"/>
      <c r="CP25" s="682"/>
      <c r="CQ25" s="683"/>
      <c r="CR25" s="642">
        <v>6645072</v>
      </c>
      <c r="CS25" s="661"/>
      <c r="CT25" s="661"/>
      <c r="CU25" s="661"/>
      <c r="CV25" s="661"/>
      <c r="CW25" s="661"/>
      <c r="CX25" s="661"/>
      <c r="CY25" s="662"/>
      <c r="CZ25" s="645">
        <v>20.100000000000001</v>
      </c>
      <c r="DA25" s="663"/>
      <c r="DB25" s="663"/>
      <c r="DC25" s="664"/>
      <c r="DD25" s="648">
        <v>5828864</v>
      </c>
      <c r="DE25" s="661"/>
      <c r="DF25" s="661"/>
      <c r="DG25" s="661"/>
      <c r="DH25" s="661"/>
      <c r="DI25" s="661"/>
      <c r="DJ25" s="661"/>
      <c r="DK25" s="662"/>
      <c r="DL25" s="648">
        <v>5822221</v>
      </c>
      <c r="DM25" s="661"/>
      <c r="DN25" s="661"/>
      <c r="DO25" s="661"/>
      <c r="DP25" s="661"/>
      <c r="DQ25" s="661"/>
      <c r="DR25" s="661"/>
      <c r="DS25" s="661"/>
      <c r="DT25" s="661"/>
      <c r="DU25" s="661"/>
      <c r="DV25" s="662"/>
      <c r="DW25" s="645">
        <v>36.200000000000003</v>
      </c>
      <c r="DX25" s="663"/>
      <c r="DY25" s="663"/>
      <c r="DZ25" s="663"/>
      <c r="EA25" s="663"/>
      <c r="EB25" s="663"/>
      <c r="EC25" s="684"/>
    </row>
    <row r="26" spans="2:133" ht="11.25" customHeight="1" x14ac:dyDescent="0.2">
      <c r="B26" s="639" t="s">
        <v>296</v>
      </c>
      <c r="C26" s="640"/>
      <c r="D26" s="640"/>
      <c r="E26" s="640"/>
      <c r="F26" s="640"/>
      <c r="G26" s="640"/>
      <c r="H26" s="640"/>
      <c r="I26" s="640"/>
      <c r="J26" s="640"/>
      <c r="K26" s="640"/>
      <c r="L26" s="640"/>
      <c r="M26" s="640"/>
      <c r="N26" s="640"/>
      <c r="O26" s="640"/>
      <c r="P26" s="640"/>
      <c r="Q26" s="641"/>
      <c r="R26" s="642">
        <v>16142708</v>
      </c>
      <c r="S26" s="643"/>
      <c r="T26" s="643"/>
      <c r="U26" s="643"/>
      <c r="V26" s="643"/>
      <c r="W26" s="643"/>
      <c r="X26" s="643"/>
      <c r="Y26" s="644"/>
      <c r="Z26" s="675">
        <v>47.2</v>
      </c>
      <c r="AA26" s="675"/>
      <c r="AB26" s="675"/>
      <c r="AC26" s="675"/>
      <c r="AD26" s="676">
        <v>14920238</v>
      </c>
      <c r="AE26" s="676"/>
      <c r="AF26" s="676"/>
      <c r="AG26" s="676"/>
      <c r="AH26" s="676"/>
      <c r="AI26" s="676"/>
      <c r="AJ26" s="676"/>
      <c r="AK26" s="676"/>
      <c r="AL26" s="645">
        <v>98.8</v>
      </c>
      <c r="AM26" s="646"/>
      <c r="AN26" s="646"/>
      <c r="AO26" s="677"/>
      <c r="AP26" s="736" t="s">
        <v>297</v>
      </c>
      <c r="AQ26" s="737"/>
      <c r="AR26" s="737"/>
      <c r="AS26" s="737"/>
      <c r="AT26" s="737"/>
      <c r="AU26" s="737"/>
      <c r="AV26" s="737"/>
      <c r="AW26" s="737"/>
      <c r="AX26" s="737"/>
      <c r="AY26" s="737"/>
      <c r="AZ26" s="737"/>
      <c r="BA26" s="737"/>
      <c r="BB26" s="737"/>
      <c r="BC26" s="737"/>
      <c r="BD26" s="737"/>
      <c r="BE26" s="737"/>
      <c r="BF26" s="738"/>
      <c r="BG26" s="642" t="s">
        <v>130</v>
      </c>
      <c r="BH26" s="643"/>
      <c r="BI26" s="643"/>
      <c r="BJ26" s="643"/>
      <c r="BK26" s="643"/>
      <c r="BL26" s="643"/>
      <c r="BM26" s="643"/>
      <c r="BN26" s="644"/>
      <c r="BO26" s="675" t="s">
        <v>130</v>
      </c>
      <c r="BP26" s="675"/>
      <c r="BQ26" s="675"/>
      <c r="BR26" s="675"/>
      <c r="BS26" s="648" t="s">
        <v>252</v>
      </c>
      <c r="BT26" s="643"/>
      <c r="BU26" s="643"/>
      <c r="BV26" s="643"/>
      <c r="BW26" s="643"/>
      <c r="BX26" s="643"/>
      <c r="BY26" s="643"/>
      <c r="BZ26" s="643"/>
      <c r="CA26" s="643"/>
      <c r="CB26" s="689"/>
      <c r="CD26" s="681" t="s">
        <v>298</v>
      </c>
      <c r="CE26" s="682"/>
      <c r="CF26" s="682"/>
      <c r="CG26" s="682"/>
      <c r="CH26" s="682"/>
      <c r="CI26" s="682"/>
      <c r="CJ26" s="682"/>
      <c r="CK26" s="682"/>
      <c r="CL26" s="682"/>
      <c r="CM26" s="682"/>
      <c r="CN26" s="682"/>
      <c r="CO26" s="682"/>
      <c r="CP26" s="682"/>
      <c r="CQ26" s="683"/>
      <c r="CR26" s="642">
        <v>4068750</v>
      </c>
      <c r="CS26" s="643"/>
      <c r="CT26" s="643"/>
      <c r="CU26" s="643"/>
      <c r="CV26" s="643"/>
      <c r="CW26" s="643"/>
      <c r="CX26" s="643"/>
      <c r="CY26" s="644"/>
      <c r="CZ26" s="645">
        <v>12.3</v>
      </c>
      <c r="DA26" s="663"/>
      <c r="DB26" s="663"/>
      <c r="DC26" s="664"/>
      <c r="DD26" s="648">
        <v>3565626</v>
      </c>
      <c r="DE26" s="643"/>
      <c r="DF26" s="643"/>
      <c r="DG26" s="643"/>
      <c r="DH26" s="643"/>
      <c r="DI26" s="643"/>
      <c r="DJ26" s="643"/>
      <c r="DK26" s="644"/>
      <c r="DL26" s="648" t="s">
        <v>252</v>
      </c>
      <c r="DM26" s="643"/>
      <c r="DN26" s="643"/>
      <c r="DO26" s="643"/>
      <c r="DP26" s="643"/>
      <c r="DQ26" s="643"/>
      <c r="DR26" s="643"/>
      <c r="DS26" s="643"/>
      <c r="DT26" s="643"/>
      <c r="DU26" s="643"/>
      <c r="DV26" s="644"/>
      <c r="DW26" s="645" t="s">
        <v>130</v>
      </c>
      <c r="DX26" s="663"/>
      <c r="DY26" s="663"/>
      <c r="DZ26" s="663"/>
      <c r="EA26" s="663"/>
      <c r="EB26" s="663"/>
      <c r="EC26" s="684"/>
    </row>
    <row r="27" spans="2:133" ht="11.25" customHeight="1" x14ac:dyDescent="0.2">
      <c r="B27" s="639" t="s">
        <v>299</v>
      </c>
      <c r="C27" s="640"/>
      <c r="D27" s="640"/>
      <c r="E27" s="640"/>
      <c r="F27" s="640"/>
      <c r="G27" s="640"/>
      <c r="H27" s="640"/>
      <c r="I27" s="640"/>
      <c r="J27" s="640"/>
      <c r="K27" s="640"/>
      <c r="L27" s="640"/>
      <c r="M27" s="640"/>
      <c r="N27" s="640"/>
      <c r="O27" s="640"/>
      <c r="P27" s="640"/>
      <c r="Q27" s="641"/>
      <c r="R27" s="642">
        <v>6941</v>
      </c>
      <c r="S27" s="643"/>
      <c r="T27" s="643"/>
      <c r="U27" s="643"/>
      <c r="V27" s="643"/>
      <c r="W27" s="643"/>
      <c r="X27" s="643"/>
      <c r="Y27" s="644"/>
      <c r="Z27" s="675">
        <v>0</v>
      </c>
      <c r="AA27" s="675"/>
      <c r="AB27" s="675"/>
      <c r="AC27" s="675"/>
      <c r="AD27" s="676">
        <v>6941</v>
      </c>
      <c r="AE27" s="676"/>
      <c r="AF27" s="676"/>
      <c r="AG27" s="676"/>
      <c r="AH27" s="676"/>
      <c r="AI27" s="676"/>
      <c r="AJ27" s="676"/>
      <c r="AK27" s="676"/>
      <c r="AL27" s="645">
        <v>0</v>
      </c>
      <c r="AM27" s="646"/>
      <c r="AN27" s="646"/>
      <c r="AO27" s="677"/>
      <c r="AP27" s="639" t="s">
        <v>300</v>
      </c>
      <c r="AQ27" s="640"/>
      <c r="AR27" s="640"/>
      <c r="AS27" s="640"/>
      <c r="AT27" s="640"/>
      <c r="AU27" s="640"/>
      <c r="AV27" s="640"/>
      <c r="AW27" s="640"/>
      <c r="AX27" s="640"/>
      <c r="AY27" s="640"/>
      <c r="AZ27" s="640"/>
      <c r="BA27" s="640"/>
      <c r="BB27" s="640"/>
      <c r="BC27" s="640"/>
      <c r="BD27" s="640"/>
      <c r="BE27" s="640"/>
      <c r="BF27" s="641"/>
      <c r="BG27" s="642">
        <v>11467164</v>
      </c>
      <c r="BH27" s="643"/>
      <c r="BI27" s="643"/>
      <c r="BJ27" s="643"/>
      <c r="BK27" s="643"/>
      <c r="BL27" s="643"/>
      <c r="BM27" s="643"/>
      <c r="BN27" s="644"/>
      <c r="BO27" s="675">
        <v>100</v>
      </c>
      <c r="BP27" s="675"/>
      <c r="BQ27" s="675"/>
      <c r="BR27" s="675"/>
      <c r="BS27" s="648">
        <v>150734</v>
      </c>
      <c r="BT27" s="643"/>
      <c r="BU27" s="643"/>
      <c r="BV27" s="643"/>
      <c r="BW27" s="643"/>
      <c r="BX27" s="643"/>
      <c r="BY27" s="643"/>
      <c r="BZ27" s="643"/>
      <c r="CA27" s="643"/>
      <c r="CB27" s="689"/>
      <c r="CD27" s="681" t="s">
        <v>301</v>
      </c>
      <c r="CE27" s="682"/>
      <c r="CF27" s="682"/>
      <c r="CG27" s="682"/>
      <c r="CH27" s="682"/>
      <c r="CI27" s="682"/>
      <c r="CJ27" s="682"/>
      <c r="CK27" s="682"/>
      <c r="CL27" s="682"/>
      <c r="CM27" s="682"/>
      <c r="CN27" s="682"/>
      <c r="CO27" s="682"/>
      <c r="CP27" s="682"/>
      <c r="CQ27" s="683"/>
      <c r="CR27" s="642">
        <v>6368565</v>
      </c>
      <c r="CS27" s="661"/>
      <c r="CT27" s="661"/>
      <c r="CU27" s="661"/>
      <c r="CV27" s="661"/>
      <c r="CW27" s="661"/>
      <c r="CX27" s="661"/>
      <c r="CY27" s="662"/>
      <c r="CZ27" s="645">
        <v>19.3</v>
      </c>
      <c r="DA27" s="663"/>
      <c r="DB27" s="663"/>
      <c r="DC27" s="664"/>
      <c r="DD27" s="648">
        <v>1960265</v>
      </c>
      <c r="DE27" s="661"/>
      <c r="DF27" s="661"/>
      <c r="DG27" s="661"/>
      <c r="DH27" s="661"/>
      <c r="DI27" s="661"/>
      <c r="DJ27" s="661"/>
      <c r="DK27" s="662"/>
      <c r="DL27" s="648">
        <v>1943268</v>
      </c>
      <c r="DM27" s="661"/>
      <c r="DN27" s="661"/>
      <c r="DO27" s="661"/>
      <c r="DP27" s="661"/>
      <c r="DQ27" s="661"/>
      <c r="DR27" s="661"/>
      <c r="DS27" s="661"/>
      <c r="DT27" s="661"/>
      <c r="DU27" s="661"/>
      <c r="DV27" s="662"/>
      <c r="DW27" s="645">
        <v>12.1</v>
      </c>
      <c r="DX27" s="663"/>
      <c r="DY27" s="663"/>
      <c r="DZ27" s="663"/>
      <c r="EA27" s="663"/>
      <c r="EB27" s="663"/>
      <c r="EC27" s="684"/>
    </row>
    <row r="28" spans="2:133" ht="11.25" customHeight="1" x14ac:dyDescent="0.2">
      <c r="B28" s="639" t="s">
        <v>302</v>
      </c>
      <c r="C28" s="640"/>
      <c r="D28" s="640"/>
      <c r="E28" s="640"/>
      <c r="F28" s="640"/>
      <c r="G28" s="640"/>
      <c r="H28" s="640"/>
      <c r="I28" s="640"/>
      <c r="J28" s="640"/>
      <c r="K28" s="640"/>
      <c r="L28" s="640"/>
      <c r="M28" s="640"/>
      <c r="N28" s="640"/>
      <c r="O28" s="640"/>
      <c r="P28" s="640"/>
      <c r="Q28" s="641"/>
      <c r="R28" s="642">
        <v>408902</v>
      </c>
      <c r="S28" s="643"/>
      <c r="T28" s="643"/>
      <c r="U28" s="643"/>
      <c r="V28" s="643"/>
      <c r="W28" s="643"/>
      <c r="X28" s="643"/>
      <c r="Y28" s="644"/>
      <c r="Z28" s="675">
        <v>1.2</v>
      </c>
      <c r="AA28" s="675"/>
      <c r="AB28" s="675"/>
      <c r="AC28" s="675"/>
      <c r="AD28" s="676" t="s">
        <v>252</v>
      </c>
      <c r="AE28" s="676"/>
      <c r="AF28" s="676"/>
      <c r="AG28" s="676"/>
      <c r="AH28" s="676"/>
      <c r="AI28" s="676"/>
      <c r="AJ28" s="676"/>
      <c r="AK28" s="676"/>
      <c r="AL28" s="645" t="s">
        <v>130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303</v>
      </c>
      <c r="CE28" s="682"/>
      <c r="CF28" s="682"/>
      <c r="CG28" s="682"/>
      <c r="CH28" s="682"/>
      <c r="CI28" s="682"/>
      <c r="CJ28" s="682"/>
      <c r="CK28" s="682"/>
      <c r="CL28" s="682"/>
      <c r="CM28" s="682"/>
      <c r="CN28" s="682"/>
      <c r="CO28" s="682"/>
      <c r="CP28" s="682"/>
      <c r="CQ28" s="683"/>
      <c r="CR28" s="642">
        <v>2151333</v>
      </c>
      <c r="CS28" s="643"/>
      <c r="CT28" s="643"/>
      <c r="CU28" s="643"/>
      <c r="CV28" s="643"/>
      <c r="CW28" s="643"/>
      <c r="CX28" s="643"/>
      <c r="CY28" s="644"/>
      <c r="CZ28" s="645">
        <v>6.5</v>
      </c>
      <c r="DA28" s="663"/>
      <c r="DB28" s="663"/>
      <c r="DC28" s="664"/>
      <c r="DD28" s="648">
        <v>2133379</v>
      </c>
      <c r="DE28" s="643"/>
      <c r="DF28" s="643"/>
      <c r="DG28" s="643"/>
      <c r="DH28" s="643"/>
      <c r="DI28" s="643"/>
      <c r="DJ28" s="643"/>
      <c r="DK28" s="644"/>
      <c r="DL28" s="648">
        <v>2133379</v>
      </c>
      <c r="DM28" s="643"/>
      <c r="DN28" s="643"/>
      <c r="DO28" s="643"/>
      <c r="DP28" s="643"/>
      <c r="DQ28" s="643"/>
      <c r="DR28" s="643"/>
      <c r="DS28" s="643"/>
      <c r="DT28" s="643"/>
      <c r="DU28" s="643"/>
      <c r="DV28" s="644"/>
      <c r="DW28" s="645">
        <v>13.3</v>
      </c>
      <c r="DX28" s="663"/>
      <c r="DY28" s="663"/>
      <c r="DZ28" s="663"/>
      <c r="EA28" s="663"/>
      <c r="EB28" s="663"/>
      <c r="EC28" s="684"/>
    </row>
    <row r="29" spans="2:133" ht="11.25" customHeight="1" x14ac:dyDescent="0.2">
      <c r="B29" s="639" t="s">
        <v>304</v>
      </c>
      <c r="C29" s="640"/>
      <c r="D29" s="640"/>
      <c r="E29" s="640"/>
      <c r="F29" s="640"/>
      <c r="G29" s="640"/>
      <c r="H29" s="640"/>
      <c r="I29" s="640"/>
      <c r="J29" s="640"/>
      <c r="K29" s="640"/>
      <c r="L29" s="640"/>
      <c r="M29" s="640"/>
      <c r="N29" s="640"/>
      <c r="O29" s="640"/>
      <c r="P29" s="640"/>
      <c r="Q29" s="641"/>
      <c r="R29" s="642">
        <v>355500</v>
      </c>
      <c r="S29" s="643"/>
      <c r="T29" s="643"/>
      <c r="U29" s="643"/>
      <c r="V29" s="643"/>
      <c r="W29" s="643"/>
      <c r="X29" s="643"/>
      <c r="Y29" s="644"/>
      <c r="Z29" s="675">
        <v>1</v>
      </c>
      <c r="AA29" s="675"/>
      <c r="AB29" s="675"/>
      <c r="AC29" s="675"/>
      <c r="AD29" s="676">
        <v>158533</v>
      </c>
      <c r="AE29" s="676"/>
      <c r="AF29" s="676"/>
      <c r="AG29" s="676"/>
      <c r="AH29" s="676"/>
      <c r="AI29" s="676"/>
      <c r="AJ29" s="676"/>
      <c r="AK29" s="676"/>
      <c r="AL29" s="645">
        <v>1.1000000000000001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305</v>
      </c>
      <c r="CE29" s="728"/>
      <c r="CF29" s="681" t="s">
        <v>306</v>
      </c>
      <c r="CG29" s="682"/>
      <c r="CH29" s="682"/>
      <c r="CI29" s="682"/>
      <c r="CJ29" s="682"/>
      <c r="CK29" s="682"/>
      <c r="CL29" s="682"/>
      <c r="CM29" s="682"/>
      <c r="CN29" s="682"/>
      <c r="CO29" s="682"/>
      <c r="CP29" s="682"/>
      <c r="CQ29" s="683"/>
      <c r="CR29" s="642">
        <v>2151322</v>
      </c>
      <c r="CS29" s="661"/>
      <c r="CT29" s="661"/>
      <c r="CU29" s="661"/>
      <c r="CV29" s="661"/>
      <c r="CW29" s="661"/>
      <c r="CX29" s="661"/>
      <c r="CY29" s="662"/>
      <c r="CZ29" s="645">
        <v>6.5</v>
      </c>
      <c r="DA29" s="663"/>
      <c r="DB29" s="663"/>
      <c r="DC29" s="664"/>
      <c r="DD29" s="648">
        <v>2133368</v>
      </c>
      <c r="DE29" s="661"/>
      <c r="DF29" s="661"/>
      <c r="DG29" s="661"/>
      <c r="DH29" s="661"/>
      <c r="DI29" s="661"/>
      <c r="DJ29" s="661"/>
      <c r="DK29" s="662"/>
      <c r="DL29" s="648">
        <v>2133368</v>
      </c>
      <c r="DM29" s="661"/>
      <c r="DN29" s="661"/>
      <c r="DO29" s="661"/>
      <c r="DP29" s="661"/>
      <c r="DQ29" s="661"/>
      <c r="DR29" s="661"/>
      <c r="DS29" s="661"/>
      <c r="DT29" s="661"/>
      <c r="DU29" s="661"/>
      <c r="DV29" s="662"/>
      <c r="DW29" s="645">
        <v>13.3</v>
      </c>
      <c r="DX29" s="663"/>
      <c r="DY29" s="663"/>
      <c r="DZ29" s="663"/>
      <c r="EA29" s="663"/>
      <c r="EB29" s="663"/>
      <c r="EC29" s="684"/>
    </row>
    <row r="30" spans="2:133" ht="11.25" customHeight="1" x14ac:dyDescent="0.2">
      <c r="B30" s="639" t="s">
        <v>307</v>
      </c>
      <c r="C30" s="640"/>
      <c r="D30" s="640"/>
      <c r="E30" s="640"/>
      <c r="F30" s="640"/>
      <c r="G30" s="640"/>
      <c r="H30" s="640"/>
      <c r="I30" s="640"/>
      <c r="J30" s="640"/>
      <c r="K30" s="640"/>
      <c r="L30" s="640"/>
      <c r="M30" s="640"/>
      <c r="N30" s="640"/>
      <c r="O30" s="640"/>
      <c r="P30" s="640"/>
      <c r="Q30" s="641"/>
      <c r="R30" s="642">
        <v>114179</v>
      </c>
      <c r="S30" s="643"/>
      <c r="T30" s="643"/>
      <c r="U30" s="643"/>
      <c r="V30" s="643"/>
      <c r="W30" s="643"/>
      <c r="X30" s="643"/>
      <c r="Y30" s="644"/>
      <c r="Z30" s="675">
        <v>0.3</v>
      </c>
      <c r="AA30" s="675"/>
      <c r="AB30" s="675"/>
      <c r="AC30" s="675"/>
      <c r="AD30" s="676" t="s">
        <v>130</v>
      </c>
      <c r="AE30" s="676"/>
      <c r="AF30" s="676"/>
      <c r="AG30" s="676"/>
      <c r="AH30" s="676"/>
      <c r="AI30" s="676"/>
      <c r="AJ30" s="676"/>
      <c r="AK30" s="676"/>
      <c r="AL30" s="645" t="s">
        <v>138</v>
      </c>
      <c r="AM30" s="646"/>
      <c r="AN30" s="646"/>
      <c r="AO30" s="677"/>
      <c r="AP30" s="703" t="s">
        <v>223</v>
      </c>
      <c r="AQ30" s="704"/>
      <c r="AR30" s="704"/>
      <c r="AS30" s="704"/>
      <c r="AT30" s="704"/>
      <c r="AU30" s="704"/>
      <c r="AV30" s="704"/>
      <c r="AW30" s="704"/>
      <c r="AX30" s="704"/>
      <c r="AY30" s="704"/>
      <c r="AZ30" s="704"/>
      <c r="BA30" s="704"/>
      <c r="BB30" s="704"/>
      <c r="BC30" s="704"/>
      <c r="BD30" s="704"/>
      <c r="BE30" s="704"/>
      <c r="BF30" s="705"/>
      <c r="BG30" s="703" t="s">
        <v>308</v>
      </c>
      <c r="BH30" s="716"/>
      <c r="BI30" s="716"/>
      <c r="BJ30" s="716"/>
      <c r="BK30" s="716"/>
      <c r="BL30" s="716"/>
      <c r="BM30" s="716"/>
      <c r="BN30" s="716"/>
      <c r="BO30" s="716"/>
      <c r="BP30" s="716"/>
      <c r="BQ30" s="717"/>
      <c r="BR30" s="703" t="s">
        <v>309</v>
      </c>
      <c r="BS30" s="716"/>
      <c r="BT30" s="716"/>
      <c r="BU30" s="716"/>
      <c r="BV30" s="716"/>
      <c r="BW30" s="716"/>
      <c r="BX30" s="716"/>
      <c r="BY30" s="716"/>
      <c r="BZ30" s="716"/>
      <c r="CA30" s="716"/>
      <c r="CB30" s="717"/>
      <c r="CD30" s="729"/>
      <c r="CE30" s="730"/>
      <c r="CF30" s="681" t="s">
        <v>310</v>
      </c>
      <c r="CG30" s="682"/>
      <c r="CH30" s="682"/>
      <c r="CI30" s="682"/>
      <c r="CJ30" s="682"/>
      <c r="CK30" s="682"/>
      <c r="CL30" s="682"/>
      <c r="CM30" s="682"/>
      <c r="CN30" s="682"/>
      <c r="CO30" s="682"/>
      <c r="CP30" s="682"/>
      <c r="CQ30" s="683"/>
      <c r="CR30" s="642">
        <v>2062904</v>
      </c>
      <c r="CS30" s="643"/>
      <c r="CT30" s="643"/>
      <c r="CU30" s="643"/>
      <c r="CV30" s="643"/>
      <c r="CW30" s="643"/>
      <c r="CX30" s="643"/>
      <c r="CY30" s="644"/>
      <c r="CZ30" s="645">
        <v>6.2</v>
      </c>
      <c r="DA30" s="663"/>
      <c r="DB30" s="663"/>
      <c r="DC30" s="664"/>
      <c r="DD30" s="648">
        <v>2044950</v>
      </c>
      <c r="DE30" s="643"/>
      <c r="DF30" s="643"/>
      <c r="DG30" s="643"/>
      <c r="DH30" s="643"/>
      <c r="DI30" s="643"/>
      <c r="DJ30" s="643"/>
      <c r="DK30" s="644"/>
      <c r="DL30" s="648">
        <v>2044950</v>
      </c>
      <c r="DM30" s="643"/>
      <c r="DN30" s="643"/>
      <c r="DO30" s="643"/>
      <c r="DP30" s="643"/>
      <c r="DQ30" s="643"/>
      <c r="DR30" s="643"/>
      <c r="DS30" s="643"/>
      <c r="DT30" s="643"/>
      <c r="DU30" s="643"/>
      <c r="DV30" s="644"/>
      <c r="DW30" s="645">
        <v>12.7</v>
      </c>
      <c r="DX30" s="663"/>
      <c r="DY30" s="663"/>
      <c r="DZ30" s="663"/>
      <c r="EA30" s="663"/>
      <c r="EB30" s="663"/>
      <c r="EC30" s="684"/>
    </row>
    <row r="31" spans="2:133" ht="11.25" customHeight="1" x14ac:dyDescent="0.2">
      <c r="B31" s="639" t="s">
        <v>311</v>
      </c>
      <c r="C31" s="640"/>
      <c r="D31" s="640"/>
      <c r="E31" s="640"/>
      <c r="F31" s="640"/>
      <c r="G31" s="640"/>
      <c r="H31" s="640"/>
      <c r="I31" s="640"/>
      <c r="J31" s="640"/>
      <c r="K31" s="640"/>
      <c r="L31" s="640"/>
      <c r="M31" s="640"/>
      <c r="N31" s="640"/>
      <c r="O31" s="640"/>
      <c r="P31" s="640"/>
      <c r="Q31" s="641"/>
      <c r="R31" s="642">
        <v>12277921</v>
      </c>
      <c r="S31" s="643"/>
      <c r="T31" s="643"/>
      <c r="U31" s="643"/>
      <c r="V31" s="643"/>
      <c r="W31" s="643"/>
      <c r="X31" s="643"/>
      <c r="Y31" s="644"/>
      <c r="Z31" s="675">
        <v>35.9</v>
      </c>
      <c r="AA31" s="675"/>
      <c r="AB31" s="675"/>
      <c r="AC31" s="675"/>
      <c r="AD31" s="676" t="s">
        <v>138</v>
      </c>
      <c r="AE31" s="676"/>
      <c r="AF31" s="676"/>
      <c r="AG31" s="676"/>
      <c r="AH31" s="676"/>
      <c r="AI31" s="676"/>
      <c r="AJ31" s="676"/>
      <c r="AK31" s="676"/>
      <c r="AL31" s="645" t="s">
        <v>130</v>
      </c>
      <c r="AM31" s="646"/>
      <c r="AN31" s="646"/>
      <c r="AO31" s="677"/>
      <c r="AP31" s="718" t="s">
        <v>312</v>
      </c>
      <c r="AQ31" s="719"/>
      <c r="AR31" s="719"/>
      <c r="AS31" s="719"/>
      <c r="AT31" s="724" t="s">
        <v>313</v>
      </c>
      <c r="AU31" s="231"/>
      <c r="AV31" s="231"/>
      <c r="AW31" s="231"/>
      <c r="AX31" s="708" t="s">
        <v>189</v>
      </c>
      <c r="AY31" s="709"/>
      <c r="AZ31" s="709"/>
      <c r="BA31" s="709"/>
      <c r="BB31" s="709"/>
      <c r="BC31" s="709"/>
      <c r="BD31" s="709"/>
      <c r="BE31" s="709"/>
      <c r="BF31" s="710"/>
      <c r="BG31" s="711">
        <v>98.7</v>
      </c>
      <c r="BH31" s="712"/>
      <c r="BI31" s="712"/>
      <c r="BJ31" s="712"/>
      <c r="BK31" s="712"/>
      <c r="BL31" s="712"/>
      <c r="BM31" s="713">
        <v>97.9</v>
      </c>
      <c r="BN31" s="712"/>
      <c r="BO31" s="712"/>
      <c r="BP31" s="712"/>
      <c r="BQ31" s="714"/>
      <c r="BR31" s="711">
        <v>99.4</v>
      </c>
      <c r="BS31" s="712"/>
      <c r="BT31" s="712"/>
      <c r="BU31" s="712"/>
      <c r="BV31" s="712"/>
      <c r="BW31" s="712"/>
      <c r="BX31" s="713">
        <v>98.5</v>
      </c>
      <c r="BY31" s="712"/>
      <c r="BZ31" s="712"/>
      <c r="CA31" s="712"/>
      <c r="CB31" s="714"/>
      <c r="CD31" s="729"/>
      <c r="CE31" s="730"/>
      <c r="CF31" s="681" t="s">
        <v>314</v>
      </c>
      <c r="CG31" s="682"/>
      <c r="CH31" s="682"/>
      <c r="CI31" s="682"/>
      <c r="CJ31" s="682"/>
      <c r="CK31" s="682"/>
      <c r="CL31" s="682"/>
      <c r="CM31" s="682"/>
      <c r="CN31" s="682"/>
      <c r="CO31" s="682"/>
      <c r="CP31" s="682"/>
      <c r="CQ31" s="683"/>
      <c r="CR31" s="642">
        <v>88418</v>
      </c>
      <c r="CS31" s="661"/>
      <c r="CT31" s="661"/>
      <c r="CU31" s="661"/>
      <c r="CV31" s="661"/>
      <c r="CW31" s="661"/>
      <c r="CX31" s="661"/>
      <c r="CY31" s="662"/>
      <c r="CZ31" s="645">
        <v>0.3</v>
      </c>
      <c r="DA31" s="663"/>
      <c r="DB31" s="663"/>
      <c r="DC31" s="664"/>
      <c r="DD31" s="648">
        <v>88418</v>
      </c>
      <c r="DE31" s="661"/>
      <c r="DF31" s="661"/>
      <c r="DG31" s="661"/>
      <c r="DH31" s="661"/>
      <c r="DI31" s="661"/>
      <c r="DJ31" s="661"/>
      <c r="DK31" s="662"/>
      <c r="DL31" s="648">
        <v>88418</v>
      </c>
      <c r="DM31" s="661"/>
      <c r="DN31" s="661"/>
      <c r="DO31" s="661"/>
      <c r="DP31" s="661"/>
      <c r="DQ31" s="661"/>
      <c r="DR31" s="661"/>
      <c r="DS31" s="661"/>
      <c r="DT31" s="661"/>
      <c r="DU31" s="661"/>
      <c r="DV31" s="662"/>
      <c r="DW31" s="645">
        <v>0.6</v>
      </c>
      <c r="DX31" s="663"/>
      <c r="DY31" s="663"/>
      <c r="DZ31" s="663"/>
      <c r="EA31" s="663"/>
      <c r="EB31" s="663"/>
      <c r="EC31" s="684"/>
    </row>
    <row r="32" spans="2:133" ht="11.25" customHeight="1" x14ac:dyDescent="0.2">
      <c r="B32" s="733" t="s">
        <v>315</v>
      </c>
      <c r="C32" s="734"/>
      <c r="D32" s="734"/>
      <c r="E32" s="734"/>
      <c r="F32" s="734"/>
      <c r="G32" s="734"/>
      <c r="H32" s="734"/>
      <c r="I32" s="734"/>
      <c r="J32" s="734"/>
      <c r="K32" s="734"/>
      <c r="L32" s="734"/>
      <c r="M32" s="734"/>
      <c r="N32" s="734"/>
      <c r="O32" s="734"/>
      <c r="P32" s="734"/>
      <c r="Q32" s="735"/>
      <c r="R32" s="642">
        <v>12388</v>
      </c>
      <c r="S32" s="643"/>
      <c r="T32" s="643"/>
      <c r="U32" s="643"/>
      <c r="V32" s="643"/>
      <c r="W32" s="643"/>
      <c r="X32" s="643"/>
      <c r="Y32" s="644"/>
      <c r="Z32" s="675">
        <v>0</v>
      </c>
      <c r="AA32" s="675"/>
      <c r="AB32" s="675"/>
      <c r="AC32" s="675"/>
      <c r="AD32" s="676">
        <v>12388</v>
      </c>
      <c r="AE32" s="676"/>
      <c r="AF32" s="676"/>
      <c r="AG32" s="676"/>
      <c r="AH32" s="676"/>
      <c r="AI32" s="676"/>
      <c r="AJ32" s="676"/>
      <c r="AK32" s="676"/>
      <c r="AL32" s="645">
        <v>0.1</v>
      </c>
      <c r="AM32" s="646"/>
      <c r="AN32" s="646"/>
      <c r="AO32" s="677"/>
      <c r="AP32" s="720"/>
      <c r="AQ32" s="721"/>
      <c r="AR32" s="721"/>
      <c r="AS32" s="721"/>
      <c r="AT32" s="725"/>
      <c r="AU32" s="230" t="s">
        <v>316</v>
      </c>
      <c r="AV32" s="230"/>
      <c r="AW32" s="230"/>
      <c r="AX32" s="639" t="s">
        <v>317</v>
      </c>
      <c r="AY32" s="640"/>
      <c r="AZ32" s="640"/>
      <c r="BA32" s="640"/>
      <c r="BB32" s="640"/>
      <c r="BC32" s="640"/>
      <c r="BD32" s="640"/>
      <c r="BE32" s="640"/>
      <c r="BF32" s="641"/>
      <c r="BG32" s="715">
        <v>99.4</v>
      </c>
      <c r="BH32" s="661"/>
      <c r="BI32" s="661"/>
      <c r="BJ32" s="661"/>
      <c r="BK32" s="661"/>
      <c r="BL32" s="661"/>
      <c r="BM32" s="646">
        <v>98.4</v>
      </c>
      <c r="BN32" s="707"/>
      <c r="BO32" s="707"/>
      <c r="BP32" s="707"/>
      <c r="BQ32" s="688"/>
      <c r="BR32" s="715">
        <v>99.4</v>
      </c>
      <c r="BS32" s="661"/>
      <c r="BT32" s="661"/>
      <c r="BU32" s="661"/>
      <c r="BV32" s="661"/>
      <c r="BW32" s="661"/>
      <c r="BX32" s="646">
        <v>98.3</v>
      </c>
      <c r="BY32" s="707"/>
      <c r="BZ32" s="707"/>
      <c r="CA32" s="707"/>
      <c r="CB32" s="688"/>
      <c r="CD32" s="731"/>
      <c r="CE32" s="732"/>
      <c r="CF32" s="681" t="s">
        <v>318</v>
      </c>
      <c r="CG32" s="682"/>
      <c r="CH32" s="682"/>
      <c r="CI32" s="682"/>
      <c r="CJ32" s="682"/>
      <c r="CK32" s="682"/>
      <c r="CL32" s="682"/>
      <c r="CM32" s="682"/>
      <c r="CN32" s="682"/>
      <c r="CO32" s="682"/>
      <c r="CP32" s="682"/>
      <c r="CQ32" s="683"/>
      <c r="CR32" s="642">
        <v>11</v>
      </c>
      <c r="CS32" s="643"/>
      <c r="CT32" s="643"/>
      <c r="CU32" s="643"/>
      <c r="CV32" s="643"/>
      <c r="CW32" s="643"/>
      <c r="CX32" s="643"/>
      <c r="CY32" s="644"/>
      <c r="CZ32" s="645">
        <v>0</v>
      </c>
      <c r="DA32" s="663"/>
      <c r="DB32" s="663"/>
      <c r="DC32" s="664"/>
      <c r="DD32" s="648">
        <v>11</v>
      </c>
      <c r="DE32" s="643"/>
      <c r="DF32" s="643"/>
      <c r="DG32" s="643"/>
      <c r="DH32" s="643"/>
      <c r="DI32" s="643"/>
      <c r="DJ32" s="643"/>
      <c r="DK32" s="644"/>
      <c r="DL32" s="648">
        <v>11</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2">
      <c r="B33" s="639" t="s">
        <v>319</v>
      </c>
      <c r="C33" s="640"/>
      <c r="D33" s="640"/>
      <c r="E33" s="640"/>
      <c r="F33" s="640"/>
      <c r="G33" s="640"/>
      <c r="H33" s="640"/>
      <c r="I33" s="640"/>
      <c r="J33" s="640"/>
      <c r="K33" s="640"/>
      <c r="L33" s="640"/>
      <c r="M33" s="640"/>
      <c r="N33" s="640"/>
      <c r="O33" s="640"/>
      <c r="P33" s="640"/>
      <c r="Q33" s="641"/>
      <c r="R33" s="642">
        <v>1896086</v>
      </c>
      <c r="S33" s="643"/>
      <c r="T33" s="643"/>
      <c r="U33" s="643"/>
      <c r="V33" s="643"/>
      <c r="W33" s="643"/>
      <c r="X33" s="643"/>
      <c r="Y33" s="644"/>
      <c r="Z33" s="675">
        <v>5.5</v>
      </c>
      <c r="AA33" s="675"/>
      <c r="AB33" s="675"/>
      <c r="AC33" s="675"/>
      <c r="AD33" s="676" t="s">
        <v>138</v>
      </c>
      <c r="AE33" s="676"/>
      <c r="AF33" s="676"/>
      <c r="AG33" s="676"/>
      <c r="AH33" s="676"/>
      <c r="AI33" s="676"/>
      <c r="AJ33" s="676"/>
      <c r="AK33" s="676"/>
      <c r="AL33" s="645" t="s">
        <v>130</v>
      </c>
      <c r="AM33" s="646"/>
      <c r="AN33" s="646"/>
      <c r="AO33" s="677"/>
      <c r="AP33" s="722"/>
      <c r="AQ33" s="723"/>
      <c r="AR33" s="723"/>
      <c r="AS33" s="723"/>
      <c r="AT33" s="726"/>
      <c r="AU33" s="232"/>
      <c r="AV33" s="232"/>
      <c r="AW33" s="232"/>
      <c r="AX33" s="623" t="s">
        <v>320</v>
      </c>
      <c r="AY33" s="624"/>
      <c r="AZ33" s="624"/>
      <c r="BA33" s="624"/>
      <c r="BB33" s="624"/>
      <c r="BC33" s="624"/>
      <c r="BD33" s="624"/>
      <c r="BE33" s="624"/>
      <c r="BF33" s="625"/>
      <c r="BG33" s="706">
        <v>98</v>
      </c>
      <c r="BH33" s="627"/>
      <c r="BI33" s="627"/>
      <c r="BJ33" s="627"/>
      <c r="BK33" s="627"/>
      <c r="BL33" s="627"/>
      <c r="BM33" s="669">
        <v>97.4</v>
      </c>
      <c r="BN33" s="627"/>
      <c r="BO33" s="627"/>
      <c r="BP33" s="627"/>
      <c r="BQ33" s="671"/>
      <c r="BR33" s="706">
        <v>99.4</v>
      </c>
      <c r="BS33" s="627"/>
      <c r="BT33" s="627"/>
      <c r="BU33" s="627"/>
      <c r="BV33" s="627"/>
      <c r="BW33" s="627"/>
      <c r="BX33" s="669">
        <v>98.7</v>
      </c>
      <c r="BY33" s="627"/>
      <c r="BZ33" s="627"/>
      <c r="CA33" s="627"/>
      <c r="CB33" s="671"/>
      <c r="CD33" s="681" t="s">
        <v>321</v>
      </c>
      <c r="CE33" s="682"/>
      <c r="CF33" s="682"/>
      <c r="CG33" s="682"/>
      <c r="CH33" s="682"/>
      <c r="CI33" s="682"/>
      <c r="CJ33" s="682"/>
      <c r="CK33" s="682"/>
      <c r="CL33" s="682"/>
      <c r="CM33" s="682"/>
      <c r="CN33" s="682"/>
      <c r="CO33" s="682"/>
      <c r="CP33" s="682"/>
      <c r="CQ33" s="683"/>
      <c r="CR33" s="642">
        <v>15723683</v>
      </c>
      <c r="CS33" s="661"/>
      <c r="CT33" s="661"/>
      <c r="CU33" s="661"/>
      <c r="CV33" s="661"/>
      <c r="CW33" s="661"/>
      <c r="CX33" s="661"/>
      <c r="CY33" s="662"/>
      <c r="CZ33" s="645">
        <v>47.5</v>
      </c>
      <c r="DA33" s="663"/>
      <c r="DB33" s="663"/>
      <c r="DC33" s="664"/>
      <c r="DD33" s="648">
        <v>7313751</v>
      </c>
      <c r="DE33" s="661"/>
      <c r="DF33" s="661"/>
      <c r="DG33" s="661"/>
      <c r="DH33" s="661"/>
      <c r="DI33" s="661"/>
      <c r="DJ33" s="661"/>
      <c r="DK33" s="662"/>
      <c r="DL33" s="648">
        <v>5138180</v>
      </c>
      <c r="DM33" s="661"/>
      <c r="DN33" s="661"/>
      <c r="DO33" s="661"/>
      <c r="DP33" s="661"/>
      <c r="DQ33" s="661"/>
      <c r="DR33" s="661"/>
      <c r="DS33" s="661"/>
      <c r="DT33" s="661"/>
      <c r="DU33" s="661"/>
      <c r="DV33" s="662"/>
      <c r="DW33" s="645">
        <v>32</v>
      </c>
      <c r="DX33" s="663"/>
      <c r="DY33" s="663"/>
      <c r="DZ33" s="663"/>
      <c r="EA33" s="663"/>
      <c r="EB33" s="663"/>
      <c r="EC33" s="684"/>
    </row>
    <row r="34" spans="2:133" ht="11.25" customHeight="1" x14ac:dyDescent="0.2">
      <c r="B34" s="639" t="s">
        <v>322</v>
      </c>
      <c r="C34" s="640"/>
      <c r="D34" s="640"/>
      <c r="E34" s="640"/>
      <c r="F34" s="640"/>
      <c r="G34" s="640"/>
      <c r="H34" s="640"/>
      <c r="I34" s="640"/>
      <c r="J34" s="640"/>
      <c r="K34" s="640"/>
      <c r="L34" s="640"/>
      <c r="M34" s="640"/>
      <c r="N34" s="640"/>
      <c r="O34" s="640"/>
      <c r="P34" s="640"/>
      <c r="Q34" s="641"/>
      <c r="R34" s="642">
        <v>20181</v>
      </c>
      <c r="S34" s="643"/>
      <c r="T34" s="643"/>
      <c r="U34" s="643"/>
      <c r="V34" s="643"/>
      <c r="W34" s="643"/>
      <c r="X34" s="643"/>
      <c r="Y34" s="644"/>
      <c r="Z34" s="675">
        <v>0.1</v>
      </c>
      <c r="AA34" s="675"/>
      <c r="AB34" s="675"/>
      <c r="AC34" s="675"/>
      <c r="AD34" s="676" t="s">
        <v>130</v>
      </c>
      <c r="AE34" s="676"/>
      <c r="AF34" s="676"/>
      <c r="AG34" s="676"/>
      <c r="AH34" s="676"/>
      <c r="AI34" s="676"/>
      <c r="AJ34" s="676"/>
      <c r="AK34" s="676"/>
      <c r="AL34" s="645" t="s">
        <v>252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323</v>
      </c>
      <c r="CE34" s="682"/>
      <c r="CF34" s="682"/>
      <c r="CG34" s="682"/>
      <c r="CH34" s="682"/>
      <c r="CI34" s="682"/>
      <c r="CJ34" s="682"/>
      <c r="CK34" s="682"/>
      <c r="CL34" s="682"/>
      <c r="CM34" s="682"/>
      <c r="CN34" s="682"/>
      <c r="CO34" s="682"/>
      <c r="CP34" s="682"/>
      <c r="CQ34" s="683"/>
      <c r="CR34" s="642">
        <v>3913886</v>
      </c>
      <c r="CS34" s="643"/>
      <c r="CT34" s="643"/>
      <c r="CU34" s="643"/>
      <c r="CV34" s="643"/>
      <c r="CW34" s="643"/>
      <c r="CX34" s="643"/>
      <c r="CY34" s="644"/>
      <c r="CZ34" s="645">
        <v>11.8</v>
      </c>
      <c r="DA34" s="663"/>
      <c r="DB34" s="663"/>
      <c r="DC34" s="664"/>
      <c r="DD34" s="648">
        <v>3113003</v>
      </c>
      <c r="DE34" s="643"/>
      <c r="DF34" s="643"/>
      <c r="DG34" s="643"/>
      <c r="DH34" s="643"/>
      <c r="DI34" s="643"/>
      <c r="DJ34" s="643"/>
      <c r="DK34" s="644"/>
      <c r="DL34" s="648">
        <v>2388195</v>
      </c>
      <c r="DM34" s="643"/>
      <c r="DN34" s="643"/>
      <c r="DO34" s="643"/>
      <c r="DP34" s="643"/>
      <c r="DQ34" s="643"/>
      <c r="DR34" s="643"/>
      <c r="DS34" s="643"/>
      <c r="DT34" s="643"/>
      <c r="DU34" s="643"/>
      <c r="DV34" s="644"/>
      <c r="DW34" s="645">
        <v>14.9</v>
      </c>
      <c r="DX34" s="663"/>
      <c r="DY34" s="663"/>
      <c r="DZ34" s="663"/>
      <c r="EA34" s="663"/>
      <c r="EB34" s="663"/>
      <c r="EC34" s="684"/>
    </row>
    <row r="35" spans="2:133" ht="11.25" customHeight="1" x14ac:dyDescent="0.2">
      <c r="B35" s="639" t="s">
        <v>324</v>
      </c>
      <c r="C35" s="640"/>
      <c r="D35" s="640"/>
      <c r="E35" s="640"/>
      <c r="F35" s="640"/>
      <c r="G35" s="640"/>
      <c r="H35" s="640"/>
      <c r="I35" s="640"/>
      <c r="J35" s="640"/>
      <c r="K35" s="640"/>
      <c r="L35" s="640"/>
      <c r="M35" s="640"/>
      <c r="N35" s="640"/>
      <c r="O35" s="640"/>
      <c r="P35" s="640"/>
      <c r="Q35" s="641"/>
      <c r="R35" s="642">
        <v>55430</v>
      </c>
      <c r="S35" s="643"/>
      <c r="T35" s="643"/>
      <c r="U35" s="643"/>
      <c r="V35" s="643"/>
      <c r="W35" s="643"/>
      <c r="X35" s="643"/>
      <c r="Y35" s="644"/>
      <c r="Z35" s="675">
        <v>0.2</v>
      </c>
      <c r="AA35" s="675"/>
      <c r="AB35" s="675"/>
      <c r="AC35" s="675"/>
      <c r="AD35" s="676" t="s">
        <v>130</v>
      </c>
      <c r="AE35" s="676"/>
      <c r="AF35" s="676"/>
      <c r="AG35" s="676"/>
      <c r="AH35" s="676"/>
      <c r="AI35" s="676"/>
      <c r="AJ35" s="676"/>
      <c r="AK35" s="676"/>
      <c r="AL35" s="645" t="s">
        <v>252</v>
      </c>
      <c r="AM35" s="646"/>
      <c r="AN35" s="646"/>
      <c r="AO35" s="677"/>
      <c r="AP35" s="235"/>
      <c r="AQ35" s="703" t="s">
        <v>325</v>
      </c>
      <c r="AR35" s="704"/>
      <c r="AS35" s="704"/>
      <c r="AT35" s="704"/>
      <c r="AU35" s="704"/>
      <c r="AV35" s="704"/>
      <c r="AW35" s="704"/>
      <c r="AX35" s="704"/>
      <c r="AY35" s="704"/>
      <c r="AZ35" s="704"/>
      <c r="BA35" s="704"/>
      <c r="BB35" s="704"/>
      <c r="BC35" s="704"/>
      <c r="BD35" s="704"/>
      <c r="BE35" s="704"/>
      <c r="BF35" s="705"/>
      <c r="BG35" s="703" t="s">
        <v>326</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327</v>
      </c>
      <c r="CE35" s="682"/>
      <c r="CF35" s="682"/>
      <c r="CG35" s="682"/>
      <c r="CH35" s="682"/>
      <c r="CI35" s="682"/>
      <c r="CJ35" s="682"/>
      <c r="CK35" s="682"/>
      <c r="CL35" s="682"/>
      <c r="CM35" s="682"/>
      <c r="CN35" s="682"/>
      <c r="CO35" s="682"/>
      <c r="CP35" s="682"/>
      <c r="CQ35" s="683"/>
      <c r="CR35" s="642">
        <v>430009</v>
      </c>
      <c r="CS35" s="661"/>
      <c r="CT35" s="661"/>
      <c r="CU35" s="661"/>
      <c r="CV35" s="661"/>
      <c r="CW35" s="661"/>
      <c r="CX35" s="661"/>
      <c r="CY35" s="662"/>
      <c r="CZ35" s="645">
        <v>1.3</v>
      </c>
      <c r="DA35" s="663"/>
      <c r="DB35" s="663"/>
      <c r="DC35" s="664"/>
      <c r="DD35" s="648">
        <v>413758</v>
      </c>
      <c r="DE35" s="661"/>
      <c r="DF35" s="661"/>
      <c r="DG35" s="661"/>
      <c r="DH35" s="661"/>
      <c r="DI35" s="661"/>
      <c r="DJ35" s="661"/>
      <c r="DK35" s="662"/>
      <c r="DL35" s="648">
        <v>413758</v>
      </c>
      <c r="DM35" s="661"/>
      <c r="DN35" s="661"/>
      <c r="DO35" s="661"/>
      <c r="DP35" s="661"/>
      <c r="DQ35" s="661"/>
      <c r="DR35" s="661"/>
      <c r="DS35" s="661"/>
      <c r="DT35" s="661"/>
      <c r="DU35" s="661"/>
      <c r="DV35" s="662"/>
      <c r="DW35" s="645">
        <v>2.6</v>
      </c>
      <c r="DX35" s="663"/>
      <c r="DY35" s="663"/>
      <c r="DZ35" s="663"/>
      <c r="EA35" s="663"/>
      <c r="EB35" s="663"/>
      <c r="EC35" s="684"/>
    </row>
    <row r="36" spans="2:133" ht="11.25" customHeight="1" x14ac:dyDescent="0.2">
      <c r="B36" s="639" t="s">
        <v>328</v>
      </c>
      <c r="C36" s="640"/>
      <c r="D36" s="640"/>
      <c r="E36" s="640"/>
      <c r="F36" s="640"/>
      <c r="G36" s="640"/>
      <c r="H36" s="640"/>
      <c r="I36" s="640"/>
      <c r="J36" s="640"/>
      <c r="K36" s="640"/>
      <c r="L36" s="640"/>
      <c r="M36" s="640"/>
      <c r="N36" s="640"/>
      <c r="O36" s="640"/>
      <c r="P36" s="640"/>
      <c r="Q36" s="641"/>
      <c r="R36" s="642">
        <v>224807</v>
      </c>
      <c r="S36" s="643"/>
      <c r="T36" s="643"/>
      <c r="U36" s="643"/>
      <c r="V36" s="643"/>
      <c r="W36" s="643"/>
      <c r="X36" s="643"/>
      <c r="Y36" s="644"/>
      <c r="Z36" s="675">
        <v>0.7</v>
      </c>
      <c r="AA36" s="675"/>
      <c r="AB36" s="675"/>
      <c r="AC36" s="675"/>
      <c r="AD36" s="676" t="s">
        <v>130</v>
      </c>
      <c r="AE36" s="676"/>
      <c r="AF36" s="676"/>
      <c r="AG36" s="676"/>
      <c r="AH36" s="676"/>
      <c r="AI36" s="676"/>
      <c r="AJ36" s="676"/>
      <c r="AK36" s="676"/>
      <c r="AL36" s="645" t="s">
        <v>130</v>
      </c>
      <c r="AM36" s="646"/>
      <c r="AN36" s="646"/>
      <c r="AO36" s="677"/>
      <c r="AP36" s="235"/>
      <c r="AQ36" s="694" t="s">
        <v>329</v>
      </c>
      <c r="AR36" s="695"/>
      <c r="AS36" s="695"/>
      <c r="AT36" s="695"/>
      <c r="AU36" s="695"/>
      <c r="AV36" s="695"/>
      <c r="AW36" s="695"/>
      <c r="AX36" s="695"/>
      <c r="AY36" s="696"/>
      <c r="AZ36" s="697">
        <v>2803194</v>
      </c>
      <c r="BA36" s="698"/>
      <c r="BB36" s="698"/>
      <c r="BC36" s="698"/>
      <c r="BD36" s="698"/>
      <c r="BE36" s="698"/>
      <c r="BF36" s="699"/>
      <c r="BG36" s="700" t="s">
        <v>330</v>
      </c>
      <c r="BH36" s="701"/>
      <c r="BI36" s="701"/>
      <c r="BJ36" s="701"/>
      <c r="BK36" s="701"/>
      <c r="BL36" s="701"/>
      <c r="BM36" s="701"/>
      <c r="BN36" s="701"/>
      <c r="BO36" s="701"/>
      <c r="BP36" s="701"/>
      <c r="BQ36" s="701"/>
      <c r="BR36" s="701"/>
      <c r="BS36" s="701"/>
      <c r="BT36" s="701"/>
      <c r="BU36" s="702"/>
      <c r="BV36" s="697">
        <v>7591</v>
      </c>
      <c r="BW36" s="698"/>
      <c r="BX36" s="698"/>
      <c r="BY36" s="698"/>
      <c r="BZ36" s="698"/>
      <c r="CA36" s="698"/>
      <c r="CB36" s="699"/>
      <c r="CD36" s="681" t="s">
        <v>331</v>
      </c>
      <c r="CE36" s="682"/>
      <c r="CF36" s="682"/>
      <c r="CG36" s="682"/>
      <c r="CH36" s="682"/>
      <c r="CI36" s="682"/>
      <c r="CJ36" s="682"/>
      <c r="CK36" s="682"/>
      <c r="CL36" s="682"/>
      <c r="CM36" s="682"/>
      <c r="CN36" s="682"/>
      <c r="CO36" s="682"/>
      <c r="CP36" s="682"/>
      <c r="CQ36" s="683"/>
      <c r="CR36" s="642">
        <v>8951002</v>
      </c>
      <c r="CS36" s="643"/>
      <c r="CT36" s="643"/>
      <c r="CU36" s="643"/>
      <c r="CV36" s="643"/>
      <c r="CW36" s="643"/>
      <c r="CX36" s="643"/>
      <c r="CY36" s="644"/>
      <c r="CZ36" s="645">
        <v>27.1</v>
      </c>
      <c r="DA36" s="663"/>
      <c r="DB36" s="663"/>
      <c r="DC36" s="664"/>
      <c r="DD36" s="648">
        <v>1758179</v>
      </c>
      <c r="DE36" s="643"/>
      <c r="DF36" s="643"/>
      <c r="DG36" s="643"/>
      <c r="DH36" s="643"/>
      <c r="DI36" s="643"/>
      <c r="DJ36" s="643"/>
      <c r="DK36" s="644"/>
      <c r="DL36" s="648">
        <v>815826</v>
      </c>
      <c r="DM36" s="643"/>
      <c r="DN36" s="643"/>
      <c r="DO36" s="643"/>
      <c r="DP36" s="643"/>
      <c r="DQ36" s="643"/>
      <c r="DR36" s="643"/>
      <c r="DS36" s="643"/>
      <c r="DT36" s="643"/>
      <c r="DU36" s="643"/>
      <c r="DV36" s="644"/>
      <c r="DW36" s="645">
        <v>5.0999999999999996</v>
      </c>
      <c r="DX36" s="663"/>
      <c r="DY36" s="663"/>
      <c r="DZ36" s="663"/>
      <c r="EA36" s="663"/>
      <c r="EB36" s="663"/>
      <c r="EC36" s="684"/>
    </row>
    <row r="37" spans="2:133" ht="11.25" customHeight="1" x14ac:dyDescent="0.2">
      <c r="B37" s="639" t="s">
        <v>332</v>
      </c>
      <c r="C37" s="640"/>
      <c r="D37" s="640"/>
      <c r="E37" s="640"/>
      <c r="F37" s="640"/>
      <c r="G37" s="640"/>
      <c r="H37" s="640"/>
      <c r="I37" s="640"/>
      <c r="J37" s="640"/>
      <c r="K37" s="640"/>
      <c r="L37" s="640"/>
      <c r="M37" s="640"/>
      <c r="N37" s="640"/>
      <c r="O37" s="640"/>
      <c r="P37" s="640"/>
      <c r="Q37" s="641"/>
      <c r="R37" s="642">
        <v>667015</v>
      </c>
      <c r="S37" s="643"/>
      <c r="T37" s="643"/>
      <c r="U37" s="643"/>
      <c r="V37" s="643"/>
      <c r="W37" s="643"/>
      <c r="X37" s="643"/>
      <c r="Y37" s="644"/>
      <c r="Z37" s="675">
        <v>1.9</v>
      </c>
      <c r="AA37" s="675"/>
      <c r="AB37" s="675"/>
      <c r="AC37" s="675"/>
      <c r="AD37" s="676" t="s">
        <v>130</v>
      </c>
      <c r="AE37" s="676"/>
      <c r="AF37" s="676"/>
      <c r="AG37" s="676"/>
      <c r="AH37" s="676"/>
      <c r="AI37" s="676"/>
      <c r="AJ37" s="676"/>
      <c r="AK37" s="676"/>
      <c r="AL37" s="645" t="s">
        <v>138</v>
      </c>
      <c r="AM37" s="646"/>
      <c r="AN37" s="646"/>
      <c r="AO37" s="677"/>
      <c r="AQ37" s="685" t="s">
        <v>333</v>
      </c>
      <c r="AR37" s="686"/>
      <c r="AS37" s="686"/>
      <c r="AT37" s="686"/>
      <c r="AU37" s="686"/>
      <c r="AV37" s="686"/>
      <c r="AW37" s="686"/>
      <c r="AX37" s="686"/>
      <c r="AY37" s="687"/>
      <c r="AZ37" s="642">
        <v>594048</v>
      </c>
      <c r="BA37" s="643"/>
      <c r="BB37" s="643"/>
      <c r="BC37" s="643"/>
      <c r="BD37" s="661"/>
      <c r="BE37" s="661"/>
      <c r="BF37" s="688"/>
      <c r="BG37" s="681" t="s">
        <v>334</v>
      </c>
      <c r="BH37" s="682"/>
      <c r="BI37" s="682"/>
      <c r="BJ37" s="682"/>
      <c r="BK37" s="682"/>
      <c r="BL37" s="682"/>
      <c r="BM37" s="682"/>
      <c r="BN37" s="682"/>
      <c r="BO37" s="682"/>
      <c r="BP37" s="682"/>
      <c r="BQ37" s="682"/>
      <c r="BR37" s="682"/>
      <c r="BS37" s="682"/>
      <c r="BT37" s="682"/>
      <c r="BU37" s="683"/>
      <c r="BV37" s="642">
        <v>-24148</v>
      </c>
      <c r="BW37" s="643"/>
      <c r="BX37" s="643"/>
      <c r="BY37" s="643"/>
      <c r="BZ37" s="643"/>
      <c r="CA37" s="643"/>
      <c r="CB37" s="689"/>
      <c r="CD37" s="681" t="s">
        <v>335</v>
      </c>
      <c r="CE37" s="682"/>
      <c r="CF37" s="682"/>
      <c r="CG37" s="682"/>
      <c r="CH37" s="682"/>
      <c r="CI37" s="682"/>
      <c r="CJ37" s="682"/>
      <c r="CK37" s="682"/>
      <c r="CL37" s="682"/>
      <c r="CM37" s="682"/>
      <c r="CN37" s="682"/>
      <c r="CO37" s="682"/>
      <c r="CP37" s="682"/>
      <c r="CQ37" s="683"/>
      <c r="CR37" s="642">
        <v>116626</v>
      </c>
      <c r="CS37" s="661"/>
      <c r="CT37" s="661"/>
      <c r="CU37" s="661"/>
      <c r="CV37" s="661"/>
      <c r="CW37" s="661"/>
      <c r="CX37" s="661"/>
      <c r="CY37" s="662"/>
      <c r="CZ37" s="645">
        <v>0.4</v>
      </c>
      <c r="DA37" s="663"/>
      <c r="DB37" s="663"/>
      <c r="DC37" s="664"/>
      <c r="DD37" s="648">
        <v>109036</v>
      </c>
      <c r="DE37" s="661"/>
      <c r="DF37" s="661"/>
      <c r="DG37" s="661"/>
      <c r="DH37" s="661"/>
      <c r="DI37" s="661"/>
      <c r="DJ37" s="661"/>
      <c r="DK37" s="662"/>
      <c r="DL37" s="648">
        <v>100249</v>
      </c>
      <c r="DM37" s="661"/>
      <c r="DN37" s="661"/>
      <c r="DO37" s="661"/>
      <c r="DP37" s="661"/>
      <c r="DQ37" s="661"/>
      <c r="DR37" s="661"/>
      <c r="DS37" s="661"/>
      <c r="DT37" s="661"/>
      <c r="DU37" s="661"/>
      <c r="DV37" s="662"/>
      <c r="DW37" s="645">
        <v>0.6</v>
      </c>
      <c r="DX37" s="663"/>
      <c r="DY37" s="663"/>
      <c r="DZ37" s="663"/>
      <c r="EA37" s="663"/>
      <c r="EB37" s="663"/>
      <c r="EC37" s="684"/>
    </row>
    <row r="38" spans="2:133" ht="11.25" customHeight="1" x14ac:dyDescent="0.2">
      <c r="B38" s="639" t="s">
        <v>336</v>
      </c>
      <c r="C38" s="640"/>
      <c r="D38" s="640"/>
      <c r="E38" s="640"/>
      <c r="F38" s="640"/>
      <c r="G38" s="640"/>
      <c r="H38" s="640"/>
      <c r="I38" s="640"/>
      <c r="J38" s="640"/>
      <c r="K38" s="640"/>
      <c r="L38" s="640"/>
      <c r="M38" s="640"/>
      <c r="N38" s="640"/>
      <c r="O38" s="640"/>
      <c r="P38" s="640"/>
      <c r="Q38" s="641"/>
      <c r="R38" s="642">
        <v>220903</v>
      </c>
      <c r="S38" s="643"/>
      <c r="T38" s="643"/>
      <c r="U38" s="643"/>
      <c r="V38" s="643"/>
      <c r="W38" s="643"/>
      <c r="X38" s="643"/>
      <c r="Y38" s="644"/>
      <c r="Z38" s="675">
        <v>0.6</v>
      </c>
      <c r="AA38" s="675"/>
      <c r="AB38" s="675"/>
      <c r="AC38" s="675"/>
      <c r="AD38" s="676" t="s">
        <v>130</v>
      </c>
      <c r="AE38" s="676"/>
      <c r="AF38" s="676"/>
      <c r="AG38" s="676"/>
      <c r="AH38" s="676"/>
      <c r="AI38" s="676"/>
      <c r="AJ38" s="676"/>
      <c r="AK38" s="676"/>
      <c r="AL38" s="645" t="s">
        <v>130</v>
      </c>
      <c r="AM38" s="646"/>
      <c r="AN38" s="646"/>
      <c r="AO38" s="677"/>
      <c r="AQ38" s="685" t="s">
        <v>337</v>
      </c>
      <c r="AR38" s="686"/>
      <c r="AS38" s="686"/>
      <c r="AT38" s="686"/>
      <c r="AU38" s="686"/>
      <c r="AV38" s="686"/>
      <c r="AW38" s="686"/>
      <c r="AX38" s="686"/>
      <c r="AY38" s="687"/>
      <c r="AZ38" s="642">
        <v>75629</v>
      </c>
      <c r="BA38" s="643"/>
      <c r="BB38" s="643"/>
      <c r="BC38" s="643"/>
      <c r="BD38" s="661"/>
      <c r="BE38" s="661"/>
      <c r="BF38" s="688"/>
      <c r="BG38" s="681" t="s">
        <v>338</v>
      </c>
      <c r="BH38" s="682"/>
      <c r="BI38" s="682"/>
      <c r="BJ38" s="682"/>
      <c r="BK38" s="682"/>
      <c r="BL38" s="682"/>
      <c r="BM38" s="682"/>
      <c r="BN38" s="682"/>
      <c r="BO38" s="682"/>
      <c r="BP38" s="682"/>
      <c r="BQ38" s="682"/>
      <c r="BR38" s="682"/>
      <c r="BS38" s="682"/>
      <c r="BT38" s="682"/>
      <c r="BU38" s="683"/>
      <c r="BV38" s="642">
        <v>7870</v>
      </c>
      <c r="BW38" s="643"/>
      <c r="BX38" s="643"/>
      <c r="BY38" s="643"/>
      <c r="BZ38" s="643"/>
      <c r="CA38" s="643"/>
      <c r="CB38" s="689"/>
      <c r="CD38" s="681" t="s">
        <v>339</v>
      </c>
      <c r="CE38" s="682"/>
      <c r="CF38" s="682"/>
      <c r="CG38" s="682"/>
      <c r="CH38" s="682"/>
      <c r="CI38" s="682"/>
      <c r="CJ38" s="682"/>
      <c r="CK38" s="682"/>
      <c r="CL38" s="682"/>
      <c r="CM38" s="682"/>
      <c r="CN38" s="682"/>
      <c r="CO38" s="682"/>
      <c r="CP38" s="682"/>
      <c r="CQ38" s="683"/>
      <c r="CR38" s="642">
        <v>2133517</v>
      </c>
      <c r="CS38" s="643"/>
      <c r="CT38" s="643"/>
      <c r="CU38" s="643"/>
      <c r="CV38" s="643"/>
      <c r="CW38" s="643"/>
      <c r="CX38" s="643"/>
      <c r="CY38" s="644"/>
      <c r="CZ38" s="645">
        <v>6.5</v>
      </c>
      <c r="DA38" s="663"/>
      <c r="DB38" s="663"/>
      <c r="DC38" s="664"/>
      <c r="DD38" s="648">
        <v>1746567</v>
      </c>
      <c r="DE38" s="643"/>
      <c r="DF38" s="643"/>
      <c r="DG38" s="643"/>
      <c r="DH38" s="643"/>
      <c r="DI38" s="643"/>
      <c r="DJ38" s="643"/>
      <c r="DK38" s="644"/>
      <c r="DL38" s="648">
        <v>1519536</v>
      </c>
      <c r="DM38" s="643"/>
      <c r="DN38" s="643"/>
      <c r="DO38" s="643"/>
      <c r="DP38" s="643"/>
      <c r="DQ38" s="643"/>
      <c r="DR38" s="643"/>
      <c r="DS38" s="643"/>
      <c r="DT38" s="643"/>
      <c r="DU38" s="643"/>
      <c r="DV38" s="644"/>
      <c r="DW38" s="645">
        <v>9.5</v>
      </c>
      <c r="DX38" s="663"/>
      <c r="DY38" s="663"/>
      <c r="DZ38" s="663"/>
      <c r="EA38" s="663"/>
      <c r="EB38" s="663"/>
      <c r="EC38" s="684"/>
    </row>
    <row r="39" spans="2:133" ht="11.25" customHeight="1" x14ac:dyDescent="0.2">
      <c r="B39" s="639" t="s">
        <v>340</v>
      </c>
      <c r="C39" s="640"/>
      <c r="D39" s="640"/>
      <c r="E39" s="640"/>
      <c r="F39" s="640"/>
      <c r="G39" s="640"/>
      <c r="H39" s="640"/>
      <c r="I39" s="640"/>
      <c r="J39" s="640"/>
      <c r="K39" s="640"/>
      <c r="L39" s="640"/>
      <c r="M39" s="640"/>
      <c r="N39" s="640"/>
      <c r="O39" s="640"/>
      <c r="P39" s="640"/>
      <c r="Q39" s="641"/>
      <c r="R39" s="642">
        <v>1804700</v>
      </c>
      <c r="S39" s="643"/>
      <c r="T39" s="643"/>
      <c r="U39" s="643"/>
      <c r="V39" s="643"/>
      <c r="W39" s="643"/>
      <c r="X39" s="643"/>
      <c r="Y39" s="644"/>
      <c r="Z39" s="675">
        <v>5.3</v>
      </c>
      <c r="AA39" s="675"/>
      <c r="AB39" s="675"/>
      <c r="AC39" s="675"/>
      <c r="AD39" s="676" t="s">
        <v>130</v>
      </c>
      <c r="AE39" s="676"/>
      <c r="AF39" s="676"/>
      <c r="AG39" s="676"/>
      <c r="AH39" s="676"/>
      <c r="AI39" s="676"/>
      <c r="AJ39" s="676"/>
      <c r="AK39" s="676"/>
      <c r="AL39" s="645" t="s">
        <v>252</v>
      </c>
      <c r="AM39" s="646"/>
      <c r="AN39" s="646"/>
      <c r="AO39" s="677"/>
      <c r="AQ39" s="685" t="s">
        <v>341</v>
      </c>
      <c r="AR39" s="686"/>
      <c r="AS39" s="686"/>
      <c r="AT39" s="686"/>
      <c r="AU39" s="686"/>
      <c r="AV39" s="686"/>
      <c r="AW39" s="686"/>
      <c r="AX39" s="686"/>
      <c r="AY39" s="687"/>
      <c r="AZ39" s="642" t="s">
        <v>138</v>
      </c>
      <c r="BA39" s="643"/>
      <c r="BB39" s="643"/>
      <c r="BC39" s="643"/>
      <c r="BD39" s="661"/>
      <c r="BE39" s="661"/>
      <c r="BF39" s="688"/>
      <c r="BG39" s="681" t="s">
        <v>342</v>
      </c>
      <c r="BH39" s="682"/>
      <c r="BI39" s="682"/>
      <c r="BJ39" s="682"/>
      <c r="BK39" s="682"/>
      <c r="BL39" s="682"/>
      <c r="BM39" s="682"/>
      <c r="BN39" s="682"/>
      <c r="BO39" s="682"/>
      <c r="BP39" s="682"/>
      <c r="BQ39" s="682"/>
      <c r="BR39" s="682"/>
      <c r="BS39" s="682"/>
      <c r="BT39" s="682"/>
      <c r="BU39" s="683"/>
      <c r="BV39" s="642">
        <v>12432</v>
      </c>
      <c r="BW39" s="643"/>
      <c r="BX39" s="643"/>
      <c r="BY39" s="643"/>
      <c r="BZ39" s="643"/>
      <c r="CA39" s="643"/>
      <c r="CB39" s="689"/>
      <c r="CD39" s="681" t="s">
        <v>343</v>
      </c>
      <c r="CE39" s="682"/>
      <c r="CF39" s="682"/>
      <c r="CG39" s="682"/>
      <c r="CH39" s="682"/>
      <c r="CI39" s="682"/>
      <c r="CJ39" s="682"/>
      <c r="CK39" s="682"/>
      <c r="CL39" s="682"/>
      <c r="CM39" s="682"/>
      <c r="CN39" s="682"/>
      <c r="CO39" s="682"/>
      <c r="CP39" s="682"/>
      <c r="CQ39" s="683"/>
      <c r="CR39" s="642">
        <v>294404</v>
      </c>
      <c r="CS39" s="661"/>
      <c r="CT39" s="661"/>
      <c r="CU39" s="661"/>
      <c r="CV39" s="661"/>
      <c r="CW39" s="661"/>
      <c r="CX39" s="661"/>
      <c r="CY39" s="662"/>
      <c r="CZ39" s="645">
        <v>0.9</v>
      </c>
      <c r="DA39" s="663"/>
      <c r="DB39" s="663"/>
      <c r="DC39" s="664"/>
      <c r="DD39" s="648">
        <v>281379</v>
      </c>
      <c r="DE39" s="661"/>
      <c r="DF39" s="661"/>
      <c r="DG39" s="661"/>
      <c r="DH39" s="661"/>
      <c r="DI39" s="661"/>
      <c r="DJ39" s="661"/>
      <c r="DK39" s="662"/>
      <c r="DL39" s="648" t="s">
        <v>138</v>
      </c>
      <c r="DM39" s="661"/>
      <c r="DN39" s="661"/>
      <c r="DO39" s="661"/>
      <c r="DP39" s="661"/>
      <c r="DQ39" s="661"/>
      <c r="DR39" s="661"/>
      <c r="DS39" s="661"/>
      <c r="DT39" s="661"/>
      <c r="DU39" s="661"/>
      <c r="DV39" s="662"/>
      <c r="DW39" s="645" t="s">
        <v>130</v>
      </c>
      <c r="DX39" s="663"/>
      <c r="DY39" s="663"/>
      <c r="DZ39" s="663"/>
      <c r="EA39" s="663"/>
      <c r="EB39" s="663"/>
      <c r="EC39" s="684"/>
    </row>
    <row r="40" spans="2:133" ht="11.25" customHeight="1" x14ac:dyDescent="0.2">
      <c r="B40" s="639" t="s">
        <v>344</v>
      </c>
      <c r="C40" s="640"/>
      <c r="D40" s="640"/>
      <c r="E40" s="640"/>
      <c r="F40" s="640"/>
      <c r="G40" s="640"/>
      <c r="H40" s="640"/>
      <c r="I40" s="640"/>
      <c r="J40" s="640"/>
      <c r="K40" s="640"/>
      <c r="L40" s="640"/>
      <c r="M40" s="640"/>
      <c r="N40" s="640"/>
      <c r="O40" s="640"/>
      <c r="P40" s="640"/>
      <c r="Q40" s="641"/>
      <c r="R40" s="642" t="s">
        <v>130</v>
      </c>
      <c r="S40" s="643"/>
      <c r="T40" s="643"/>
      <c r="U40" s="643"/>
      <c r="V40" s="643"/>
      <c r="W40" s="643"/>
      <c r="X40" s="643"/>
      <c r="Y40" s="644"/>
      <c r="Z40" s="675" t="s">
        <v>130</v>
      </c>
      <c r="AA40" s="675"/>
      <c r="AB40" s="675"/>
      <c r="AC40" s="675"/>
      <c r="AD40" s="676" t="s">
        <v>130</v>
      </c>
      <c r="AE40" s="676"/>
      <c r="AF40" s="676"/>
      <c r="AG40" s="676"/>
      <c r="AH40" s="676"/>
      <c r="AI40" s="676"/>
      <c r="AJ40" s="676"/>
      <c r="AK40" s="676"/>
      <c r="AL40" s="645" t="s">
        <v>130</v>
      </c>
      <c r="AM40" s="646"/>
      <c r="AN40" s="646"/>
      <c r="AO40" s="677"/>
      <c r="AQ40" s="685" t="s">
        <v>345</v>
      </c>
      <c r="AR40" s="686"/>
      <c r="AS40" s="686"/>
      <c r="AT40" s="686"/>
      <c r="AU40" s="686"/>
      <c r="AV40" s="686"/>
      <c r="AW40" s="686"/>
      <c r="AX40" s="686"/>
      <c r="AY40" s="687"/>
      <c r="AZ40" s="642" t="s">
        <v>252</v>
      </c>
      <c r="BA40" s="643"/>
      <c r="BB40" s="643"/>
      <c r="BC40" s="643"/>
      <c r="BD40" s="661"/>
      <c r="BE40" s="661"/>
      <c r="BF40" s="688"/>
      <c r="BG40" s="690" t="s">
        <v>346</v>
      </c>
      <c r="BH40" s="691"/>
      <c r="BI40" s="691"/>
      <c r="BJ40" s="691"/>
      <c r="BK40" s="691"/>
      <c r="BL40" s="236"/>
      <c r="BM40" s="682" t="s">
        <v>347</v>
      </c>
      <c r="BN40" s="682"/>
      <c r="BO40" s="682"/>
      <c r="BP40" s="682"/>
      <c r="BQ40" s="682"/>
      <c r="BR40" s="682"/>
      <c r="BS40" s="682"/>
      <c r="BT40" s="682"/>
      <c r="BU40" s="683"/>
      <c r="BV40" s="642">
        <v>94</v>
      </c>
      <c r="BW40" s="643"/>
      <c r="BX40" s="643"/>
      <c r="BY40" s="643"/>
      <c r="BZ40" s="643"/>
      <c r="CA40" s="643"/>
      <c r="CB40" s="689"/>
      <c r="CD40" s="681" t="s">
        <v>348</v>
      </c>
      <c r="CE40" s="682"/>
      <c r="CF40" s="682"/>
      <c r="CG40" s="682"/>
      <c r="CH40" s="682"/>
      <c r="CI40" s="682"/>
      <c r="CJ40" s="682"/>
      <c r="CK40" s="682"/>
      <c r="CL40" s="682"/>
      <c r="CM40" s="682"/>
      <c r="CN40" s="682"/>
      <c r="CO40" s="682"/>
      <c r="CP40" s="682"/>
      <c r="CQ40" s="683"/>
      <c r="CR40" s="642">
        <v>865</v>
      </c>
      <c r="CS40" s="643"/>
      <c r="CT40" s="643"/>
      <c r="CU40" s="643"/>
      <c r="CV40" s="643"/>
      <c r="CW40" s="643"/>
      <c r="CX40" s="643"/>
      <c r="CY40" s="644"/>
      <c r="CZ40" s="645">
        <v>0</v>
      </c>
      <c r="DA40" s="663"/>
      <c r="DB40" s="663"/>
      <c r="DC40" s="664"/>
      <c r="DD40" s="648">
        <v>865</v>
      </c>
      <c r="DE40" s="643"/>
      <c r="DF40" s="643"/>
      <c r="DG40" s="643"/>
      <c r="DH40" s="643"/>
      <c r="DI40" s="643"/>
      <c r="DJ40" s="643"/>
      <c r="DK40" s="644"/>
      <c r="DL40" s="648">
        <v>865</v>
      </c>
      <c r="DM40" s="643"/>
      <c r="DN40" s="643"/>
      <c r="DO40" s="643"/>
      <c r="DP40" s="643"/>
      <c r="DQ40" s="643"/>
      <c r="DR40" s="643"/>
      <c r="DS40" s="643"/>
      <c r="DT40" s="643"/>
      <c r="DU40" s="643"/>
      <c r="DV40" s="644"/>
      <c r="DW40" s="645">
        <v>0</v>
      </c>
      <c r="DX40" s="663"/>
      <c r="DY40" s="663"/>
      <c r="DZ40" s="663"/>
      <c r="EA40" s="663"/>
      <c r="EB40" s="663"/>
      <c r="EC40" s="684"/>
    </row>
    <row r="41" spans="2:133" ht="11.25" customHeight="1" x14ac:dyDescent="0.2">
      <c r="B41" s="639" t="s">
        <v>349</v>
      </c>
      <c r="C41" s="640"/>
      <c r="D41" s="640"/>
      <c r="E41" s="640"/>
      <c r="F41" s="640"/>
      <c r="G41" s="640"/>
      <c r="H41" s="640"/>
      <c r="I41" s="640"/>
      <c r="J41" s="640"/>
      <c r="K41" s="640"/>
      <c r="L41" s="640"/>
      <c r="M41" s="640"/>
      <c r="N41" s="640"/>
      <c r="O41" s="640"/>
      <c r="P41" s="640"/>
      <c r="Q41" s="641"/>
      <c r="R41" s="642" t="s">
        <v>138</v>
      </c>
      <c r="S41" s="643"/>
      <c r="T41" s="643"/>
      <c r="U41" s="643"/>
      <c r="V41" s="643"/>
      <c r="W41" s="643"/>
      <c r="X41" s="643"/>
      <c r="Y41" s="644"/>
      <c r="Z41" s="675" t="s">
        <v>130</v>
      </c>
      <c r="AA41" s="675"/>
      <c r="AB41" s="675"/>
      <c r="AC41" s="675"/>
      <c r="AD41" s="676" t="s">
        <v>130</v>
      </c>
      <c r="AE41" s="676"/>
      <c r="AF41" s="676"/>
      <c r="AG41" s="676"/>
      <c r="AH41" s="676"/>
      <c r="AI41" s="676"/>
      <c r="AJ41" s="676"/>
      <c r="AK41" s="676"/>
      <c r="AL41" s="645" t="s">
        <v>252</v>
      </c>
      <c r="AM41" s="646"/>
      <c r="AN41" s="646"/>
      <c r="AO41" s="677"/>
      <c r="AQ41" s="685" t="s">
        <v>350</v>
      </c>
      <c r="AR41" s="686"/>
      <c r="AS41" s="686"/>
      <c r="AT41" s="686"/>
      <c r="AU41" s="686"/>
      <c r="AV41" s="686"/>
      <c r="AW41" s="686"/>
      <c r="AX41" s="686"/>
      <c r="AY41" s="687"/>
      <c r="AZ41" s="642">
        <v>538890</v>
      </c>
      <c r="BA41" s="643"/>
      <c r="BB41" s="643"/>
      <c r="BC41" s="643"/>
      <c r="BD41" s="661"/>
      <c r="BE41" s="661"/>
      <c r="BF41" s="688"/>
      <c r="BG41" s="690"/>
      <c r="BH41" s="691"/>
      <c r="BI41" s="691"/>
      <c r="BJ41" s="691"/>
      <c r="BK41" s="691"/>
      <c r="BL41" s="236"/>
      <c r="BM41" s="682" t="s">
        <v>351</v>
      </c>
      <c r="BN41" s="682"/>
      <c r="BO41" s="682"/>
      <c r="BP41" s="682"/>
      <c r="BQ41" s="682"/>
      <c r="BR41" s="682"/>
      <c r="BS41" s="682"/>
      <c r="BT41" s="682"/>
      <c r="BU41" s="683"/>
      <c r="BV41" s="642">
        <v>2</v>
      </c>
      <c r="BW41" s="643"/>
      <c r="BX41" s="643"/>
      <c r="BY41" s="643"/>
      <c r="BZ41" s="643"/>
      <c r="CA41" s="643"/>
      <c r="CB41" s="689"/>
      <c r="CD41" s="681" t="s">
        <v>352</v>
      </c>
      <c r="CE41" s="682"/>
      <c r="CF41" s="682"/>
      <c r="CG41" s="682"/>
      <c r="CH41" s="682"/>
      <c r="CI41" s="682"/>
      <c r="CJ41" s="682"/>
      <c r="CK41" s="682"/>
      <c r="CL41" s="682"/>
      <c r="CM41" s="682"/>
      <c r="CN41" s="682"/>
      <c r="CO41" s="682"/>
      <c r="CP41" s="682"/>
      <c r="CQ41" s="683"/>
      <c r="CR41" s="642" t="s">
        <v>130</v>
      </c>
      <c r="CS41" s="661"/>
      <c r="CT41" s="661"/>
      <c r="CU41" s="661"/>
      <c r="CV41" s="661"/>
      <c r="CW41" s="661"/>
      <c r="CX41" s="661"/>
      <c r="CY41" s="662"/>
      <c r="CZ41" s="645" t="s">
        <v>130</v>
      </c>
      <c r="DA41" s="663"/>
      <c r="DB41" s="663"/>
      <c r="DC41" s="664"/>
      <c r="DD41" s="648" t="s">
        <v>252</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2">
      <c r="B42" s="639" t="s">
        <v>353</v>
      </c>
      <c r="C42" s="640"/>
      <c r="D42" s="640"/>
      <c r="E42" s="640"/>
      <c r="F42" s="640"/>
      <c r="G42" s="640"/>
      <c r="H42" s="640"/>
      <c r="I42" s="640"/>
      <c r="J42" s="640"/>
      <c r="K42" s="640"/>
      <c r="L42" s="640"/>
      <c r="M42" s="640"/>
      <c r="N42" s="640"/>
      <c r="O42" s="640"/>
      <c r="P42" s="640"/>
      <c r="Q42" s="641"/>
      <c r="R42" s="642">
        <v>972800</v>
      </c>
      <c r="S42" s="643"/>
      <c r="T42" s="643"/>
      <c r="U42" s="643"/>
      <c r="V42" s="643"/>
      <c r="W42" s="643"/>
      <c r="X42" s="643"/>
      <c r="Y42" s="644"/>
      <c r="Z42" s="675">
        <v>2.8</v>
      </c>
      <c r="AA42" s="675"/>
      <c r="AB42" s="675"/>
      <c r="AC42" s="675"/>
      <c r="AD42" s="676" t="s">
        <v>130</v>
      </c>
      <c r="AE42" s="676"/>
      <c r="AF42" s="676"/>
      <c r="AG42" s="676"/>
      <c r="AH42" s="676"/>
      <c r="AI42" s="676"/>
      <c r="AJ42" s="676"/>
      <c r="AK42" s="676"/>
      <c r="AL42" s="645" t="s">
        <v>130</v>
      </c>
      <c r="AM42" s="646"/>
      <c r="AN42" s="646"/>
      <c r="AO42" s="677"/>
      <c r="AQ42" s="678" t="s">
        <v>354</v>
      </c>
      <c r="AR42" s="679"/>
      <c r="AS42" s="679"/>
      <c r="AT42" s="679"/>
      <c r="AU42" s="679"/>
      <c r="AV42" s="679"/>
      <c r="AW42" s="679"/>
      <c r="AX42" s="679"/>
      <c r="AY42" s="680"/>
      <c r="AZ42" s="626">
        <v>1594627</v>
      </c>
      <c r="BA42" s="665"/>
      <c r="BB42" s="665"/>
      <c r="BC42" s="665"/>
      <c r="BD42" s="627"/>
      <c r="BE42" s="627"/>
      <c r="BF42" s="671"/>
      <c r="BG42" s="692"/>
      <c r="BH42" s="693"/>
      <c r="BI42" s="693"/>
      <c r="BJ42" s="693"/>
      <c r="BK42" s="693"/>
      <c r="BL42" s="237"/>
      <c r="BM42" s="672" t="s">
        <v>355</v>
      </c>
      <c r="BN42" s="672"/>
      <c r="BO42" s="672"/>
      <c r="BP42" s="672"/>
      <c r="BQ42" s="672"/>
      <c r="BR42" s="672"/>
      <c r="BS42" s="672"/>
      <c r="BT42" s="672"/>
      <c r="BU42" s="673"/>
      <c r="BV42" s="626">
        <v>329</v>
      </c>
      <c r="BW42" s="665"/>
      <c r="BX42" s="665"/>
      <c r="BY42" s="665"/>
      <c r="BZ42" s="665"/>
      <c r="CA42" s="665"/>
      <c r="CB42" s="674"/>
      <c r="CD42" s="639" t="s">
        <v>356</v>
      </c>
      <c r="CE42" s="640"/>
      <c r="CF42" s="640"/>
      <c r="CG42" s="640"/>
      <c r="CH42" s="640"/>
      <c r="CI42" s="640"/>
      <c r="CJ42" s="640"/>
      <c r="CK42" s="640"/>
      <c r="CL42" s="640"/>
      <c r="CM42" s="640"/>
      <c r="CN42" s="640"/>
      <c r="CO42" s="640"/>
      <c r="CP42" s="640"/>
      <c r="CQ42" s="641"/>
      <c r="CR42" s="642">
        <v>2180143</v>
      </c>
      <c r="CS42" s="643"/>
      <c r="CT42" s="643"/>
      <c r="CU42" s="643"/>
      <c r="CV42" s="643"/>
      <c r="CW42" s="643"/>
      <c r="CX42" s="643"/>
      <c r="CY42" s="644"/>
      <c r="CZ42" s="645">
        <v>6.6</v>
      </c>
      <c r="DA42" s="646"/>
      <c r="DB42" s="646"/>
      <c r="DC42" s="647"/>
      <c r="DD42" s="648">
        <v>558002</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2">
      <c r="B43" s="623" t="s">
        <v>357</v>
      </c>
      <c r="C43" s="624"/>
      <c r="D43" s="624"/>
      <c r="E43" s="624"/>
      <c r="F43" s="624"/>
      <c r="G43" s="624"/>
      <c r="H43" s="624"/>
      <c r="I43" s="624"/>
      <c r="J43" s="624"/>
      <c r="K43" s="624"/>
      <c r="L43" s="624"/>
      <c r="M43" s="624"/>
      <c r="N43" s="624"/>
      <c r="O43" s="624"/>
      <c r="P43" s="624"/>
      <c r="Q43" s="625"/>
      <c r="R43" s="626">
        <v>34207661</v>
      </c>
      <c r="S43" s="665"/>
      <c r="T43" s="665"/>
      <c r="U43" s="665"/>
      <c r="V43" s="665"/>
      <c r="W43" s="665"/>
      <c r="X43" s="665"/>
      <c r="Y43" s="666"/>
      <c r="Z43" s="667">
        <v>100</v>
      </c>
      <c r="AA43" s="667"/>
      <c r="AB43" s="667"/>
      <c r="AC43" s="667"/>
      <c r="AD43" s="668">
        <v>15098100</v>
      </c>
      <c r="AE43" s="668"/>
      <c r="AF43" s="668"/>
      <c r="AG43" s="668"/>
      <c r="AH43" s="668"/>
      <c r="AI43" s="668"/>
      <c r="AJ43" s="668"/>
      <c r="AK43" s="668"/>
      <c r="AL43" s="629">
        <v>100</v>
      </c>
      <c r="AM43" s="669"/>
      <c r="AN43" s="669"/>
      <c r="AO43" s="670"/>
      <c r="BV43" s="238"/>
      <c r="BW43" s="238"/>
      <c r="BX43" s="238"/>
      <c r="BY43" s="238"/>
      <c r="BZ43" s="238"/>
      <c r="CA43" s="238"/>
      <c r="CB43" s="238"/>
      <c r="CD43" s="639" t="s">
        <v>358</v>
      </c>
      <c r="CE43" s="640"/>
      <c r="CF43" s="640"/>
      <c r="CG43" s="640"/>
      <c r="CH43" s="640"/>
      <c r="CI43" s="640"/>
      <c r="CJ43" s="640"/>
      <c r="CK43" s="640"/>
      <c r="CL43" s="640"/>
      <c r="CM43" s="640"/>
      <c r="CN43" s="640"/>
      <c r="CO43" s="640"/>
      <c r="CP43" s="640"/>
      <c r="CQ43" s="641"/>
      <c r="CR43" s="642">
        <v>58533</v>
      </c>
      <c r="CS43" s="661"/>
      <c r="CT43" s="661"/>
      <c r="CU43" s="661"/>
      <c r="CV43" s="661"/>
      <c r="CW43" s="661"/>
      <c r="CX43" s="661"/>
      <c r="CY43" s="662"/>
      <c r="CZ43" s="645">
        <v>0.2</v>
      </c>
      <c r="DA43" s="663"/>
      <c r="DB43" s="663"/>
      <c r="DC43" s="664"/>
      <c r="DD43" s="648">
        <v>58533</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305</v>
      </c>
      <c r="CE44" s="656"/>
      <c r="CF44" s="639" t="s">
        <v>359</v>
      </c>
      <c r="CG44" s="640"/>
      <c r="CH44" s="640"/>
      <c r="CI44" s="640"/>
      <c r="CJ44" s="640"/>
      <c r="CK44" s="640"/>
      <c r="CL44" s="640"/>
      <c r="CM44" s="640"/>
      <c r="CN44" s="640"/>
      <c r="CO44" s="640"/>
      <c r="CP44" s="640"/>
      <c r="CQ44" s="641"/>
      <c r="CR44" s="642">
        <v>2180143</v>
      </c>
      <c r="CS44" s="643"/>
      <c r="CT44" s="643"/>
      <c r="CU44" s="643"/>
      <c r="CV44" s="643"/>
      <c r="CW44" s="643"/>
      <c r="CX44" s="643"/>
      <c r="CY44" s="644"/>
      <c r="CZ44" s="645">
        <v>6.6</v>
      </c>
      <c r="DA44" s="646"/>
      <c r="DB44" s="646"/>
      <c r="DC44" s="647"/>
      <c r="DD44" s="648">
        <v>558002</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2">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361</v>
      </c>
      <c r="CG45" s="640"/>
      <c r="CH45" s="640"/>
      <c r="CI45" s="640"/>
      <c r="CJ45" s="640"/>
      <c r="CK45" s="640"/>
      <c r="CL45" s="640"/>
      <c r="CM45" s="640"/>
      <c r="CN45" s="640"/>
      <c r="CO45" s="640"/>
      <c r="CP45" s="640"/>
      <c r="CQ45" s="641"/>
      <c r="CR45" s="642">
        <v>1068237</v>
      </c>
      <c r="CS45" s="661"/>
      <c r="CT45" s="661"/>
      <c r="CU45" s="661"/>
      <c r="CV45" s="661"/>
      <c r="CW45" s="661"/>
      <c r="CX45" s="661"/>
      <c r="CY45" s="662"/>
      <c r="CZ45" s="645">
        <v>3.2</v>
      </c>
      <c r="DA45" s="663"/>
      <c r="DB45" s="663"/>
      <c r="DC45" s="664"/>
      <c r="DD45" s="648">
        <v>134421</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2">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363</v>
      </c>
      <c r="CG46" s="640"/>
      <c r="CH46" s="640"/>
      <c r="CI46" s="640"/>
      <c r="CJ46" s="640"/>
      <c r="CK46" s="640"/>
      <c r="CL46" s="640"/>
      <c r="CM46" s="640"/>
      <c r="CN46" s="640"/>
      <c r="CO46" s="640"/>
      <c r="CP46" s="640"/>
      <c r="CQ46" s="641"/>
      <c r="CR46" s="642">
        <v>1057636</v>
      </c>
      <c r="CS46" s="643"/>
      <c r="CT46" s="643"/>
      <c r="CU46" s="643"/>
      <c r="CV46" s="643"/>
      <c r="CW46" s="643"/>
      <c r="CX46" s="643"/>
      <c r="CY46" s="644"/>
      <c r="CZ46" s="645">
        <v>3.2</v>
      </c>
      <c r="DA46" s="646"/>
      <c r="DB46" s="646"/>
      <c r="DC46" s="647"/>
      <c r="DD46" s="648">
        <v>422781</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2">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365</v>
      </c>
      <c r="CG47" s="640"/>
      <c r="CH47" s="640"/>
      <c r="CI47" s="640"/>
      <c r="CJ47" s="640"/>
      <c r="CK47" s="640"/>
      <c r="CL47" s="640"/>
      <c r="CM47" s="640"/>
      <c r="CN47" s="640"/>
      <c r="CO47" s="640"/>
      <c r="CP47" s="640"/>
      <c r="CQ47" s="641"/>
      <c r="CR47" s="642" t="s">
        <v>130</v>
      </c>
      <c r="CS47" s="661"/>
      <c r="CT47" s="661"/>
      <c r="CU47" s="661"/>
      <c r="CV47" s="661"/>
      <c r="CW47" s="661"/>
      <c r="CX47" s="661"/>
      <c r="CY47" s="662"/>
      <c r="CZ47" s="645" t="s">
        <v>130</v>
      </c>
      <c r="DA47" s="663"/>
      <c r="DB47" s="663"/>
      <c r="DC47" s="664"/>
      <c r="DD47" s="648" t="s">
        <v>130</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366</v>
      </c>
      <c r="CG48" s="640"/>
      <c r="CH48" s="640"/>
      <c r="CI48" s="640"/>
      <c r="CJ48" s="640"/>
      <c r="CK48" s="640"/>
      <c r="CL48" s="640"/>
      <c r="CM48" s="640"/>
      <c r="CN48" s="640"/>
      <c r="CO48" s="640"/>
      <c r="CP48" s="640"/>
      <c r="CQ48" s="641"/>
      <c r="CR48" s="642" t="s">
        <v>130</v>
      </c>
      <c r="CS48" s="643"/>
      <c r="CT48" s="643"/>
      <c r="CU48" s="643"/>
      <c r="CV48" s="643"/>
      <c r="CW48" s="643"/>
      <c r="CX48" s="643"/>
      <c r="CY48" s="644"/>
      <c r="CZ48" s="645" t="s">
        <v>130</v>
      </c>
      <c r="DA48" s="646"/>
      <c r="DB48" s="646"/>
      <c r="DC48" s="647"/>
      <c r="DD48" s="648" t="s">
        <v>130</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367</v>
      </c>
      <c r="CE49" s="624"/>
      <c r="CF49" s="624"/>
      <c r="CG49" s="624"/>
      <c r="CH49" s="624"/>
      <c r="CI49" s="624"/>
      <c r="CJ49" s="624"/>
      <c r="CK49" s="624"/>
      <c r="CL49" s="624"/>
      <c r="CM49" s="624"/>
      <c r="CN49" s="624"/>
      <c r="CO49" s="624"/>
      <c r="CP49" s="624"/>
      <c r="CQ49" s="625"/>
      <c r="CR49" s="626">
        <v>33068796</v>
      </c>
      <c r="CS49" s="627"/>
      <c r="CT49" s="627"/>
      <c r="CU49" s="627"/>
      <c r="CV49" s="627"/>
      <c r="CW49" s="627"/>
      <c r="CX49" s="627"/>
      <c r="CY49" s="628"/>
      <c r="CZ49" s="629">
        <v>100</v>
      </c>
      <c r="DA49" s="630"/>
      <c r="DB49" s="630"/>
      <c r="DC49" s="631"/>
      <c r="DD49" s="632">
        <v>17794261</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awE8mJN+rZOErsEkoAb1lcSIVK71X/XXq3dAp586Kboe3AGMKFc8GT/mAtJ7abHaZdtm2IkkyTfyFVx8fVcqmQ==" saltValue="Nqb9+5pxLIlA+kvUwTokQ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369</v>
      </c>
      <c r="DK2" s="1168"/>
      <c r="DL2" s="1168"/>
      <c r="DM2" s="1168"/>
      <c r="DN2" s="1168"/>
      <c r="DO2" s="1169"/>
      <c r="DP2" s="251"/>
      <c r="DQ2" s="1167" t="s">
        <v>370</v>
      </c>
      <c r="DR2" s="1168"/>
      <c r="DS2" s="1168"/>
      <c r="DT2" s="1168"/>
      <c r="DU2" s="1168"/>
      <c r="DV2" s="1168"/>
      <c r="DW2" s="1168"/>
      <c r="DX2" s="1168"/>
      <c r="DY2" s="1168"/>
      <c r="DZ2" s="1169"/>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20" t="s">
        <v>371</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52" t="s">
        <v>373</v>
      </c>
      <c r="B5" s="1053"/>
      <c r="C5" s="1053"/>
      <c r="D5" s="1053"/>
      <c r="E5" s="1053"/>
      <c r="F5" s="1053"/>
      <c r="G5" s="1053"/>
      <c r="H5" s="1053"/>
      <c r="I5" s="1053"/>
      <c r="J5" s="1053"/>
      <c r="K5" s="1053"/>
      <c r="L5" s="1053"/>
      <c r="M5" s="1053"/>
      <c r="N5" s="1053"/>
      <c r="O5" s="1053"/>
      <c r="P5" s="1054"/>
      <c r="Q5" s="1058" t="s">
        <v>374</v>
      </c>
      <c r="R5" s="1059"/>
      <c r="S5" s="1059"/>
      <c r="T5" s="1059"/>
      <c r="U5" s="1060"/>
      <c r="V5" s="1058" t="s">
        <v>375</v>
      </c>
      <c r="W5" s="1059"/>
      <c r="X5" s="1059"/>
      <c r="Y5" s="1059"/>
      <c r="Z5" s="1060"/>
      <c r="AA5" s="1058" t="s">
        <v>376</v>
      </c>
      <c r="AB5" s="1059"/>
      <c r="AC5" s="1059"/>
      <c r="AD5" s="1059"/>
      <c r="AE5" s="1059"/>
      <c r="AF5" s="1170" t="s">
        <v>377</v>
      </c>
      <c r="AG5" s="1059"/>
      <c r="AH5" s="1059"/>
      <c r="AI5" s="1059"/>
      <c r="AJ5" s="1074"/>
      <c r="AK5" s="1059" t="s">
        <v>378</v>
      </c>
      <c r="AL5" s="1059"/>
      <c r="AM5" s="1059"/>
      <c r="AN5" s="1059"/>
      <c r="AO5" s="1060"/>
      <c r="AP5" s="1058" t="s">
        <v>379</v>
      </c>
      <c r="AQ5" s="1059"/>
      <c r="AR5" s="1059"/>
      <c r="AS5" s="1059"/>
      <c r="AT5" s="1060"/>
      <c r="AU5" s="1058" t="s">
        <v>380</v>
      </c>
      <c r="AV5" s="1059"/>
      <c r="AW5" s="1059"/>
      <c r="AX5" s="1059"/>
      <c r="AY5" s="1074"/>
      <c r="AZ5" s="258"/>
      <c r="BA5" s="258"/>
      <c r="BB5" s="258"/>
      <c r="BC5" s="258"/>
      <c r="BD5" s="258"/>
      <c r="BE5" s="259"/>
      <c r="BF5" s="259"/>
      <c r="BG5" s="259"/>
      <c r="BH5" s="259"/>
      <c r="BI5" s="259"/>
      <c r="BJ5" s="259"/>
      <c r="BK5" s="259"/>
      <c r="BL5" s="259"/>
      <c r="BM5" s="259"/>
      <c r="BN5" s="259"/>
      <c r="BO5" s="259"/>
      <c r="BP5" s="259"/>
      <c r="BQ5" s="1052" t="s">
        <v>381</v>
      </c>
      <c r="BR5" s="1053"/>
      <c r="BS5" s="1053"/>
      <c r="BT5" s="1053"/>
      <c r="BU5" s="1053"/>
      <c r="BV5" s="1053"/>
      <c r="BW5" s="1053"/>
      <c r="BX5" s="1053"/>
      <c r="BY5" s="1053"/>
      <c r="BZ5" s="1053"/>
      <c r="CA5" s="1053"/>
      <c r="CB5" s="1053"/>
      <c r="CC5" s="1053"/>
      <c r="CD5" s="1053"/>
      <c r="CE5" s="1053"/>
      <c r="CF5" s="1053"/>
      <c r="CG5" s="1054"/>
      <c r="CH5" s="1058" t="s">
        <v>382</v>
      </c>
      <c r="CI5" s="1059"/>
      <c r="CJ5" s="1059"/>
      <c r="CK5" s="1059"/>
      <c r="CL5" s="1060"/>
      <c r="CM5" s="1058" t="s">
        <v>383</v>
      </c>
      <c r="CN5" s="1059"/>
      <c r="CO5" s="1059"/>
      <c r="CP5" s="1059"/>
      <c r="CQ5" s="1060"/>
      <c r="CR5" s="1058" t="s">
        <v>384</v>
      </c>
      <c r="CS5" s="1059"/>
      <c r="CT5" s="1059"/>
      <c r="CU5" s="1059"/>
      <c r="CV5" s="1060"/>
      <c r="CW5" s="1058" t="s">
        <v>385</v>
      </c>
      <c r="CX5" s="1059"/>
      <c r="CY5" s="1059"/>
      <c r="CZ5" s="1059"/>
      <c r="DA5" s="1060"/>
      <c r="DB5" s="1058" t="s">
        <v>386</v>
      </c>
      <c r="DC5" s="1059"/>
      <c r="DD5" s="1059"/>
      <c r="DE5" s="1059"/>
      <c r="DF5" s="1060"/>
      <c r="DG5" s="1155" t="s">
        <v>387</v>
      </c>
      <c r="DH5" s="1156"/>
      <c r="DI5" s="1156"/>
      <c r="DJ5" s="1156"/>
      <c r="DK5" s="1157"/>
      <c r="DL5" s="1155" t="s">
        <v>388</v>
      </c>
      <c r="DM5" s="1156"/>
      <c r="DN5" s="1156"/>
      <c r="DO5" s="1156"/>
      <c r="DP5" s="1157"/>
      <c r="DQ5" s="1058" t="s">
        <v>389</v>
      </c>
      <c r="DR5" s="1059"/>
      <c r="DS5" s="1059"/>
      <c r="DT5" s="1059"/>
      <c r="DU5" s="1060"/>
      <c r="DV5" s="1058" t="s">
        <v>380</v>
      </c>
      <c r="DW5" s="1059"/>
      <c r="DX5" s="1059"/>
      <c r="DY5" s="1059"/>
      <c r="DZ5" s="1074"/>
      <c r="EA5" s="256"/>
    </row>
    <row r="6" spans="1:131" s="257" customFormat="1" ht="26.25" customHeight="1" thickBot="1" x14ac:dyDescent="0.25">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2">
      <c r="A7" s="260">
        <v>1</v>
      </c>
      <c r="B7" s="1107" t="s">
        <v>390</v>
      </c>
      <c r="C7" s="1108"/>
      <c r="D7" s="1108"/>
      <c r="E7" s="1108"/>
      <c r="F7" s="1108"/>
      <c r="G7" s="1108"/>
      <c r="H7" s="1108"/>
      <c r="I7" s="1108"/>
      <c r="J7" s="1108"/>
      <c r="K7" s="1108"/>
      <c r="L7" s="1108"/>
      <c r="M7" s="1108"/>
      <c r="N7" s="1108"/>
      <c r="O7" s="1108"/>
      <c r="P7" s="1109"/>
      <c r="Q7" s="1161">
        <v>34217</v>
      </c>
      <c r="R7" s="1162"/>
      <c r="S7" s="1162"/>
      <c r="T7" s="1162"/>
      <c r="U7" s="1162"/>
      <c r="V7" s="1162">
        <v>33078</v>
      </c>
      <c r="W7" s="1162"/>
      <c r="X7" s="1162"/>
      <c r="Y7" s="1162"/>
      <c r="Z7" s="1162"/>
      <c r="AA7" s="1162">
        <v>1139</v>
      </c>
      <c r="AB7" s="1162"/>
      <c r="AC7" s="1162"/>
      <c r="AD7" s="1162"/>
      <c r="AE7" s="1163"/>
      <c r="AF7" s="1164">
        <v>740</v>
      </c>
      <c r="AG7" s="1165"/>
      <c r="AH7" s="1165"/>
      <c r="AI7" s="1165"/>
      <c r="AJ7" s="1166"/>
      <c r="AK7" s="1148">
        <v>225</v>
      </c>
      <c r="AL7" s="1149"/>
      <c r="AM7" s="1149"/>
      <c r="AN7" s="1149"/>
      <c r="AO7" s="1149"/>
      <c r="AP7" s="1149">
        <v>18885</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591</v>
      </c>
      <c r="BT7" s="1153"/>
      <c r="BU7" s="1153"/>
      <c r="BV7" s="1153"/>
      <c r="BW7" s="1153"/>
      <c r="BX7" s="1153"/>
      <c r="BY7" s="1153"/>
      <c r="BZ7" s="1153"/>
      <c r="CA7" s="1153"/>
      <c r="CB7" s="1153"/>
      <c r="CC7" s="1153"/>
      <c r="CD7" s="1153"/>
      <c r="CE7" s="1153"/>
      <c r="CF7" s="1153"/>
      <c r="CG7" s="1154"/>
      <c r="CH7" s="1145">
        <v>9</v>
      </c>
      <c r="CI7" s="1146"/>
      <c r="CJ7" s="1146"/>
      <c r="CK7" s="1146"/>
      <c r="CL7" s="1147"/>
      <c r="CM7" s="1145">
        <v>305</v>
      </c>
      <c r="CN7" s="1146"/>
      <c r="CO7" s="1146"/>
      <c r="CP7" s="1146"/>
      <c r="CQ7" s="1147"/>
      <c r="CR7" s="1145">
        <v>12</v>
      </c>
      <c r="CS7" s="1146"/>
      <c r="CT7" s="1146"/>
      <c r="CU7" s="1146"/>
      <c r="CV7" s="1147"/>
      <c r="CW7" s="1145">
        <v>1</v>
      </c>
      <c r="CX7" s="1146"/>
      <c r="CY7" s="1146"/>
      <c r="CZ7" s="1146"/>
      <c r="DA7" s="1147"/>
      <c r="DB7" s="1145" t="s">
        <v>601</v>
      </c>
      <c r="DC7" s="1146"/>
      <c r="DD7" s="1146"/>
      <c r="DE7" s="1146"/>
      <c r="DF7" s="1147"/>
      <c r="DG7" s="1145" t="s">
        <v>609</v>
      </c>
      <c r="DH7" s="1146"/>
      <c r="DI7" s="1146"/>
      <c r="DJ7" s="1146"/>
      <c r="DK7" s="1147"/>
      <c r="DL7" s="1145" t="s">
        <v>610</v>
      </c>
      <c r="DM7" s="1146"/>
      <c r="DN7" s="1146"/>
      <c r="DO7" s="1146"/>
      <c r="DP7" s="1147"/>
      <c r="DQ7" s="1145" t="s">
        <v>612</v>
      </c>
      <c r="DR7" s="1146"/>
      <c r="DS7" s="1146"/>
      <c r="DT7" s="1146"/>
      <c r="DU7" s="1147"/>
      <c r="DV7" s="1172"/>
      <c r="DW7" s="1173"/>
      <c r="DX7" s="1173"/>
      <c r="DY7" s="1173"/>
      <c r="DZ7" s="1174"/>
      <c r="EA7" s="256"/>
    </row>
    <row r="8" spans="1:131" s="257" customFormat="1" ht="26.25" customHeight="1" x14ac:dyDescent="0.2">
      <c r="A8" s="263">
        <v>2</v>
      </c>
      <c r="B8" s="1094" t="s">
        <v>391</v>
      </c>
      <c r="C8" s="1095"/>
      <c r="D8" s="1095"/>
      <c r="E8" s="1095"/>
      <c r="F8" s="1095"/>
      <c r="G8" s="1095"/>
      <c r="H8" s="1095"/>
      <c r="I8" s="1095"/>
      <c r="J8" s="1095"/>
      <c r="K8" s="1095"/>
      <c r="L8" s="1095"/>
      <c r="M8" s="1095"/>
      <c r="N8" s="1095"/>
      <c r="O8" s="1095"/>
      <c r="P8" s="1096"/>
      <c r="Q8" s="1100">
        <v>21</v>
      </c>
      <c r="R8" s="1101"/>
      <c r="S8" s="1101"/>
      <c r="T8" s="1101"/>
      <c r="U8" s="1101"/>
      <c r="V8" s="1101">
        <v>20</v>
      </c>
      <c r="W8" s="1101"/>
      <c r="X8" s="1101"/>
      <c r="Y8" s="1101"/>
      <c r="Z8" s="1101"/>
      <c r="AA8" s="1101">
        <v>0</v>
      </c>
      <c r="AB8" s="1101"/>
      <c r="AC8" s="1101"/>
      <c r="AD8" s="1101"/>
      <c r="AE8" s="1102"/>
      <c r="AF8" s="1076">
        <v>0</v>
      </c>
      <c r="AG8" s="1077"/>
      <c r="AH8" s="1077"/>
      <c r="AI8" s="1077"/>
      <c r="AJ8" s="1078"/>
      <c r="AK8" s="1143">
        <v>18</v>
      </c>
      <c r="AL8" s="1144"/>
      <c r="AM8" s="1144"/>
      <c r="AN8" s="1144"/>
      <c r="AO8" s="1144"/>
      <c r="AP8" s="1144" t="s">
        <v>600</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592</v>
      </c>
      <c r="BT8" s="1072"/>
      <c r="BU8" s="1072"/>
      <c r="BV8" s="1072"/>
      <c r="BW8" s="1072"/>
      <c r="BX8" s="1072"/>
      <c r="BY8" s="1072"/>
      <c r="BZ8" s="1072"/>
      <c r="CA8" s="1072"/>
      <c r="CB8" s="1072"/>
      <c r="CC8" s="1072"/>
      <c r="CD8" s="1072"/>
      <c r="CE8" s="1072"/>
      <c r="CF8" s="1072"/>
      <c r="CG8" s="1073"/>
      <c r="CH8" s="1046">
        <v>-3</v>
      </c>
      <c r="CI8" s="1047"/>
      <c r="CJ8" s="1047"/>
      <c r="CK8" s="1047"/>
      <c r="CL8" s="1048"/>
      <c r="CM8" s="1046">
        <v>43</v>
      </c>
      <c r="CN8" s="1047"/>
      <c r="CO8" s="1047"/>
      <c r="CP8" s="1047"/>
      <c r="CQ8" s="1048"/>
      <c r="CR8" s="1046">
        <v>3</v>
      </c>
      <c r="CS8" s="1047"/>
      <c r="CT8" s="1047"/>
      <c r="CU8" s="1047"/>
      <c r="CV8" s="1048"/>
      <c r="CW8" s="1046" t="s">
        <v>601</v>
      </c>
      <c r="CX8" s="1047"/>
      <c r="CY8" s="1047"/>
      <c r="CZ8" s="1047"/>
      <c r="DA8" s="1048"/>
      <c r="DB8" s="1046">
        <v>76</v>
      </c>
      <c r="DC8" s="1047"/>
      <c r="DD8" s="1047"/>
      <c r="DE8" s="1047"/>
      <c r="DF8" s="1048"/>
      <c r="DG8" s="1046">
        <v>369</v>
      </c>
      <c r="DH8" s="1047"/>
      <c r="DI8" s="1047"/>
      <c r="DJ8" s="1047"/>
      <c r="DK8" s="1048"/>
      <c r="DL8" s="1046" t="s">
        <v>611</v>
      </c>
      <c r="DM8" s="1047"/>
      <c r="DN8" s="1047"/>
      <c r="DO8" s="1047"/>
      <c r="DP8" s="1048"/>
      <c r="DQ8" s="1046" t="s">
        <v>609</v>
      </c>
      <c r="DR8" s="1047"/>
      <c r="DS8" s="1047"/>
      <c r="DT8" s="1047"/>
      <c r="DU8" s="1048"/>
      <c r="DV8" s="1049"/>
      <c r="DW8" s="1050"/>
      <c r="DX8" s="1050"/>
      <c r="DY8" s="1050"/>
      <c r="DZ8" s="1051"/>
      <c r="EA8" s="256"/>
    </row>
    <row r="9" spans="1:131" s="257" customFormat="1" ht="26.25" customHeight="1" x14ac:dyDescent="0.2">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2">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2">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2">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2">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2">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2">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2">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2">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2">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2">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2">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5">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2">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392</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5">
      <c r="A23" s="266" t="s">
        <v>393</v>
      </c>
      <c r="B23" s="1001" t="s">
        <v>394</v>
      </c>
      <c r="C23" s="1002"/>
      <c r="D23" s="1002"/>
      <c r="E23" s="1002"/>
      <c r="F23" s="1002"/>
      <c r="G23" s="1002"/>
      <c r="H23" s="1002"/>
      <c r="I23" s="1002"/>
      <c r="J23" s="1002"/>
      <c r="K23" s="1002"/>
      <c r="L23" s="1002"/>
      <c r="M23" s="1002"/>
      <c r="N23" s="1002"/>
      <c r="O23" s="1002"/>
      <c r="P23" s="1003"/>
      <c r="Q23" s="1125">
        <v>34208</v>
      </c>
      <c r="R23" s="1126"/>
      <c r="S23" s="1126"/>
      <c r="T23" s="1126"/>
      <c r="U23" s="1126"/>
      <c r="V23" s="1126">
        <v>33069</v>
      </c>
      <c r="W23" s="1126"/>
      <c r="X23" s="1126"/>
      <c r="Y23" s="1126"/>
      <c r="Z23" s="1126"/>
      <c r="AA23" s="1126">
        <v>1139</v>
      </c>
      <c r="AB23" s="1126"/>
      <c r="AC23" s="1126"/>
      <c r="AD23" s="1126"/>
      <c r="AE23" s="1127"/>
      <c r="AF23" s="1128">
        <v>741</v>
      </c>
      <c r="AG23" s="1126"/>
      <c r="AH23" s="1126"/>
      <c r="AI23" s="1126"/>
      <c r="AJ23" s="1129"/>
      <c r="AK23" s="1130"/>
      <c r="AL23" s="1131"/>
      <c r="AM23" s="1131"/>
      <c r="AN23" s="1131"/>
      <c r="AO23" s="1131"/>
      <c r="AP23" s="1126">
        <v>18885</v>
      </c>
      <c r="AQ23" s="1126"/>
      <c r="AR23" s="1126"/>
      <c r="AS23" s="1126"/>
      <c r="AT23" s="1126"/>
      <c r="AU23" s="1132"/>
      <c r="AV23" s="1132"/>
      <c r="AW23" s="1132"/>
      <c r="AX23" s="1132"/>
      <c r="AY23" s="1133"/>
      <c r="AZ23" s="1122" t="s">
        <v>395</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2">
      <c r="A24" s="1121" t="s">
        <v>396</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5">
      <c r="A25" s="1120" t="s">
        <v>397</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2">
      <c r="A26" s="1052" t="s">
        <v>373</v>
      </c>
      <c r="B26" s="1053"/>
      <c r="C26" s="1053"/>
      <c r="D26" s="1053"/>
      <c r="E26" s="1053"/>
      <c r="F26" s="1053"/>
      <c r="G26" s="1053"/>
      <c r="H26" s="1053"/>
      <c r="I26" s="1053"/>
      <c r="J26" s="1053"/>
      <c r="K26" s="1053"/>
      <c r="L26" s="1053"/>
      <c r="M26" s="1053"/>
      <c r="N26" s="1053"/>
      <c r="O26" s="1053"/>
      <c r="P26" s="1054"/>
      <c r="Q26" s="1058" t="s">
        <v>398</v>
      </c>
      <c r="R26" s="1059"/>
      <c r="S26" s="1059"/>
      <c r="T26" s="1059"/>
      <c r="U26" s="1060"/>
      <c r="V26" s="1058" t="s">
        <v>399</v>
      </c>
      <c r="W26" s="1059"/>
      <c r="X26" s="1059"/>
      <c r="Y26" s="1059"/>
      <c r="Z26" s="1060"/>
      <c r="AA26" s="1058" t="s">
        <v>400</v>
      </c>
      <c r="AB26" s="1059"/>
      <c r="AC26" s="1059"/>
      <c r="AD26" s="1059"/>
      <c r="AE26" s="1059"/>
      <c r="AF26" s="1116" t="s">
        <v>401</v>
      </c>
      <c r="AG26" s="1065"/>
      <c r="AH26" s="1065"/>
      <c r="AI26" s="1065"/>
      <c r="AJ26" s="1117"/>
      <c r="AK26" s="1059" t="s">
        <v>402</v>
      </c>
      <c r="AL26" s="1059"/>
      <c r="AM26" s="1059"/>
      <c r="AN26" s="1059"/>
      <c r="AO26" s="1060"/>
      <c r="AP26" s="1058" t="s">
        <v>403</v>
      </c>
      <c r="AQ26" s="1059"/>
      <c r="AR26" s="1059"/>
      <c r="AS26" s="1059"/>
      <c r="AT26" s="1060"/>
      <c r="AU26" s="1058" t="s">
        <v>404</v>
      </c>
      <c r="AV26" s="1059"/>
      <c r="AW26" s="1059"/>
      <c r="AX26" s="1059"/>
      <c r="AY26" s="1060"/>
      <c r="AZ26" s="1058" t="s">
        <v>405</v>
      </c>
      <c r="BA26" s="1059"/>
      <c r="BB26" s="1059"/>
      <c r="BC26" s="1059"/>
      <c r="BD26" s="1060"/>
      <c r="BE26" s="1058" t="s">
        <v>380</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5">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2">
      <c r="A28" s="268">
        <v>1</v>
      </c>
      <c r="B28" s="1107" t="s">
        <v>406</v>
      </c>
      <c r="C28" s="1108"/>
      <c r="D28" s="1108"/>
      <c r="E28" s="1108"/>
      <c r="F28" s="1108"/>
      <c r="G28" s="1108"/>
      <c r="H28" s="1108"/>
      <c r="I28" s="1108"/>
      <c r="J28" s="1108"/>
      <c r="K28" s="1108"/>
      <c r="L28" s="1108"/>
      <c r="M28" s="1108"/>
      <c r="N28" s="1108"/>
      <c r="O28" s="1108"/>
      <c r="P28" s="1109"/>
      <c r="Q28" s="1110">
        <v>5885</v>
      </c>
      <c r="R28" s="1111"/>
      <c r="S28" s="1111"/>
      <c r="T28" s="1111"/>
      <c r="U28" s="1111"/>
      <c r="V28" s="1111">
        <v>5878</v>
      </c>
      <c r="W28" s="1111"/>
      <c r="X28" s="1111"/>
      <c r="Y28" s="1111"/>
      <c r="Z28" s="1111"/>
      <c r="AA28" s="1111">
        <v>8</v>
      </c>
      <c r="AB28" s="1111"/>
      <c r="AC28" s="1111"/>
      <c r="AD28" s="1111"/>
      <c r="AE28" s="1112"/>
      <c r="AF28" s="1113">
        <v>8</v>
      </c>
      <c r="AG28" s="1111"/>
      <c r="AH28" s="1111"/>
      <c r="AI28" s="1111"/>
      <c r="AJ28" s="1114"/>
      <c r="AK28" s="1115">
        <v>539</v>
      </c>
      <c r="AL28" s="1103"/>
      <c r="AM28" s="1103"/>
      <c r="AN28" s="1103"/>
      <c r="AO28" s="1103"/>
      <c r="AP28" s="1103" t="s">
        <v>602</v>
      </c>
      <c r="AQ28" s="1103"/>
      <c r="AR28" s="1103"/>
      <c r="AS28" s="1103"/>
      <c r="AT28" s="1103"/>
      <c r="AU28" s="1103" t="s">
        <v>602</v>
      </c>
      <c r="AV28" s="1103"/>
      <c r="AW28" s="1103"/>
      <c r="AX28" s="1103"/>
      <c r="AY28" s="1103"/>
      <c r="AZ28" s="1104" t="s">
        <v>602</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2">
      <c r="A29" s="268">
        <v>2</v>
      </c>
      <c r="B29" s="1094" t="s">
        <v>407</v>
      </c>
      <c r="C29" s="1095"/>
      <c r="D29" s="1095"/>
      <c r="E29" s="1095"/>
      <c r="F29" s="1095"/>
      <c r="G29" s="1095"/>
      <c r="H29" s="1095"/>
      <c r="I29" s="1095"/>
      <c r="J29" s="1095"/>
      <c r="K29" s="1095"/>
      <c r="L29" s="1095"/>
      <c r="M29" s="1095"/>
      <c r="N29" s="1095"/>
      <c r="O29" s="1095"/>
      <c r="P29" s="1096"/>
      <c r="Q29" s="1100">
        <v>4542</v>
      </c>
      <c r="R29" s="1101"/>
      <c r="S29" s="1101"/>
      <c r="T29" s="1101"/>
      <c r="U29" s="1101"/>
      <c r="V29" s="1101">
        <v>4437</v>
      </c>
      <c r="W29" s="1101"/>
      <c r="X29" s="1101"/>
      <c r="Y29" s="1101"/>
      <c r="Z29" s="1101"/>
      <c r="AA29" s="1101">
        <v>106</v>
      </c>
      <c r="AB29" s="1101"/>
      <c r="AC29" s="1101"/>
      <c r="AD29" s="1101"/>
      <c r="AE29" s="1102"/>
      <c r="AF29" s="1076">
        <v>106</v>
      </c>
      <c r="AG29" s="1077"/>
      <c r="AH29" s="1077"/>
      <c r="AI29" s="1077"/>
      <c r="AJ29" s="1078"/>
      <c r="AK29" s="1037">
        <v>762</v>
      </c>
      <c r="AL29" s="1028"/>
      <c r="AM29" s="1028"/>
      <c r="AN29" s="1028"/>
      <c r="AO29" s="1028"/>
      <c r="AP29" s="1028" t="s">
        <v>602</v>
      </c>
      <c r="AQ29" s="1028"/>
      <c r="AR29" s="1028"/>
      <c r="AS29" s="1028"/>
      <c r="AT29" s="1028"/>
      <c r="AU29" s="1028" t="s">
        <v>602</v>
      </c>
      <c r="AV29" s="1028"/>
      <c r="AW29" s="1028"/>
      <c r="AX29" s="1028"/>
      <c r="AY29" s="1028"/>
      <c r="AZ29" s="1099" t="s">
        <v>602</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2">
      <c r="A30" s="268">
        <v>3</v>
      </c>
      <c r="B30" s="1094" t="s">
        <v>408</v>
      </c>
      <c r="C30" s="1095"/>
      <c r="D30" s="1095"/>
      <c r="E30" s="1095"/>
      <c r="F30" s="1095"/>
      <c r="G30" s="1095"/>
      <c r="H30" s="1095"/>
      <c r="I30" s="1095"/>
      <c r="J30" s="1095"/>
      <c r="K30" s="1095"/>
      <c r="L30" s="1095"/>
      <c r="M30" s="1095"/>
      <c r="N30" s="1095"/>
      <c r="O30" s="1095"/>
      <c r="P30" s="1096"/>
      <c r="Q30" s="1100">
        <v>1046</v>
      </c>
      <c r="R30" s="1101"/>
      <c r="S30" s="1101"/>
      <c r="T30" s="1101"/>
      <c r="U30" s="1101"/>
      <c r="V30" s="1101">
        <v>1045</v>
      </c>
      <c r="W30" s="1101"/>
      <c r="X30" s="1101"/>
      <c r="Y30" s="1101"/>
      <c r="Z30" s="1101"/>
      <c r="AA30" s="1101">
        <v>1</v>
      </c>
      <c r="AB30" s="1101"/>
      <c r="AC30" s="1101"/>
      <c r="AD30" s="1101"/>
      <c r="AE30" s="1102"/>
      <c r="AF30" s="1076">
        <v>1</v>
      </c>
      <c r="AG30" s="1077"/>
      <c r="AH30" s="1077"/>
      <c r="AI30" s="1077"/>
      <c r="AJ30" s="1078"/>
      <c r="AK30" s="1037">
        <v>201</v>
      </c>
      <c r="AL30" s="1028"/>
      <c r="AM30" s="1028"/>
      <c r="AN30" s="1028"/>
      <c r="AO30" s="1028"/>
      <c r="AP30" s="1028" t="s">
        <v>602</v>
      </c>
      <c r="AQ30" s="1028"/>
      <c r="AR30" s="1028"/>
      <c r="AS30" s="1028"/>
      <c r="AT30" s="1028"/>
      <c r="AU30" s="1028" t="s">
        <v>602</v>
      </c>
      <c r="AV30" s="1028"/>
      <c r="AW30" s="1028"/>
      <c r="AX30" s="1028"/>
      <c r="AY30" s="1028"/>
      <c r="AZ30" s="1099" t="s">
        <v>602</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2">
      <c r="A31" s="268">
        <v>4</v>
      </c>
      <c r="B31" s="1094" t="s">
        <v>409</v>
      </c>
      <c r="C31" s="1095"/>
      <c r="D31" s="1095"/>
      <c r="E31" s="1095"/>
      <c r="F31" s="1095"/>
      <c r="G31" s="1095"/>
      <c r="H31" s="1095"/>
      <c r="I31" s="1095"/>
      <c r="J31" s="1095"/>
      <c r="K31" s="1095"/>
      <c r="L31" s="1095"/>
      <c r="M31" s="1095"/>
      <c r="N31" s="1095"/>
      <c r="O31" s="1095"/>
      <c r="P31" s="1096"/>
      <c r="Q31" s="1100">
        <v>1478</v>
      </c>
      <c r="R31" s="1101"/>
      <c r="S31" s="1101"/>
      <c r="T31" s="1101"/>
      <c r="U31" s="1101"/>
      <c r="V31" s="1101">
        <v>1470</v>
      </c>
      <c r="W31" s="1101"/>
      <c r="X31" s="1101"/>
      <c r="Y31" s="1101"/>
      <c r="Z31" s="1101"/>
      <c r="AA31" s="1101">
        <v>9</v>
      </c>
      <c r="AB31" s="1101"/>
      <c r="AC31" s="1101"/>
      <c r="AD31" s="1101"/>
      <c r="AE31" s="1102"/>
      <c r="AF31" s="1076">
        <v>3204</v>
      </c>
      <c r="AG31" s="1077"/>
      <c r="AH31" s="1077"/>
      <c r="AI31" s="1077"/>
      <c r="AJ31" s="1078"/>
      <c r="AK31" s="1037">
        <v>17</v>
      </c>
      <c r="AL31" s="1028"/>
      <c r="AM31" s="1028"/>
      <c r="AN31" s="1028"/>
      <c r="AO31" s="1028"/>
      <c r="AP31" s="1028">
        <v>113</v>
      </c>
      <c r="AQ31" s="1028"/>
      <c r="AR31" s="1028"/>
      <c r="AS31" s="1028"/>
      <c r="AT31" s="1028"/>
      <c r="AU31" s="1028">
        <v>0</v>
      </c>
      <c r="AV31" s="1028"/>
      <c r="AW31" s="1028"/>
      <c r="AX31" s="1028"/>
      <c r="AY31" s="1028"/>
      <c r="AZ31" s="1099" t="s">
        <v>602</v>
      </c>
      <c r="BA31" s="1099"/>
      <c r="BB31" s="1099"/>
      <c r="BC31" s="1099"/>
      <c r="BD31" s="1099"/>
      <c r="BE31" s="1089" t="s">
        <v>410</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2">
      <c r="A32" s="268">
        <v>5</v>
      </c>
      <c r="B32" s="1094" t="s">
        <v>411</v>
      </c>
      <c r="C32" s="1095"/>
      <c r="D32" s="1095"/>
      <c r="E32" s="1095"/>
      <c r="F32" s="1095"/>
      <c r="G32" s="1095"/>
      <c r="H32" s="1095"/>
      <c r="I32" s="1095"/>
      <c r="J32" s="1095"/>
      <c r="K32" s="1095"/>
      <c r="L32" s="1095"/>
      <c r="M32" s="1095"/>
      <c r="N32" s="1095"/>
      <c r="O32" s="1095"/>
      <c r="P32" s="1096"/>
      <c r="Q32" s="1100">
        <v>1625</v>
      </c>
      <c r="R32" s="1101"/>
      <c r="S32" s="1101"/>
      <c r="T32" s="1101"/>
      <c r="U32" s="1101"/>
      <c r="V32" s="1101">
        <v>1624</v>
      </c>
      <c r="W32" s="1101"/>
      <c r="X32" s="1101"/>
      <c r="Y32" s="1101"/>
      <c r="Z32" s="1101"/>
      <c r="AA32" s="1101">
        <v>1</v>
      </c>
      <c r="AB32" s="1101"/>
      <c r="AC32" s="1101"/>
      <c r="AD32" s="1101"/>
      <c r="AE32" s="1102"/>
      <c r="AF32" s="1076">
        <v>98</v>
      </c>
      <c r="AG32" s="1077"/>
      <c r="AH32" s="1077"/>
      <c r="AI32" s="1077"/>
      <c r="AJ32" s="1078"/>
      <c r="AK32" s="1037">
        <v>923</v>
      </c>
      <c r="AL32" s="1028"/>
      <c r="AM32" s="1028"/>
      <c r="AN32" s="1028"/>
      <c r="AO32" s="1028"/>
      <c r="AP32" s="1028">
        <v>8740</v>
      </c>
      <c r="AQ32" s="1028"/>
      <c r="AR32" s="1028"/>
      <c r="AS32" s="1028"/>
      <c r="AT32" s="1028"/>
      <c r="AU32" s="1028">
        <v>2867</v>
      </c>
      <c r="AV32" s="1028"/>
      <c r="AW32" s="1028"/>
      <c r="AX32" s="1028"/>
      <c r="AY32" s="1028"/>
      <c r="AZ32" s="1099" t="s">
        <v>602</v>
      </c>
      <c r="BA32" s="1099"/>
      <c r="BB32" s="1099"/>
      <c r="BC32" s="1099"/>
      <c r="BD32" s="1099"/>
      <c r="BE32" s="1089" t="s">
        <v>412</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2">
      <c r="A33" s="268">
        <v>6</v>
      </c>
      <c r="B33" s="1094" t="s">
        <v>413</v>
      </c>
      <c r="C33" s="1095"/>
      <c r="D33" s="1095"/>
      <c r="E33" s="1095"/>
      <c r="F33" s="1095"/>
      <c r="G33" s="1095"/>
      <c r="H33" s="1095"/>
      <c r="I33" s="1095"/>
      <c r="J33" s="1095"/>
      <c r="K33" s="1095"/>
      <c r="L33" s="1095"/>
      <c r="M33" s="1095"/>
      <c r="N33" s="1095"/>
      <c r="O33" s="1095"/>
      <c r="P33" s="1096"/>
      <c r="Q33" s="1100">
        <v>62</v>
      </c>
      <c r="R33" s="1101"/>
      <c r="S33" s="1101"/>
      <c r="T33" s="1101"/>
      <c r="U33" s="1101"/>
      <c r="V33" s="1101">
        <v>62</v>
      </c>
      <c r="W33" s="1101"/>
      <c r="X33" s="1101"/>
      <c r="Y33" s="1101"/>
      <c r="Z33" s="1101"/>
      <c r="AA33" s="1101">
        <v>0</v>
      </c>
      <c r="AB33" s="1101"/>
      <c r="AC33" s="1101"/>
      <c r="AD33" s="1101"/>
      <c r="AE33" s="1102"/>
      <c r="AF33" s="1076">
        <v>26</v>
      </c>
      <c r="AG33" s="1077"/>
      <c r="AH33" s="1077"/>
      <c r="AI33" s="1077"/>
      <c r="AJ33" s="1078"/>
      <c r="AK33" s="1037">
        <v>56</v>
      </c>
      <c r="AL33" s="1028"/>
      <c r="AM33" s="1028"/>
      <c r="AN33" s="1028"/>
      <c r="AO33" s="1028"/>
      <c r="AP33" s="1028">
        <v>215</v>
      </c>
      <c r="AQ33" s="1028"/>
      <c r="AR33" s="1028"/>
      <c r="AS33" s="1028"/>
      <c r="AT33" s="1028"/>
      <c r="AU33" s="1028">
        <v>193</v>
      </c>
      <c r="AV33" s="1028"/>
      <c r="AW33" s="1028"/>
      <c r="AX33" s="1028"/>
      <c r="AY33" s="1028"/>
      <c r="AZ33" s="1099" t="s">
        <v>602</v>
      </c>
      <c r="BA33" s="1099"/>
      <c r="BB33" s="1099"/>
      <c r="BC33" s="1099"/>
      <c r="BD33" s="1099"/>
      <c r="BE33" s="1089" t="s">
        <v>410</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2">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2">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2">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2">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2">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2">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2">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2">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2">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2">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2">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2">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2">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2">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2">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2">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2">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2">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2">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2">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2">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2">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2">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2">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2">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2">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2">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5">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2">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414</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5">
      <c r="A63" s="266" t="s">
        <v>393</v>
      </c>
      <c r="B63" s="1001" t="s">
        <v>415</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3442</v>
      </c>
      <c r="AG63" s="1016"/>
      <c r="AH63" s="1016"/>
      <c r="AI63" s="1016"/>
      <c r="AJ63" s="1087"/>
      <c r="AK63" s="1088"/>
      <c r="AL63" s="1020"/>
      <c r="AM63" s="1020"/>
      <c r="AN63" s="1020"/>
      <c r="AO63" s="1020"/>
      <c r="AP63" s="1016">
        <v>9068</v>
      </c>
      <c r="AQ63" s="1016"/>
      <c r="AR63" s="1016"/>
      <c r="AS63" s="1016"/>
      <c r="AT63" s="1016"/>
      <c r="AU63" s="1016">
        <v>3060</v>
      </c>
      <c r="AV63" s="1016"/>
      <c r="AW63" s="1016"/>
      <c r="AX63" s="1016"/>
      <c r="AY63" s="1016"/>
      <c r="AZ63" s="1082"/>
      <c r="BA63" s="1082"/>
      <c r="BB63" s="1082"/>
      <c r="BC63" s="1082"/>
      <c r="BD63" s="1082"/>
      <c r="BE63" s="1017"/>
      <c r="BF63" s="1017"/>
      <c r="BG63" s="1017"/>
      <c r="BH63" s="1017"/>
      <c r="BI63" s="1018"/>
      <c r="BJ63" s="1083" t="s">
        <v>416</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5">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2">
      <c r="A66" s="1052" t="s">
        <v>418</v>
      </c>
      <c r="B66" s="1053"/>
      <c r="C66" s="1053"/>
      <c r="D66" s="1053"/>
      <c r="E66" s="1053"/>
      <c r="F66" s="1053"/>
      <c r="G66" s="1053"/>
      <c r="H66" s="1053"/>
      <c r="I66" s="1053"/>
      <c r="J66" s="1053"/>
      <c r="K66" s="1053"/>
      <c r="L66" s="1053"/>
      <c r="M66" s="1053"/>
      <c r="N66" s="1053"/>
      <c r="O66" s="1053"/>
      <c r="P66" s="1054"/>
      <c r="Q66" s="1058" t="s">
        <v>419</v>
      </c>
      <c r="R66" s="1059"/>
      <c r="S66" s="1059"/>
      <c r="T66" s="1059"/>
      <c r="U66" s="1060"/>
      <c r="V66" s="1058" t="s">
        <v>420</v>
      </c>
      <c r="W66" s="1059"/>
      <c r="X66" s="1059"/>
      <c r="Y66" s="1059"/>
      <c r="Z66" s="1060"/>
      <c r="AA66" s="1058" t="s">
        <v>421</v>
      </c>
      <c r="AB66" s="1059"/>
      <c r="AC66" s="1059"/>
      <c r="AD66" s="1059"/>
      <c r="AE66" s="1060"/>
      <c r="AF66" s="1064" t="s">
        <v>422</v>
      </c>
      <c r="AG66" s="1065"/>
      <c r="AH66" s="1065"/>
      <c r="AI66" s="1065"/>
      <c r="AJ66" s="1066"/>
      <c r="AK66" s="1058" t="s">
        <v>423</v>
      </c>
      <c r="AL66" s="1053"/>
      <c r="AM66" s="1053"/>
      <c r="AN66" s="1053"/>
      <c r="AO66" s="1054"/>
      <c r="AP66" s="1058" t="s">
        <v>424</v>
      </c>
      <c r="AQ66" s="1059"/>
      <c r="AR66" s="1059"/>
      <c r="AS66" s="1059"/>
      <c r="AT66" s="1060"/>
      <c r="AU66" s="1058" t="s">
        <v>425</v>
      </c>
      <c r="AV66" s="1059"/>
      <c r="AW66" s="1059"/>
      <c r="AX66" s="1059"/>
      <c r="AY66" s="1060"/>
      <c r="AZ66" s="1058" t="s">
        <v>380</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5">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2">
      <c r="A68" s="260">
        <v>1</v>
      </c>
      <c r="B68" s="1042" t="s">
        <v>593</v>
      </c>
      <c r="C68" s="1043"/>
      <c r="D68" s="1043"/>
      <c r="E68" s="1043"/>
      <c r="F68" s="1043"/>
      <c r="G68" s="1043"/>
      <c r="H68" s="1043"/>
      <c r="I68" s="1043"/>
      <c r="J68" s="1043"/>
      <c r="K68" s="1043"/>
      <c r="L68" s="1043"/>
      <c r="M68" s="1043"/>
      <c r="N68" s="1043"/>
      <c r="O68" s="1043"/>
      <c r="P68" s="1044"/>
      <c r="Q68" s="1045">
        <v>3939</v>
      </c>
      <c r="R68" s="1039"/>
      <c r="S68" s="1039"/>
      <c r="T68" s="1039"/>
      <c r="U68" s="1039"/>
      <c r="V68" s="1039">
        <v>3809</v>
      </c>
      <c r="W68" s="1039"/>
      <c r="X68" s="1039"/>
      <c r="Y68" s="1039"/>
      <c r="Z68" s="1039"/>
      <c r="AA68" s="1039">
        <v>130</v>
      </c>
      <c r="AB68" s="1039"/>
      <c r="AC68" s="1039"/>
      <c r="AD68" s="1039"/>
      <c r="AE68" s="1039"/>
      <c r="AF68" s="1039">
        <v>130</v>
      </c>
      <c r="AG68" s="1039"/>
      <c r="AH68" s="1039"/>
      <c r="AI68" s="1039"/>
      <c r="AJ68" s="1039"/>
      <c r="AK68" s="1039" t="s">
        <v>601</v>
      </c>
      <c r="AL68" s="1039"/>
      <c r="AM68" s="1039"/>
      <c r="AN68" s="1039"/>
      <c r="AO68" s="1039"/>
      <c r="AP68" s="1039" t="s">
        <v>526</v>
      </c>
      <c r="AQ68" s="1039"/>
      <c r="AR68" s="1039"/>
      <c r="AS68" s="1039"/>
      <c r="AT68" s="1039"/>
      <c r="AU68" s="1039" t="s">
        <v>526</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2">
      <c r="A69" s="263">
        <v>2</v>
      </c>
      <c r="B69" s="1031" t="s">
        <v>594</v>
      </c>
      <c r="C69" s="1032"/>
      <c r="D69" s="1032"/>
      <c r="E69" s="1032"/>
      <c r="F69" s="1032"/>
      <c r="G69" s="1032"/>
      <c r="H69" s="1032"/>
      <c r="I69" s="1032"/>
      <c r="J69" s="1032"/>
      <c r="K69" s="1032"/>
      <c r="L69" s="1032"/>
      <c r="M69" s="1032"/>
      <c r="N69" s="1032"/>
      <c r="O69" s="1032"/>
      <c r="P69" s="1033"/>
      <c r="Q69" s="1034">
        <v>98</v>
      </c>
      <c r="R69" s="1028"/>
      <c r="S69" s="1028"/>
      <c r="T69" s="1028"/>
      <c r="U69" s="1028"/>
      <c r="V69" s="1028">
        <v>92</v>
      </c>
      <c r="W69" s="1028"/>
      <c r="X69" s="1028"/>
      <c r="Y69" s="1028"/>
      <c r="Z69" s="1028"/>
      <c r="AA69" s="1028">
        <v>6</v>
      </c>
      <c r="AB69" s="1028"/>
      <c r="AC69" s="1028"/>
      <c r="AD69" s="1028"/>
      <c r="AE69" s="1028"/>
      <c r="AF69" s="1028">
        <v>6</v>
      </c>
      <c r="AG69" s="1028"/>
      <c r="AH69" s="1028"/>
      <c r="AI69" s="1028"/>
      <c r="AJ69" s="1028"/>
      <c r="AK69" s="1028" t="s">
        <v>526</v>
      </c>
      <c r="AL69" s="1028"/>
      <c r="AM69" s="1028"/>
      <c r="AN69" s="1028"/>
      <c r="AO69" s="1028"/>
      <c r="AP69" s="1028" t="s">
        <v>526</v>
      </c>
      <c r="AQ69" s="1028"/>
      <c r="AR69" s="1028"/>
      <c r="AS69" s="1028"/>
      <c r="AT69" s="1028"/>
      <c r="AU69" s="1028" t="s">
        <v>526</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2">
      <c r="A70" s="263">
        <v>3</v>
      </c>
      <c r="B70" s="1031" t="s">
        <v>595</v>
      </c>
      <c r="C70" s="1032"/>
      <c r="D70" s="1032"/>
      <c r="E70" s="1032"/>
      <c r="F70" s="1032"/>
      <c r="G70" s="1032"/>
      <c r="H70" s="1032"/>
      <c r="I70" s="1032"/>
      <c r="J70" s="1032"/>
      <c r="K70" s="1032"/>
      <c r="L70" s="1032"/>
      <c r="M70" s="1032"/>
      <c r="N70" s="1032"/>
      <c r="O70" s="1032"/>
      <c r="P70" s="1033"/>
      <c r="Q70" s="1034">
        <v>54</v>
      </c>
      <c r="R70" s="1028"/>
      <c r="S70" s="1028"/>
      <c r="T70" s="1028"/>
      <c r="U70" s="1028"/>
      <c r="V70" s="1028">
        <v>52</v>
      </c>
      <c r="W70" s="1028"/>
      <c r="X70" s="1028"/>
      <c r="Y70" s="1028"/>
      <c r="Z70" s="1028"/>
      <c r="AA70" s="1028">
        <v>2</v>
      </c>
      <c r="AB70" s="1028"/>
      <c r="AC70" s="1028"/>
      <c r="AD70" s="1028"/>
      <c r="AE70" s="1028"/>
      <c r="AF70" s="1028">
        <v>2</v>
      </c>
      <c r="AG70" s="1028"/>
      <c r="AH70" s="1028"/>
      <c r="AI70" s="1028"/>
      <c r="AJ70" s="1028"/>
      <c r="AK70" s="1028">
        <v>46</v>
      </c>
      <c r="AL70" s="1028"/>
      <c r="AM70" s="1028"/>
      <c r="AN70" s="1028"/>
      <c r="AO70" s="1028"/>
      <c r="AP70" s="1028" t="s">
        <v>526</v>
      </c>
      <c r="AQ70" s="1028"/>
      <c r="AR70" s="1028"/>
      <c r="AS70" s="1028"/>
      <c r="AT70" s="1028"/>
      <c r="AU70" s="1028" t="s">
        <v>526</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2">
      <c r="A71" s="263">
        <v>4</v>
      </c>
      <c r="B71" s="1031" t="s">
        <v>596</v>
      </c>
      <c r="C71" s="1032"/>
      <c r="D71" s="1032"/>
      <c r="E71" s="1032"/>
      <c r="F71" s="1032"/>
      <c r="G71" s="1032"/>
      <c r="H71" s="1032"/>
      <c r="I71" s="1032"/>
      <c r="J71" s="1032"/>
      <c r="K71" s="1032"/>
      <c r="L71" s="1032"/>
      <c r="M71" s="1032"/>
      <c r="N71" s="1032"/>
      <c r="O71" s="1032"/>
      <c r="P71" s="1033"/>
      <c r="Q71" s="1034">
        <v>837</v>
      </c>
      <c r="R71" s="1028"/>
      <c r="S71" s="1028"/>
      <c r="T71" s="1028"/>
      <c r="U71" s="1028"/>
      <c r="V71" s="1028">
        <v>127</v>
      </c>
      <c r="W71" s="1028"/>
      <c r="X71" s="1028"/>
      <c r="Y71" s="1028"/>
      <c r="Z71" s="1028"/>
      <c r="AA71" s="1028">
        <v>710</v>
      </c>
      <c r="AB71" s="1028"/>
      <c r="AC71" s="1028"/>
      <c r="AD71" s="1028"/>
      <c r="AE71" s="1028"/>
      <c r="AF71" s="1028">
        <v>710</v>
      </c>
      <c r="AG71" s="1028"/>
      <c r="AH71" s="1028"/>
      <c r="AI71" s="1028"/>
      <c r="AJ71" s="1028"/>
      <c r="AK71" s="1028">
        <v>30</v>
      </c>
      <c r="AL71" s="1028"/>
      <c r="AM71" s="1028"/>
      <c r="AN71" s="1028"/>
      <c r="AO71" s="1028"/>
      <c r="AP71" s="1028">
        <v>8</v>
      </c>
      <c r="AQ71" s="1028"/>
      <c r="AR71" s="1028"/>
      <c r="AS71" s="1028"/>
      <c r="AT71" s="1028"/>
      <c r="AU71" s="1028" t="s">
        <v>526</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2">
      <c r="A72" s="263">
        <v>5</v>
      </c>
      <c r="B72" s="1031" t="s">
        <v>597</v>
      </c>
      <c r="C72" s="1032"/>
      <c r="D72" s="1032"/>
      <c r="E72" s="1032"/>
      <c r="F72" s="1032"/>
      <c r="G72" s="1032"/>
      <c r="H72" s="1032"/>
      <c r="I72" s="1032"/>
      <c r="J72" s="1032"/>
      <c r="K72" s="1032"/>
      <c r="L72" s="1032"/>
      <c r="M72" s="1032"/>
      <c r="N72" s="1032"/>
      <c r="O72" s="1032"/>
      <c r="P72" s="1033"/>
      <c r="Q72" s="1034">
        <v>1018</v>
      </c>
      <c r="R72" s="1028"/>
      <c r="S72" s="1028"/>
      <c r="T72" s="1028"/>
      <c r="U72" s="1028"/>
      <c r="V72" s="1028">
        <v>933</v>
      </c>
      <c r="W72" s="1028"/>
      <c r="X72" s="1028"/>
      <c r="Y72" s="1028"/>
      <c r="Z72" s="1028"/>
      <c r="AA72" s="1028">
        <v>85</v>
      </c>
      <c r="AB72" s="1028"/>
      <c r="AC72" s="1028"/>
      <c r="AD72" s="1028"/>
      <c r="AE72" s="1028"/>
      <c r="AF72" s="1028">
        <v>85</v>
      </c>
      <c r="AG72" s="1028"/>
      <c r="AH72" s="1028"/>
      <c r="AI72" s="1028"/>
      <c r="AJ72" s="1028"/>
      <c r="AK72" s="1028" t="s">
        <v>526</v>
      </c>
      <c r="AL72" s="1028"/>
      <c r="AM72" s="1028"/>
      <c r="AN72" s="1028"/>
      <c r="AO72" s="1028"/>
      <c r="AP72" s="1028" t="s">
        <v>526</v>
      </c>
      <c r="AQ72" s="1028"/>
      <c r="AR72" s="1028"/>
      <c r="AS72" s="1028"/>
      <c r="AT72" s="1028"/>
      <c r="AU72" s="1028" t="s">
        <v>526</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2">
      <c r="A73" s="263">
        <v>6</v>
      </c>
      <c r="B73" s="1031" t="s">
        <v>598</v>
      </c>
      <c r="C73" s="1032"/>
      <c r="D73" s="1032"/>
      <c r="E73" s="1032"/>
      <c r="F73" s="1032"/>
      <c r="G73" s="1032"/>
      <c r="H73" s="1032"/>
      <c r="I73" s="1032"/>
      <c r="J73" s="1032"/>
      <c r="K73" s="1032"/>
      <c r="L73" s="1032"/>
      <c r="M73" s="1032"/>
      <c r="N73" s="1032"/>
      <c r="O73" s="1032"/>
      <c r="P73" s="1033"/>
      <c r="Q73" s="1034">
        <v>374458</v>
      </c>
      <c r="R73" s="1028"/>
      <c r="S73" s="1028"/>
      <c r="T73" s="1028"/>
      <c r="U73" s="1028"/>
      <c r="V73" s="1028">
        <v>355411</v>
      </c>
      <c r="W73" s="1028"/>
      <c r="X73" s="1028"/>
      <c r="Y73" s="1028"/>
      <c r="Z73" s="1028"/>
      <c r="AA73" s="1028">
        <v>19047</v>
      </c>
      <c r="AB73" s="1028"/>
      <c r="AC73" s="1028"/>
      <c r="AD73" s="1028"/>
      <c r="AE73" s="1028"/>
      <c r="AF73" s="1028">
        <v>19047</v>
      </c>
      <c r="AG73" s="1028"/>
      <c r="AH73" s="1028"/>
      <c r="AI73" s="1028"/>
      <c r="AJ73" s="1028"/>
      <c r="AK73" s="1028">
        <v>47</v>
      </c>
      <c r="AL73" s="1028"/>
      <c r="AM73" s="1028"/>
      <c r="AN73" s="1028"/>
      <c r="AO73" s="1028"/>
      <c r="AP73" s="1028" t="s">
        <v>526</v>
      </c>
      <c r="AQ73" s="1028"/>
      <c r="AR73" s="1028"/>
      <c r="AS73" s="1028"/>
      <c r="AT73" s="1028"/>
      <c r="AU73" s="1028" t="s">
        <v>526</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2">
      <c r="A74" s="263">
        <v>7</v>
      </c>
      <c r="B74" s="1031" t="s">
        <v>599</v>
      </c>
      <c r="C74" s="1032"/>
      <c r="D74" s="1032"/>
      <c r="E74" s="1032"/>
      <c r="F74" s="1032"/>
      <c r="G74" s="1032"/>
      <c r="H74" s="1032"/>
      <c r="I74" s="1032"/>
      <c r="J74" s="1032"/>
      <c r="K74" s="1032"/>
      <c r="L74" s="1032"/>
      <c r="M74" s="1032"/>
      <c r="N74" s="1032"/>
      <c r="O74" s="1032"/>
      <c r="P74" s="1033"/>
      <c r="Q74" s="1034">
        <v>2553</v>
      </c>
      <c r="R74" s="1028"/>
      <c r="S74" s="1028"/>
      <c r="T74" s="1028"/>
      <c r="U74" s="1028"/>
      <c r="V74" s="1028">
        <v>2552</v>
      </c>
      <c r="W74" s="1028"/>
      <c r="X74" s="1028"/>
      <c r="Y74" s="1028"/>
      <c r="Z74" s="1028"/>
      <c r="AA74" s="1028">
        <v>1</v>
      </c>
      <c r="AB74" s="1028"/>
      <c r="AC74" s="1028"/>
      <c r="AD74" s="1028"/>
      <c r="AE74" s="1028"/>
      <c r="AF74" s="1028">
        <v>1</v>
      </c>
      <c r="AG74" s="1028"/>
      <c r="AH74" s="1028"/>
      <c r="AI74" s="1028"/>
      <c r="AJ74" s="1028"/>
      <c r="AK74" s="1028" t="s">
        <v>526</v>
      </c>
      <c r="AL74" s="1028"/>
      <c r="AM74" s="1028"/>
      <c r="AN74" s="1028"/>
      <c r="AO74" s="1028"/>
      <c r="AP74" s="1028" t="s">
        <v>526</v>
      </c>
      <c r="AQ74" s="1028"/>
      <c r="AR74" s="1028"/>
      <c r="AS74" s="1028"/>
      <c r="AT74" s="1028"/>
      <c r="AU74" s="1028" t="s">
        <v>526</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2">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2">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2">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2">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2">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2">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2">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2">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2">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2">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2">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2">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2">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5">
      <c r="A88" s="266" t="s">
        <v>393</v>
      </c>
      <c r="B88" s="1001" t="s">
        <v>426</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19980</v>
      </c>
      <c r="AG88" s="1016"/>
      <c r="AH88" s="1016"/>
      <c r="AI88" s="1016"/>
      <c r="AJ88" s="1016"/>
      <c r="AK88" s="1020"/>
      <c r="AL88" s="1020"/>
      <c r="AM88" s="1020"/>
      <c r="AN88" s="1020"/>
      <c r="AO88" s="1020"/>
      <c r="AP88" s="1016">
        <v>8</v>
      </c>
      <c r="AQ88" s="1016"/>
      <c r="AR88" s="1016"/>
      <c r="AS88" s="1016"/>
      <c r="AT88" s="1016"/>
      <c r="AU88" s="1016" t="s">
        <v>603</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01" t="s">
        <v>427</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15</v>
      </c>
      <c r="CS102" s="1008"/>
      <c r="CT102" s="1008"/>
      <c r="CU102" s="1008"/>
      <c r="CV102" s="1009"/>
      <c r="CW102" s="1007">
        <v>1</v>
      </c>
      <c r="CX102" s="1008"/>
      <c r="CY102" s="1008"/>
      <c r="CZ102" s="1008"/>
      <c r="DA102" s="1009"/>
      <c r="DB102" s="1007">
        <v>76</v>
      </c>
      <c r="DC102" s="1008"/>
      <c r="DD102" s="1008"/>
      <c r="DE102" s="1008"/>
      <c r="DF102" s="1009"/>
      <c r="DG102" s="1007">
        <v>369</v>
      </c>
      <c r="DH102" s="1008"/>
      <c r="DI102" s="1008"/>
      <c r="DJ102" s="1008"/>
      <c r="DK102" s="1009"/>
      <c r="DL102" s="1007" t="s">
        <v>613</v>
      </c>
      <c r="DM102" s="1008"/>
      <c r="DN102" s="1008"/>
      <c r="DO102" s="1008"/>
      <c r="DP102" s="1009"/>
      <c r="DQ102" s="1007" t="s">
        <v>614</v>
      </c>
      <c r="DR102" s="1008"/>
      <c r="DS102" s="1008"/>
      <c r="DT102" s="1008"/>
      <c r="DU102" s="1009"/>
      <c r="DV102" s="990"/>
      <c r="DW102" s="991"/>
      <c r="DX102" s="991"/>
      <c r="DY102" s="991"/>
      <c r="DZ102" s="992"/>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428</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429</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95" t="s">
        <v>432</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433</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2">
      <c r="A109" s="950" t="s">
        <v>434</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435</v>
      </c>
      <c r="AB109" s="951"/>
      <c r="AC109" s="951"/>
      <c r="AD109" s="951"/>
      <c r="AE109" s="952"/>
      <c r="AF109" s="953" t="s">
        <v>436</v>
      </c>
      <c r="AG109" s="951"/>
      <c r="AH109" s="951"/>
      <c r="AI109" s="951"/>
      <c r="AJ109" s="952"/>
      <c r="AK109" s="953" t="s">
        <v>308</v>
      </c>
      <c r="AL109" s="951"/>
      <c r="AM109" s="951"/>
      <c r="AN109" s="951"/>
      <c r="AO109" s="952"/>
      <c r="AP109" s="953" t="s">
        <v>437</v>
      </c>
      <c r="AQ109" s="951"/>
      <c r="AR109" s="951"/>
      <c r="AS109" s="951"/>
      <c r="AT109" s="982"/>
      <c r="AU109" s="950" t="s">
        <v>434</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435</v>
      </c>
      <c r="BR109" s="951"/>
      <c r="BS109" s="951"/>
      <c r="BT109" s="951"/>
      <c r="BU109" s="952"/>
      <c r="BV109" s="953" t="s">
        <v>436</v>
      </c>
      <c r="BW109" s="951"/>
      <c r="BX109" s="951"/>
      <c r="BY109" s="951"/>
      <c r="BZ109" s="952"/>
      <c r="CA109" s="953" t="s">
        <v>308</v>
      </c>
      <c r="CB109" s="951"/>
      <c r="CC109" s="951"/>
      <c r="CD109" s="951"/>
      <c r="CE109" s="952"/>
      <c r="CF109" s="989" t="s">
        <v>437</v>
      </c>
      <c r="CG109" s="989"/>
      <c r="CH109" s="989"/>
      <c r="CI109" s="989"/>
      <c r="CJ109" s="989"/>
      <c r="CK109" s="953" t="s">
        <v>438</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435</v>
      </c>
      <c r="DH109" s="951"/>
      <c r="DI109" s="951"/>
      <c r="DJ109" s="951"/>
      <c r="DK109" s="952"/>
      <c r="DL109" s="953" t="s">
        <v>436</v>
      </c>
      <c r="DM109" s="951"/>
      <c r="DN109" s="951"/>
      <c r="DO109" s="951"/>
      <c r="DP109" s="952"/>
      <c r="DQ109" s="953" t="s">
        <v>308</v>
      </c>
      <c r="DR109" s="951"/>
      <c r="DS109" s="951"/>
      <c r="DT109" s="951"/>
      <c r="DU109" s="952"/>
      <c r="DV109" s="953" t="s">
        <v>437</v>
      </c>
      <c r="DW109" s="951"/>
      <c r="DX109" s="951"/>
      <c r="DY109" s="951"/>
      <c r="DZ109" s="982"/>
    </row>
    <row r="110" spans="1:131" s="248" customFormat="1" ht="26.25" customHeight="1" x14ac:dyDescent="0.2">
      <c r="A110" s="853" t="s">
        <v>439</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2285344</v>
      </c>
      <c r="AB110" s="944"/>
      <c r="AC110" s="944"/>
      <c r="AD110" s="944"/>
      <c r="AE110" s="945"/>
      <c r="AF110" s="946">
        <v>2231326</v>
      </c>
      <c r="AG110" s="944"/>
      <c r="AH110" s="944"/>
      <c r="AI110" s="944"/>
      <c r="AJ110" s="945"/>
      <c r="AK110" s="946">
        <v>2151333</v>
      </c>
      <c r="AL110" s="944"/>
      <c r="AM110" s="944"/>
      <c r="AN110" s="944"/>
      <c r="AO110" s="945"/>
      <c r="AP110" s="947">
        <v>15.7</v>
      </c>
      <c r="AQ110" s="948"/>
      <c r="AR110" s="948"/>
      <c r="AS110" s="948"/>
      <c r="AT110" s="949"/>
      <c r="AU110" s="983" t="s">
        <v>73</v>
      </c>
      <c r="AV110" s="984"/>
      <c r="AW110" s="984"/>
      <c r="AX110" s="984"/>
      <c r="AY110" s="984"/>
      <c r="AZ110" s="909" t="s">
        <v>440</v>
      </c>
      <c r="BA110" s="854"/>
      <c r="BB110" s="854"/>
      <c r="BC110" s="854"/>
      <c r="BD110" s="854"/>
      <c r="BE110" s="854"/>
      <c r="BF110" s="854"/>
      <c r="BG110" s="854"/>
      <c r="BH110" s="854"/>
      <c r="BI110" s="854"/>
      <c r="BJ110" s="854"/>
      <c r="BK110" s="854"/>
      <c r="BL110" s="854"/>
      <c r="BM110" s="854"/>
      <c r="BN110" s="854"/>
      <c r="BO110" s="854"/>
      <c r="BP110" s="855"/>
      <c r="BQ110" s="910">
        <v>19782803</v>
      </c>
      <c r="BR110" s="891"/>
      <c r="BS110" s="891"/>
      <c r="BT110" s="891"/>
      <c r="BU110" s="891"/>
      <c r="BV110" s="891">
        <v>19143129</v>
      </c>
      <c r="BW110" s="891"/>
      <c r="BX110" s="891"/>
      <c r="BY110" s="891"/>
      <c r="BZ110" s="891"/>
      <c r="CA110" s="891">
        <v>18884925</v>
      </c>
      <c r="CB110" s="891"/>
      <c r="CC110" s="891"/>
      <c r="CD110" s="891"/>
      <c r="CE110" s="891"/>
      <c r="CF110" s="915">
        <v>137.80000000000001</v>
      </c>
      <c r="CG110" s="916"/>
      <c r="CH110" s="916"/>
      <c r="CI110" s="916"/>
      <c r="CJ110" s="916"/>
      <c r="CK110" s="979" t="s">
        <v>441</v>
      </c>
      <c r="CL110" s="865"/>
      <c r="CM110" s="940" t="s">
        <v>442</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443</v>
      </c>
      <c r="DH110" s="891"/>
      <c r="DI110" s="891"/>
      <c r="DJ110" s="891"/>
      <c r="DK110" s="891"/>
      <c r="DL110" s="891" t="s">
        <v>444</v>
      </c>
      <c r="DM110" s="891"/>
      <c r="DN110" s="891"/>
      <c r="DO110" s="891"/>
      <c r="DP110" s="891"/>
      <c r="DQ110" s="891" t="s">
        <v>445</v>
      </c>
      <c r="DR110" s="891"/>
      <c r="DS110" s="891"/>
      <c r="DT110" s="891"/>
      <c r="DU110" s="891"/>
      <c r="DV110" s="892" t="s">
        <v>445</v>
      </c>
      <c r="DW110" s="892"/>
      <c r="DX110" s="892"/>
      <c r="DY110" s="892"/>
      <c r="DZ110" s="893"/>
    </row>
    <row r="111" spans="1:131" s="248" customFormat="1" ht="26.25" customHeight="1" x14ac:dyDescent="0.2">
      <c r="A111" s="820" t="s">
        <v>446</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444</v>
      </c>
      <c r="AB111" s="972"/>
      <c r="AC111" s="972"/>
      <c r="AD111" s="972"/>
      <c r="AE111" s="973"/>
      <c r="AF111" s="974" t="s">
        <v>445</v>
      </c>
      <c r="AG111" s="972"/>
      <c r="AH111" s="972"/>
      <c r="AI111" s="972"/>
      <c r="AJ111" s="973"/>
      <c r="AK111" s="974" t="s">
        <v>447</v>
      </c>
      <c r="AL111" s="972"/>
      <c r="AM111" s="972"/>
      <c r="AN111" s="972"/>
      <c r="AO111" s="973"/>
      <c r="AP111" s="975" t="s">
        <v>444</v>
      </c>
      <c r="AQ111" s="976"/>
      <c r="AR111" s="976"/>
      <c r="AS111" s="976"/>
      <c r="AT111" s="977"/>
      <c r="AU111" s="985"/>
      <c r="AV111" s="986"/>
      <c r="AW111" s="986"/>
      <c r="AX111" s="986"/>
      <c r="AY111" s="986"/>
      <c r="AZ111" s="861" t="s">
        <v>448</v>
      </c>
      <c r="BA111" s="796"/>
      <c r="BB111" s="796"/>
      <c r="BC111" s="796"/>
      <c r="BD111" s="796"/>
      <c r="BE111" s="796"/>
      <c r="BF111" s="796"/>
      <c r="BG111" s="796"/>
      <c r="BH111" s="796"/>
      <c r="BI111" s="796"/>
      <c r="BJ111" s="796"/>
      <c r="BK111" s="796"/>
      <c r="BL111" s="796"/>
      <c r="BM111" s="796"/>
      <c r="BN111" s="796"/>
      <c r="BO111" s="796"/>
      <c r="BP111" s="797"/>
      <c r="BQ111" s="862">
        <v>573285</v>
      </c>
      <c r="BR111" s="863"/>
      <c r="BS111" s="863"/>
      <c r="BT111" s="863"/>
      <c r="BU111" s="863"/>
      <c r="BV111" s="863">
        <v>482440</v>
      </c>
      <c r="BW111" s="863"/>
      <c r="BX111" s="863"/>
      <c r="BY111" s="863"/>
      <c r="BZ111" s="863"/>
      <c r="CA111" s="863">
        <v>523201</v>
      </c>
      <c r="CB111" s="863"/>
      <c r="CC111" s="863"/>
      <c r="CD111" s="863"/>
      <c r="CE111" s="863"/>
      <c r="CF111" s="924">
        <v>3.8</v>
      </c>
      <c r="CG111" s="925"/>
      <c r="CH111" s="925"/>
      <c r="CI111" s="925"/>
      <c r="CJ111" s="925"/>
      <c r="CK111" s="980"/>
      <c r="CL111" s="867"/>
      <c r="CM111" s="870" t="s">
        <v>449</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444</v>
      </c>
      <c r="DH111" s="863"/>
      <c r="DI111" s="863"/>
      <c r="DJ111" s="863"/>
      <c r="DK111" s="863"/>
      <c r="DL111" s="863" t="s">
        <v>447</v>
      </c>
      <c r="DM111" s="863"/>
      <c r="DN111" s="863"/>
      <c r="DO111" s="863"/>
      <c r="DP111" s="863"/>
      <c r="DQ111" s="863" t="s">
        <v>395</v>
      </c>
      <c r="DR111" s="863"/>
      <c r="DS111" s="863"/>
      <c r="DT111" s="863"/>
      <c r="DU111" s="863"/>
      <c r="DV111" s="840" t="s">
        <v>447</v>
      </c>
      <c r="DW111" s="840"/>
      <c r="DX111" s="840"/>
      <c r="DY111" s="840"/>
      <c r="DZ111" s="841"/>
    </row>
    <row r="112" spans="1:131" s="248" customFormat="1" ht="26.25" customHeight="1" x14ac:dyDescent="0.2">
      <c r="A112" s="965" t="s">
        <v>450</v>
      </c>
      <c r="B112" s="966"/>
      <c r="C112" s="796" t="s">
        <v>451</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447</v>
      </c>
      <c r="AB112" s="826"/>
      <c r="AC112" s="826"/>
      <c r="AD112" s="826"/>
      <c r="AE112" s="827"/>
      <c r="AF112" s="828" t="s">
        <v>443</v>
      </c>
      <c r="AG112" s="826"/>
      <c r="AH112" s="826"/>
      <c r="AI112" s="826"/>
      <c r="AJ112" s="827"/>
      <c r="AK112" s="828" t="s">
        <v>445</v>
      </c>
      <c r="AL112" s="826"/>
      <c r="AM112" s="826"/>
      <c r="AN112" s="826"/>
      <c r="AO112" s="827"/>
      <c r="AP112" s="873" t="s">
        <v>447</v>
      </c>
      <c r="AQ112" s="874"/>
      <c r="AR112" s="874"/>
      <c r="AS112" s="874"/>
      <c r="AT112" s="875"/>
      <c r="AU112" s="985"/>
      <c r="AV112" s="986"/>
      <c r="AW112" s="986"/>
      <c r="AX112" s="986"/>
      <c r="AY112" s="986"/>
      <c r="AZ112" s="861" t="s">
        <v>452</v>
      </c>
      <c r="BA112" s="796"/>
      <c r="BB112" s="796"/>
      <c r="BC112" s="796"/>
      <c r="BD112" s="796"/>
      <c r="BE112" s="796"/>
      <c r="BF112" s="796"/>
      <c r="BG112" s="796"/>
      <c r="BH112" s="796"/>
      <c r="BI112" s="796"/>
      <c r="BJ112" s="796"/>
      <c r="BK112" s="796"/>
      <c r="BL112" s="796"/>
      <c r="BM112" s="796"/>
      <c r="BN112" s="796"/>
      <c r="BO112" s="796"/>
      <c r="BP112" s="797"/>
      <c r="BQ112" s="862">
        <v>5365557</v>
      </c>
      <c r="BR112" s="863"/>
      <c r="BS112" s="863"/>
      <c r="BT112" s="863"/>
      <c r="BU112" s="863"/>
      <c r="BV112" s="863">
        <v>4009350</v>
      </c>
      <c r="BW112" s="863"/>
      <c r="BX112" s="863"/>
      <c r="BY112" s="863"/>
      <c r="BZ112" s="863"/>
      <c r="CA112" s="863">
        <v>3059586</v>
      </c>
      <c r="CB112" s="863"/>
      <c r="CC112" s="863"/>
      <c r="CD112" s="863"/>
      <c r="CE112" s="863"/>
      <c r="CF112" s="924">
        <v>22.3</v>
      </c>
      <c r="CG112" s="925"/>
      <c r="CH112" s="925"/>
      <c r="CI112" s="925"/>
      <c r="CJ112" s="925"/>
      <c r="CK112" s="980"/>
      <c r="CL112" s="867"/>
      <c r="CM112" s="870" t="s">
        <v>453</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395</v>
      </c>
      <c r="DH112" s="863"/>
      <c r="DI112" s="863"/>
      <c r="DJ112" s="863"/>
      <c r="DK112" s="863"/>
      <c r="DL112" s="863" t="s">
        <v>443</v>
      </c>
      <c r="DM112" s="863"/>
      <c r="DN112" s="863"/>
      <c r="DO112" s="863"/>
      <c r="DP112" s="863"/>
      <c r="DQ112" s="863" t="s">
        <v>444</v>
      </c>
      <c r="DR112" s="863"/>
      <c r="DS112" s="863"/>
      <c r="DT112" s="863"/>
      <c r="DU112" s="863"/>
      <c r="DV112" s="840" t="s">
        <v>447</v>
      </c>
      <c r="DW112" s="840"/>
      <c r="DX112" s="840"/>
      <c r="DY112" s="840"/>
      <c r="DZ112" s="841"/>
    </row>
    <row r="113" spans="1:130" s="248" customFormat="1" ht="26.25" customHeight="1" x14ac:dyDescent="0.2">
      <c r="A113" s="967"/>
      <c r="B113" s="968"/>
      <c r="C113" s="796" t="s">
        <v>454</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317563</v>
      </c>
      <c r="AB113" s="972"/>
      <c r="AC113" s="972"/>
      <c r="AD113" s="972"/>
      <c r="AE113" s="973"/>
      <c r="AF113" s="974">
        <v>374281</v>
      </c>
      <c r="AG113" s="972"/>
      <c r="AH113" s="972"/>
      <c r="AI113" s="972"/>
      <c r="AJ113" s="973"/>
      <c r="AK113" s="974">
        <v>417914</v>
      </c>
      <c r="AL113" s="972"/>
      <c r="AM113" s="972"/>
      <c r="AN113" s="972"/>
      <c r="AO113" s="973"/>
      <c r="AP113" s="975">
        <v>3</v>
      </c>
      <c r="AQ113" s="976"/>
      <c r="AR113" s="976"/>
      <c r="AS113" s="976"/>
      <c r="AT113" s="977"/>
      <c r="AU113" s="985"/>
      <c r="AV113" s="986"/>
      <c r="AW113" s="986"/>
      <c r="AX113" s="986"/>
      <c r="AY113" s="986"/>
      <c r="AZ113" s="861" t="s">
        <v>455</v>
      </c>
      <c r="BA113" s="796"/>
      <c r="BB113" s="796"/>
      <c r="BC113" s="796"/>
      <c r="BD113" s="796"/>
      <c r="BE113" s="796"/>
      <c r="BF113" s="796"/>
      <c r="BG113" s="796"/>
      <c r="BH113" s="796"/>
      <c r="BI113" s="796"/>
      <c r="BJ113" s="796"/>
      <c r="BK113" s="796"/>
      <c r="BL113" s="796"/>
      <c r="BM113" s="796"/>
      <c r="BN113" s="796"/>
      <c r="BO113" s="796"/>
      <c r="BP113" s="797"/>
      <c r="BQ113" s="862">
        <v>353</v>
      </c>
      <c r="BR113" s="863"/>
      <c r="BS113" s="863"/>
      <c r="BT113" s="863"/>
      <c r="BU113" s="863"/>
      <c r="BV113" s="863" t="s">
        <v>445</v>
      </c>
      <c r="BW113" s="863"/>
      <c r="BX113" s="863"/>
      <c r="BY113" s="863"/>
      <c r="BZ113" s="863"/>
      <c r="CA113" s="863" t="s">
        <v>447</v>
      </c>
      <c r="CB113" s="863"/>
      <c r="CC113" s="863"/>
      <c r="CD113" s="863"/>
      <c r="CE113" s="863"/>
      <c r="CF113" s="924" t="s">
        <v>443</v>
      </c>
      <c r="CG113" s="925"/>
      <c r="CH113" s="925"/>
      <c r="CI113" s="925"/>
      <c r="CJ113" s="925"/>
      <c r="CK113" s="980"/>
      <c r="CL113" s="867"/>
      <c r="CM113" s="870" t="s">
        <v>456</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444</v>
      </c>
      <c r="DH113" s="826"/>
      <c r="DI113" s="826"/>
      <c r="DJ113" s="826"/>
      <c r="DK113" s="827"/>
      <c r="DL113" s="828" t="s">
        <v>395</v>
      </c>
      <c r="DM113" s="826"/>
      <c r="DN113" s="826"/>
      <c r="DO113" s="826"/>
      <c r="DP113" s="827"/>
      <c r="DQ113" s="828" t="s">
        <v>457</v>
      </c>
      <c r="DR113" s="826"/>
      <c r="DS113" s="826"/>
      <c r="DT113" s="826"/>
      <c r="DU113" s="827"/>
      <c r="DV113" s="873" t="s">
        <v>458</v>
      </c>
      <c r="DW113" s="874"/>
      <c r="DX113" s="874"/>
      <c r="DY113" s="874"/>
      <c r="DZ113" s="875"/>
    </row>
    <row r="114" spans="1:130" s="248" customFormat="1" ht="26.25" customHeight="1" x14ac:dyDescent="0.2">
      <c r="A114" s="967"/>
      <c r="B114" s="968"/>
      <c r="C114" s="796" t="s">
        <v>459</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447</v>
      </c>
      <c r="AB114" s="826"/>
      <c r="AC114" s="826"/>
      <c r="AD114" s="826"/>
      <c r="AE114" s="827"/>
      <c r="AF114" s="828" t="s">
        <v>445</v>
      </c>
      <c r="AG114" s="826"/>
      <c r="AH114" s="826"/>
      <c r="AI114" s="826"/>
      <c r="AJ114" s="827"/>
      <c r="AK114" s="828" t="s">
        <v>444</v>
      </c>
      <c r="AL114" s="826"/>
      <c r="AM114" s="826"/>
      <c r="AN114" s="826"/>
      <c r="AO114" s="827"/>
      <c r="AP114" s="873" t="s">
        <v>447</v>
      </c>
      <c r="AQ114" s="874"/>
      <c r="AR114" s="874"/>
      <c r="AS114" s="874"/>
      <c r="AT114" s="875"/>
      <c r="AU114" s="985"/>
      <c r="AV114" s="986"/>
      <c r="AW114" s="986"/>
      <c r="AX114" s="986"/>
      <c r="AY114" s="986"/>
      <c r="AZ114" s="861" t="s">
        <v>460</v>
      </c>
      <c r="BA114" s="796"/>
      <c r="BB114" s="796"/>
      <c r="BC114" s="796"/>
      <c r="BD114" s="796"/>
      <c r="BE114" s="796"/>
      <c r="BF114" s="796"/>
      <c r="BG114" s="796"/>
      <c r="BH114" s="796"/>
      <c r="BI114" s="796"/>
      <c r="BJ114" s="796"/>
      <c r="BK114" s="796"/>
      <c r="BL114" s="796"/>
      <c r="BM114" s="796"/>
      <c r="BN114" s="796"/>
      <c r="BO114" s="796"/>
      <c r="BP114" s="797"/>
      <c r="BQ114" s="862">
        <v>2817769</v>
      </c>
      <c r="BR114" s="863"/>
      <c r="BS114" s="863"/>
      <c r="BT114" s="863"/>
      <c r="BU114" s="863"/>
      <c r="BV114" s="863">
        <v>2873697</v>
      </c>
      <c r="BW114" s="863"/>
      <c r="BX114" s="863"/>
      <c r="BY114" s="863"/>
      <c r="BZ114" s="863"/>
      <c r="CA114" s="863">
        <v>2827371</v>
      </c>
      <c r="CB114" s="863"/>
      <c r="CC114" s="863"/>
      <c r="CD114" s="863"/>
      <c r="CE114" s="863"/>
      <c r="CF114" s="924">
        <v>20.6</v>
      </c>
      <c r="CG114" s="925"/>
      <c r="CH114" s="925"/>
      <c r="CI114" s="925"/>
      <c r="CJ114" s="925"/>
      <c r="CK114" s="980"/>
      <c r="CL114" s="867"/>
      <c r="CM114" s="870" t="s">
        <v>461</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447</v>
      </c>
      <c r="DH114" s="826"/>
      <c r="DI114" s="826"/>
      <c r="DJ114" s="826"/>
      <c r="DK114" s="827"/>
      <c r="DL114" s="828" t="s">
        <v>462</v>
      </c>
      <c r="DM114" s="826"/>
      <c r="DN114" s="826"/>
      <c r="DO114" s="826"/>
      <c r="DP114" s="827"/>
      <c r="DQ114" s="828" t="s">
        <v>395</v>
      </c>
      <c r="DR114" s="826"/>
      <c r="DS114" s="826"/>
      <c r="DT114" s="826"/>
      <c r="DU114" s="827"/>
      <c r="DV114" s="873" t="s">
        <v>395</v>
      </c>
      <c r="DW114" s="874"/>
      <c r="DX114" s="874"/>
      <c r="DY114" s="874"/>
      <c r="DZ114" s="875"/>
    </row>
    <row r="115" spans="1:130" s="248" customFormat="1" ht="26.25" customHeight="1" x14ac:dyDescent="0.2">
      <c r="A115" s="967"/>
      <c r="B115" s="968"/>
      <c r="C115" s="796" t="s">
        <v>463</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22300</v>
      </c>
      <c r="AB115" s="972"/>
      <c r="AC115" s="972"/>
      <c r="AD115" s="972"/>
      <c r="AE115" s="973"/>
      <c r="AF115" s="974">
        <v>27416</v>
      </c>
      <c r="AG115" s="972"/>
      <c r="AH115" s="972"/>
      <c r="AI115" s="972"/>
      <c r="AJ115" s="973"/>
      <c r="AK115" s="974">
        <v>15908</v>
      </c>
      <c r="AL115" s="972"/>
      <c r="AM115" s="972"/>
      <c r="AN115" s="972"/>
      <c r="AO115" s="973"/>
      <c r="AP115" s="975">
        <v>0.1</v>
      </c>
      <c r="AQ115" s="976"/>
      <c r="AR115" s="976"/>
      <c r="AS115" s="976"/>
      <c r="AT115" s="977"/>
      <c r="AU115" s="985"/>
      <c r="AV115" s="986"/>
      <c r="AW115" s="986"/>
      <c r="AX115" s="986"/>
      <c r="AY115" s="986"/>
      <c r="AZ115" s="861" t="s">
        <v>464</v>
      </c>
      <c r="BA115" s="796"/>
      <c r="BB115" s="796"/>
      <c r="BC115" s="796"/>
      <c r="BD115" s="796"/>
      <c r="BE115" s="796"/>
      <c r="BF115" s="796"/>
      <c r="BG115" s="796"/>
      <c r="BH115" s="796"/>
      <c r="BI115" s="796"/>
      <c r="BJ115" s="796"/>
      <c r="BK115" s="796"/>
      <c r="BL115" s="796"/>
      <c r="BM115" s="796"/>
      <c r="BN115" s="796"/>
      <c r="BO115" s="796"/>
      <c r="BP115" s="797"/>
      <c r="BQ115" s="862" t="s">
        <v>447</v>
      </c>
      <c r="BR115" s="863"/>
      <c r="BS115" s="863"/>
      <c r="BT115" s="863"/>
      <c r="BU115" s="863"/>
      <c r="BV115" s="863" t="s">
        <v>447</v>
      </c>
      <c r="BW115" s="863"/>
      <c r="BX115" s="863"/>
      <c r="BY115" s="863"/>
      <c r="BZ115" s="863"/>
      <c r="CA115" s="863" t="s">
        <v>444</v>
      </c>
      <c r="CB115" s="863"/>
      <c r="CC115" s="863"/>
      <c r="CD115" s="863"/>
      <c r="CE115" s="863"/>
      <c r="CF115" s="924" t="s">
        <v>447</v>
      </c>
      <c r="CG115" s="925"/>
      <c r="CH115" s="925"/>
      <c r="CI115" s="925"/>
      <c r="CJ115" s="925"/>
      <c r="CK115" s="980"/>
      <c r="CL115" s="867"/>
      <c r="CM115" s="861" t="s">
        <v>465</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557795</v>
      </c>
      <c r="DH115" s="826"/>
      <c r="DI115" s="826"/>
      <c r="DJ115" s="826"/>
      <c r="DK115" s="827"/>
      <c r="DL115" s="828">
        <v>480320</v>
      </c>
      <c r="DM115" s="826"/>
      <c r="DN115" s="826"/>
      <c r="DO115" s="826"/>
      <c r="DP115" s="827"/>
      <c r="DQ115" s="828">
        <v>523201</v>
      </c>
      <c r="DR115" s="826"/>
      <c r="DS115" s="826"/>
      <c r="DT115" s="826"/>
      <c r="DU115" s="827"/>
      <c r="DV115" s="873">
        <v>3.8</v>
      </c>
      <c r="DW115" s="874"/>
      <c r="DX115" s="874"/>
      <c r="DY115" s="874"/>
      <c r="DZ115" s="875"/>
    </row>
    <row r="116" spans="1:130" s="248" customFormat="1" ht="26.25" customHeight="1" x14ac:dyDescent="0.2">
      <c r="A116" s="969"/>
      <c r="B116" s="970"/>
      <c r="C116" s="929" t="s">
        <v>466</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462</v>
      </c>
      <c r="AB116" s="826"/>
      <c r="AC116" s="826"/>
      <c r="AD116" s="826"/>
      <c r="AE116" s="827"/>
      <c r="AF116" s="828" t="s">
        <v>457</v>
      </c>
      <c r="AG116" s="826"/>
      <c r="AH116" s="826"/>
      <c r="AI116" s="826"/>
      <c r="AJ116" s="827"/>
      <c r="AK116" s="828" t="s">
        <v>445</v>
      </c>
      <c r="AL116" s="826"/>
      <c r="AM116" s="826"/>
      <c r="AN116" s="826"/>
      <c r="AO116" s="827"/>
      <c r="AP116" s="873" t="s">
        <v>443</v>
      </c>
      <c r="AQ116" s="874"/>
      <c r="AR116" s="874"/>
      <c r="AS116" s="874"/>
      <c r="AT116" s="875"/>
      <c r="AU116" s="985"/>
      <c r="AV116" s="986"/>
      <c r="AW116" s="986"/>
      <c r="AX116" s="986"/>
      <c r="AY116" s="986"/>
      <c r="AZ116" s="912" t="s">
        <v>467</v>
      </c>
      <c r="BA116" s="913"/>
      <c r="BB116" s="913"/>
      <c r="BC116" s="913"/>
      <c r="BD116" s="913"/>
      <c r="BE116" s="913"/>
      <c r="BF116" s="913"/>
      <c r="BG116" s="913"/>
      <c r="BH116" s="913"/>
      <c r="BI116" s="913"/>
      <c r="BJ116" s="913"/>
      <c r="BK116" s="913"/>
      <c r="BL116" s="913"/>
      <c r="BM116" s="913"/>
      <c r="BN116" s="913"/>
      <c r="BO116" s="913"/>
      <c r="BP116" s="914"/>
      <c r="BQ116" s="862" t="s">
        <v>447</v>
      </c>
      <c r="BR116" s="863"/>
      <c r="BS116" s="863"/>
      <c r="BT116" s="863"/>
      <c r="BU116" s="863"/>
      <c r="BV116" s="863" t="s">
        <v>443</v>
      </c>
      <c r="BW116" s="863"/>
      <c r="BX116" s="863"/>
      <c r="BY116" s="863"/>
      <c r="BZ116" s="863"/>
      <c r="CA116" s="863" t="s">
        <v>445</v>
      </c>
      <c r="CB116" s="863"/>
      <c r="CC116" s="863"/>
      <c r="CD116" s="863"/>
      <c r="CE116" s="863"/>
      <c r="CF116" s="924" t="s">
        <v>447</v>
      </c>
      <c r="CG116" s="925"/>
      <c r="CH116" s="925"/>
      <c r="CI116" s="925"/>
      <c r="CJ116" s="925"/>
      <c r="CK116" s="980"/>
      <c r="CL116" s="867"/>
      <c r="CM116" s="870" t="s">
        <v>468</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15490</v>
      </c>
      <c r="DH116" s="826"/>
      <c r="DI116" s="826"/>
      <c r="DJ116" s="826"/>
      <c r="DK116" s="827"/>
      <c r="DL116" s="828">
        <v>2120</v>
      </c>
      <c r="DM116" s="826"/>
      <c r="DN116" s="826"/>
      <c r="DO116" s="826"/>
      <c r="DP116" s="827"/>
      <c r="DQ116" s="828" t="s">
        <v>395</v>
      </c>
      <c r="DR116" s="826"/>
      <c r="DS116" s="826"/>
      <c r="DT116" s="826"/>
      <c r="DU116" s="827"/>
      <c r="DV116" s="873" t="s">
        <v>447</v>
      </c>
      <c r="DW116" s="874"/>
      <c r="DX116" s="874"/>
      <c r="DY116" s="874"/>
      <c r="DZ116" s="875"/>
    </row>
    <row r="117" spans="1:130" s="248" customFormat="1" ht="26.25" customHeight="1" x14ac:dyDescent="0.2">
      <c r="A117" s="950" t="s">
        <v>189</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469</v>
      </c>
      <c r="Z117" s="952"/>
      <c r="AA117" s="957">
        <v>2625207</v>
      </c>
      <c r="AB117" s="958"/>
      <c r="AC117" s="958"/>
      <c r="AD117" s="958"/>
      <c r="AE117" s="959"/>
      <c r="AF117" s="960">
        <v>2633023</v>
      </c>
      <c r="AG117" s="958"/>
      <c r="AH117" s="958"/>
      <c r="AI117" s="958"/>
      <c r="AJ117" s="959"/>
      <c r="AK117" s="960">
        <v>2585155</v>
      </c>
      <c r="AL117" s="958"/>
      <c r="AM117" s="958"/>
      <c r="AN117" s="958"/>
      <c r="AO117" s="959"/>
      <c r="AP117" s="961"/>
      <c r="AQ117" s="962"/>
      <c r="AR117" s="962"/>
      <c r="AS117" s="962"/>
      <c r="AT117" s="963"/>
      <c r="AU117" s="985"/>
      <c r="AV117" s="986"/>
      <c r="AW117" s="986"/>
      <c r="AX117" s="986"/>
      <c r="AY117" s="986"/>
      <c r="AZ117" s="912" t="s">
        <v>470</v>
      </c>
      <c r="BA117" s="913"/>
      <c r="BB117" s="913"/>
      <c r="BC117" s="913"/>
      <c r="BD117" s="913"/>
      <c r="BE117" s="913"/>
      <c r="BF117" s="913"/>
      <c r="BG117" s="913"/>
      <c r="BH117" s="913"/>
      <c r="BI117" s="913"/>
      <c r="BJ117" s="913"/>
      <c r="BK117" s="913"/>
      <c r="BL117" s="913"/>
      <c r="BM117" s="913"/>
      <c r="BN117" s="913"/>
      <c r="BO117" s="913"/>
      <c r="BP117" s="914"/>
      <c r="BQ117" s="862" t="s">
        <v>130</v>
      </c>
      <c r="BR117" s="863"/>
      <c r="BS117" s="863"/>
      <c r="BT117" s="863"/>
      <c r="BU117" s="863"/>
      <c r="BV117" s="863" t="s">
        <v>445</v>
      </c>
      <c r="BW117" s="863"/>
      <c r="BX117" s="863"/>
      <c r="BY117" s="863"/>
      <c r="BZ117" s="863"/>
      <c r="CA117" s="863" t="s">
        <v>445</v>
      </c>
      <c r="CB117" s="863"/>
      <c r="CC117" s="863"/>
      <c r="CD117" s="863"/>
      <c r="CE117" s="863"/>
      <c r="CF117" s="924" t="s">
        <v>447</v>
      </c>
      <c r="CG117" s="925"/>
      <c r="CH117" s="925"/>
      <c r="CI117" s="925"/>
      <c r="CJ117" s="925"/>
      <c r="CK117" s="980"/>
      <c r="CL117" s="867"/>
      <c r="CM117" s="870" t="s">
        <v>471</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395</v>
      </c>
      <c r="DH117" s="826"/>
      <c r="DI117" s="826"/>
      <c r="DJ117" s="826"/>
      <c r="DK117" s="827"/>
      <c r="DL117" s="828" t="s">
        <v>445</v>
      </c>
      <c r="DM117" s="826"/>
      <c r="DN117" s="826"/>
      <c r="DO117" s="826"/>
      <c r="DP117" s="827"/>
      <c r="DQ117" s="828" t="s">
        <v>457</v>
      </c>
      <c r="DR117" s="826"/>
      <c r="DS117" s="826"/>
      <c r="DT117" s="826"/>
      <c r="DU117" s="827"/>
      <c r="DV117" s="873" t="s">
        <v>444</v>
      </c>
      <c r="DW117" s="874"/>
      <c r="DX117" s="874"/>
      <c r="DY117" s="874"/>
      <c r="DZ117" s="875"/>
    </row>
    <row r="118" spans="1:130" s="248" customFormat="1" ht="26.25" customHeight="1" x14ac:dyDescent="0.2">
      <c r="A118" s="950" t="s">
        <v>438</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435</v>
      </c>
      <c r="AB118" s="951"/>
      <c r="AC118" s="951"/>
      <c r="AD118" s="951"/>
      <c r="AE118" s="952"/>
      <c r="AF118" s="953" t="s">
        <v>436</v>
      </c>
      <c r="AG118" s="951"/>
      <c r="AH118" s="951"/>
      <c r="AI118" s="951"/>
      <c r="AJ118" s="952"/>
      <c r="AK118" s="953" t="s">
        <v>308</v>
      </c>
      <c r="AL118" s="951"/>
      <c r="AM118" s="951"/>
      <c r="AN118" s="951"/>
      <c r="AO118" s="952"/>
      <c r="AP118" s="954" t="s">
        <v>437</v>
      </c>
      <c r="AQ118" s="955"/>
      <c r="AR118" s="955"/>
      <c r="AS118" s="955"/>
      <c r="AT118" s="956"/>
      <c r="AU118" s="985"/>
      <c r="AV118" s="986"/>
      <c r="AW118" s="986"/>
      <c r="AX118" s="986"/>
      <c r="AY118" s="986"/>
      <c r="AZ118" s="928" t="s">
        <v>472</v>
      </c>
      <c r="BA118" s="929"/>
      <c r="BB118" s="929"/>
      <c r="BC118" s="929"/>
      <c r="BD118" s="929"/>
      <c r="BE118" s="929"/>
      <c r="BF118" s="929"/>
      <c r="BG118" s="929"/>
      <c r="BH118" s="929"/>
      <c r="BI118" s="929"/>
      <c r="BJ118" s="929"/>
      <c r="BK118" s="929"/>
      <c r="BL118" s="929"/>
      <c r="BM118" s="929"/>
      <c r="BN118" s="929"/>
      <c r="BO118" s="929"/>
      <c r="BP118" s="930"/>
      <c r="BQ118" s="931" t="s">
        <v>447</v>
      </c>
      <c r="BR118" s="894"/>
      <c r="BS118" s="894"/>
      <c r="BT118" s="894"/>
      <c r="BU118" s="894"/>
      <c r="BV118" s="894" t="s">
        <v>395</v>
      </c>
      <c r="BW118" s="894"/>
      <c r="BX118" s="894"/>
      <c r="BY118" s="894"/>
      <c r="BZ118" s="894"/>
      <c r="CA118" s="894" t="s">
        <v>447</v>
      </c>
      <c r="CB118" s="894"/>
      <c r="CC118" s="894"/>
      <c r="CD118" s="894"/>
      <c r="CE118" s="894"/>
      <c r="CF118" s="924" t="s">
        <v>473</v>
      </c>
      <c r="CG118" s="925"/>
      <c r="CH118" s="925"/>
      <c r="CI118" s="925"/>
      <c r="CJ118" s="925"/>
      <c r="CK118" s="980"/>
      <c r="CL118" s="867"/>
      <c r="CM118" s="870" t="s">
        <v>474</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473</v>
      </c>
      <c r="DH118" s="826"/>
      <c r="DI118" s="826"/>
      <c r="DJ118" s="826"/>
      <c r="DK118" s="827"/>
      <c r="DL118" s="828" t="s">
        <v>395</v>
      </c>
      <c r="DM118" s="826"/>
      <c r="DN118" s="826"/>
      <c r="DO118" s="826"/>
      <c r="DP118" s="827"/>
      <c r="DQ118" s="828" t="s">
        <v>458</v>
      </c>
      <c r="DR118" s="826"/>
      <c r="DS118" s="826"/>
      <c r="DT118" s="826"/>
      <c r="DU118" s="827"/>
      <c r="DV118" s="873" t="s">
        <v>395</v>
      </c>
      <c r="DW118" s="874"/>
      <c r="DX118" s="874"/>
      <c r="DY118" s="874"/>
      <c r="DZ118" s="875"/>
    </row>
    <row r="119" spans="1:130" s="248" customFormat="1" ht="26.25" customHeight="1" x14ac:dyDescent="0.2">
      <c r="A119" s="864" t="s">
        <v>441</v>
      </c>
      <c r="B119" s="865"/>
      <c r="C119" s="940" t="s">
        <v>442</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447</v>
      </c>
      <c r="AB119" s="944"/>
      <c r="AC119" s="944"/>
      <c r="AD119" s="944"/>
      <c r="AE119" s="945"/>
      <c r="AF119" s="946" t="s">
        <v>444</v>
      </c>
      <c r="AG119" s="944"/>
      <c r="AH119" s="944"/>
      <c r="AI119" s="944"/>
      <c r="AJ119" s="945"/>
      <c r="AK119" s="946" t="s">
        <v>395</v>
      </c>
      <c r="AL119" s="944"/>
      <c r="AM119" s="944"/>
      <c r="AN119" s="944"/>
      <c r="AO119" s="945"/>
      <c r="AP119" s="947" t="s">
        <v>447</v>
      </c>
      <c r="AQ119" s="948"/>
      <c r="AR119" s="948"/>
      <c r="AS119" s="948"/>
      <c r="AT119" s="949"/>
      <c r="AU119" s="987"/>
      <c r="AV119" s="988"/>
      <c r="AW119" s="988"/>
      <c r="AX119" s="988"/>
      <c r="AY119" s="988"/>
      <c r="AZ119" s="279" t="s">
        <v>189</v>
      </c>
      <c r="BA119" s="279"/>
      <c r="BB119" s="279"/>
      <c r="BC119" s="279"/>
      <c r="BD119" s="279"/>
      <c r="BE119" s="279"/>
      <c r="BF119" s="279"/>
      <c r="BG119" s="279"/>
      <c r="BH119" s="279"/>
      <c r="BI119" s="279"/>
      <c r="BJ119" s="279"/>
      <c r="BK119" s="279"/>
      <c r="BL119" s="279"/>
      <c r="BM119" s="279"/>
      <c r="BN119" s="279"/>
      <c r="BO119" s="926" t="s">
        <v>475</v>
      </c>
      <c r="BP119" s="927"/>
      <c r="BQ119" s="931">
        <v>28539767</v>
      </c>
      <c r="BR119" s="894"/>
      <c r="BS119" s="894"/>
      <c r="BT119" s="894"/>
      <c r="BU119" s="894"/>
      <c r="BV119" s="894">
        <v>26508616</v>
      </c>
      <c r="BW119" s="894"/>
      <c r="BX119" s="894"/>
      <c r="BY119" s="894"/>
      <c r="BZ119" s="894"/>
      <c r="CA119" s="894">
        <v>25295083</v>
      </c>
      <c r="CB119" s="894"/>
      <c r="CC119" s="894"/>
      <c r="CD119" s="894"/>
      <c r="CE119" s="894"/>
      <c r="CF119" s="792"/>
      <c r="CG119" s="793"/>
      <c r="CH119" s="793"/>
      <c r="CI119" s="793"/>
      <c r="CJ119" s="883"/>
      <c r="CK119" s="981"/>
      <c r="CL119" s="869"/>
      <c r="CM119" s="887" t="s">
        <v>476</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447</v>
      </c>
      <c r="DH119" s="809"/>
      <c r="DI119" s="809"/>
      <c r="DJ119" s="809"/>
      <c r="DK119" s="810"/>
      <c r="DL119" s="811" t="s">
        <v>447</v>
      </c>
      <c r="DM119" s="809"/>
      <c r="DN119" s="809"/>
      <c r="DO119" s="809"/>
      <c r="DP119" s="810"/>
      <c r="DQ119" s="811" t="s">
        <v>447</v>
      </c>
      <c r="DR119" s="809"/>
      <c r="DS119" s="809"/>
      <c r="DT119" s="809"/>
      <c r="DU119" s="810"/>
      <c r="DV119" s="897" t="s">
        <v>445</v>
      </c>
      <c r="DW119" s="898"/>
      <c r="DX119" s="898"/>
      <c r="DY119" s="898"/>
      <c r="DZ119" s="899"/>
    </row>
    <row r="120" spans="1:130" s="248" customFormat="1" ht="26.25" customHeight="1" x14ac:dyDescent="0.2">
      <c r="A120" s="866"/>
      <c r="B120" s="867"/>
      <c r="C120" s="870" t="s">
        <v>449</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447</v>
      </c>
      <c r="AB120" s="826"/>
      <c r="AC120" s="826"/>
      <c r="AD120" s="826"/>
      <c r="AE120" s="827"/>
      <c r="AF120" s="828" t="s">
        <v>445</v>
      </c>
      <c r="AG120" s="826"/>
      <c r="AH120" s="826"/>
      <c r="AI120" s="826"/>
      <c r="AJ120" s="827"/>
      <c r="AK120" s="828" t="s">
        <v>447</v>
      </c>
      <c r="AL120" s="826"/>
      <c r="AM120" s="826"/>
      <c r="AN120" s="826"/>
      <c r="AO120" s="827"/>
      <c r="AP120" s="873" t="s">
        <v>447</v>
      </c>
      <c r="AQ120" s="874"/>
      <c r="AR120" s="874"/>
      <c r="AS120" s="874"/>
      <c r="AT120" s="875"/>
      <c r="AU120" s="932" t="s">
        <v>477</v>
      </c>
      <c r="AV120" s="933"/>
      <c r="AW120" s="933"/>
      <c r="AX120" s="933"/>
      <c r="AY120" s="934"/>
      <c r="AZ120" s="909" t="s">
        <v>478</v>
      </c>
      <c r="BA120" s="854"/>
      <c r="BB120" s="854"/>
      <c r="BC120" s="854"/>
      <c r="BD120" s="854"/>
      <c r="BE120" s="854"/>
      <c r="BF120" s="854"/>
      <c r="BG120" s="854"/>
      <c r="BH120" s="854"/>
      <c r="BI120" s="854"/>
      <c r="BJ120" s="854"/>
      <c r="BK120" s="854"/>
      <c r="BL120" s="854"/>
      <c r="BM120" s="854"/>
      <c r="BN120" s="854"/>
      <c r="BO120" s="854"/>
      <c r="BP120" s="855"/>
      <c r="BQ120" s="910">
        <v>7034746</v>
      </c>
      <c r="BR120" s="891"/>
      <c r="BS120" s="891"/>
      <c r="BT120" s="891"/>
      <c r="BU120" s="891"/>
      <c r="BV120" s="891">
        <v>7208751</v>
      </c>
      <c r="BW120" s="891"/>
      <c r="BX120" s="891"/>
      <c r="BY120" s="891"/>
      <c r="BZ120" s="891"/>
      <c r="CA120" s="891">
        <v>7320919</v>
      </c>
      <c r="CB120" s="891"/>
      <c r="CC120" s="891"/>
      <c r="CD120" s="891"/>
      <c r="CE120" s="891"/>
      <c r="CF120" s="915">
        <v>53.4</v>
      </c>
      <c r="CG120" s="916"/>
      <c r="CH120" s="916"/>
      <c r="CI120" s="916"/>
      <c r="CJ120" s="916"/>
      <c r="CK120" s="917" t="s">
        <v>479</v>
      </c>
      <c r="CL120" s="901"/>
      <c r="CM120" s="901"/>
      <c r="CN120" s="901"/>
      <c r="CO120" s="902"/>
      <c r="CP120" s="921" t="s">
        <v>480</v>
      </c>
      <c r="CQ120" s="922"/>
      <c r="CR120" s="922"/>
      <c r="CS120" s="922"/>
      <c r="CT120" s="922"/>
      <c r="CU120" s="922"/>
      <c r="CV120" s="922"/>
      <c r="CW120" s="922"/>
      <c r="CX120" s="922"/>
      <c r="CY120" s="922"/>
      <c r="CZ120" s="922"/>
      <c r="DA120" s="922"/>
      <c r="DB120" s="922"/>
      <c r="DC120" s="922"/>
      <c r="DD120" s="922"/>
      <c r="DE120" s="922"/>
      <c r="DF120" s="923"/>
      <c r="DG120" s="910">
        <v>5128661</v>
      </c>
      <c r="DH120" s="891"/>
      <c r="DI120" s="891"/>
      <c r="DJ120" s="891"/>
      <c r="DK120" s="891"/>
      <c r="DL120" s="891">
        <v>3790490</v>
      </c>
      <c r="DM120" s="891"/>
      <c r="DN120" s="891"/>
      <c r="DO120" s="891"/>
      <c r="DP120" s="891"/>
      <c r="DQ120" s="891">
        <v>2866760</v>
      </c>
      <c r="DR120" s="891"/>
      <c r="DS120" s="891"/>
      <c r="DT120" s="891"/>
      <c r="DU120" s="891"/>
      <c r="DV120" s="892">
        <v>20.9</v>
      </c>
      <c r="DW120" s="892"/>
      <c r="DX120" s="892"/>
      <c r="DY120" s="892"/>
      <c r="DZ120" s="893"/>
    </row>
    <row r="121" spans="1:130" s="248" customFormat="1" ht="26.25" customHeight="1" x14ac:dyDescent="0.2">
      <c r="A121" s="866"/>
      <c r="B121" s="867"/>
      <c r="C121" s="912" t="s">
        <v>481</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447</v>
      </c>
      <c r="AB121" s="826"/>
      <c r="AC121" s="826"/>
      <c r="AD121" s="826"/>
      <c r="AE121" s="827"/>
      <c r="AF121" s="828" t="s">
        <v>447</v>
      </c>
      <c r="AG121" s="826"/>
      <c r="AH121" s="826"/>
      <c r="AI121" s="826"/>
      <c r="AJ121" s="827"/>
      <c r="AK121" s="828" t="s">
        <v>447</v>
      </c>
      <c r="AL121" s="826"/>
      <c r="AM121" s="826"/>
      <c r="AN121" s="826"/>
      <c r="AO121" s="827"/>
      <c r="AP121" s="873" t="s">
        <v>447</v>
      </c>
      <c r="AQ121" s="874"/>
      <c r="AR121" s="874"/>
      <c r="AS121" s="874"/>
      <c r="AT121" s="875"/>
      <c r="AU121" s="935"/>
      <c r="AV121" s="936"/>
      <c r="AW121" s="936"/>
      <c r="AX121" s="936"/>
      <c r="AY121" s="937"/>
      <c r="AZ121" s="861" t="s">
        <v>482</v>
      </c>
      <c r="BA121" s="796"/>
      <c r="BB121" s="796"/>
      <c r="BC121" s="796"/>
      <c r="BD121" s="796"/>
      <c r="BE121" s="796"/>
      <c r="BF121" s="796"/>
      <c r="BG121" s="796"/>
      <c r="BH121" s="796"/>
      <c r="BI121" s="796"/>
      <c r="BJ121" s="796"/>
      <c r="BK121" s="796"/>
      <c r="BL121" s="796"/>
      <c r="BM121" s="796"/>
      <c r="BN121" s="796"/>
      <c r="BO121" s="796"/>
      <c r="BP121" s="797"/>
      <c r="BQ121" s="862">
        <v>4824091</v>
      </c>
      <c r="BR121" s="863"/>
      <c r="BS121" s="863"/>
      <c r="BT121" s="863"/>
      <c r="BU121" s="863"/>
      <c r="BV121" s="863">
        <v>4568055</v>
      </c>
      <c r="BW121" s="863"/>
      <c r="BX121" s="863"/>
      <c r="BY121" s="863"/>
      <c r="BZ121" s="863"/>
      <c r="CA121" s="863">
        <v>4064100</v>
      </c>
      <c r="CB121" s="863"/>
      <c r="CC121" s="863"/>
      <c r="CD121" s="863"/>
      <c r="CE121" s="863"/>
      <c r="CF121" s="924">
        <v>29.7</v>
      </c>
      <c r="CG121" s="925"/>
      <c r="CH121" s="925"/>
      <c r="CI121" s="925"/>
      <c r="CJ121" s="925"/>
      <c r="CK121" s="918"/>
      <c r="CL121" s="904"/>
      <c r="CM121" s="904"/>
      <c r="CN121" s="904"/>
      <c r="CO121" s="905"/>
      <c r="CP121" s="884" t="s">
        <v>483</v>
      </c>
      <c r="CQ121" s="885"/>
      <c r="CR121" s="885"/>
      <c r="CS121" s="885"/>
      <c r="CT121" s="885"/>
      <c r="CU121" s="885"/>
      <c r="CV121" s="885"/>
      <c r="CW121" s="885"/>
      <c r="CX121" s="885"/>
      <c r="CY121" s="885"/>
      <c r="CZ121" s="885"/>
      <c r="DA121" s="885"/>
      <c r="DB121" s="885"/>
      <c r="DC121" s="885"/>
      <c r="DD121" s="885"/>
      <c r="DE121" s="885"/>
      <c r="DF121" s="886"/>
      <c r="DG121" s="862">
        <v>236896</v>
      </c>
      <c r="DH121" s="863"/>
      <c r="DI121" s="863"/>
      <c r="DJ121" s="863"/>
      <c r="DK121" s="863"/>
      <c r="DL121" s="863">
        <v>218860</v>
      </c>
      <c r="DM121" s="863"/>
      <c r="DN121" s="863"/>
      <c r="DO121" s="863"/>
      <c r="DP121" s="863"/>
      <c r="DQ121" s="863">
        <v>192600</v>
      </c>
      <c r="DR121" s="863"/>
      <c r="DS121" s="863"/>
      <c r="DT121" s="863"/>
      <c r="DU121" s="863"/>
      <c r="DV121" s="840">
        <v>1.4</v>
      </c>
      <c r="DW121" s="840"/>
      <c r="DX121" s="840"/>
      <c r="DY121" s="840"/>
      <c r="DZ121" s="841"/>
    </row>
    <row r="122" spans="1:130" s="248" customFormat="1" ht="26.25" customHeight="1" x14ac:dyDescent="0.2">
      <c r="A122" s="866"/>
      <c r="B122" s="867"/>
      <c r="C122" s="870" t="s">
        <v>461</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447</v>
      </c>
      <c r="AB122" s="826"/>
      <c r="AC122" s="826"/>
      <c r="AD122" s="826"/>
      <c r="AE122" s="827"/>
      <c r="AF122" s="828" t="s">
        <v>445</v>
      </c>
      <c r="AG122" s="826"/>
      <c r="AH122" s="826"/>
      <c r="AI122" s="826"/>
      <c r="AJ122" s="827"/>
      <c r="AK122" s="828" t="s">
        <v>447</v>
      </c>
      <c r="AL122" s="826"/>
      <c r="AM122" s="826"/>
      <c r="AN122" s="826"/>
      <c r="AO122" s="827"/>
      <c r="AP122" s="873" t="s">
        <v>458</v>
      </c>
      <c r="AQ122" s="874"/>
      <c r="AR122" s="874"/>
      <c r="AS122" s="874"/>
      <c r="AT122" s="875"/>
      <c r="AU122" s="935"/>
      <c r="AV122" s="936"/>
      <c r="AW122" s="936"/>
      <c r="AX122" s="936"/>
      <c r="AY122" s="937"/>
      <c r="AZ122" s="928" t="s">
        <v>484</v>
      </c>
      <c r="BA122" s="929"/>
      <c r="BB122" s="929"/>
      <c r="BC122" s="929"/>
      <c r="BD122" s="929"/>
      <c r="BE122" s="929"/>
      <c r="BF122" s="929"/>
      <c r="BG122" s="929"/>
      <c r="BH122" s="929"/>
      <c r="BI122" s="929"/>
      <c r="BJ122" s="929"/>
      <c r="BK122" s="929"/>
      <c r="BL122" s="929"/>
      <c r="BM122" s="929"/>
      <c r="BN122" s="929"/>
      <c r="BO122" s="929"/>
      <c r="BP122" s="930"/>
      <c r="BQ122" s="931">
        <v>21107485</v>
      </c>
      <c r="BR122" s="894"/>
      <c r="BS122" s="894"/>
      <c r="BT122" s="894"/>
      <c r="BU122" s="894"/>
      <c r="BV122" s="894">
        <v>20422463</v>
      </c>
      <c r="BW122" s="894"/>
      <c r="BX122" s="894"/>
      <c r="BY122" s="894"/>
      <c r="BZ122" s="894"/>
      <c r="CA122" s="894">
        <v>19977169</v>
      </c>
      <c r="CB122" s="894"/>
      <c r="CC122" s="894"/>
      <c r="CD122" s="894"/>
      <c r="CE122" s="894"/>
      <c r="CF122" s="895">
        <v>145.80000000000001</v>
      </c>
      <c r="CG122" s="896"/>
      <c r="CH122" s="896"/>
      <c r="CI122" s="896"/>
      <c r="CJ122" s="896"/>
      <c r="CK122" s="918"/>
      <c r="CL122" s="904"/>
      <c r="CM122" s="904"/>
      <c r="CN122" s="904"/>
      <c r="CO122" s="905"/>
      <c r="CP122" s="884" t="s">
        <v>485</v>
      </c>
      <c r="CQ122" s="885"/>
      <c r="CR122" s="885"/>
      <c r="CS122" s="885"/>
      <c r="CT122" s="885"/>
      <c r="CU122" s="885"/>
      <c r="CV122" s="885"/>
      <c r="CW122" s="885"/>
      <c r="CX122" s="885"/>
      <c r="CY122" s="885"/>
      <c r="CZ122" s="885"/>
      <c r="DA122" s="885"/>
      <c r="DB122" s="885"/>
      <c r="DC122" s="885"/>
      <c r="DD122" s="885"/>
      <c r="DE122" s="885"/>
      <c r="DF122" s="886"/>
      <c r="DG122" s="862" t="s">
        <v>447</v>
      </c>
      <c r="DH122" s="863"/>
      <c r="DI122" s="863"/>
      <c r="DJ122" s="863"/>
      <c r="DK122" s="863"/>
      <c r="DL122" s="863" t="s">
        <v>447</v>
      </c>
      <c r="DM122" s="863"/>
      <c r="DN122" s="863"/>
      <c r="DO122" s="863"/>
      <c r="DP122" s="863"/>
      <c r="DQ122" s="863">
        <v>226</v>
      </c>
      <c r="DR122" s="863"/>
      <c r="DS122" s="863"/>
      <c r="DT122" s="863"/>
      <c r="DU122" s="863"/>
      <c r="DV122" s="840">
        <v>0</v>
      </c>
      <c r="DW122" s="840"/>
      <c r="DX122" s="840"/>
      <c r="DY122" s="840"/>
      <c r="DZ122" s="841"/>
    </row>
    <row r="123" spans="1:130" s="248" customFormat="1" ht="26.25" customHeight="1" x14ac:dyDescent="0.2">
      <c r="A123" s="866"/>
      <c r="B123" s="867"/>
      <c r="C123" s="870" t="s">
        <v>468</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13370</v>
      </c>
      <c r="AB123" s="826"/>
      <c r="AC123" s="826"/>
      <c r="AD123" s="826"/>
      <c r="AE123" s="827"/>
      <c r="AF123" s="828">
        <v>13370</v>
      </c>
      <c r="AG123" s="826"/>
      <c r="AH123" s="826"/>
      <c r="AI123" s="826"/>
      <c r="AJ123" s="827"/>
      <c r="AK123" s="828">
        <v>2120</v>
      </c>
      <c r="AL123" s="826"/>
      <c r="AM123" s="826"/>
      <c r="AN123" s="826"/>
      <c r="AO123" s="827"/>
      <c r="AP123" s="873">
        <v>0</v>
      </c>
      <c r="AQ123" s="874"/>
      <c r="AR123" s="874"/>
      <c r="AS123" s="874"/>
      <c r="AT123" s="875"/>
      <c r="AU123" s="938"/>
      <c r="AV123" s="939"/>
      <c r="AW123" s="939"/>
      <c r="AX123" s="939"/>
      <c r="AY123" s="939"/>
      <c r="AZ123" s="279" t="s">
        <v>189</v>
      </c>
      <c r="BA123" s="279"/>
      <c r="BB123" s="279"/>
      <c r="BC123" s="279"/>
      <c r="BD123" s="279"/>
      <c r="BE123" s="279"/>
      <c r="BF123" s="279"/>
      <c r="BG123" s="279"/>
      <c r="BH123" s="279"/>
      <c r="BI123" s="279"/>
      <c r="BJ123" s="279"/>
      <c r="BK123" s="279"/>
      <c r="BL123" s="279"/>
      <c r="BM123" s="279"/>
      <c r="BN123" s="279"/>
      <c r="BO123" s="926" t="s">
        <v>486</v>
      </c>
      <c r="BP123" s="927"/>
      <c r="BQ123" s="881">
        <v>32966322</v>
      </c>
      <c r="BR123" s="882"/>
      <c r="BS123" s="882"/>
      <c r="BT123" s="882"/>
      <c r="BU123" s="882"/>
      <c r="BV123" s="882">
        <v>32199269</v>
      </c>
      <c r="BW123" s="882"/>
      <c r="BX123" s="882"/>
      <c r="BY123" s="882"/>
      <c r="BZ123" s="882"/>
      <c r="CA123" s="882">
        <v>31362188</v>
      </c>
      <c r="CB123" s="882"/>
      <c r="CC123" s="882"/>
      <c r="CD123" s="882"/>
      <c r="CE123" s="882"/>
      <c r="CF123" s="792"/>
      <c r="CG123" s="793"/>
      <c r="CH123" s="793"/>
      <c r="CI123" s="793"/>
      <c r="CJ123" s="883"/>
      <c r="CK123" s="918"/>
      <c r="CL123" s="904"/>
      <c r="CM123" s="904"/>
      <c r="CN123" s="904"/>
      <c r="CO123" s="905"/>
      <c r="CP123" s="884"/>
      <c r="CQ123" s="885"/>
      <c r="CR123" s="885"/>
      <c r="CS123" s="885"/>
      <c r="CT123" s="885"/>
      <c r="CU123" s="885"/>
      <c r="CV123" s="885"/>
      <c r="CW123" s="885"/>
      <c r="CX123" s="885"/>
      <c r="CY123" s="885"/>
      <c r="CZ123" s="885"/>
      <c r="DA123" s="885"/>
      <c r="DB123" s="885"/>
      <c r="DC123" s="885"/>
      <c r="DD123" s="885"/>
      <c r="DE123" s="885"/>
      <c r="DF123" s="886"/>
      <c r="DG123" s="825"/>
      <c r="DH123" s="826"/>
      <c r="DI123" s="826"/>
      <c r="DJ123" s="826"/>
      <c r="DK123" s="827"/>
      <c r="DL123" s="828"/>
      <c r="DM123" s="826"/>
      <c r="DN123" s="826"/>
      <c r="DO123" s="826"/>
      <c r="DP123" s="827"/>
      <c r="DQ123" s="828"/>
      <c r="DR123" s="826"/>
      <c r="DS123" s="826"/>
      <c r="DT123" s="826"/>
      <c r="DU123" s="827"/>
      <c r="DV123" s="873"/>
      <c r="DW123" s="874"/>
      <c r="DX123" s="874"/>
      <c r="DY123" s="874"/>
      <c r="DZ123" s="875"/>
    </row>
    <row r="124" spans="1:130" s="248" customFormat="1" ht="26.25" customHeight="1" thickBot="1" x14ac:dyDescent="0.25">
      <c r="A124" s="866"/>
      <c r="B124" s="867"/>
      <c r="C124" s="870" t="s">
        <v>471</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487</v>
      </c>
      <c r="AB124" s="826"/>
      <c r="AC124" s="826"/>
      <c r="AD124" s="826"/>
      <c r="AE124" s="827"/>
      <c r="AF124" s="828" t="s">
        <v>487</v>
      </c>
      <c r="AG124" s="826"/>
      <c r="AH124" s="826"/>
      <c r="AI124" s="826"/>
      <c r="AJ124" s="827"/>
      <c r="AK124" s="828" t="s">
        <v>395</v>
      </c>
      <c r="AL124" s="826"/>
      <c r="AM124" s="826"/>
      <c r="AN124" s="826"/>
      <c r="AO124" s="827"/>
      <c r="AP124" s="873" t="s">
        <v>395</v>
      </c>
      <c r="AQ124" s="874"/>
      <c r="AR124" s="874"/>
      <c r="AS124" s="874"/>
      <c r="AT124" s="875"/>
      <c r="AU124" s="876" t="s">
        <v>488</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473</v>
      </c>
      <c r="BR124" s="880"/>
      <c r="BS124" s="880"/>
      <c r="BT124" s="880"/>
      <c r="BU124" s="880"/>
      <c r="BV124" s="880" t="s">
        <v>395</v>
      </c>
      <c r="BW124" s="880"/>
      <c r="BX124" s="880"/>
      <c r="BY124" s="880"/>
      <c r="BZ124" s="880"/>
      <c r="CA124" s="880" t="s">
        <v>447</v>
      </c>
      <c r="CB124" s="880"/>
      <c r="CC124" s="880"/>
      <c r="CD124" s="880"/>
      <c r="CE124" s="880"/>
      <c r="CF124" s="770"/>
      <c r="CG124" s="771"/>
      <c r="CH124" s="771"/>
      <c r="CI124" s="771"/>
      <c r="CJ124" s="911"/>
      <c r="CK124" s="919"/>
      <c r="CL124" s="919"/>
      <c r="CM124" s="919"/>
      <c r="CN124" s="919"/>
      <c r="CO124" s="920"/>
      <c r="CP124" s="884" t="s">
        <v>489</v>
      </c>
      <c r="CQ124" s="885"/>
      <c r="CR124" s="885"/>
      <c r="CS124" s="885"/>
      <c r="CT124" s="885"/>
      <c r="CU124" s="885"/>
      <c r="CV124" s="885"/>
      <c r="CW124" s="885"/>
      <c r="CX124" s="885"/>
      <c r="CY124" s="885"/>
      <c r="CZ124" s="885"/>
      <c r="DA124" s="885"/>
      <c r="DB124" s="885"/>
      <c r="DC124" s="885"/>
      <c r="DD124" s="885"/>
      <c r="DE124" s="885"/>
      <c r="DF124" s="886"/>
      <c r="DG124" s="808" t="s">
        <v>447</v>
      </c>
      <c r="DH124" s="809"/>
      <c r="DI124" s="809"/>
      <c r="DJ124" s="809"/>
      <c r="DK124" s="810"/>
      <c r="DL124" s="811" t="s">
        <v>487</v>
      </c>
      <c r="DM124" s="809"/>
      <c r="DN124" s="809"/>
      <c r="DO124" s="809"/>
      <c r="DP124" s="810"/>
      <c r="DQ124" s="811" t="s">
        <v>447</v>
      </c>
      <c r="DR124" s="809"/>
      <c r="DS124" s="809"/>
      <c r="DT124" s="809"/>
      <c r="DU124" s="810"/>
      <c r="DV124" s="897" t="s">
        <v>130</v>
      </c>
      <c r="DW124" s="898"/>
      <c r="DX124" s="898"/>
      <c r="DY124" s="898"/>
      <c r="DZ124" s="899"/>
    </row>
    <row r="125" spans="1:130" s="248" customFormat="1" ht="26.25" customHeight="1" x14ac:dyDescent="0.2">
      <c r="A125" s="866"/>
      <c r="B125" s="867"/>
      <c r="C125" s="870" t="s">
        <v>474</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473</v>
      </c>
      <c r="AB125" s="826"/>
      <c r="AC125" s="826"/>
      <c r="AD125" s="826"/>
      <c r="AE125" s="827"/>
      <c r="AF125" s="828" t="s">
        <v>395</v>
      </c>
      <c r="AG125" s="826"/>
      <c r="AH125" s="826"/>
      <c r="AI125" s="826"/>
      <c r="AJ125" s="827"/>
      <c r="AK125" s="828" t="s">
        <v>444</v>
      </c>
      <c r="AL125" s="826"/>
      <c r="AM125" s="826"/>
      <c r="AN125" s="826"/>
      <c r="AO125" s="827"/>
      <c r="AP125" s="873" t="s">
        <v>447</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490</v>
      </c>
      <c r="CL125" s="901"/>
      <c r="CM125" s="901"/>
      <c r="CN125" s="901"/>
      <c r="CO125" s="902"/>
      <c r="CP125" s="909" t="s">
        <v>491</v>
      </c>
      <c r="CQ125" s="854"/>
      <c r="CR125" s="854"/>
      <c r="CS125" s="854"/>
      <c r="CT125" s="854"/>
      <c r="CU125" s="854"/>
      <c r="CV125" s="854"/>
      <c r="CW125" s="854"/>
      <c r="CX125" s="854"/>
      <c r="CY125" s="854"/>
      <c r="CZ125" s="854"/>
      <c r="DA125" s="854"/>
      <c r="DB125" s="854"/>
      <c r="DC125" s="854"/>
      <c r="DD125" s="854"/>
      <c r="DE125" s="854"/>
      <c r="DF125" s="855"/>
      <c r="DG125" s="910" t="s">
        <v>487</v>
      </c>
      <c r="DH125" s="891"/>
      <c r="DI125" s="891"/>
      <c r="DJ125" s="891"/>
      <c r="DK125" s="891"/>
      <c r="DL125" s="891" t="s">
        <v>444</v>
      </c>
      <c r="DM125" s="891"/>
      <c r="DN125" s="891"/>
      <c r="DO125" s="891"/>
      <c r="DP125" s="891"/>
      <c r="DQ125" s="891" t="s">
        <v>445</v>
      </c>
      <c r="DR125" s="891"/>
      <c r="DS125" s="891"/>
      <c r="DT125" s="891"/>
      <c r="DU125" s="891"/>
      <c r="DV125" s="892" t="s">
        <v>447</v>
      </c>
      <c r="DW125" s="892"/>
      <c r="DX125" s="892"/>
      <c r="DY125" s="892"/>
      <c r="DZ125" s="893"/>
    </row>
    <row r="126" spans="1:130" s="248" customFormat="1" ht="26.25" customHeight="1" thickBot="1" x14ac:dyDescent="0.25">
      <c r="A126" s="866"/>
      <c r="B126" s="867"/>
      <c r="C126" s="870" t="s">
        <v>476</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6647</v>
      </c>
      <c r="AB126" s="826"/>
      <c r="AC126" s="826"/>
      <c r="AD126" s="826"/>
      <c r="AE126" s="827"/>
      <c r="AF126" s="828">
        <v>12147</v>
      </c>
      <c r="AG126" s="826"/>
      <c r="AH126" s="826"/>
      <c r="AI126" s="826"/>
      <c r="AJ126" s="827"/>
      <c r="AK126" s="828">
        <v>12147</v>
      </c>
      <c r="AL126" s="826"/>
      <c r="AM126" s="826"/>
      <c r="AN126" s="826"/>
      <c r="AO126" s="827"/>
      <c r="AP126" s="873">
        <v>0.1</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492</v>
      </c>
      <c r="CQ126" s="796"/>
      <c r="CR126" s="796"/>
      <c r="CS126" s="796"/>
      <c r="CT126" s="796"/>
      <c r="CU126" s="796"/>
      <c r="CV126" s="796"/>
      <c r="CW126" s="796"/>
      <c r="CX126" s="796"/>
      <c r="CY126" s="796"/>
      <c r="CZ126" s="796"/>
      <c r="DA126" s="796"/>
      <c r="DB126" s="796"/>
      <c r="DC126" s="796"/>
      <c r="DD126" s="796"/>
      <c r="DE126" s="796"/>
      <c r="DF126" s="797"/>
      <c r="DG126" s="862" t="s">
        <v>395</v>
      </c>
      <c r="DH126" s="863"/>
      <c r="DI126" s="863"/>
      <c r="DJ126" s="863"/>
      <c r="DK126" s="863"/>
      <c r="DL126" s="863" t="s">
        <v>447</v>
      </c>
      <c r="DM126" s="863"/>
      <c r="DN126" s="863"/>
      <c r="DO126" s="863"/>
      <c r="DP126" s="863"/>
      <c r="DQ126" s="863" t="s">
        <v>444</v>
      </c>
      <c r="DR126" s="863"/>
      <c r="DS126" s="863"/>
      <c r="DT126" s="863"/>
      <c r="DU126" s="863"/>
      <c r="DV126" s="840" t="s">
        <v>447</v>
      </c>
      <c r="DW126" s="840"/>
      <c r="DX126" s="840"/>
      <c r="DY126" s="840"/>
      <c r="DZ126" s="841"/>
    </row>
    <row r="127" spans="1:130" s="248" customFormat="1" ht="26.25" customHeight="1" x14ac:dyDescent="0.2">
      <c r="A127" s="868"/>
      <c r="B127" s="869"/>
      <c r="C127" s="887" t="s">
        <v>493</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2283</v>
      </c>
      <c r="AB127" s="826"/>
      <c r="AC127" s="826"/>
      <c r="AD127" s="826"/>
      <c r="AE127" s="827"/>
      <c r="AF127" s="828">
        <v>1899</v>
      </c>
      <c r="AG127" s="826"/>
      <c r="AH127" s="826"/>
      <c r="AI127" s="826"/>
      <c r="AJ127" s="827"/>
      <c r="AK127" s="828">
        <v>1641</v>
      </c>
      <c r="AL127" s="826"/>
      <c r="AM127" s="826"/>
      <c r="AN127" s="826"/>
      <c r="AO127" s="827"/>
      <c r="AP127" s="873">
        <v>0</v>
      </c>
      <c r="AQ127" s="874"/>
      <c r="AR127" s="874"/>
      <c r="AS127" s="874"/>
      <c r="AT127" s="875"/>
      <c r="AU127" s="284"/>
      <c r="AV127" s="284"/>
      <c r="AW127" s="284"/>
      <c r="AX127" s="890" t="s">
        <v>494</v>
      </c>
      <c r="AY127" s="858"/>
      <c r="AZ127" s="858"/>
      <c r="BA127" s="858"/>
      <c r="BB127" s="858"/>
      <c r="BC127" s="858"/>
      <c r="BD127" s="858"/>
      <c r="BE127" s="859"/>
      <c r="BF127" s="857" t="s">
        <v>495</v>
      </c>
      <c r="BG127" s="858"/>
      <c r="BH127" s="858"/>
      <c r="BI127" s="858"/>
      <c r="BJ127" s="858"/>
      <c r="BK127" s="858"/>
      <c r="BL127" s="859"/>
      <c r="BM127" s="857" t="s">
        <v>496</v>
      </c>
      <c r="BN127" s="858"/>
      <c r="BO127" s="858"/>
      <c r="BP127" s="858"/>
      <c r="BQ127" s="858"/>
      <c r="BR127" s="858"/>
      <c r="BS127" s="859"/>
      <c r="BT127" s="857" t="s">
        <v>497</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498</v>
      </c>
      <c r="CQ127" s="796"/>
      <c r="CR127" s="796"/>
      <c r="CS127" s="796"/>
      <c r="CT127" s="796"/>
      <c r="CU127" s="796"/>
      <c r="CV127" s="796"/>
      <c r="CW127" s="796"/>
      <c r="CX127" s="796"/>
      <c r="CY127" s="796"/>
      <c r="CZ127" s="796"/>
      <c r="DA127" s="796"/>
      <c r="DB127" s="796"/>
      <c r="DC127" s="796"/>
      <c r="DD127" s="796"/>
      <c r="DE127" s="796"/>
      <c r="DF127" s="797"/>
      <c r="DG127" s="862" t="s">
        <v>447</v>
      </c>
      <c r="DH127" s="863"/>
      <c r="DI127" s="863"/>
      <c r="DJ127" s="863"/>
      <c r="DK127" s="863"/>
      <c r="DL127" s="863" t="s">
        <v>447</v>
      </c>
      <c r="DM127" s="863"/>
      <c r="DN127" s="863"/>
      <c r="DO127" s="863"/>
      <c r="DP127" s="863"/>
      <c r="DQ127" s="863" t="s">
        <v>444</v>
      </c>
      <c r="DR127" s="863"/>
      <c r="DS127" s="863"/>
      <c r="DT127" s="863"/>
      <c r="DU127" s="863"/>
      <c r="DV127" s="840" t="s">
        <v>447</v>
      </c>
      <c r="DW127" s="840"/>
      <c r="DX127" s="840"/>
      <c r="DY127" s="840"/>
      <c r="DZ127" s="841"/>
    </row>
    <row r="128" spans="1:130" s="248" customFormat="1" ht="26.25" customHeight="1" thickBot="1" x14ac:dyDescent="0.25">
      <c r="A128" s="842" t="s">
        <v>499</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500</v>
      </c>
      <c r="X128" s="844"/>
      <c r="Y128" s="844"/>
      <c r="Z128" s="845"/>
      <c r="AA128" s="846">
        <v>659349</v>
      </c>
      <c r="AB128" s="847"/>
      <c r="AC128" s="847"/>
      <c r="AD128" s="847"/>
      <c r="AE128" s="848"/>
      <c r="AF128" s="849">
        <v>664315</v>
      </c>
      <c r="AG128" s="847"/>
      <c r="AH128" s="847"/>
      <c r="AI128" s="847"/>
      <c r="AJ128" s="848"/>
      <c r="AK128" s="849">
        <v>690393</v>
      </c>
      <c r="AL128" s="847"/>
      <c r="AM128" s="847"/>
      <c r="AN128" s="847"/>
      <c r="AO128" s="848"/>
      <c r="AP128" s="850"/>
      <c r="AQ128" s="851"/>
      <c r="AR128" s="851"/>
      <c r="AS128" s="851"/>
      <c r="AT128" s="852"/>
      <c r="AU128" s="284"/>
      <c r="AV128" s="284"/>
      <c r="AW128" s="284"/>
      <c r="AX128" s="853" t="s">
        <v>501</v>
      </c>
      <c r="AY128" s="854"/>
      <c r="AZ128" s="854"/>
      <c r="BA128" s="854"/>
      <c r="BB128" s="854"/>
      <c r="BC128" s="854"/>
      <c r="BD128" s="854"/>
      <c r="BE128" s="855"/>
      <c r="BF128" s="832" t="s">
        <v>395</v>
      </c>
      <c r="BG128" s="833"/>
      <c r="BH128" s="833"/>
      <c r="BI128" s="833"/>
      <c r="BJ128" s="833"/>
      <c r="BK128" s="833"/>
      <c r="BL128" s="856"/>
      <c r="BM128" s="832">
        <v>12.73</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502</v>
      </c>
      <c r="CQ128" s="774"/>
      <c r="CR128" s="774"/>
      <c r="CS128" s="774"/>
      <c r="CT128" s="774"/>
      <c r="CU128" s="774"/>
      <c r="CV128" s="774"/>
      <c r="CW128" s="774"/>
      <c r="CX128" s="774"/>
      <c r="CY128" s="774"/>
      <c r="CZ128" s="774"/>
      <c r="DA128" s="774"/>
      <c r="DB128" s="774"/>
      <c r="DC128" s="774"/>
      <c r="DD128" s="774"/>
      <c r="DE128" s="774"/>
      <c r="DF128" s="775"/>
      <c r="DG128" s="836" t="s">
        <v>487</v>
      </c>
      <c r="DH128" s="837"/>
      <c r="DI128" s="837"/>
      <c r="DJ128" s="837"/>
      <c r="DK128" s="837"/>
      <c r="DL128" s="837" t="s">
        <v>487</v>
      </c>
      <c r="DM128" s="837"/>
      <c r="DN128" s="837"/>
      <c r="DO128" s="837"/>
      <c r="DP128" s="837"/>
      <c r="DQ128" s="837" t="s">
        <v>487</v>
      </c>
      <c r="DR128" s="837"/>
      <c r="DS128" s="837"/>
      <c r="DT128" s="837"/>
      <c r="DU128" s="837"/>
      <c r="DV128" s="838" t="s">
        <v>487</v>
      </c>
      <c r="DW128" s="838"/>
      <c r="DX128" s="838"/>
      <c r="DY128" s="838"/>
      <c r="DZ128" s="839"/>
    </row>
    <row r="129" spans="1:131" s="248" customFormat="1" ht="26.25" customHeight="1" x14ac:dyDescent="0.2">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503</v>
      </c>
      <c r="X129" s="823"/>
      <c r="Y129" s="823"/>
      <c r="Z129" s="824"/>
      <c r="AA129" s="825">
        <v>14739896</v>
      </c>
      <c r="AB129" s="826"/>
      <c r="AC129" s="826"/>
      <c r="AD129" s="826"/>
      <c r="AE129" s="827"/>
      <c r="AF129" s="828">
        <v>14886120</v>
      </c>
      <c r="AG129" s="826"/>
      <c r="AH129" s="826"/>
      <c r="AI129" s="826"/>
      <c r="AJ129" s="827"/>
      <c r="AK129" s="828">
        <v>15615128</v>
      </c>
      <c r="AL129" s="826"/>
      <c r="AM129" s="826"/>
      <c r="AN129" s="826"/>
      <c r="AO129" s="827"/>
      <c r="AP129" s="829"/>
      <c r="AQ129" s="830"/>
      <c r="AR129" s="830"/>
      <c r="AS129" s="830"/>
      <c r="AT129" s="831"/>
      <c r="AU129" s="286"/>
      <c r="AV129" s="286"/>
      <c r="AW129" s="286"/>
      <c r="AX129" s="795" t="s">
        <v>504</v>
      </c>
      <c r="AY129" s="796"/>
      <c r="AZ129" s="796"/>
      <c r="BA129" s="796"/>
      <c r="BB129" s="796"/>
      <c r="BC129" s="796"/>
      <c r="BD129" s="796"/>
      <c r="BE129" s="797"/>
      <c r="BF129" s="815" t="s">
        <v>395</v>
      </c>
      <c r="BG129" s="816"/>
      <c r="BH129" s="816"/>
      <c r="BI129" s="816"/>
      <c r="BJ129" s="816"/>
      <c r="BK129" s="816"/>
      <c r="BL129" s="817"/>
      <c r="BM129" s="815">
        <v>17.73</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20" t="s">
        <v>505</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506</v>
      </c>
      <c r="X130" s="823"/>
      <c r="Y130" s="823"/>
      <c r="Z130" s="824"/>
      <c r="AA130" s="825">
        <v>1880938</v>
      </c>
      <c r="AB130" s="826"/>
      <c r="AC130" s="826"/>
      <c r="AD130" s="826"/>
      <c r="AE130" s="827"/>
      <c r="AF130" s="828">
        <v>1877148</v>
      </c>
      <c r="AG130" s="826"/>
      <c r="AH130" s="826"/>
      <c r="AI130" s="826"/>
      <c r="AJ130" s="827"/>
      <c r="AK130" s="828">
        <v>1908772</v>
      </c>
      <c r="AL130" s="826"/>
      <c r="AM130" s="826"/>
      <c r="AN130" s="826"/>
      <c r="AO130" s="827"/>
      <c r="AP130" s="829"/>
      <c r="AQ130" s="830"/>
      <c r="AR130" s="830"/>
      <c r="AS130" s="830"/>
      <c r="AT130" s="831"/>
      <c r="AU130" s="286"/>
      <c r="AV130" s="286"/>
      <c r="AW130" s="286"/>
      <c r="AX130" s="795" t="s">
        <v>507</v>
      </c>
      <c r="AY130" s="796"/>
      <c r="AZ130" s="796"/>
      <c r="BA130" s="796"/>
      <c r="BB130" s="796"/>
      <c r="BC130" s="796"/>
      <c r="BD130" s="796"/>
      <c r="BE130" s="797"/>
      <c r="BF130" s="798">
        <v>0.4</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508</v>
      </c>
      <c r="X131" s="806"/>
      <c r="Y131" s="806"/>
      <c r="Z131" s="807"/>
      <c r="AA131" s="808">
        <v>12858958</v>
      </c>
      <c r="AB131" s="809"/>
      <c r="AC131" s="809"/>
      <c r="AD131" s="809"/>
      <c r="AE131" s="810"/>
      <c r="AF131" s="811">
        <v>13008972</v>
      </c>
      <c r="AG131" s="809"/>
      <c r="AH131" s="809"/>
      <c r="AI131" s="809"/>
      <c r="AJ131" s="810"/>
      <c r="AK131" s="811">
        <v>13706356</v>
      </c>
      <c r="AL131" s="809"/>
      <c r="AM131" s="809"/>
      <c r="AN131" s="809"/>
      <c r="AO131" s="810"/>
      <c r="AP131" s="812"/>
      <c r="AQ131" s="813"/>
      <c r="AR131" s="813"/>
      <c r="AS131" s="813"/>
      <c r="AT131" s="814"/>
      <c r="AU131" s="286"/>
      <c r="AV131" s="286"/>
      <c r="AW131" s="286"/>
      <c r="AX131" s="773" t="s">
        <v>509</v>
      </c>
      <c r="AY131" s="774"/>
      <c r="AZ131" s="774"/>
      <c r="BA131" s="774"/>
      <c r="BB131" s="774"/>
      <c r="BC131" s="774"/>
      <c r="BD131" s="774"/>
      <c r="BE131" s="775"/>
      <c r="BF131" s="776" t="s">
        <v>510</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782" t="s">
        <v>511</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512</v>
      </c>
      <c r="W132" s="786"/>
      <c r="X132" s="786"/>
      <c r="Y132" s="786"/>
      <c r="Z132" s="787"/>
      <c r="AA132" s="788">
        <v>0.66039565600000005</v>
      </c>
      <c r="AB132" s="789"/>
      <c r="AC132" s="789"/>
      <c r="AD132" s="789"/>
      <c r="AE132" s="790"/>
      <c r="AF132" s="791">
        <v>0.703821947</v>
      </c>
      <c r="AG132" s="789"/>
      <c r="AH132" s="789"/>
      <c r="AI132" s="789"/>
      <c r="AJ132" s="790"/>
      <c r="AK132" s="791">
        <v>-0.102215352</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513</v>
      </c>
      <c r="W133" s="765"/>
      <c r="X133" s="765"/>
      <c r="Y133" s="765"/>
      <c r="Z133" s="766"/>
      <c r="AA133" s="767">
        <v>3</v>
      </c>
      <c r="AB133" s="768"/>
      <c r="AC133" s="768"/>
      <c r="AD133" s="768"/>
      <c r="AE133" s="769"/>
      <c r="AF133" s="767">
        <v>1.6</v>
      </c>
      <c r="AG133" s="768"/>
      <c r="AH133" s="768"/>
      <c r="AI133" s="768"/>
      <c r="AJ133" s="769"/>
      <c r="AK133" s="767">
        <v>0.4</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SDs2ikvULVSqu8x65dPuEbAqKyvrNFDfAbHykRoPH3U43amgs02xEX/FaGXowFnAyox9q17khnG4wMjKUa1B+g==" saltValue="DLVX6a6iOlfrtJXl0oMpl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514</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jzvKYRuou1fTiU94yorkA8uUdjIMjW5B+b6rSLeeKA2mLjCEpgvqODx2jL7xBWqn3SYMjNhgut8gKt0Gjm+wgw==" saltValue="haV2gRJkHf77posm3P7Nw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KK8BzyKgBP64IHeW/QhKiYjpDrU3VBU7HcWlA9Xez1+VWkZFeA0P/bYhCp/U4yYY0Q/3BP/dgVbbvTsrBghnAQ==" saltValue="rixaPzgQdatBudLr63N0F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517</v>
      </c>
      <c r="AP7" s="305"/>
      <c r="AQ7" s="306" t="s">
        <v>518</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519</v>
      </c>
      <c r="AQ8" s="312" t="s">
        <v>520</v>
      </c>
      <c r="AR8" s="313" t="s">
        <v>521</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522</v>
      </c>
      <c r="AL9" s="1190"/>
      <c r="AM9" s="1190"/>
      <c r="AN9" s="1191"/>
      <c r="AO9" s="314">
        <v>6645072</v>
      </c>
      <c r="AP9" s="314">
        <v>94239</v>
      </c>
      <c r="AQ9" s="315">
        <v>63314</v>
      </c>
      <c r="AR9" s="316">
        <v>48.8</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523</v>
      </c>
      <c r="AL10" s="1190"/>
      <c r="AM10" s="1190"/>
      <c r="AN10" s="1191"/>
      <c r="AO10" s="317">
        <v>2226</v>
      </c>
      <c r="AP10" s="317">
        <v>32</v>
      </c>
      <c r="AQ10" s="318">
        <v>6537</v>
      </c>
      <c r="AR10" s="319">
        <v>-99.5</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524</v>
      </c>
      <c r="AL11" s="1190"/>
      <c r="AM11" s="1190"/>
      <c r="AN11" s="1191"/>
      <c r="AO11" s="317">
        <v>6564</v>
      </c>
      <c r="AP11" s="317">
        <v>93</v>
      </c>
      <c r="AQ11" s="318">
        <v>1199</v>
      </c>
      <c r="AR11" s="319">
        <v>-92.2</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525</v>
      </c>
      <c r="AL12" s="1190"/>
      <c r="AM12" s="1190"/>
      <c r="AN12" s="1191"/>
      <c r="AO12" s="317" t="s">
        <v>526</v>
      </c>
      <c r="AP12" s="317" t="s">
        <v>526</v>
      </c>
      <c r="AQ12" s="318">
        <v>6</v>
      </c>
      <c r="AR12" s="319" t="s">
        <v>526</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527</v>
      </c>
      <c r="AL13" s="1190"/>
      <c r="AM13" s="1190"/>
      <c r="AN13" s="1191"/>
      <c r="AO13" s="317">
        <v>202227</v>
      </c>
      <c r="AP13" s="317">
        <v>2868</v>
      </c>
      <c r="AQ13" s="318">
        <v>2551</v>
      </c>
      <c r="AR13" s="319">
        <v>12.4</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528</v>
      </c>
      <c r="AL14" s="1190"/>
      <c r="AM14" s="1190"/>
      <c r="AN14" s="1191"/>
      <c r="AO14" s="317">
        <v>58533</v>
      </c>
      <c r="AP14" s="317">
        <v>830</v>
      </c>
      <c r="AQ14" s="318">
        <v>1371</v>
      </c>
      <c r="AR14" s="319">
        <v>-39.5</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529</v>
      </c>
      <c r="AL15" s="1193"/>
      <c r="AM15" s="1193"/>
      <c r="AN15" s="1194"/>
      <c r="AO15" s="317">
        <v>-255948</v>
      </c>
      <c r="AP15" s="317">
        <v>-3630</v>
      </c>
      <c r="AQ15" s="318">
        <v>-3830</v>
      </c>
      <c r="AR15" s="319">
        <v>-5.2</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189</v>
      </c>
      <c r="AL16" s="1193"/>
      <c r="AM16" s="1193"/>
      <c r="AN16" s="1194"/>
      <c r="AO16" s="317">
        <v>6658674</v>
      </c>
      <c r="AP16" s="317">
        <v>94432</v>
      </c>
      <c r="AQ16" s="318">
        <v>71148</v>
      </c>
      <c r="AR16" s="319">
        <v>32.700000000000003</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534</v>
      </c>
      <c r="AL21" s="1196"/>
      <c r="AM21" s="1196"/>
      <c r="AN21" s="1197"/>
      <c r="AO21" s="330">
        <v>8.75</v>
      </c>
      <c r="AP21" s="331">
        <v>6.38</v>
      </c>
      <c r="AQ21" s="332">
        <v>2.37</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535</v>
      </c>
      <c r="AL22" s="1196"/>
      <c r="AM22" s="1196"/>
      <c r="AN22" s="1197"/>
      <c r="AO22" s="335">
        <v>101</v>
      </c>
      <c r="AP22" s="336">
        <v>98.2</v>
      </c>
      <c r="AQ22" s="337">
        <v>2.8</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517</v>
      </c>
      <c r="AP30" s="305"/>
      <c r="AQ30" s="306" t="s">
        <v>518</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519</v>
      </c>
      <c r="AQ31" s="312" t="s">
        <v>520</v>
      </c>
      <c r="AR31" s="313" t="s">
        <v>521</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539</v>
      </c>
      <c r="AL32" s="1179"/>
      <c r="AM32" s="1179"/>
      <c r="AN32" s="1180"/>
      <c r="AO32" s="345">
        <v>2151333</v>
      </c>
      <c r="AP32" s="345">
        <v>30510</v>
      </c>
      <c r="AQ32" s="346">
        <v>34974</v>
      </c>
      <c r="AR32" s="347">
        <v>-12.8</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540</v>
      </c>
      <c r="AL33" s="1179"/>
      <c r="AM33" s="1179"/>
      <c r="AN33" s="1180"/>
      <c r="AO33" s="345" t="s">
        <v>526</v>
      </c>
      <c r="AP33" s="345" t="s">
        <v>526</v>
      </c>
      <c r="AQ33" s="346" t="s">
        <v>526</v>
      </c>
      <c r="AR33" s="347" t="s">
        <v>526</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541</v>
      </c>
      <c r="AL34" s="1179"/>
      <c r="AM34" s="1179"/>
      <c r="AN34" s="1180"/>
      <c r="AO34" s="345" t="s">
        <v>526</v>
      </c>
      <c r="AP34" s="345" t="s">
        <v>526</v>
      </c>
      <c r="AQ34" s="346">
        <v>13</v>
      </c>
      <c r="AR34" s="347" t="s">
        <v>526</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542</v>
      </c>
      <c r="AL35" s="1179"/>
      <c r="AM35" s="1179"/>
      <c r="AN35" s="1180"/>
      <c r="AO35" s="345">
        <v>417914</v>
      </c>
      <c r="AP35" s="345">
        <v>5927</v>
      </c>
      <c r="AQ35" s="346">
        <v>9202</v>
      </c>
      <c r="AR35" s="347">
        <v>-35.6</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543</v>
      </c>
      <c r="AL36" s="1179"/>
      <c r="AM36" s="1179"/>
      <c r="AN36" s="1180"/>
      <c r="AO36" s="345" t="s">
        <v>526</v>
      </c>
      <c r="AP36" s="345" t="s">
        <v>526</v>
      </c>
      <c r="AQ36" s="346">
        <v>1932</v>
      </c>
      <c r="AR36" s="347" t="s">
        <v>526</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544</v>
      </c>
      <c r="AL37" s="1179"/>
      <c r="AM37" s="1179"/>
      <c r="AN37" s="1180"/>
      <c r="AO37" s="345">
        <v>15908</v>
      </c>
      <c r="AP37" s="345">
        <v>226</v>
      </c>
      <c r="AQ37" s="346">
        <v>1045</v>
      </c>
      <c r="AR37" s="347">
        <v>-78.400000000000006</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545</v>
      </c>
      <c r="AL38" s="1176"/>
      <c r="AM38" s="1176"/>
      <c r="AN38" s="1177"/>
      <c r="AO38" s="348" t="s">
        <v>526</v>
      </c>
      <c r="AP38" s="348" t="s">
        <v>526</v>
      </c>
      <c r="AQ38" s="349">
        <v>1</v>
      </c>
      <c r="AR38" s="337" t="s">
        <v>526</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546</v>
      </c>
      <c r="AL39" s="1176"/>
      <c r="AM39" s="1176"/>
      <c r="AN39" s="1177"/>
      <c r="AO39" s="345">
        <v>-690393</v>
      </c>
      <c r="AP39" s="345">
        <v>-9791</v>
      </c>
      <c r="AQ39" s="346">
        <v>-6121</v>
      </c>
      <c r="AR39" s="347">
        <v>60</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547</v>
      </c>
      <c r="AL40" s="1179"/>
      <c r="AM40" s="1179"/>
      <c r="AN40" s="1180"/>
      <c r="AO40" s="345">
        <v>-1908772</v>
      </c>
      <c r="AP40" s="345">
        <v>-27070</v>
      </c>
      <c r="AQ40" s="346">
        <v>-29274</v>
      </c>
      <c r="AR40" s="347">
        <v>-7.5</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300</v>
      </c>
      <c r="AL41" s="1182"/>
      <c r="AM41" s="1182"/>
      <c r="AN41" s="1183"/>
      <c r="AO41" s="345">
        <v>-14010</v>
      </c>
      <c r="AP41" s="345">
        <v>-199</v>
      </c>
      <c r="AQ41" s="346">
        <v>11772</v>
      </c>
      <c r="AR41" s="347">
        <v>-101.7</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517</v>
      </c>
      <c r="AN49" s="1186" t="s">
        <v>551</v>
      </c>
      <c r="AO49" s="1187"/>
      <c r="AP49" s="1187"/>
      <c r="AQ49" s="1187"/>
      <c r="AR49" s="1188"/>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552</v>
      </c>
      <c r="AO50" s="362" t="s">
        <v>553</v>
      </c>
      <c r="AP50" s="363" t="s">
        <v>554</v>
      </c>
      <c r="AQ50" s="364" t="s">
        <v>555</v>
      </c>
      <c r="AR50" s="365" t="s">
        <v>556</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2243364</v>
      </c>
      <c r="AN51" s="367">
        <v>32893</v>
      </c>
      <c r="AO51" s="368">
        <v>-21.6</v>
      </c>
      <c r="AP51" s="369">
        <v>44504</v>
      </c>
      <c r="AQ51" s="370">
        <v>-5.9</v>
      </c>
      <c r="AR51" s="371">
        <v>-15.7</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1790765</v>
      </c>
      <c r="AN52" s="375">
        <v>26257</v>
      </c>
      <c r="AO52" s="376">
        <v>19.8</v>
      </c>
      <c r="AP52" s="377">
        <v>25876</v>
      </c>
      <c r="AQ52" s="378">
        <v>7.4</v>
      </c>
      <c r="AR52" s="379">
        <v>12.4</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2899775</v>
      </c>
      <c r="AN53" s="367">
        <v>41981</v>
      </c>
      <c r="AO53" s="368">
        <v>27.6</v>
      </c>
      <c r="AP53" s="369">
        <v>47820</v>
      </c>
      <c r="AQ53" s="370">
        <v>7.5</v>
      </c>
      <c r="AR53" s="371">
        <v>20.100000000000001</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2490057</v>
      </c>
      <c r="AN54" s="375">
        <v>36049</v>
      </c>
      <c r="AO54" s="376">
        <v>37.299999999999997</v>
      </c>
      <c r="AP54" s="377">
        <v>25855</v>
      </c>
      <c r="AQ54" s="378">
        <v>-0.1</v>
      </c>
      <c r="AR54" s="379">
        <v>37.4</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1862223</v>
      </c>
      <c r="AN55" s="367">
        <v>26678</v>
      </c>
      <c r="AO55" s="368">
        <v>-36.5</v>
      </c>
      <c r="AP55" s="369">
        <v>41934</v>
      </c>
      <c r="AQ55" s="370">
        <v>-12.3</v>
      </c>
      <c r="AR55" s="371">
        <v>-24.2</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974123</v>
      </c>
      <c r="AN56" s="375">
        <v>13955</v>
      </c>
      <c r="AO56" s="376">
        <v>-61.3</v>
      </c>
      <c r="AP56" s="377">
        <v>23352</v>
      </c>
      <c r="AQ56" s="378">
        <v>-9.6999999999999993</v>
      </c>
      <c r="AR56" s="379">
        <v>-51.6</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1739260</v>
      </c>
      <c r="AN57" s="367">
        <v>24751</v>
      </c>
      <c r="AO57" s="368">
        <v>-7.2</v>
      </c>
      <c r="AP57" s="369">
        <v>45588</v>
      </c>
      <c r="AQ57" s="370">
        <v>8.6999999999999993</v>
      </c>
      <c r="AR57" s="371">
        <v>-15.9</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1246551</v>
      </c>
      <c r="AN58" s="375">
        <v>17740</v>
      </c>
      <c r="AO58" s="376">
        <v>27.1</v>
      </c>
      <c r="AP58" s="377">
        <v>24150</v>
      </c>
      <c r="AQ58" s="378">
        <v>3.4</v>
      </c>
      <c r="AR58" s="379">
        <v>23.7</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2180143</v>
      </c>
      <c r="AN59" s="367">
        <v>30918</v>
      </c>
      <c r="AO59" s="368">
        <v>24.9</v>
      </c>
      <c r="AP59" s="369">
        <v>45483</v>
      </c>
      <c r="AQ59" s="370">
        <v>-0.2</v>
      </c>
      <c r="AR59" s="371">
        <v>25.1</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1057636</v>
      </c>
      <c r="AN60" s="375">
        <v>14999</v>
      </c>
      <c r="AO60" s="376">
        <v>-15.5</v>
      </c>
      <c r="AP60" s="377">
        <v>24241</v>
      </c>
      <c r="AQ60" s="378">
        <v>0.4</v>
      </c>
      <c r="AR60" s="379">
        <v>-15.9</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2184953</v>
      </c>
      <c r="AN61" s="382">
        <v>31444</v>
      </c>
      <c r="AO61" s="383">
        <v>-2.6</v>
      </c>
      <c r="AP61" s="384">
        <v>45066</v>
      </c>
      <c r="AQ61" s="385">
        <v>-0.4</v>
      </c>
      <c r="AR61" s="371">
        <v>-2.2000000000000002</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1511826</v>
      </c>
      <c r="AN62" s="375">
        <v>21800</v>
      </c>
      <c r="AO62" s="376">
        <v>1.5</v>
      </c>
      <c r="AP62" s="377">
        <v>24695</v>
      </c>
      <c r="AQ62" s="378">
        <v>0.3</v>
      </c>
      <c r="AR62" s="379">
        <v>1.2</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n2S5LPIhpsARwfIWcCnf/m8hvuxR7pm5Wv6/M7p5x2whBdiSuMedFtJxcx1/tSfI0rugPtfId7H3t/TY8monqw==" saltValue="ks/nfhKf36oeEk/9o+yXf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565</v>
      </c>
    </row>
    <row r="120" spans="125:125" ht="13.5" hidden="1" customHeight="1" x14ac:dyDescent="0.2"/>
    <row r="121" spans="125:125" ht="13.5" hidden="1" customHeight="1" x14ac:dyDescent="0.2">
      <c r="DU121" s="292"/>
    </row>
  </sheetData>
  <sheetProtection algorithmName="SHA-512" hashValue="bd8LbiKVkwLEYGWWB4PAf+gJGX80poyX1ElQWTrh67XrY/sDRwR98KErO9df8yUSWZjsSpSmqKW2JlmSESVm7Q==" saltValue="AgOdYEzpkYTwwez8LGCl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566</v>
      </c>
    </row>
  </sheetData>
  <sheetProtection algorithmName="SHA-512" hashValue="IAPcNIz6KIo/prbbXnNfiTSHG8HfdzqJKewSRyLrcibhekRWG7TiobjbehyppseePsbRkzfg5uSBpMg9ar6f4w==" saltValue="3Y/yNk2xRqvH0BgPAC4/o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567</v>
      </c>
      <c r="G46" s="8" t="s">
        <v>568</v>
      </c>
      <c r="H46" s="8" t="s">
        <v>569</v>
      </c>
      <c r="I46" s="8" t="s">
        <v>570</v>
      </c>
      <c r="J46" s="9" t="s">
        <v>571</v>
      </c>
    </row>
    <row r="47" spans="2:10" ht="57.75" customHeight="1" x14ac:dyDescent="0.2">
      <c r="B47" s="10"/>
      <c r="C47" s="1200" t="s">
        <v>3</v>
      </c>
      <c r="D47" s="1200"/>
      <c r="E47" s="1201"/>
      <c r="F47" s="11">
        <v>10.37</v>
      </c>
      <c r="G47" s="12">
        <v>9.07</v>
      </c>
      <c r="H47" s="12">
        <v>10.1</v>
      </c>
      <c r="I47" s="12">
        <v>10.37</v>
      </c>
      <c r="J47" s="13">
        <v>9.73</v>
      </c>
    </row>
    <row r="48" spans="2:10" ht="57.75" customHeight="1" x14ac:dyDescent="0.2">
      <c r="B48" s="14"/>
      <c r="C48" s="1202" t="s">
        <v>4</v>
      </c>
      <c r="D48" s="1202"/>
      <c r="E48" s="1203"/>
      <c r="F48" s="15">
        <v>1.51</v>
      </c>
      <c r="G48" s="16">
        <v>2.4900000000000002</v>
      </c>
      <c r="H48" s="16">
        <v>3.45</v>
      </c>
      <c r="I48" s="16">
        <v>2.36</v>
      </c>
      <c r="J48" s="17">
        <v>4.74</v>
      </c>
    </row>
    <row r="49" spans="2:10" ht="57.75" customHeight="1" thickBot="1" x14ac:dyDescent="0.25">
      <c r="B49" s="18"/>
      <c r="C49" s="1204" t="s">
        <v>5</v>
      </c>
      <c r="D49" s="1204"/>
      <c r="E49" s="1205"/>
      <c r="F49" s="19" t="s">
        <v>572</v>
      </c>
      <c r="G49" s="20" t="s">
        <v>573</v>
      </c>
      <c r="H49" s="20">
        <v>2.23</v>
      </c>
      <c r="I49" s="20" t="s">
        <v>574</v>
      </c>
      <c r="J49" s="21">
        <v>2.34</v>
      </c>
    </row>
    <row r="50" spans="2:10" ht="13.5" customHeight="1" x14ac:dyDescent="0.2"/>
  </sheetData>
  <sheetProtection algorithmName="SHA-512" hashValue="zDjbm3x8wGZcf2/VfHmp4PkTrfrrR8kLMabXCb3cDyaaRbjALsC3+Ud34Zg0QP1ZX+a2+haWKYRa5MMAmAHMDQ==" saltValue="+Edyi+8YB0yw0kSHvkFE4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2022-03-24T04:59:40Z</cp:lastPrinted>
  <dcterms:modified xsi:type="dcterms:W3CDTF">2022-10-04T05:09:32Z</dcterms:modified>
</cp:coreProperties>
</file>