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２年度決算\04 ②10月公表分（追加分）\05 最終版【ＨＰアップ】\"/>
    </mc:Choice>
  </mc:AlternateContent>
  <xr:revisionPtr revIDLastSave="0" documentId="13_ncr:1_{F70FA8E8-F63D-4AA0-9432-770856371DCB}" xr6:coauthVersionLast="36" xr6:coauthVersionMax="36" xr10:uidLastSave="{00000000-0000-0000-0000-000000000000}"/>
  <bookViews>
    <workbookView xWindow="0" yWindow="0" windowWidth="19200" windowHeight="815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U37" i="10" s="1"/>
  <c r="AM34" i="10"/>
  <c r="AM35" i="10" s="1"/>
  <c r="BW34" i="10" l="1"/>
  <c r="BW35" i="10" l="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<sst xmlns="http://schemas.openxmlformats.org/spreadsheetml/2006/main" count="1135" uniqueCount="621">
  <si>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</si>
  <si>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</si>
  <si>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</si>
  <si>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</si>
  <si>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</si>
  <si>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</si>
  <si>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</si>
  <si>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</si>
  <si>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</si>
  <si>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</si>
  <si>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</si>
  <si>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</si>
  <si>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</si>
  <si>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</si>
  <si>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</si>
  <si>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</si>
  <si>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</si>
  <si>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</si>
  <si>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</si>
  <si>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</si>
  <si>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</si>
  <si>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</si>
  <si>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</si>
  <si>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</si>
  <si>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</si>
  <si>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</si>
  <si>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</si>
  <si>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</si>
  <si>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</si>
  <si>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</si>
  <si>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</si>
  <si>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</si>
  <si>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</si>
  <si>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</si>
  <si>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</si>
  <si>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</si>
  <si>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</si>
  <si>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</si>
  <si>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</si>
  <si>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</si>
  <si>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</si>
  <si>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</si>
  <si>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</si>
  <si>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</si>
  <si>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</si>
  <si>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</si>
  <si>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</si>
  <si>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</si>
  <si>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</si>
  <si>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</si>
  <si>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</si>
  <si>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</si>
  <si>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</si>
  <si>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</si>
  <si>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</si>
  <si>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</si>
  <si>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</si>
  <si>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</si>
  <si>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</si>
  <si>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</si>
  <si>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</si>
  <si>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</si>
  <si>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</si>
  <si>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</si>
  <si>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</si>
  <si>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</si>
  <si>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</si>
  <si>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</si>
  <si>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</si>
  <si>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</si>
  <si>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</si>
  <si>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</si>
  <si>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</si>
  <si>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</si>
  <si>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</si>
  <si>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</si>
  <si>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</si>
  <si>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</si>
  <si>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</si>
  <si>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</si>
  <si>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</si>
  <si>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</si>
  <si>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</si>
  <si>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</si>
  <si>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</si>
  <si>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</si>
  <si>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</si>
  <si>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</si>
  <si>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</si>
  <si>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</si>
  <si>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</si>
  <si>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</si>
  <si>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</si>
  <si>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</si>
  <si>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</si>
  <si>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</si>
  <si>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</si>
  <si>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木津川市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</si>
  <si>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</si>
  <si>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</si>
  <si>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</si>
  <si>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</si>
  <si>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</si>
  <si>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</si>
  <si>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</si>
  <si>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</si>
  <si>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</si>
  <si>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</si>
  <si>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</si>
  <si>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</si>
  <si>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</si>
  <si>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</si>
  <si>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</si>
  <si>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</si>
  <si>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</si>
  <si>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</si>
  <si>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</si>
  <si>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</si>
  <si>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</si>
  <si>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</si>
  <si>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</si>
  <si>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</si>
  <si>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</si>
  <si>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</si>
  <si>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</si>
  <si>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</si>
  <si>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</si>
  <si>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</si>
  <si>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</si>
  <si>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</si>
  <si>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</si>
  <si>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</si>
  <si>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</si>
  <si>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</si>
  <si>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</si>
  <si>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</si>
  <si>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</si>
  <si>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</si>
  <si>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</si>
  <si>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</si>
  <si>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</si>
  <si>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</si>
  <si>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</si>
  <si>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</si>
  <si>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</si>
  <si>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</si>
  <si>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</si>
  <si>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</si>
  <si>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</si>
  <si>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</si>
  <si>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</si>
  <si>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</si>
  <si>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</si>
  <si>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</si>
  <si>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</si>
  <si>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</si>
  <si>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</si>
  <si>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</si>
  <si>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</si>
  <si>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</si>
  <si>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</si>
  <si>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</si>
  <si>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</si>
  <si>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</si>
  <si>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</si>
  <si>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</si>
  <si>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</si>
  <si>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</si>
  <si>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</si>
  <si>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</si>
  <si>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</si>
  <si>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</si>
  <si>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</si>
  <si>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</si>
  <si>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</si>
  <si>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</si>
  <si>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</si>
  <si>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</si>
  <si>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</si>
  <si>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</si>
  <si>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</si>
  <si>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</si>
  <si>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</si>
  <si>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</si>
  <si>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</si>
  <si>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</si>
  <si>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</si>
  <si>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</si>
  <si>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</si>
  <si>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</si>
  <si>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</si>
  <si>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</si>
  <si>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</si>
  <si>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</si>
  <si>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</si>
  <si>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</si>
  <si>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</si>
  <si>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</si>
  <si>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</si>
  <si>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</si>
  <si>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</si>
  <si>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</si>
  <si>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</si>
  <si>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</si>
  <si>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</si>
  <si>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</si>
  <si>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</si>
  <si>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</si>
  <si>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</si>
  <si>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</si>
  <si>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</si>
  <si>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</si>
  <si>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</si>
  <si>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</si>
  <si>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</si>
  <si>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</si>
  <si>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</si>
  <si>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</si>
  <si>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京都府木津川市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</si>
  <si>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</si>
  <si>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</si>
  <si>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</si>
  <si>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</si>
  <si>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</si>
  <si>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</si>
  <si>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</si>
  <si>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</si>
  <si>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</si>
  <si>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</si>
  <si>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</si>
  <si>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</si>
  <si>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</si>
  <si>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</si>
  <si>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</si>
  <si>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</si>
  <si>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</si>
  <si>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</si>
  <si>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</si>
  <si>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</si>
  <si>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</si>
  <si>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</si>
  <si>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</si>
  <si>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</si>
  <si>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</si>
  <si>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</si>
  <si>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</si>
  <si>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</si>
  <si>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</si>
  <si>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</si>
  <si>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</si>
  <si>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</si>
  <si>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</si>
  <si>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</si>
  <si>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</si>
  <si>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</si>
  <si>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</si>
  <si>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</si>
  <si>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</si>
  <si>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</si>
  <si>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</si>
  <si>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</si>
  <si>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</si>
  <si>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</si>
  <si>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</si>
  <si>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</si>
  <si>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</si>
  <si>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</si>
  <si>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</si>
  <si>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</si>
  <si>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</si>
  <si>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</si>
  <si>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</si>
  <si>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</si>
  <si>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</si>
  <si>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</si>
  <si>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</si>
  <si>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</si>
  <si>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</si>
  <si>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</si>
  <si>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</si>
  <si>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</si>
  <si>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</si>
  <si>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</si>
  <si>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</si>
  <si>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</si>
  <si>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</si>
  <si>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</si>
  <si>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</si>
  <si>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</si>
  <si>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</si>
  <si>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</si>
  <si>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</si>
  <si>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</si>
  <si>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</si>
  <si>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</si>
  <si>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</si>
  <si>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</si>
  <si>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</si>
  <si>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</si>
  <si>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</si>
  <si>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</si>
  <si>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</si>
  <si>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</si>
  <si>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</si>
  <si>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</si>
  <si>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</si>
  <si>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</si>
  <si>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</si>
  <si>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</si>
  <si>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</si>
  <si>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</si>
  <si>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</si>
  <si>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</si>
  <si>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</si>
  <si>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</si>
  <si>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</si>
  <si>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</si>
  <si>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</si>
  <si>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</si>
  <si>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</si>
  <si>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</si>
  <si>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</si>
  <si>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</si>
  <si>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</si>
  <si>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</si>
  <si>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</si>
  <si>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</si>
  <si>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</si>
  <si>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</si>
  <si>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</si>
  <si>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</si>
  <si>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</si>
  <si>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</si>
  <si>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</si>
  <si>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</si>
  <si>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</si>
  <si>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</si>
  <si>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</si>
  <si>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</si>
  <si>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</si>
  <si>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</si>
  <si>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</si>
  <si>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</si>
  <si>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</si>
  <si>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</si>
  <si>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</si>
  <si>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</si>
  <si>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</si>
  <si>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</si>
  <si>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</si>
  <si>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</si>
  <si>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</si>
  <si>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</si>
  <si>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</si>
  <si>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</si>
  <si>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</si>
  <si>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</si>
  <si>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</si>
  <si>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</si>
  <si>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</si>
  <si>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</si>
  <si>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</si>
  <si>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</si>
  <si>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</si>
  <si>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</si>
  <si>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</si>
  <si>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</si>
  <si>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</si>
  <si>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</si>
  <si>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</si>
  <si>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</si>
  <si>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令和2年度</t>
  </si>
  <si>
    <t>京都府木津川市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</si>
  <si>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</si>
  <si>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</si>
  <si>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</si>
  <si>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</si>
  <si>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</si>
  <si>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</si>
  <si>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</si>
  <si>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</si>
  <si>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</si>
  <si>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</si>
  <si>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</si>
  <si>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</si>
  <si>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</si>
  <si>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</si>
  <si>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</si>
  <si>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</si>
  <si>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</si>
  <si>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</si>
  <si>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</si>
  <si>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旧木津町準財産区特別会計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</si>
  <si>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</si>
  <si>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</si>
  <si>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</si>
  <si>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</si>
  <si>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</si>
  <si>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</si>
  <si>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</si>
  <si>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</si>
  <si>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</si>
  <si>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</si>
  <si>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</si>
  <si>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</si>
  <si>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</si>
  <si>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</si>
  <si>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</si>
  <si>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</si>
  <si>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</si>
  <si>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駐車場整備事業特別会計</t>
    <phoneticPr fontId="5"/>
  </si>
  <si>
    <t>-</t>
    <phoneticPr fontId="5"/>
  </si>
  <si>
    <t>水道事業会計</t>
    <phoneticPr fontId="5"/>
  </si>
  <si>
    <t>法適用企業</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</si>
  <si>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</si>
  <si>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</si>
  <si>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</si>
  <si>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</si>
  <si>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</si>
  <si>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</si>
  <si>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</si>
  <si>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</si>
  <si>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</si>
  <si>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</si>
  <si>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</si>
  <si>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</si>
  <si>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</si>
  <si>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</si>
  <si>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</si>
  <si>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</si>
  <si>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</si>
  <si>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</si>
  <si>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</si>
  <si>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</si>
  <si>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</si>
  <si>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</si>
  <si>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</si>
  <si>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</si>
  <si>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</si>
  <si>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</si>
  <si>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</si>
  <si>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</si>
  <si>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</si>
  <si>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</si>
  <si>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</si>
  <si>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</si>
  <si>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</si>
  <si>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</si>
  <si>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</si>
  <si>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</si>
  <si>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</si>
  <si>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</si>
  <si>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</si>
  <si>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</si>
  <si>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</si>
  <si>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</si>
  <si>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</si>
  <si>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</si>
  <si>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</si>
  <si>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</si>
  <si>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</si>
  <si>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</si>
  <si>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</si>
  <si>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</si>
  <si>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</si>
  <si>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</si>
  <si>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</si>
  <si>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</si>
  <si>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</si>
  <si>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</si>
  <si>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</si>
  <si>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</si>
  <si>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</si>
  <si>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</si>
  <si>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</si>
  <si>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</si>
  <si>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</si>
  <si>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</si>
  <si>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</si>
  <si>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</si>
  <si>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</si>
  <si>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</si>
  <si>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</si>
  <si>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</si>
  <si>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</si>
  <si>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</si>
  <si>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</si>
  <si>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</si>
  <si>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</si>
  <si>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</si>
  <si>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</si>
  <si>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</si>
  <si>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</si>
  <si>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</si>
  <si>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</si>
  <si>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</si>
  <si>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</si>
  <si>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</si>
  <si>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</si>
  <si>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</si>
  <si>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</si>
  <si>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</si>
  <si>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</si>
  <si>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</si>
  <si>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</si>
  <si>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</si>
  <si>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</si>
  <si>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</si>
  <si>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</si>
  <si>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</si>
  <si>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</si>
  <si>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</si>
  <si>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</si>
  <si>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</si>
  <si>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</si>
  <si>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</si>
  <si>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</si>
  <si>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</si>
  <si>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</si>
  <si>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</si>
  <si>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</si>
  <si>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</si>
  <si>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</si>
  <si>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</si>
  <si>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</si>
  <si>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</si>
  <si>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</si>
  <si>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</si>
  <si>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</si>
  <si>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</si>
  <si>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</si>
  <si>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</si>
  <si>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</si>
  <si>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</si>
  <si>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</si>
  <si>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</si>
  <si>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</si>
  <si>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</si>
  <si>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</si>
  <si>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</si>
  <si>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</si>
  <si>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</si>
  <si>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</si>
  <si>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</si>
  <si>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</si>
  <si>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</si>
  <si>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</si>
  <si>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</si>
  <si>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</si>
  <si>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</si>
  <si>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</si>
  <si>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</si>
  <si>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</si>
  <si>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</si>
  <si>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</si>
  <si>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</si>
  <si>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</si>
  <si>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</si>
  <si>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</si>
  <si>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</si>
  <si>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2.07</t>
  </si>
  <si>
    <t>▲ 0.31</t>
  </si>
  <si>
    <t>水道事業会計</t>
  </si>
  <si>
    <t>一般会計</t>
  </si>
  <si>
    <t>国民健康保険特別会計</t>
  </si>
  <si>
    <t>介護保険特別会計</t>
  </si>
  <si>
    <t>公共下水道事業会計</t>
  </si>
  <si>
    <t>旧木津町準財産区特別会計</t>
  </si>
  <si>
    <t>後期高齢者医療特別会計</t>
  </si>
  <si>
    <t>駐車場整備事業特別会計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</si>
  <si>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</si>
  <si>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</si>
  <si>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</si>
  <si>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</si>
  <si>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</si>
  <si>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</si>
  <si>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</si>
  <si>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</si>
  <si>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木津川市公園都市緑化協会</t>
    <phoneticPr fontId="2"/>
  </si>
  <si>
    <t>木津川市緑と文化・スポーツ振興事業団</t>
    <phoneticPr fontId="2"/>
  </si>
  <si>
    <t>国民健康保険山城病院組合（病院事業会計）</t>
    <phoneticPr fontId="2"/>
  </si>
  <si>
    <t>国民健康保険山城病院組合（介護老人保健施設事業会計）</t>
    <phoneticPr fontId="2"/>
  </si>
  <si>
    <t>木津川市精華町環境施設組合</t>
    <phoneticPr fontId="2"/>
  </si>
  <si>
    <t>京都府市町村職員退職手当組合</t>
    <phoneticPr fontId="2"/>
  </si>
  <si>
    <t>京都府市町村議会議員公務災害補償等組合</t>
    <phoneticPr fontId="2"/>
  </si>
  <si>
    <t>相楽中部消防組合</t>
    <phoneticPr fontId="2"/>
  </si>
  <si>
    <t>相楽郡広域事務組合（一般会計）</t>
    <phoneticPr fontId="2"/>
  </si>
  <si>
    <t>相楽郡広域事務組合（相楽地区ふるさと市町村圏振興事業特別会計）</t>
    <phoneticPr fontId="2"/>
  </si>
  <si>
    <t>京都府自治会館管理組合</t>
    <phoneticPr fontId="2"/>
  </si>
  <si>
    <t>京都府住宅新築資金等貸付事業管理組合（一般会計）</t>
    <phoneticPr fontId="2"/>
  </si>
  <si>
    <t>京都府住宅新築資金等貸付事業管理組合（特別会計）</t>
    <phoneticPr fontId="2"/>
  </si>
  <si>
    <t>-</t>
    <phoneticPr fontId="2"/>
  </si>
  <si>
    <t>-</t>
    <phoneticPr fontId="2"/>
  </si>
  <si>
    <t>‐</t>
    <phoneticPr fontId="2"/>
  </si>
  <si>
    <t>-</t>
    <phoneticPr fontId="2"/>
  </si>
  <si>
    <t>-</t>
    <phoneticPr fontId="2"/>
  </si>
  <si>
    <t>京都府後期高齢者医療広域連合（一般会計）</t>
  </si>
  <si>
    <t>京都府後期高齢者医療広域連合（後期高齢者医療特別会計）</t>
  </si>
  <si>
    <t>京都地方税機構</t>
  </si>
  <si>
    <t>当該団体
からの
出資金</t>
    <phoneticPr fontId="5"/>
  </si>
  <si>
    <t>資金剰余額
/不足額
（実質収支）</t>
    <phoneticPr fontId="5"/>
  </si>
  <si>
    <t>企業債
（地方債）
現在高</t>
    <phoneticPr fontId="5"/>
  </si>
  <si>
    <t>-</t>
    <phoneticPr fontId="2"/>
  </si>
  <si>
    <t>-</t>
    <phoneticPr fontId="2"/>
  </si>
  <si>
    <t>公共施設等整備基金</t>
    <rPh sb="0" eb="2">
      <t>コウキョウ</t>
    </rPh>
    <rPh sb="2" eb="4">
      <t>シセツ</t>
    </rPh>
    <rPh sb="4" eb="5">
      <t>トウ</t>
    </rPh>
    <rPh sb="5" eb="7">
      <t>セイビ</t>
    </rPh>
    <rPh sb="7" eb="9">
      <t>キキン</t>
    </rPh>
    <phoneticPr fontId="5"/>
  </si>
  <si>
    <t>清掃センター建設整備基金</t>
    <rPh sb="0" eb="2">
      <t>セイソウ</t>
    </rPh>
    <rPh sb="6" eb="8">
      <t>ケンセツ</t>
    </rPh>
    <rPh sb="8" eb="10">
      <t>セイビ</t>
    </rPh>
    <rPh sb="10" eb="12">
      <t>キキン</t>
    </rPh>
    <phoneticPr fontId="5"/>
  </si>
  <si>
    <t>合併算定替逓減対策基金</t>
    <rPh sb="0" eb="2">
      <t>ガッペイ</t>
    </rPh>
    <rPh sb="2" eb="4">
      <t>サンテイ</t>
    </rPh>
    <rPh sb="4" eb="5">
      <t>ガ</t>
    </rPh>
    <rPh sb="5" eb="7">
      <t>テイゲン</t>
    </rPh>
    <rPh sb="7" eb="9">
      <t>タイサク</t>
    </rPh>
    <rPh sb="9" eb="11">
      <t>キキン</t>
    </rPh>
    <phoneticPr fontId="5"/>
  </si>
  <si>
    <t>準財産区等事業基金</t>
    <rPh sb="0" eb="1">
      <t>ジュン</t>
    </rPh>
    <rPh sb="1" eb="3">
      <t>ザイサン</t>
    </rPh>
    <rPh sb="3" eb="4">
      <t>ク</t>
    </rPh>
    <rPh sb="4" eb="5">
      <t>トウ</t>
    </rPh>
    <rPh sb="5" eb="7">
      <t>ジギョウ</t>
    </rPh>
    <rPh sb="7" eb="9">
      <t>キキン</t>
    </rPh>
    <phoneticPr fontId="5"/>
  </si>
  <si>
    <t>地域福祉基金</t>
    <rPh sb="0" eb="2">
      <t>チイキ</t>
    </rPh>
    <rPh sb="2" eb="4">
      <t>フクシ</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</si>
  <si>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</si>
  <si>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</si>
  <si>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</si>
  <si>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r>
      <t>　</t>
    </r>
    <r>
      <rPr>
        <sz val="10"/>
        <color rgb="FF000000"/>
        <rFont val="ＭＳ Ｐゴシック"/>
        <family val="3"/>
        <charset val="128"/>
      </rPr>
      <t>類似団体内平均値と比較すると、将来負担比率は低く、有形固定資産減価償却率は高いという現状にある。令和２年度は、地方債の新規発行額が元金償還額を下回ったことから地方債の現在高が減少していることに加えて、債務負担行為に基づく支出予定額が減少したこと、水道事業・下水道事業における償還の進行に伴う企業債残高の減少により公営企業債等繰入見込額が減少したこと、財政調整基金や公共施設等整備基金等の充当可能基金が増加したこと、標準財政規模が増加したことなどから前年度より将来負担比率が改善している。一方で、城山台小学校の校舎増築や小中学校のトイレ洋式化・多目的トイレ整備等による資産の取得があったものの、既存の資産の減価償却が大きく進んだ結果、有形固定資産減価償却率が上昇した。
　今後も既存公共施設等の更新整備による将来負担を勘案しつつ、木津川市公共施設等総合管理計画で掲げる策定後３０年間で公共施設等延床面積を２８％削減するという目標に向け取り組んでいく。</t>
    </r>
    <rPh sb="23" eb="24">
      <t>ヒク</t>
    </rPh>
    <rPh sb="38" eb="39">
      <t>タカ</t>
    </rPh>
    <rPh sb="101" eb="103">
      <t>サイム</t>
    </rPh>
    <rPh sb="103" eb="105">
      <t>フタン</t>
    </rPh>
    <rPh sb="105" eb="107">
      <t>コウイ</t>
    </rPh>
    <rPh sb="108" eb="109">
      <t>モト</t>
    </rPh>
    <rPh sb="111" eb="113">
      <t>シシュツ</t>
    </rPh>
    <rPh sb="113" eb="115">
      <t>ヨテイ</t>
    </rPh>
    <rPh sb="115" eb="116">
      <t>ガク</t>
    </rPh>
    <rPh sb="117" eb="119">
      <t>ゲンショウ</t>
    </rPh>
    <rPh sb="124" eb="126">
      <t>スイドウ</t>
    </rPh>
    <rPh sb="126" eb="128">
      <t>ジギョウ</t>
    </rPh>
    <rPh sb="129" eb="132">
      <t>ゲスイドウ</t>
    </rPh>
    <rPh sb="132" eb="134">
      <t>ジギョウ</t>
    </rPh>
    <rPh sb="138" eb="140">
      <t>ショウカン</t>
    </rPh>
    <rPh sb="141" eb="143">
      <t>シンコウ</t>
    </rPh>
    <rPh sb="144" eb="145">
      <t>トモナ</t>
    </rPh>
    <rPh sb="146" eb="148">
      <t>キギョウ</t>
    </rPh>
    <rPh sb="148" eb="149">
      <t>サイ</t>
    </rPh>
    <rPh sb="149" eb="151">
      <t>ザンダカ</t>
    </rPh>
    <rPh sb="152" eb="154">
      <t>ゲンショウ</t>
    </rPh>
    <rPh sb="157" eb="159">
      <t>コウエイ</t>
    </rPh>
    <rPh sb="159" eb="161">
      <t>キギョウ</t>
    </rPh>
    <rPh sb="161" eb="162">
      <t>サイ</t>
    </rPh>
    <rPh sb="162" eb="163">
      <t>トウ</t>
    </rPh>
    <rPh sb="163" eb="165">
      <t>クリイレ</t>
    </rPh>
    <rPh sb="165" eb="167">
      <t>ミコミ</t>
    </rPh>
    <rPh sb="167" eb="168">
      <t>ガク</t>
    </rPh>
    <rPh sb="169" eb="171">
      <t>ゲンショウ</t>
    </rPh>
    <rPh sb="176" eb="178">
      <t>ザイセイ</t>
    </rPh>
    <rPh sb="178" eb="180">
      <t>チョウセイ</t>
    </rPh>
    <rPh sb="180" eb="182">
      <t>キキン</t>
    </rPh>
    <rPh sb="183" eb="185">
      <t>コウキョウ</t>
    </rPh>
    <rPh sb="185" eb="187">
      <t>シセツ</t>
    </rPh>
    <rPh sb="187" eb="188">
      <t>トウ</t>
    </rPh>
    <rPh sb="188" eb="190">
      <t>セイビ</t>
    </rPh>
    <rPh sb="190" eb="192">
      <t>キキン</t>
    </rPh>
    <rPh sb="192" eb="193">
      <t>トウ</t>
    </rPh>
    <rPh sb="194" eb="196">
      <t>ジュウトウ</t>
    </rPh>
    <rPh sb="196" eb="198">
      <t>カノウ</t>
    </rPh>
    <rPh sb="198" eb="200">
      <t>キキン</t>
    </rPh>
    <rPh sb="201" eb="203">
      <t>ゾウカ</t>
    </rPh>
    <rPh sb="225" eb="228">
      <t>ゼンネンド</t>
    </rPh>
    <rPh sb="237" eb="239">
      <t>カイゼン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</si>
  <si>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</si>
  <si>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</si>
  <si>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</si>
  <si>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</si>
  <si>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</si>
  <si>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</si>
  <si>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t>
    </r>
    <r>
      <rPr>
        <sz val="10"/>
        <color theme="1"/>
        <rFont val="ＭＳ Ｐゴシック"/>
        <family val="3"/>
        <charset val="128"/>
      </rPr>
      <t>人口の増加が進む本市では、都市基盤の整備や教育施設の建築・改修等の大規模事業の実施が多く、類似団体内平均値と比較して実質公債費比率が高い値で推移しているが、将来負担比率は令和２年度は下回り、両比率とも年々減少している状況である。
　しかし、今後実施予定の大規模事業として、城山台小学校の増築事業、木津小学校、相楽小学校の校舎改築、長寿命化改良工事など学校施設等長寿命化計画に基づく教育環境整備事業や、消防庁舎の移転改築整備事業等が控えており、今後も大きな公債費負担、将来負担の発生が見込まれることから、更なる財源の確保に取り組み、将来負担の抑制と平準化を図るとともに、事業内容や起債計画の精査により、公債費負担の抑制に努める必要がある。</t>
    </r>
    <rPh sb="79" eb="85">
      <t>ショウライフタンヒリツ</t>
    </rPh>
    <rPh sb="86" eb="88">
      <t>レイワ</t>
    </rPh>
    <rPh sb="89" eb="91">
      <t>ネンド</t>
    </rPh>
    <rPh sb="92" eb="94">
      <t>シタマワ</t>
    </rPh>
    <rPh sb="96" eb="97">
      <t>リョウ</t>
    </rPh>
    <rPh sb="97" eb="99">
      <t>ヒリツ</t>
    </rPh>
    <rPh sb="101" eb="103">
      <t>ネンネン</t>
    </rPh>
    <rPh sb="103" eb="105">
      <t>ゲンショウ</t>
    </rPh>
    <rPh sb="109" eb="111">
      <t>ジョウキョウ</t>
    </rPh>
    <rPh sb="123" eb="125">
      <t>ジッシ</t>
    </rPh>
    <rPh sb="125" eb="127">
      <t>ヨテイ</t>
    </rPh>
    <rPh sb="128" eb="131">
      <t>ダイキボ</t>
    </rPh>
    <rPh sb="131" eb="133">
      <t>ジギョウ</t>
    </rPh>
    <rPh sb="216" eb="217">
      <t>ヒカ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</si>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</sst>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2"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ＭＳ Ｐゴシック"/>
      <family val="3"/>
      <charset val="128"/>
    </font>
    <font>
      <sz val="10"/>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38" fillId="0" borderId="41" xfId="16" applyFont="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1" fillId="0" borderId="0" xfId="20" applyFont="1">
      <alignment vertical="center"/>
    </xf>
    <xf numFmtId="180" fontId="1" fillId="0" borderId="0" xfId="16" applyNumberFormat="1"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B1FD3B1-251F-490A-B28C-CC6078958DA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152A-4D94-8BCA-6B3E0070CAA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78113</c:v>
                </c:pt>
                <c:pt idx="1">
                  <c:v>90409</c:v>
                </c:pt>
                <c:pt idx="2">
                  <c:v>51743</c:v>
                </c:pt>
                <c:pt idx="3">
                  <c:v>42959</c:v>
                </c:pt>
                <c:pt idx="4">
                  <c:v>35856</c:v>
                </c:pt>
              </c:numCache>
            </c:numRef>
          </c:val>
          <c:smooth val="0"/>
          <c:extLst>
            <c:ext xmlns:c16="http://schemas.microsoft.com/office/drawing/2014/chart" uri="{C3380CC4-5D6E-409C-BE32-E72D297353CC}">
              <c16:uniqueId val="{00000001-152A-4D94-8BCA-6B3E0070CAA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1.5</c:v>
                </c:pt>
                <c:pt idx="1">
                  <c:v>1.51</c:v>
                </c:pt>
                <c:pt idx="2">
                  <c:v>1.83</c:v>
                </c:pt>
                <c:pt idx="3">
                  <c:v>2.42</c:v>
                </c:pt>
                <c:pt idx="4">
                  <c:v>3.01</c:v>
                </c:pt>
              </c:numCache>
            </c:numRef>
          </c:val>
          <c:extLst>
            <c:ext xmlns:c16="http://schemas.microsoft.com/office/drawing/2014/chart" uri="{C3380CC4-5D6E-409C-BE32-E72D297353CC}">
              <c16:uniqueId val="{00000000-E46A-429D-B5D3-72DED5EAC70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24.13</c:v>
                </c:pt>
                <c:pt idx="1">
                  <c:v>23.65</c:v>
                </c:pt>
                <c:pt idx="2">
                  <c:v>23.33</c:v>
                </c:pt>
                <c:pt idx="3">
                  <c:v>23.32</c:v>
                </c:pt>
                <c:pt idx="4">
                  <c:v>23.41</c:v>
                </c:pt>
              </c:numCache>
            </c:numRef>
          </c:val>
          <c:extLst>
            <c:ext xmlns:c16="http://schemas.microsoft.com/office/drawing/2014/chart" uri="{C3380CC4-5D6E-409C-BE32-E72D297353CC}">
              <c16:uniqueId val="{00000001-E46A-429D-B5D3-72DED5EAC70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-2.0699999999999998</c:v>
                </c:pt>
                <c:pt idx="1">
                  <c:v>-0.31</c:v>
                </c:pt>
                <c:pt idx="2">
                  <c:v>3.34</c:v>
                </c:pt>
                <c:pt idx="3">
                  <c:v>0.73</c:v>
                </c:pt>
                <c:pt idx="4">
                  <c:v>1.93</c:v>
                </c:pt>
              </c:numCache>
            </c:numRef>
          </c:val>
          <c:smooth val="0"/>
          <c:extLst>
            <c:ext xmlns:c16="http://schemas.microsoft.com/office/drawing/2014/chart" uri="{C3380CC4-5D6E-409C-BE32-E72D297353CC}">
              <c16:uniqueId val="{00000002-E46A-429D-B5D3-72DED5EAC70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1.1000000000000001</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379-4323-806A-E4BDCB9E997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79-4323-806A-E4BDCB9E9974}"/>
            </c:ext>
          </c:extLst>
        </c:ser>
        <c:ser>
          <c:idx val="2"/>
          <c:order val="2"/>
          <c:tx>
            <c:strRef>
              <c:f>データシート!$A$29</c:f>
              <c:strCache>
                <c:ptCount val="1"/>
                <c:pt idx="0">
                  <c:v>駐車場整備事業特別会計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379-4323-806A-E4BDCB9E9974}"/>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0.05</c:v>
                </c:pt>
                <c:pt idx="2">
                  <c:v>#N/A</c:v>
                </c:pt>
                <c:pt idx="3">
                  <c:v>0.05</c:v>
                </c:pt>
                <c:pt idx="4">
                  <c:v>#N/A</c:v>
                </c:pt>
                <c:pt idx="5">
                  <c:v>0.1</c:v>
                </c:pt>
                <c:pt idx="6">
                  <c:v>#N/A</c:v>
                </c:pt>
                <c:pt idx="7">
                  <c:v>0.18</c:v>
                </c:pt>
                <c:pt idx="8">
                  <c:v>#N/A</c:v>
                </c:pt>
                <c:pt idx="9">
                  <c:v>0.04</c:v>
                </c:pt>
              </c:numCache>
            </c:numRef>
          </c:val>
          <c:extLst>
            <c:ext xmlns:c16="http://schemas.microsoft.com/office/drawing/2014/chart" uri="{C3380CC4-5D6E-409C-BE32-E72D297353CC}">
              <c16:uniqueId val="{00000003-6379-4323-806A-E4BDCB9E9974}"/>
            </c:ext>
          </c:extLst>
        </c:ser>
        <c:ser>
          <c:idx val="4"/>
          <c:order val="4"/>
          <c:tx>
            <c:strRef>
              <c:f>データシート!$A$31</c:f>
              <c:strCache>
                <c:ptCount val="1"/>
                <c:pt idx="0">
                  <c:v>旧木津町準財産区特別会計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0.35</c:v>
                </c:pt>
              </c:numCache>
            </c:numRef>
          </c:val>
          <c:extLst>
            <c:ext xmlns:c16="http://schemas.microsoft.com/office/drawing/2014/chart" uri="{C3380CC4-5D6E-409C-BE32-E72D297353CC}">
              <c16:uniqueId val="{00000004-6379-4323-806A-E4BDCB9E9974}"/>
            </c:ext>
          </c:extLst>
        </c:ser>
        <c:ser>
          <c:idx val="5"/>
          <c:order val="5"/>
          <c:tx>
            <c:strRef>
              <c:f>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c:v>
                </c:pt>
                <c:pt idx="4">
                  <c:v>#N/A</c:v>
                </c:pt>
                <c:pt idx="5">
                  <c:v>0.17</c:v>
                </c:pt>
                <c:pt idx="6">
                  <c:v>#N/A</c:v>
                </c:pt>
                <c:pt idx="7">
                  <c:v>0.46</c:v>
                </c:pt>
                <c:pt idx="8">
                  <c:v>#N/A</c:v>
                </c:pt>
                <c:pt idx="9">
                  <c:v>0.42</c:v>
                </c:pt>
              </c:numCache>
            </c:numRef>
          </c:val>
          <c:extLst>
            <c:ext xmlns:c16="http://schemas.microsoft.com/office/drawing/2014/chart" uri="{C3380CC4-5D6E-409C-BE32-E72D297353CC}">
              <c16:uniqueId val="{00000005-6379-4323-806A-E4BDCB9E9974}"/>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1.0900000000000001</c:v>
                </c:pt>
                <c:pt idx="2">
                  <c:v>#N/A</c:v>
                </c:pt>
                <c:pt idx="3">
                  <c:v>1.45</c:v>
                </c:pt>
                <c:pt idx="4">
                  <c:v>#N/A</c:v>
                </c:pt>
                <c:pt idx="5">
                  <c:v>0.77</c:v>
                </c:pt>
                <c:pt idx="6">
                  <c:v>#N/A</c:v>
                </c:pt>
                <c:pt idx="7">
                  <c:v>0.43</c:v>
                </c:pt>
                <c:pt idx="8">
                  <c:v>#N/A</c:v>
                </c:pt>
                <c:pt idx="9">
                  <c:v>0.52</c:v>
                </c:pt>
              </c:numCache>
            </c:numRef>
          </c:val>
          <c:extLst>
            <c:ext xmlns:c16="http://schemas.microsoft.com/office/drawing/2014/chart" uri="{C3380CC4-5D6E-409C-BE32-E72D297353CC}">
              <c16:uniqueId val="{00000006-6379-4323-806A-E4BDCB9E9974}"/>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1.18</c:v>
                </c:pt>
                <c:pt idx="2">
                  <c:v>#N/A</c:v>
                </c:pt>
                <c:pt idx="3">
                  <c:v>1.95</c:v>
                </c:pt>
                <c:pt idx="4">
                  <c:v>#N/A</c:v>
                </c:pt>
                <c:pt idx="5">
                  <c:v>0.91</c:v>
                </c:pt>
                <c:pt idx="6">
                  <c:v>#N/A</c:v>
                </c:pt>
                <c:pt idx="7">
                  <c:v>0.66</c:v>
                </c:pt>
                <c:pt idx="8">
                  <c:v>#N/A</c:v>
                </c:pt>
                <c:pt idx="9">
                  <c:v>0.8</c:v>
                </c:pt>
              </c:numCache>
            </c:numRef>
          </c:val>
          <c:extLst>
            <c:ext xmlns:c16="http://schemas.microsoft.com/office/drawing/2014/chart" uri="{C3380CC4-5D6E-409C-BE32-E72D297353CC}">
              <c16:uniqueId val="{00000007-6379-4323-806A-E4BDCB9E9974}"/>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1.49</c:v>
                </c:pt>
                <c:pt idx="2">
                  <c:v>#N/A</c:v>
                </c:pt>
                <c:pt idx="3">
                  <c:v>1.5</c:v>
                </c:pt>
                <c:pt idx="4">
                  <c:v>#N/A</c:v>
                </c:pt>
                <c:pt idx="5">
                  <c:v>1.82</c:v>
                </c:pt>
                <c:pt idx="6">
                  <c:v>#N/A</c:v>
                </c:pt>
                <c:pt idx="7">
                  <c:v>2.42</c:v>
                </c:pt>
                <c:pt idx="8">
                  <c:v>#N/A</c:v>
                </c:pt>
                <c:pt idx="9">
                  <c:v>2.64</c:v>
                </c:pt>
              </c:numCache>
            </c:numRef>
          </c:val>
          <c:extLst>
            <c:ext xmlns:c16="http://schemas.microsoft.com/office/drawing/2014/chart" uri="{C3380CC4-5D6E-409C-BE32-E72D297353CC}">
              <c16:uniqueId val="{00000008-6379-4323-806A-E4BDCB9E997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14.85</c:v>
                </c:pt>
                <c:pt idx="2">
                  <c:v>#N/A</c:v>
                </c:pt>
                <c:pt idx="3">
                  <c:v>15.53</c:v>
                </c:pt>
                <c:pt idx="4">
                  <c:v>#N/A</c:v>
                </c:pt>
                <c:pt idx="5">
                  <c:v>15.93</c:v>
                </c:pt>
                <c:pt idx="6">
                  <c:v>#N/A</c:v>
                </c:pt>
                <c:pt idx="7">
                  <c:v>16.13</c:v>
                </c:pt>
                <c:pt idx="8">
                  <c:v>#N/A</c:v>
                </c:pt>
                <c:pt idx="9">
                  <c:v>15.59</c:v>
                </c:pt>
              </c:numCache>
            </c:numRef>
          </c:val>
          <c:extLst>
            <c:ext xmlns:c16="http://schemas.microsoft.com/office/drawing/2014/chart" uri="{C3380CC4-5D6E-409C-BE32-E72D297353CC}">
              <c16:uniqueId val="{00000009-6379-4323-806A-E4BDCB9E997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2820</c:v>
                </c:pt>
                <c:pt idx="5">
                  <c:v>3007</c:v>
                </c:pt>
                <c:pt idx="8">
                  <c:v>3784</c:v>
                </c:pt>
                <c:pt idx="11">
                  <c:v>2758</c:v>
                </c:pt>
                <c:pt idx="14">
                  <c:v>2771</c:v>
                </c:pt>
              </c:numCache>
            </c:numRef>
          </c:val>
          <c:extLst>
            <c:ext xmlns:c16="http://schemas.microsoft.com/office/drawing/2014/chart" uri="{C3380CC4-5D6E-409C-BE32-E72D297353CC}">
              <c16:uniqueId val="{00000000-08AB-4A1B-A359-D3312FC14C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8AB-4A1B-A359-D3312FC14C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334</c:v>
                </c:pt>
                <c:pt idx="3">
                  <c:v>570</c:v>
                </c:pt>
                <c:pt idx="6">
                  <c:v>1247</c:v>
                </c:pt>
                <c:pt idx="9">
                  <c:v>266</c:v>
                </c:pt>
                <c:pt idx="12">
                  <c:v>272</c:v>
                </c:pt>
              </c:numCache>
            </c:numRef>
          </c:val>
          <c:extLst>
            <c:ext xmlns:c16="http://schemas.microsoft.com/office/drawing/2014/chart" uri="{C3380CC4-5D6E-409C-BE32-E72D297353CC}">
              <c16:uniqueId val="{00000002-08AB-4A1B-A359-D3312FC14C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565</c:v>
                </c:pt>
                <c:pt idx="3">
                  <c:v>504</c:v>
                </c:pt>
                <c:pt idx="6">
                  <c:v>499</c:v>
                </c:pt>
                <c:pt idx="9">
                  <c:v>470</c:v>
                </c:pt>
                <c:pt idx="12">
                  <c:v>481</c:v>
                </c:pt>
              </c:numCache>
            </c:numRef>
          </c:val>
          <c:extLst>
            <c:ext xmlns:c16="http://schemas.microsoft.com/office/drawing/2014/chart" uri="{C3380CC4-5D6E-409C-BE32-E72D297353CC}">
              <c16:uniqueId val="{00000003-08AB-4A1B-A359-D3312FC14C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653</c:v>
                </c:pt>
                <c:pt idx="3">
                  <c:v>572</c:v>
                </c:pt>
                <c:pt idx="6">
                  <c:v>604</c:v>
                </c:pt>
                <c:pt idx="9">
                  <c:v>549</c:v>
                </c:pt>
                <c:pt idx="12">
                  <c:v>484</c:v>
                </c:pt>
              </c:numCache>
            </c:numRef>
          </c:val>
          <c:extLst>
            <c:ext xmlns:c16="http://schemas.microsoft.com/office/drawing/2014/chart" uri="{C3380CC4-5D6E-409C-BE32-E72D297353CC}">
              <c16:uniqueId val="{00000004-08AB-4A1B-A359-D3312FC14C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AB-4A1B-A359-D3312FC14C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8AB-4A1B-A359-D3312FC14C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2828</c:v>
                </c:pt>
                <c:pt idx="3">
                  <c:v>2716</c:v>
                </c:pt>
                <c:pt idx="6">
                  <c:v>2744</c:v>
                </c:pt>
                <c:pt idx="9">
                  <c:v>2842</c:v>
                </c:pt>
                <c:pt idx="12">
                  <c:v>2949</c:v>
                </c:pt>
              </c:numCache>
            </c:numRef>
          </c:val>
          <c:extLst>
            <c:ext xmlns:c16="http://schemas.microsoft.com/office/drawing/2014/chart" uri="{C3380CC4-5D6E-409C-BE32-E72D297353CC}">
              <c16:uniqueId val="{00000007-08AB-4A1B-A359-D3312FC14C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1560</c:v>
                </c:pt>
                <c:pt idx="2">
                  <c:v>#N/A</c:v>
                </c:pt>
                <c:pt idx="3">
                  <c:v>#N/A</c:v>
                </c:pt>
                <c:pt idx="4">
                  <c:v>1355</c:v>
                </c:pt>
                <c:pt idx="5">
                  <c:v>#N/A</c:v>
                </c:pt>
                <c:pt idx="6">
                  <c:v>#N/A</c:v>
                </c:pt>
                <c:pt idx="7">
                  <c:v>1310</c:v>
                </c:pt>
                <c:pt idx="8">
                  <c:v>#N/A</c:v>
                </c:pt>
                <c:pt idx="9">
                  <c:v>#N/A</c:v>
                </c:pt>
                <c:pt idx="10">
                  <c:v>1369</c:v>
                </c:pt>
                <c:pt idx="11">
                  <c:v>#N/A</c:v>
                </c:pt>
                <c:pt idx="12">
                  <c:v>#N/A</c:v>
                </c:pt>
                <c:pt idx="13">
                  <c:v>1415</c:v>
                </c:pt>
                <c:pt idx="14">
                  <c:v>#N/A</c:v>
                </c:pt>
              </c:numCache>
            </c:numRef>
          </c:val>
          <c:smooth val="0"/>
          <c:extLst>
            <c:ext xmlns:c16="http://schemas.microsoft.com/office/drawing/2014/chart" uri="{C3380CC4-5D6E-409C-BE32-E72D297353CC}">
              <c16:uniqueId val="{00000008-08AB-4A1B-A359-D3312FC14C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28029</c:v>
                </c:pt>
                <c:pt idx="5">
                  <c:v>28183</c:v>
                </c:pt>
                <c:pt idx="8">
                  <c:v>28146</c:v>
                </c:pt>
                <c:pt idx="11">
                  <c:v>28163</c:v>
                </c:pt>
                <c:pt idx="14">
                  <c:v>27480</c:v>
                </c:pt>
              </c:numCache>
            </c:numRef>
          </c:val>
          <c:extLst>
            <c:ext xmlns:c16="http://schemas.microsoft.com/office/drawing/2014/chart" uri="{C3380CC4-5D6E-409C-BE32-E72D297353CC}">
              <c16:uniqueId val="{00000000-79B2-46B9-B49E-A8993F744B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3486</c:v>
                </c:pt>
                <c:pt idx="5">
                  <c:v>3490</c:v>
                </c:pt>
                <c:pt idx="8">
                  <c:v>3079</c:v>
                </c:pt>
                <c:pt idx="11">
                  <c:v>2875</c:v>
                </c:pt>
                <c:pt idx="14">
                  <c:v>2777</c:v>
                </c:pt>
              </c:numCache>
            </c:numRef>
          </c:val>
          <c:extLst>
            <c:ext xmlns:c16="http://schemas.microsoft.com/office/drawing/2014/chart" uri="{C3380CC4-5D6E-409C-BE32-E72D297353CC}">
              <c16:uniqueId val="{00000001-79B2-46B9-B49E-A8993F744B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11586</c:v>
                </c:pt>
                <c:pt idx="5">
                  <c:v>12038</c:v>
                </c:pt>
                <c:pt idx="8">
                  <c:v>11840</c:v>
                </c:pt>
                <c:pt idx="11">
                  <c:v>11421</c:v>
                </c:pt>
                <c:pt idx="14">
                  <c:v>12254</c:v>
                </c:pt>
              </c:numCache>
            </c:numRef>
          </c:val>
          <c:extLst>
            <c:ext xmlns:c16="http://schemas.microsoft.com/office/drawing/2014/chart" uri="{C3380CC4-5D6E-409C-BE32-E72D297353CC}">
              <c16:uniqueId val="{00000002-79B2-46B9-B49E-A8993F744B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B2-46B9-B49E-A8993F744B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9B2-46B9-B49E-A8993F744B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B2-46B9-B49E-A8993F744B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3259</c:v>
                </c:pt>
                <c:pt idx="3">
                  <c:v>3264</c:v>
                </c:pt>
                <c:pt idx="6">
                  <c:v>3076</c:v>
                </c:pt>
                <c:pt idx="9">
                  <c:v>3043</c:v>
                </c:pt>
                <c:pt idx="12">
                  <c:v>3094</c:v>
                </c:pt>
              </c:numCache>
            </c:numRef>
          </c:val>
          <c:extLst>
            <c:ext xmlns:c16="http://schemas.microsoft.com/office/drawing/2014/chart" uri="{C3380CC4-5D6E-409C-BE32-E72D297353CC}">
              <c16:uniqueId val="{00000006-79B2-46B9-B49E-A8993F744B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3772</c:v>
                </c:pt>
                <c:pt idx="3">
                  <c:v>3066</c:v>
                </c:pt>
                <c:pt idx="6">
                  <c:v>2849</c:v>
                </c:pt>
                <c:pt idx="9">
                  <c:v>2808</c:v>
                </c:pt>
                <c:pt idx="12">
                  <c:v>2834</c:v>
                </c:pt>
              </c:numCache>
            </c:numRef>
          </c:val>
          <c:extLst>
            <c:ext xmlns:c16="http://schemas.microsoft.com/office/drawing/2014/chart" uri="{C3380CC4-5D6E-409C-BE32-E72D297353CC}">
              <c16:uniqueId val="{00000007-79B2-46B9-B49E-A8993F744B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8800</c:v>
                </c:pt>
                <c:pt idx="3">
                  <c:v>7177</c:v>
                </c:pt>
                <c:pt idx="6">
                  <c:v>6769</c:v>
                </c:pt>
                <c:pt idx="9">
                  <c:v>5797</c:v>
                </c:pt>
                <c:pt idx="12">
                  <c:v>5342</c:v>
                </c:pt>
              </c:numCache>
            </c:numRef>
          </c:val>
          <c:extLst>
            <c:ext xmlns:c16="http://schemas.microsoft.com/office/drawing/2014/chart" uri="{C3380CC4-5D6E-409C-BE32-E72D297353CC}">
              <c16:uniqueId val="{00000008-79B2-46B9-B49E-A8993F744B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2839</c:v>
                </c:pt>
                <c:pt idx="3">
                  <c:v>2327</c:v>
                </c:pt>
                <c:pt idx="6">
                  <c:v>2716</c:v>
                </c:pt>
                <c:pt idx="9">
                  <c:v>2457</c:v>
                </c:pt>
                <c:pt idx="12">
                  <c:v>2186</c:v>
                </c:pt>
              </c:numCache>
            </c:numRef>
          </c:val>
          <c:extLst>
            <c:ext xmlns:c16="http://schemas.microsoft.com/office/drawing/2014/chart" uri="{C3380CC4-5D6E-409C-BE32-E72D297353CC}">
              <c16:uniqueId val="{00000009-79B2-46B9-B49E-A8993F744B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31496</c:v>
                </c:pt>
                <c:pt idx="3">
                  <c:v>32709</c:v>
                </c:pt>
                <c:pt idx="6">
                  <c:v>32824</c:v>
                </c:pt>
                <c:pt idx="9">
                  <c:v>32790</c:v>
                </c:pt>
                <c:pt idx="12">
                  <c:v>32249</c:v>
                </c:pt>
              </c:numCache>
            </c:numRef>
          </c:val>
          <c:extLst>
            <c:ext xmlns:c16="http://schemas.microsoft.com/office/drawing/2014/chart" uri="{C3380CC4-5D6E-409C-BE32-E72D297353CC}">
              <c16:uniqueId val="{0000000A-79B2-46B9-B49E-A8993F744B2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7066</c:v>
                </c:pt>
                <c:pt idx="2">
                  <c:v>#N/A</c:v>
                </c:pt>
                <c:pt idx="3">
                  <c:v>#N/A</c:v>
                </c:pt>
                <c:pt idx="4">
                  <c:v>4832</c:v>
                </c:pt>
                <c:pt idx="5">
                  <c:v>#N/A</c:v>
                </c:pt>
                <c:pt idx="6">
                  <c:v>#N/A</c:v>
                </c:pt>
                <c:pt idx="7">
                  <c:v>5170</c:v>
                </c:pt>
                <c:pt idx="8">
                  <c:v>#N/A</c:v>
                </c:pt>
                <c:pt idx="9">
                  <c:v>#N/A</c:v>
                </c:pt>
                <c:pt idx="10">
                  <c:v>4435</c:v>
                </c:pt>
                <c:pt idx="11">
                  <c:v>#N/A</c:v>
                </c:pt>
                <c:pt idx="12">
                  <c:v>#N/A</c:v>
                </c:pt>
                <c:pt idx="13">
                  <c:v>3194</c:v>
                </c:pt>
                <c:pt idx="14">
                  <c:v>#N/A</c:v>
                </c:pt>
              </c:numCache>
            </c:numRef>
          </c:val>
          <c:smooth val="0"/>
          <c:extLst>
            <c:ext xmlns:c16="http://schemas.microsoft.com/office/drawing/2014/chart" uri="{C3380CC4-5D6E-409C-BE32-E72D297353CC}">
              <c16:uniqueId val="{0000000B-79B2-46B9-B49E-A8993F744B2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3993</c:v>
                </c:pt>
                <c:pt idx="1">
                  <c:v>4014</c:v>
                </c:pt>
                <c:pt idx="2">
                  <c:v>4235</c:v>
                </c:pt>
              </c:numCache>
            </c:numRef>
          </c:val>
          <c:extLst>
            <c:ext xmlns:c16="http://schemas.microsoft.com/office/drawing/2014/chart" uri="{C3380CC4-5D6E-409C-BE32-E72D297353CC}">
              <c16:uniqueId val="{00000000-F360-4D0F-B36B-CBFD0D51B43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45</c:v>
                </c:pt>
                <c:pt idx="1">
                  <c:v>45</c:v>
                </c:pt>
                <c:pt idx="2">
                  <c:v>45</c:v>
                </c:pt>
              </c:numCache>
            </c:numRef>
          </c:val>
          <c:extLst>
            <c:ext xmlns:c16="http://schemas.microsoft.com/office/drawing/2014/chart" uri="{C3380CC4-5D6E-409C-BE32-E72D297353CC}">
              <c16:uniqueId val="{00000001-F360-4D0F-B36B-CBFD0D51B43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6827</c:v>
                </c:pt>
                <c:pt idx="1">
                  <c:v>6398</c:v>
                </c:pt>
                <c:pt idx="2">
                  <c:v>6983</c:v>
                </c:pt>
              </c:numCache>
            </c:numRef>
          </c:val>
          <c:extLst>
            <c:ext xmlns:c16="http://schemas.microsoft.com/office/drawing/2014/chart" uri="{C3380CC4-5D6E-409C-BE32-E72D297353CC}">
              <c16:uniqueId val="{00000002-F360-4D0F-B36B-CBFD0D51B43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{5203CCFC-255D-4D9A-A965-95F0031B4FF5}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F917-4EF4-AD91-A5A9BA36F7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{D84E904C-54A1-4B57-BC24-42FF6921BFA1}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917-4EF4-AD91-A5A9BA36F7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{B704FFF9-32DE-4F61-9695-45318AACDA42}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917-4EF4-AD91-A5A9BA36F7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{7F7F2DAE-388D-4FF0-8006-50A122AA7DD5}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917-4EF4-AD91-A5A9BA36F7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{8D7B3B70-B0F1-4F67-B316-D09781073D56}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917-4EF4-AD91-A5A9BA36F7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{5D481CF3-C61D-4CF3-8135-0A0CBAAB0CF0}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F917-4EF4-AD91-A5A9BA36F7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{CF9AF357-1082-438E-BF13-1B7880581941}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F917-4EF4-AD91-A5A9BA36F7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{821885A7-654C-4AD8-8A2D-DB559C063DD7}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F917-4EF4-AD91-A5A9BA36F7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{7BDF7D70-651A-439E-99CB-CDF34079EC73}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F917-4EF4-AD91-A5A9BA36F7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60.6</c:v>
                </c:pt>
                <c:pt idx="8">
                  <c:v>62.8</c:v>
                </c:pt>
                <c:pt idx="16">
                  <c:v>59.8</c:v>
                </c:pt>
                <c:pt idx="24">
                  <c:v>61.1</c:v>
                </c:pt>
                <c:pt idx="32">
                  <c:v>65.400000000000006</c:v>
                </c:pt>
              </c:numCache>
            </c:numRef>
          </c:xVal>
          <c:yVal>
            <c:numRef>
              <c:f>公会計指標分析・財政指標組合せ分析表!$BP$51:$DC$51</c:f>
              <c:numCache>
                <c:formatCode>#,##0.0;"▲ "#,##0.0</c:formatCode>
                <c:ptCount val="40"/>
                <c:pt idx="0">
                  <c:v>48.9</c:v>
                </c:pt>
                <c:pt idx="8">
                  <c:v>33.200000000000003</c:v>
                </c:pt>
                <c:pt idx="16">
                  <c:v>35.1</c:v>
                </c:pt>
                <c:pt idx="24">
                  <c:v>30</c:v>
                </c:pt>
                <c:pt idx="32">
                  <c:v>20.3</c:v>
                </c:pt>
              </c:numCache>
            </c:numRef>
          </c:yVal>
          <c:smooth val="0"/>
          <c:extLst>
            <c:ext xmlns:c16="http://schemas.microsoft.com/office/drawing/2014/chart" uri="{C3380CC4-5D6E-409C-BE32-E72D297353CC}">
              <c16:uniqueId val="{00000009-F917-4EF4-AD91-A5A9BA36F7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{ADCECD3C-08B7-43F6-82AB-CAB3DB4D7A9E}</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F917-4EF4-AD91-A5A9BA36F7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{E24E0FAD-759B-4C29-8771-9E7D26BDA60C}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917-4EF4-AD91-A5A9BA36F7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{F76842B0-FC8A-4D2B-9048-6E2469CF31AD}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917-4EF4-AD91-A5A9BA36F7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{13103D67-0EF0-4E30-A7F6-05E854F22ED8}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917-4EF4-AD91-A5A9BA36F7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{FDA7AC83-1C23-4806-8C6E-ECB42A603793}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917-4EF4-AD91-A5A9BA36F7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{C7C8ADE8-3FBF-4FC1-8FB6-AC34B74FFD4F}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F917-4EF4-AD91-A5A9BA36F7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{8C5EC78C-7928-462F-A017-E21BF4ECE8ED}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F917-4EF4-AD91-A5A9BA36F7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{700A2048-E2B2-4AF3-9725-48D811188358}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F917-4EF4-AD91-A5A9BA36F7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{7E991C3E-AF40-4C84-990D-6C65C9D014AE}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F917-4EF4-AD91-A5A9BA36F7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F917-4EF4-AD91-A5A9BA36F7A7}"/>
            </c:ext>
          </c:extLst>
        </c:ser>
        <c:dLbls>
          <c:showLegendKey val="0"/>
          <c:showVal val="1"/>
          <c:showCatName val="0"/>
          <c:showSerName val="0"/>
          <c:showPercent val="0"/>
          <c:showBubbleSize val="0"/>
        </c:dLbls>
        <c:axId val="46179840"/>
        <c:axId val="46181760"/>
      </c:scatterChart>
      <c:valAx>
        <c:axId val="46179840"/>
        <c:scaling>
          <c:orientation val="maxMin"/>
          <c:max val="66"/>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{993DC254-5D55-4181-92A7-FFAC2740621E}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5E3-4DDF-ACE8-D0D3B4BDE6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{A4466276-CC5F-4EB2-BD84-E48CD668FFEC}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E3-4DDF-ACE8-D0D3B4BDE6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{0019D237-EADD-439F-9BA5-394E11C9E2CB}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E3-4DDF-ACE8-D0D3B4BDE6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{1516D050-7B7D-4042-909B-C31C320CF1BB}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E3-4DDF-ACE8-D0D3B4BDE6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{FC498629-1BA3-4099-AF8E-9E0476C1CB2A}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E3-4DDF-ACE8-D0D3B4BDE6D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{0CA02456-5365-4F0F-B3B9-39BD756F7DF6}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5E3-4DDF-ACE8-D0D3B4BDE6D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{D6B06B3B-7D76-4EB0-B8BD-41855AE58C31}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5E3-4DDF-ACE8-D0D3B4BDE6D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{159E570F-2794-4D83-BD4E-5A8F2C7D1C15}</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5E3-4DDF-ACE8-D0D3B4BDE6D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{53A39E62-9CBD-4410-978B-283341CD9149}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5E3-4DDF-ACE8-D0D3B4BDE6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10.3</c:v>
                </c:pt>
                <c:pt idx="16">
                  <c:v>9.6</c:v>
                </c:pt>
                <c:pt idx="24">
                  <c:v>9.1</c:v>
                </c:pt>
                <c:pt idx="32">
                  <c:v>9</c:v>
                </c:pt>
              </c:numCache>
            </c:numRef>
          </c:xVal>
          <c:yVal>
            <c:numRef>
              <c:f>公会計指標分析・財政指標組合せ分析表!$BP$73:$DC$73</c:f>
              <c:numCache>
                <c:formatCode>#,##0.0;"▲ "#,##0.0</c:formatCode>
                <c:ptCount val="40"/>
                <c:pt idx="0">
                  <c:v>48.9</c:v>
                </c:pt>
                <c:pt idx="8">
                  <c:v>33.200000000000003</c:v>
                </c:pt>
                <c:pt idx="16">
                  <c:v>35.1</c:v>
                </c:pt>
                <c:pt idx="24">
                  <c:v>30</c:v>
                </c:pt>
                <c:pt idx="32">
                  <c:v>20.3</c:v>
                </c:pt>
              </c:numCache>
            </c:numRef>
          </c:yVal>
          <c:smooth val="0"/>
          <c:extLst>
            <c:ext xmlns:c16="http://schemas.microsoft.com/office/drawing/2014/chart" uri="{C3380CC4-5D6E-409C-BE32-E72D297353CC}">
              <c16:uniqueId val="{00000009-C5E3-4DDF-ACE8-D0D3B4BDE6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{800562D8-0E7C-4973-B33C-A32531FE140F}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5E3-4DDF-ACE8-D0D3B4BDE6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{CA72A915-5FCB-4F22-BFB4-19606CB3E2B9}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E3-4DDF-ACE8-D0D3B4BDE6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{B3D4EBAB-98E3-4059-95A7-5F71E254DED1}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E3-4DDF-ACE8-D0D3B4BDE6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{A8C76C26-846C-4644-87F7-6B0D948D61D0}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E3-4DDF-ACE8-D0D3B4BDE6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{BE21038B-8CD3-4945-8722-6ABD4402634F}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E3-4DDF-ACE8-D0D3B4BDE6D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{B9AB399B-3FE4-49B2-BA2F-EE0A45198F7D}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5E3-4DDF-ACE8-D0D3B4BDE6D8}"/>
                </c:ext>
              </c:extLst>
            </c:dLbl>
            <c:dLbl>
              <c:idx val="16"/>
              <c:layout>
                <c:manualLayout>
                  <c:x val="0"/>
                  <c:y val="6.0361721671311538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{F06EC8B7-C5B4-4474-8DED-70FCBDAF17F1}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5E3-4DDF-ACE8-D0D3B4BDE6D8}"/>
                </c:ext>
              </c:extLst>
            </c:dLbl>
            <c:dLbl>
              <c:idx val="24"/>
              <c:layout>
                <c:manualLayout>
                  <c:x val="0"/>
                  <c:y val="2.6575322948653181E-3"/>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{916060F5-5A5F-46A8-A0C4-E2F56119F428}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5E3-4DDF-ACE8-D0D3B4BDE6D8}"/>
                </c:ext>
              </c:extLst>
            </c:dLbl>
            <c:dLbl>
              <c:idx val="32"/>
              <c:layout>
                <c:manualLayout>
                  <c:x val="0"/>
                  <c:y val="-8.6935332182118442E-3"/>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{9FC07128-90B0-4147-8D88-661230BC494F}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5E3-4DDF-ACE8-D0D3B4BDE6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C5E3-4DDF-ACE8-D0D3B4BDE6D8}"/>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元利償還金の増加により、実質公債費比率の分子は前年度から増加し、１，４１５百万円となった。ただし、平成３０年度に繰上償還を実施したため、増加額を抑えられている状態にある。</a:t>
          </a:r>
        </a:p>
        <a:p>
          <a:r>
            <a:rPr kumimoji="1" lang="ja-JP" altLang="en-US" sz="1400">
              <a:latin typeface="ＭＳ ゴシック" pitchFamily="49" charset="-128"/>
              <a:ea typeface="ＭＳ ゴシック" pitchFamily="49" charset="-128"/>
            </a:rPr>
            <a:t>　また、債務負担行為に基づく支出額及び算入公債費等について、平成３０年度が突出して多いのは、市内小中学校及び幼稚園空調設備整備ＰＦＩ事業に係る一括支払い分の支出という一時的な増加要因があったことによる。</a:t>
          </a:r>
        </a:p>
        <a:p>
          <a:r>
            <a:rPr kumimoji="1" lang="ja-JP" altLang="en-US" sz="1400">
              <a:latin typeface="ＭＳ ゴシック" pitchFamily="49" charset="-128"/>
              <a:ea typeface="ＭＳ ゴシック" pitchFamily="49" charset="-128"/>
            </a:rPr>
            <a:t>　今後も引き続き普通交付税の算入率及び算入期間等を踏まえた計画的な地方債等の発行により、公債費の負担の抑制に努める。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本市は、満期一括償還地方債の償還の財源として積み立てた減債基金は無い。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令和２年度においては、将来負担額が４５，７０５百万円となり、充当可能財源等が４２，５１１百万円となった結果、将来負担比率の分子は前年度比△１，２４１百万円の３，１９４百万円となった。</a:t>
          </a:r>
        </a:p>
        <a:p>
          <a:r>
            <a:rPr kumimoji="1" lang="ja-JP" altLang="en-US" sz="1400">
              <a:latin typeface="ＭＳ ゴシック" pitchFamily="49" charset="-128"/>
              <a:ea typeface="ＭＳ ゴシック" pitchFamily="49" charset="-128"/>
            </a:rPr>
            <a:t>　債務負担行為に基づく支出予定額については、都市再生機構立替金定期償還等により、前年度比△２７１百万円の２，１８６百万円となった。</a:t>
          </a:r>
        </a:p>
        <a:p>
          <a:r>
            <a:rPr kumimoji="1" lang="ja-JP" altLang="en-US" sz="1400">
              <a:latin typeface="ＭＳ ゴシック" pitchFamily="49" charset="-128"/>
              <a:ea typeface="ＭＳ ゴシック" pitchFamily="49" charset="-128"/>
            </a:rPr>
            <a:t>　公営企業債等繰入見込額については、水道事業会計及び公共下水道事業会計における企業債残高の減少等により、前年度比△４５５百万円の５，３４２百万円となった。</a:t>
          </a:r>
        </a:p>
        <a:p>
          <a:r>
            <a:rPr kumimoji="1" lang="ja-JP" altLang="en-US" sz="1400">
              <a:latin typeface="ＭＳ ゴシック" pitchFamily="49" charset="-128"/>
              <a:ea typeface="ＭＳ ゴシック" pitchFamily="49" charset="-128"/>
            </a:rPr>
            <a:t>　また、財政調整基金や公共施設等整備基金の増加等により、充当可能基金が増加に転じた。</a:t>
          </a:r>
        </a:p>
        <a:p>
          <a:r>
            <a:rPr kumimoji="1" lang="ja-JP" altLang="en-US" sz="1400">
              <a:latin typeface="ＭＳ ゴシック" pitchFamily="49" charset="-128"/>
              <a:ea typeface="ＭＳ ゴシック" pitchFamily="49" charset="-128"/>
            </a:rPr>
            <a:t>　５年間の経年で比較すると、将来負担比率の分子は減少してきているが、今後も引き続き将来負担の抑制と平準化を図る。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京都府木津川市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公共施設等整備基金に４９９百万円、財政調整基金に２２１百万円、循環型社会推進基金に７７百万円積み立てるなど合計１，０９１百万円を積み立てた一方、合併算定替逓減対策基金を２０５百万円取り崩すなど合計２８６百万円を取り崩したことにより、年度末の残高は前年度の１０，４５７百万円より８０６百万円増え、１１，２６３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今後も公共施設等整備基金を財源として活用し、計画的に公共施設等の整備を進める予定である。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清掃センター建設整備基金については、従来は施設整備費の財源として取り崩していたが、平成３０年１０月に新たなごみ焼却施設である環境の森センター・きづがわが本格稼働したため、整備に際して発行した地方債の償還財源として計画的に繰入れ、財政負担の平準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公共施設等整備基金：公共施設の新設及び改修等の大規模事業を実施するための財源として活用し、事業の円滑な推進を図る。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合併算定替逓減対策基金：普通交付税合併算定替特例措置の逓減及び終了に対し、計画的な繰入れを行い、財政への影響を緩和する。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清掃センター建設整備基金：ごみ焼却施設の建設整備に係る資金を確保し、事業の円滑化と促進を図る。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公共施設等整備基金：新型コロナウイルス感染症の影響による経常的な事業の実施見合わせや縮小などに起因する財源剰余分等で計４９９百万円を積み立てたことによる増加。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合併算定替逓減対策基金：基金利子０．１百万円を積み立てた一方、繰入計画額２０５百万円を取り崩したことによる減少。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算定替逓減対策基金：平成２８年度から普通交付税合併算定替特例措置の逓減が始まり、令和２年度を最後に普通交付税合併算定替特例措置が終了して、令和３年度から一本算定に移行するため、平成３０年度から令和７年度にかけて計画的に繰入れ、普通交付税合併算定替特例措置の逓減及び終了による市民サービスへの影響を緩和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財源不足を補うための取り崩しはなく、前年度決算剰余金のうち２０９百万円を編入したほか、公用車売払収入６百万円、市営墓地使用料５百万円等で合計２２１百万円を積み立てたことにより、年度末の残高は前年度の４，０１４百万円から２２１百万円増加し、４，２３５百万円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財政調整基金の年度末残高の推移については、令和元年度、２年度は増加したものの、平成２５年度の４，８２１百万円をピークに減少傾向にあり、不測の事態に備えるためにも財源不足額の縮減を図る。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令和２年度においては、基金利子０．００４百万円を積み立て、取り崩しは実施しなかった。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地方債の償還及び適正な管理に必要な財源として活用を図る。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11273A3-572C-49DA-A7BE-CF2B3AC5E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A83893E-3B8B-4917-9E5D-A5415B76F3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11798DE-73C8-4D1C-967F-DBA7C55000A4}"/>
            </a:ext>
          </a:extLst>
        </xdr:cNvPr>
        <xdr:cNvSpPr/>
      </xdr:nvSpPr>
      <xdr:spPr>
        <a:xfrm>
          <a:off x="352425" y="66675"/>
          <a:ext cx="1140777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907BB1E-22EF-4917-8A84-6D8F15A2DC37}"/>
            </a:ext>
          </a:extLst>
        </xdr:cNvPr>
        <xdr:cNvSpPr/>
      </xdr:nvSpPr>
      <xdr:spPr>
        <a:xfrm>
          <a:off x="15351125" y="190500"/>
          <a:ext cx="355282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2C7623C7-F778-4969-B0FC-BAA2DDC002A8}"/>
            </a:ext>
          </a:extLst>
        </xdr:cNvPr>
        <xdr:cNvSpPr/>
      </xdr:nvSpPr>
      <xdr:spPr>
        <a:xfrm>
          <a:off x="15360650" y="219075"/>
          <a:ext cx="35242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E35F52CF-4C25-4337-B7A6-E790652E3BF9}"/>
            </a:ext>
          </a:extLst>
        </xdr:cNvPr>
        <xdr:cNvSpPr/>
      </xdr:nvSpPr>
      <xdr:spPr>
        <a:xfrm>
          <a:off x="15389225" y="238125"/>
          <a:ext cx="34671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60F4ED7-A71C-40B2-A1F7-771EAAAA3E92}"/>
            </a:ext>
          </a:extLst>
        </xdr:cNvPr>
        <xdr:cNvSpPr/>
      </xdr:nvSpPr>
      <xdr:spPr>
        <a:xfrm>
          <a:off x="12827000" y="190500"/>
          <a:ext cx="239077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49650BE-8570-4FC5-8BA1-97CA1A9857FF}"/>
            </a:ext>
          </a:extLst>
        </xdr:cNvPr>
        <xdr:cNvSpPr/>
      </xdr:nvSpPr>
      <xdr:spPr>
        <a:xfrm>
          <a:off x="12855575" y="219075"/>
          <a:ext cx="2343150" cy="5016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51CD5D6-6A1B-467C-ABE9-C9C36E9A1BAD}"/>
            </a:ext>
          </a:extLst>
        </xdr:cNvPr>
        <xdr:cNvSpPr/>
      </xdr:nvSpPr>
      <xdr:spPr>
        <a:xfrm>
          <a:off x="12874625" y="238125"/>
          <a:ext cx="2314575" cy="4635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76125E5-8C68-43D8-870A-CE6C3F175970}"/>
            </a:ext>
          </a:extLst>
        </xdr:cNvPr>
        <xdr:cNvSpPr/>
      </xdr:nvSpPr>
      <xdr:spPr>
        <a:xfrm>
          <a:off x="447675" y="892175"/>
          <a:ext cx="9083675"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6ACC89C-B19F-4EAF-922F-F3892195C71A}"/>
            </a:ext>
          </a:extLst>
        </xdr:cNvPr>
        <xdr:cNvSpPr/>
      </xdr:nvSpPr>
      <xdr:spPr>
        <a:xfrm>
          <a:off x="568325" y="920750"/>
          <a:ext cx="1247775"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D480A5FA-CB88-4FFC-AA52-05DFDDC73D0D}"/>
            </a:ext>
          </a:extLst>
        </xdr:cNvPr>
        <xdr:cNvSpPr/>
      </xdr:nvSpPr>
      <xdr:spPr>
        <a:xfrm>
          <a:off x="1768475" y="920750"/>
          <a:ext cx="120015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84B6D4E-3378-41BF-B795-52B0431CAB33}"/>
            </a:ext>
          </a:extLst>
        </xdr:cNvPr>
        <xdr:cNvSpPr/>
      </xdr:nvSpPr>
      <xdr:spPr>
        <a:xfrm>
          <a:off x="2968625" y="920750"/>
          <a:ext cx="1371600" cy="163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B2CB418-694E-44A2-BF34-DA776BEB46D2}"/>
            </a:ext>
          </a:extLst>
        </xdr:cNvPr>
        <xdr:cNvSpPr/>
      </xdr:nvSpPr>
      <xdr:spPr>
        <a:xfrm>
          <a:off x="4340225" y="939800"/>
          <a:ext cx="18288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1A329C7-2EE8-4A02-B790-1C968FD81EE2}"/>
            </a:ext>
          </a:extLst>
        </xdr:cNvPr>
        <xdr:cNvSpPr/>
      </xdr:nvSpPr>
      <xdr:spPr>
        <a:xfrm>
          <a:off x="6169025" y="939800"/>
          <a:ext cx="1133475"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822BE34-EDF5-446D-9AD4-278E26746701}"/>
            </a:ext>
          </a:extLst>
        </xdr:cNvPr>
        <xdr:cNvSpPr/>
      </xdr:nvSpPr>
      <xdr:spPr>
        <a:xfrm>
          <a:off x="7369175" y="949325"/>
          <a:ext cx="571500" cy="9048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B673AF31-714A-41CF-B36A-120510CD6B22}"/>
            </a:ext>
          </a:extLst>
        </xdr:cNvPr>
        <xdr:cNvSpPr/>
      </xdr:nvSpPr>
      <xdr:spPr>
        <a:xfrm>
          <a:off x="4340225" y="1682750"/>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26F01747-5D61-4DCB-BD5A-AD8F932B6495}"/>
            </a:ext>
          </a:extLst>
        </xdr:cNvPr>
        <xdr:cNvSpPr/>
      </xdr:nvSpPr>
      <xdr:spPr>
        <a:xfrm>
          <a:off x="6226175" y="1682750"/>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3C700B5-DCEA-406F-B313-CCB65B228652}"/>
            </a:ext>
          </a:extLst>
        </xdr:cNvPr>
        <xdr:cNvSpPr/>
      </xdr:nvSpPr>
      <xdr:spPr>
        <a:xfrm>
          <a:off x="9988550" y="892175"/>
          <a:ext cx="1371600" cy="12192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7FD5D73-A21B-4B53-BC27-7CF641398404}"/>
            </a:ext>
          </a:extLst>
        </xdr:cNvPr>
        <xdr:cNvSpPr/>
      </xdr:nvSpPr>
      <xdr:spPr>
        <a:xfrm>
          <a:off x="10217150" y="949325"/>
          <a:ext cx="120015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EB5AF80-4026-4F77-B619-79D49F76C56C}"/>
            </a:ext>
          </a:extLst>
        </xdr:cNvPr>
        <xdr:cNvSpPr/>
      </xdr:nvSpPr>
      <xdr:spPr>
        <a:xfrm>
          <a:off x="10217150" y="1216025"/>
          <a:ext cx="1200150" cy="495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F9BB3D9-91CF-410E-A5D4-98BDF6A595EA}"/>
            </a:ext>
          </a:extLst>
        </xdr:cNvPr>
        <xdr:cNvSpPr/>
      </xdr:nvSpPr>
      <xdr:spPr>
        <a:xfrm>
          <a:off x="10217150" y="1539875"/>
          <a:ext cx="1323975" cy="619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83FC6E7-0766-475C-9451-7F5D98198A1D}"/>
            </a:ext>
          </a:extLst>
        </xdr:cNvPr>
        <xdr:cNvCxnSpPr/>
      </xdr:nvCxnSpPr>
      <xdr:spPr>
        <a:xfrm flipH="1">
          <a:off x="10055225" y="104457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430CFC75-DFEC-4B96-B13B-F9370EA0994A}"/>
            </a:ext>
          </a:extLst>
        </xdr:cNvPr>
        <xdr:cNvSpPr/>
      </xdr:nvSpPr>
      <xdr:spPr>
        <a:xfrm>
          <a:off x="10106025" y="10064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0B0915D-DBF1-4E29-8471-4DF3FD86BCC1}"/>
            </a:ext>
          </a:extLst>
        </xdr:cNvPr>
        <xdr:cNvSpPr/>
      </xdr:nvSpPr>
      <xdr:spPr>
        <a:xfrm>
          <a:off x="10106025" y="131127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5270F56-582D-41FA-A826-842372CA96DE}"/>
            </a:ext>
          </a:extLst>
        </xdr:cNvPr>
        <xdr:cNvCxnSpPr/>
      </xdr:nvCxnSpPr>
      <xdr:spPr>
        <a:xfrm>
          <a:off x="10153650" y="15398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60C34A67-7061-4818-AC97-793B0D5FA366}"/>
            </a:ext>
          </a:extLst>
        </xdr:cNvPr>
        <xdr:cNvCxnSpPr/>
      </xdr:nvCxnSpPr>
      <xdr:spPr>
        <a:xfrm>
          <a:off x="10074275" y="15398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26E233CC-4741-4741-B14A-BFD939E27E89}"/>
            </a:ext>
          </a:extLst>
        </xdr:cNvPr>
        <xdr:cNvCxnSpPr/>
      </xdr:nvCxnSpPr>
      <xdr:spPr>
        <a:xfrm flipV="1">
          <a:off x="10153650" y="17716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83B7F554-AD57-4D0C-8062-3D59195E538F}"/>
            </a:ext>
          </a:extLst>
        </xdr:cNvPr>
        <xdr:cNvCxnSpPr/>
      </xdr:nvCxnSpPr>
      <xdr:spPr>
        <a:xfrm>
          <a:off x="10074275" y="19018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F53A58EA-7C13-45EE-B774-C7E0DC40E67D}"/>
            </a:ext>
          </a:extLst>
        </xdr:cNvPr>
        <xdr:cNvSpPr txBox="1"/>
      </xdr:nvSpPr>
      <xdr:spPr>
        <a:xfrm>
          <a:off x="419100" y="26828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C6E8AA89-07D2-4757-A99A-C73DA0145D05}"/>
            </a:ext>
          </a:extLst>
        </xdr:cNvPr>
        <xdr:cNvSpPr txBox="1"/>
      </xdr:nvSpPr>
      <xdr:spPr>
        <a:xfrm>
          <a:off x="419100" y="29114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558E68C0-0D8D-478A-AC4E-5CCBA729F648}"/>
            </a:ext>
          </a:extLst>
        </xdr:cNvPr>
        <xdr:cNvSpPr txBox="1"/>
      </xdr:nvSpPr>
      <xdr:spPr>
        <a:xfrm>
          <a:off x="419100" y="31400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310EF01-CFC7-40F2-BB42-81D1388F4867}"/>
            </a:ext>
          </a:extLst>
        </xdr:cNvPr>
        <xdr:cNvSpPr txBox="1"/>
      </xdr:nvSpPr>
      <xdr:spPr>
        <a:xfrm>
          <a:off x="419100" y="33686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1F95F31-D0C3-4C21-9D44-1E175B08F7A6}"/>
            </a:ext>
          </a:extLst>
        </xdr:cNvPr>
        <xdr:cNvSpPr txBox="1"/>
      </xdr:nvSpPr>
      <xdr:spPr>
        <a:xfrm>
          <a:off x="419100" y="35972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9F13E293-0CD1-4ECF-B756-85A68B0FD7D7}"/>
            </a:ext>
          </a:extLst>
        </xdr:cNvPr>
        <xdr:cNvSpPr/>
      </xdr:nvSpPr>
      <xdr:spPr>
        <a:xfrm>
          <a:off x="1158875" y="4092575"/>
          <a:ext cx="38195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4128A14-8929-45B7-9921-B3F5FAD45E98}"/>
            </a:ext>
          </a:extLst>
        </xdr:cNvPr>
        <xdr:cNvSpPr/>
      </xdr:nvSpPr>
      <xdr:spPr>
        <a:xfrm>
          <a:off x="1811514" y="4446842"/>
          <a:ext cx="1558571"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81233CE-5F40-434F-BDD9-15171635B57B}"/>
            </a:ext>
          </a:extLst>
        </xdr:cNvPr>
        <xdr:cNvSpPr/>
      </xdr:nvSpPr>
      <xdr:spPr>
        <a:xfrm>
          <a:off x="3468364" y="4430171"/>
          <a:ext cx="759471"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2E3CBAA0-512A-4515-9F94-4FE14E006BE3}"/>
            </a:ext>
          </a:extLst>
        </xdr:cNvPr>
        <xdr:cNvSpPr/>
      </xdr:nvSpPr>
      <xdr:spPr>
        <a:xfrm>
          <a:off x="49307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783CCD9-2830-41DF-A2D8-80923CE83AD5}"/>
            </a:ext>
          </a:extLst>
        </xdr:cNvPr>
        <xdr:cNvSpPr/>
      </xdr:nvSpPr>
      <xdr:spPr>
        <a:xfrm>
          <a:off x="49307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10A0FA41-25EC-48DF-93E1-711BD9C55025}"/>
            </a:ext>
          </a:extLst>
        </xdr:cNvPr>
        <xdr:cNvSpPr/>
      </xdr:nvSpPr>
      <xdr:spPr>
        <a:xfrm>
          <a:off x="63023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C8D21CE8-281A-4256-A3DB-042703513108}"/>
            </a:ext>
          </a:extLst>
        </xdr:cNvPr>
        <xdr:cNvSpPr/>
      </xdr:nvSpPr>
      <xdr:spPr>
        <a:xfrm>
          <a:off x="63023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55B04D36-9278-4543-8D84-A45AC75ABDCA}"/>
            </a:ext>
          </a:extLst>
        </xdr:cNvPr>
        <xdr:cNvSpPr/>
      </xdr:nvSpPr>
      <xdr:spPr>
        <a:xfrm>
          <a:off x="77978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524593B8-9F0A-4ED1-A7BB-119AB6C8572B}"/>
            </a:ext>
          </a:extLst>
        </xdr:cNvPr>
        <xdr:cNvSpPr/>
      </xdr:nvSpPr>
      <xdr:spPr>
        <a:xfrm>
          <a:off x="77978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0487915-4EE0-4A31-A843-779CB19D2558}"/>
            </a:ext>
          </a:extLst>
        </xdr:cNvPr>
        <xdr:cNvSpPr/>
      </xdr:nvSpPr>
      <xdr:spPr>
        <a:xfrm>
          <a:off x="1158875" y="4749800"/>
          <a:ext cx="381952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D241A11-06BC-4C2A-9823-5177EC64A6D9}"/>
            </a:ext>
          </a:extLst>
        </xdr:cNvPr>
        <xdr:cNvSpPr/>
      </xdr:nvSpPr>
      <xdr:spPr>
        <a:xfrm>
          <a:off x="5226050"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E75E35D-E511-4A1C-BA42-781BE7F07D2C}"/>
            </a:ext>
          </a:extLst>
        </xdr:cNvPr>
        <xdr:cNvSpPr/>
      </xdr:nvSpPr>
      <xdr:spPr>
        <a:xfrm>
          <a:off x="5226050"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224B0B91-CAA8-448F-A085-301EF794EA74}"/>
            </a:ext>
          </a:extLst>
        </xdr:cNvPr>
        <xdr:cNvSpPr txBox="1"/>
      </xdr:nvSpPr>
      <xdr:spPr>
        <a:xfrm>
          <a:off x="5283200"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令和２年度は、城山台小学校の校舎増築や小中学校のトイレ洋式化・多目的トイレ整備等による資産の取得があったが、既存の資産の減価償却が大きく進んだ結果、前年度から４．３ポイント上昇し、６５．４％とな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本市では、平成２９年３月に策定した木津川市公共施設等総合管理計画において、策定後３０年間で公共施設等の延床面積を２８％削減するという目標を掲げており、人口増加に伴う公共施設等の新規整備も実施しつつ、公共施設等の適正な管理を推進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2366DF5-7388-4526-880B-2F4ED171F75E}"/>
            </a:ext>
          </a:extLst>
        </xdr:cNvPr>
        <xdr:cNvSpPr txBox="1"/>
      </xdr:nvSpPr>
      <xdr:spPr>
        <a:xfrm>
          <a:off x="11303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3EEC5884-06D9-4B48-9B79-83821600546E}"/>
            </a:ext>
          </a:extLst>
        </xdr:cNvPr>
        <xdr:cNvCxnSpPr/>
      </xdr:nvCxnSpPr>
      <xdr:spPr>
        <a:xfrm>
          <a:off x="1158875" y="678815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34EF54A-2528-4C8E-A92A-1EB1762E6A86}"/>
            </a:ext>
          </a:extLst>
        </xdr:cNvPr>
        <xdr:cNvSpPr txBox="1"/>
      </xdr:nvSpPr>
      <xdr:spPr>
        <a:xfrm>
          <a:off x="789956" y="6703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1E442DC1-D967-4D88-9AD3-6D2FE3E22E30}"/>
            </a:ext>
          </a:extLst>
        </xdr:cNvPr>
        <xdr:cNvCxnSpPr/>
      </xdr:nvCxnSpPr>
      <xdr:spPr>
        <a:xfrm>
          <a:off x="1158875" y="6495597"/>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141FBCA8-A02A-4C2C-9F65-89E0E1164EA9}"/>
            </a:ext>
          </a:extLst>
        </xdr:cNvPr>
        <xdr:cNvSpPr txBox="1"/>
      </xdr:nvSpPr>
      <xdr:spPr>
        <a:xfrm>
          <a:off x="789956" y="641132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4E59B637-D098-4D9F-A7C1-0CA2DA9BC8CA}"/>
            </a:ext>
          </a:extLst>
        </xdr:cNvPr>
        <xdr:cNvCxnSpPr/>
      </xdr:nvCxnSpPr>
      <xdr:spPr>
        <a:xfrm>
          <a:off x="1158875" y="621256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B73655D5-D1DD-4B07-81E9-41910C7EB0A2}"/>
            </a:ext>
          </a:extLst>
        </xdr:cNvPr>
        <xdr:cNvSpPr txBox="1"/>
      </xdr:nvSpPr>
      <xdr:spPr>
        <a:xfrm>
          <a:off x="789956" y="61219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2F4D2E3E-AE31-40D7-81CA-C36956DCA4EB}"/>
            </a:ext>
          </a:extLst>
        </xdr:cNvPr>
        <xdr:cNvCxnSpPr/>
      </xdr:nvCxnSpPr>
      <xdr:spPr>
        <a:xfrm>
          <a:off x="1158875" y="5923189"/>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E259F874-59FD-4730-A764-592F997B3A04}"/>
            </a:ext>
          </a:extLst>
        </xdr:cNvPr>
        <xdr:cNvSpPr txBox="1"/>
      </xdr:nvSpPr>
      <xdr:spPr>
        <a:xfrm>
          <a:off x="789956" y="5829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FF6351DD-D9CD-46B7-B350-4C5CEBD67BA7}"/>
            </a:ext>
          </a:extLst>
        </xdr:cNvPr>
        <xdr:cNvCxnSpPr/>
      </xdr:nvCxnSpPr>
      <xdr:spPr>
        <a:xfrm>
          <a:off x="1158875" y="5630636"/>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6DDAE913-5D40-409C-B29C-7392AE71ADC8}"/>
            </a:ext>
          </a:extLst>
        </xdr:cNvPr>
        <xdr:cNvSpPr txBox="1"/>
      </xdr:nvSpPr>
      <xdr:spPr>
        <a:xfrm>
          <a:off x="789956" y="553683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64F9F1E6-DBC2-431B-A6B8-19AA0E15A622}"/>
            </a:ext>
          </a:extLst>
        </xdr:cNvPr>
        <xdr:cNvCxnSpPr/>
      </xdr:nvCxnSpPr>
      <xdr:spPr>
        <a:xfrm>
          <a:off x="1158875" y="5331732"/>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2D4301CE-6683-4720-8811-C78928A994EF}"/>
            </a:ext>
          </a:extLst>
        </xdr:cNvPr>
        <xdr:cNvSpPr txBox="1"/>
      </xdr:nvSpPr>
      <xdr:spPr>
        <a:xfrm>
          <a:off x="789956" y="52474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15C5DCA6-737A-4A50-BA33-4EF5A5548504}"/>
            </a:ext>
          </a:extLst>
        </xdr:cNvPr>
        <xdr:cNvCxnSpPr/>
      </xdr:nvCxnSpPr>
      <xdr:spPr>
        <a:xfrm>
          <a:off x="1158875" y="5039178"/>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7BA0D5CB-4A16-4D03-BFDB-C43121B9795A}"/>
            </a:ext>
          </a:extLst>
        </xdr:cNvPr>
        <xdr:cNvSpPr txBox="1"/>
      </xdr:nvSpPr>
      <xdr:spPr>
        <a:xfrm>
          <a:off x="789956" y="49549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BF74EB2-4D32-42A9-B43B-53BBDA893059}"/>
            </a:ext>
          </a:extLst>
        </xdr:cNvPr>
        <xdr:cNvCxnSpPr/>
      </xdr:nvCxnSpPr>
      <xdr:spPr>
        <a:xfrm>
          <a:off x="1158875" y="4749800"/>
          <a:ext cx="38195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70590DD-4648-4981-8B77-FEBF8906A363}"/>
            </a:ext>
          </a:extLst>
        </xdr:cNvPr>
        <xdr:cNvSpPr txBox="1"/>
      </xdr:nvSpPr>
      <xdr:spPr>
        <a:xfrm>
          <a:off x="789956" y="4665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BC07C5C6-5792-42D3-A2FB-4F305C53DB76}"/>
            </a:ext>
          </a:extLst>
        </xdr:cNvPr>
        <xdr:cNvSpPr/>
      </xdr:nvSpPr>
      <xdr:spPr>
        <a:xfrm>
          <a:off x="1158875" y="4749800"/>
          <a:ext cx="381952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7A423028-222B-431C-BEA5-E2D2BE2F4E64}"/>
            </a:ext>
          </a:extLst>
        </xdr:cNvPr>
        <xdr:cNvCxnSpPr/>
      </xdr:nvCxnSpPr>
      <xdr:spPr>
        <a:xfrm flipV="1">
          <a:off x="4306570" y="5088618"/>
          <a:ext cx="1270" cy="1444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FD28AF0C-159E-4962-B53D-844FED7BA468}"/>
            </a:ext>
          </a:extLst>
        </xdr:cNvPr>
        <xdr:cNvSpPr txBox="1"/>
      </xdr:nvSpPr>
      <xdr:spPr>
        <a:xfrm>
          <a:off x="4359275" y="653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CBF99884-AC61-424F-A571-C0B36DA6253A}"/>
            </a:ext>
          </a:extLst>
        </xdr:cNvPr>
        <xdr:cNvCxnSpPr/>
      </xdr:nvCxnSpPr>
      <xdr:spPr>
        <a:xfrm>
          <a:off x="4216400" y="6532790"/>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5E3DCDE2-953F-4422-9716-FB65655A4B6B}"/>
            </a:ext>
          </a:extLst>
        </xdr:cNvPr>
        <xdr:cNvSpPr txBox="1"/>
      </xdr:nvSpPr>
      <xdr:spPr>
        <a:xfrm>
          <a:off x="4359275" y="4876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2479138A-B8FB-42E2-9F6E-1A8A771D4985}"/>
            </a:ext>
          </a:extLst>
        </xdr:cNvPr>
        <xdr:cNvCxnSpPr/>
      </xdr:nvCxnSpPr>
      <xdr:spPr>
        <a:xfrm>
          <a:off x="4216400" y="5088618"/>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158676</xdr:rowOff>
    </xdr:from>
    <xdr:ext cx="405111" cy="259045"/>
    <xdr:sp macro="" textlink="">
      <xdr:nvSpPr>
        <xdr:cNvPr id="72" name="有形固定資産減価償却率平均値テキスト">
          <a:extLst>
            <a:ext uri="{FF2B5EF4-FFF2-40B4-BE49-F238E27FC236}">
              <a16:creationId xmlns:a16="http://schemas.microsoft.com/office/drawing/2014/main" id="{5EC16A1F-21EC-494D-AA43-E4347FF69E05}"/>
            </a:ext>
          </a:extLst>
        </xdr:cNvPr>
        <xdr:cNvSpPr txBox="1"/>
      </xdr:nvSpPr>
      <xdr:spPr>
        <a:xfrm>
          <a:off x="4359275" y="5819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B2EFCAF9-B05C-45C7-9F71-6A3CBBDF3DC9}"/>
            </a:ext>
          </a:extLst>
        </xdr:cNvPr>
        <xdr:cNvSpPr/>
      </xdr:nvSpPr>
      <xdr:spPr>
        <a:xfrm>
          <a:off x="4254500" y="5955574"/>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E88D577A-7401-47AC-B61F-BD0110FD529E}"/>
            </a:ext>
          </a:extLst>
        </xdr:cNvPr>
        <xdr:cNvSpPr/>
      </xdr:nvSpPr>
      <xdr:spPr>
        <a:xfrm>
          <a:off x="3616325" y="59154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6A198F38-76F1-4156-8917-FDE6A9EE8A95}"/>
            </a:ext>
          </a:extLst>
        </xdr:cNvPr>
        <xdr:cNvSpPr/>
      </xdr:nvSpPr>
      <xdr:spPr>
        <a:xfrm>
          <a:off x="2930525" y="587538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40A52931-79E8-4631-89F0-EFBB65E1284E}"/>
            </a:ext>
          </a:extLst>
        </xdr:cNvPr>
        <xdr:cNvSpPr/>
      </xdr:nvSpPr>
      <xdr:spPr>
        <a:xfrm>
          <a:off x="2244725" y="584753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4C87BE80-34A7-4B3B-9985-C09BBEC7AC13}"/>
            </a:ext>
          </a:extLst>
        </xdr:cNvPr>
        <xdr:cNvSpPr/>
      </xdr:nvSpPr>
      <xdr:spPr>
        <a:xfrm>
          <a:off x="1558925" y="588472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2D5806AD-2E4F-4AFF-8660-DA816EB4467E}"/>
            </a:ext>
          </a:extLst>
        </xdr:cNvPr>
        <xdr:cNvSpPr txBox="1"/>
      </xdr:nvSpPr>
      <xdr:spPr>
        <a:xfrm>
          <a:off x="4149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8ED2385-774D-43BC-9BBA-7B235AAD8EC4}"/>
            </a:ext>
          </a:extLst>
        </xdr:cNvPr>
        <xdr:cNvSpPr txBox="1"/>
      </xdr:nvSpPr>
      <xdr:spPr>
        <a:xfrm>
          <a:off x="35115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1C0F8ACF-77E0-4ADD-A5BF-EE9BE97EDBC0}"/>
            </a:ext>
          </a:extLst>
        </xdr:cNvPr>
        <xdr:cNvSpPr txBox="1"/>
      </xdr:nvSpPr>
      <xdr:spPr>
        <a:xfrm>
          <a:off x="28257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BE47D049-F192-42A3-825D-683FE2C17D2A}"/>
            </a:ext>
          </a:extLst>
        </xdr:cNvPr>
        <xdr:cNvSpPr txBox="1"/>
      </xdr:nvSpPr>
      <xdr:spPr>
        <a:xfrm>
          <a:off x="21399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9361D20-3ECD-4F7E-9A1D-0FF2A3529969}"/>
            </a:ext>
          </a:extLst>
        </xdr:cNvPr>
        <xdr:cNvSpPr txBox="1"/>
      </xdr:nvSpPr>
      <xdr:spPr>
        <a:xfrm>
          <a:off x="145415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44541</xdr:rowOff>
    </xdr:from>
    <xdr:to>
      <xdr:col>23</xdr:col>
      <xdr:colOff>136525</xdr:colOff>
      <xdr:row>32</xdr:row>
      <xdr:rowOff>146141</xdr:rowOff>
    </xdr:to>
    <xdr:sp macro="" textlink="">
      <xdr:nvSpPr>
        <xdr:cNvPr id="83" name="楕円 82">
          <a:extLst>
            <a:ext uri="{FF2B5EF4-FFF2-40B4-BE49-F238E27FC236}">
              <a16:creationId xmlns:a16="http://schemas.microsoft.com/office/drawing/2014/main" id="{0C0B80A3-2777-4DD3-A2A2-B7515C8B2271}"/>
            </a:ext>
          </a:extLst>
        </xdr:cNvPr>
        <xdr:cNvSpPr/>
      </xdr:nvSpPr>
      <xdr:spPr>
        <a:xfrm>
          <a:off x="4254500" y="6029416"/>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22968</xdr:rowOff>
    </xdr:from>
    <xdr:ext cx="405111" cy="259045"/>
    <xdr:sp macro="" textlink="">
      <xdr:nvSpPr>
        <xdr:cNvPr id="84" name="有形固定資産減価償却率該当値テキスト">
          <a:extLst>
            <a:ext uri="{FF2B5EF4-FFF2-40B4-BE49-F238E27FC236}">
              <a16:creationId xmlns:a16="http://schemas.microsoft.com/office/drawing/2014/main" id="{098A557F-2362-4C9C-B40E-03F4BCBB77CA}"/>
            </a:ext>
          </a:extLst>
        </xdr:cNvPr>
        <xdr:cNvSpPr txBox="1"/>
      </xdr:nvSpPr>
      <xdr:spPr>
        <a:xfrm>
          <a:off x="4359275" y="6007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83367</xdr:rowOff>
    </xdr:from>
    <xdr:to>
      <xdr:col>19</xdr:col>
      <xdr:colOff>187325</xdr:colOff>
      <xdr:row>32</xdr:row>
      <xdr:rowOff>13517</xdr:rowOff>
    </xdr:to>
    <xdr:sp macro="" textlink="">
      <xdr:nvSpPr>
        <xdr:cNvPr id="85" name="楕円 84">
          <a:extLst>
            <a:ext uri="{FF2B5EF4-FFF2-40B4-BE49-F238E27FC236}">
              <a16:creationId xmlns:a16="http://schemas.microsoft.com/office/drawing/2014/main" id="{3F100FAD-D35A-4664-8A86-B6B463516888}"/>
            </a:ext>
          </a:extLst>
        </xdr:cNvPr>
        <xdr:cNvSpPr/>
      </xdr:nvSpPr>
      <xdr:spPr>
        <a:xfrm>
          <a:off x="3616325" y="5906317"/>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134167</xdr:rowOff>
    </xdr:from>
    <xdr:to>
      <xdr:col>23</xdr:col>
      <xdr:colOff>85725</xdr:colOff>
      <xdr:row>32</xdr:row>
      <xdr:rowOff>95341</xdr:rowOff>
    </xdr:to>
    <xdr:cxnSp macro="">
      <xdr:nvCxnSpPr>
        <xdr:cNvPr id="86" name="直線コネクタ 85">
          <a:extLst>
            <a:ext uri="{FF2B5EF4-FFF2-40B4-BE49-F238E27FC236}">
              <a16:creationId xmlns:a16="http://schemas.microsoft.com/office/drawing/2014/main" id="{B82840A8-3950-4A87-AE6F-7385CD9A9168}"/>
            </a:ext>
          </a:extLst>
        </xdr:cNvPr>
        <xdr:cNvCxnSpPr/>
      </xdr:nvCxnSpPr>
      <xdr:spPr>
        <a:xfrm>
          <a:off x="3673475" y="5953942"/>
          <a:ext cx="628650" cy="1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43271</xdr:rowOff>
    </xdr:from>
    <xdr:to>
      <xdr:col>15</xdr:col>
      <xdr:colOff>187325</xdr:colOff>
      <xdr:row>31</xdr:row>
      <xdr:rowOff>144871</xdr:rowOff>
    </xdr:to>
    <xdr:sp macro="" textlink="">
      <xdr:nvSpPr>
        <xdr:cNvPr id="87" name="楕円 86">
          <a:extLst>
            <a:ext uri="{FF2B5EF4-FFF2-40B4-BE49-F238E27FC236}">
              <a16:creationId xmlns:a16="http://schemas.microsoft.com/office/drawing/2014/main" id="{534608A6-20E2-44FA-81E8-0D586D8E0079}"/>
            </a:ext>
          </a:extLst>
        </xdr:cNvPr>
        <xdr:cNvSpPr/>
      </xdr:nvSpPr>
      <xdr:spPr>
        <a:xfrm>
          <a:off x="2930525" y="586622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94071</xdr:rowOff>
    </xdr:from>
    <xdr:to>
      <xdr:col>19</xdr:col>
      <xdr:colOff>136525</xdr:colOff>
      <xdr:row>31</xdr:row>
      <xdr:rowOff>134167</xdr:rowOff>
    </xdr:to>
    <xdr:cxnSp macro="">
      <xdr:nvCxnSpPr>
        <xdr:cNvPr id="88" name="直線コネクタ 87">
          <a:extLst>
            <a:ext uri="{FF2B5EF4-FFF2-40B4-BE49-F238E27FC236}">
              <a16:creationId xmlns:a16="http://schemas.microsoft.com/office/drawing/2014/main" id="{340AD0B7-46D5-4C6D-BF9D-C2782214D6A1}"/>
            </a:ext>
          </a:extLst>
        </xdr:cNvPr>
        <xdr:cNvCxnSpPr/>
      </xdr:nvCxnSpPr>
      <xdr:spPr>
        <a:xfrm>
          <a:off x="2987675" y="5913846"/>
          <a:ext cx="6858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135799</xdr:rowOff>
    </xdr:from>
    <xdr:to>
      <xdr:col>11</xdr:col>
      <xdr:colOff>187325</xdr:colOff>
      <xdr:row>32</xdr:row>
      <xdr:rowOff>65949</xdr:rowOff>
    </xdr:to>
    <xdr:sp macro="" textlink="">
      <xdr:nvSpPr>
        <xdr:cNvPr id="89" name="楕円 88">
          <a:extLst>
            <a:ext uri="{FF2B5EF4-FFF2-40B4-BE49-F238E27FC236}">
              <a16:creationId xmlns:a16="http://schemas.microsoft.com/office/drawing/2014/main" id="{175D9DEA-E718-477B-9024-691005C51AF4}"/>
            </a:ext>
          </a:extLst>
        </xdr:cNvPr>
        <xdr:cNvSpPr/>
      </xdr:nvSpPr>
      <xdr:spPr>
        <a:xfrm>
          <a:off x="2244725" y="5955574"/>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94071</xdr:rowOff>
    </xdr:from>
    <xdr:to>
      <xdr:col>15</xdr:col>
      <xdr:colOff>136525</xdr:colOff>
      <xdr:row>32</xdr:row>
      <xdr:rowOff>15149</xdr:rowOff>
    </xdr:to>
    <xdr:cxnSp macro="">
      <xdr:nvCxnSpPr>
        <xdr:cNvPr id="90" name="直線コネクタ 89">
          <a:extLst>
            <a:ext uri="{FF2B5EF4-FFF2-40B4-BE49-F238E27FC236}">
              <a16:creationId xmlns:a16="http://schemas.microsoft.com/office/drawing/2014/main" id="{276C6A4B-8A18-43AF-883A-DB9FC5316DF8}"/>
            </a:ext>
          </a:extLst>
        </xdr:cNvPr>
        <xdr:cNvCxnSpPr/>
      </xdr:nvCxnSpPr>
      <xdr:spPr>
        <a:xfrm flipV="1">
          <a:off x="2301875" y="5913846"/>
          <a:ext cx="685800" cy="79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67945</xdr:rowOff>
    </xdr:from>
    <xdr:to>
      <xdr:col>7</xdr:col>
      <xdr:colOff>187325</xdr:colOff>
      <xdr:row>31</xdr:row>
      <xdr:rowOff>169545</xdr:rowOff>
    </xdr:to>
    <xdr:sp macro="" textlink="">
      <xdr:nvSpPr>
        <xdr:cNvPr id="91" name="楕円 90">
          <a:extLst>
            <a:ext uri="{FF2B5EF4-FFF2-40B4-BE49-F238E27FC236}">
              <a16:creationId xmlns:a16="http://schemas.microsoft.com/office/drawing/2014/main" id="{EC4CE74E-91C4-45A1-B32A-7D91ADAD59C9}"/>
            </a:ext>
          </a:extLst>
        </xdr:cNvPr>
        <xdr:cNvSpPr/>
      </xdr:nvSpPr>
      <xdr:spPr>
        <a:xfrm>
          <a:off x="1558925" y="58845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118745</xdr:rowOff>
    </xdr:from>
    <xdr:to>
      <xdr:col>11</xdr:col>
      <xdr:colOff>136525</xdr:colOff>
      <xdr:row>32</xdr:row>
      <xdr:rowOff>15149</xdr:rowOff>
    </xdr:to>
    <xdr:cxnSp macro="">
      <xdr:nvCxnSpPr>
        <xdr:cNvPr id="92" name="直線コネクタ 91">
          <a:extLst>
            <a:ext uri="{FF2B5EF4-FFF2-40B4-BE49-F238E27FC236}">
              <a16:creationId xmlns:a16="http://schemas.microsoft.com/office/drawing/2014/main" id="{D5B3870C-9D83-4144-B13E-4931B1364BD0}"/>
            </a:ext>
          </a:extLst>
        </xdr:cNvPr>
        <xdr:cNvCxnSpPr/>
      </xdr:nvCxnSpPr>
      <xdr:spPr>
        <a:xfrm>
          <a:off x="1616075" y="5941695"/>
          <a:ext cx="685800" cy="5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415D0268-2940-4F55-ABAA-C6C0286DA845}"/>
            </a:ext>
          </a:extLst>
        </xdr:cNvPr>
        <xdr:cNvSpPr txBox="1"/>
      </xdr:nvSpPr>
      <xdr:spPr>
        <a:xfrm>
          <a:off x="3474094" y="5998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E389D51F-F038-4556-A247-3179909831AC}"/>
            </a:ext>
          </a:extLst>
        </xdr:cNvPr>
        <xdr:cNvSpPr txBox="1"/>
      </xdr:nvSpPr>
      <xdr:spPr>
        <a:xfrm>
          <a:off x="2797819" y="5964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149060</xdr:rowOff>
    </xdr:from>
    <xdr:ext cx="405111" cy="259045"/>
    <xdr:sp macro="" textlink="">
      <xdr:nvSpPr>
        <xdr:cNvPr id="95" name="n_3aveValue有形固定資産減価償却率">
          <a:extLst>
            <a:ext uri="{FF2B5EF4-FFF2-40B4-BE49-F238E27FC236}">
              <a16:creationId xmlns:a16="http://schemas.microsoft.com/office/drawing/2014/main" id="{3184FF38-739B-4E0A-BF14-7A74255365A1}"/>
            </a:ext>
          </a:extLst>
        </xdr:cNvPr>
        <xdr:cNvSpPr txBox="1"/>
      </xdr:nvSpPr>
      <xdr:spPr>
        <a:xfrm>
          <a:off x="2112019" y="5641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8453</xdr:rowOff>
    </xdr:from>
    <xdr:ext cx="405111" cy="259045"/>
    <xdr:sp macro="" textlink="">
      <xdr:nvSpPr>
        <xdr:cNvPr id="96" name="n_4aveValue有形固定資産減価償却率">
          <a:extLst>
            <a:ext uri="{FF2B5EF4-FFF2-40B4-BE49-F238E27FC236}">
              <a16:creationId xmlns:a16="http://schemas.microsoft.com/office/drawing/2014/main" id="{FB122190-26EE-4983-B396-5829A5C9D4A5}"/>
            </a:ext>
          </a:extLst>
        </xdr:cNvPr>
        <xdr:cNvSpPr txBox="1"/>
      </xdr:nvSpPr>
      <xdr:spPr>
        <a:xfrm>
          <a:off x="1426219" y="5669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30044</xdr:rowOff>
    </xdr:from>
    <xdr:ext cx="405111" cy="259045"/>
    <xdr:sp macro="" textlink="">
      <xdr:nvSpPr>
        <xdr:cNvPr id="97" name="n_1mainValue有形固定資産減価償却率">
          <a:extLst>
            <a:ext uri="{FF2B5EF4-FFF2-40B4-BE49-F238E27FC236}">
              <a16:creationId xmlns:a16="http://schemas.microsoft.com/office/drawing/2014/main" id="{9B8354A8-575E-4A0D-96FE-6DAAEDC46BE2}"/>
            </a:ext>
          </a:extLst>
        </xdr:cNvPr>
        <xdr:cNvSpPr txBox="1"/>
      </xdr:nvSpPr>
      <xdr:spPr>
        <a:xfrm>
          <a:off x="3474094" y="5684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161398</xdr:rowOff>
    </xdr:from>
    <xdr:ext cx="405111" cy="259045"/>
    <xdr:sp macro="" textlink="">
      <xdr:nvSpPr>
        <xdr:cNvPr id="98" name="n_2mainValue有形固定資産減価償却率">
          <a:extLst>
            <a:ext uri="{FF2B5EF4-FFF2-40B4-BE49-F238E27FC236}">
              <a16:creationId xmlns:a16="http://schemas.microsoft.com/office/drawing/2014/main" id="{29613A31-9E35-4B27-B0ED-56DB917E8F52}"/>
            </a:ext>
          </a:extLst>
        </xdr:cNvPr>
        <xdr:cNvSpPr txBox="1"/>
      </xdr:nvSpPr>
      <xdr:spPr>
        <a:xfrm>
          <a:off x="2797819" y="5660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57076</xdr:rowOff>
    </xdr:from>
    <xdr:ext cx="405111" cy="259045"/>
    <xdr:sp macro="" textlink="">
      <xdr:nvSpPr>
        <xdr:cNvPr id="99" name="n_3mainValue有形固定資産減価償却率">
          <a:extLst>
            <a:ext uri="{FF2B5EF4-FFF2-40B4-BE49-F238E27FC236}">
              <a16:creationId xmlns:a16="http://schemas.microsoft.com/office/drawing/2014/main" id="{DF68AD82-75FF-41B7-9DE3-E50CE83D6A31}"/>
            </a:ext>
          </a:extLst>
        </xdr:cNvPr>
        <xdr:cNvSpPr txBox="1"/>
      </xdr:nvSpPr>
      <xdr:spPr>
        <a:xfrm>
          <a:off x="2112019" y="6038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160672</xdr:rowOff>
    </xdr:from>
    <xdr:ext cx="405111" cy="259045"/>
    <xdr:sp macro="" textlink="">
      <xdr:nvSpPr>
        <xdr:cNvPr id="100" name="n_4mainValue有形固定資産減価償却率">
          <a:extLst>
            <a:ext uri="{FF2B5EF4-FFF2-40B4-BE49-F238E27FC236}">
              <a16:creationId xmlns:a16="http://schemas.microsoft.com/office/drawing/2014/main" id="{DA3DE721-7E6E-4845-9941-49C915E25D69}"/>
            </a:ext>
          </a:extLst>
        </xdr:cNvPr>
        <xdr:cNvSpPr txBox="1"/>
      </xdr:nvSpPr>
      <xdr:spPr>
        <a:xfrm>
          <a:off x="1426219" y="598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BCA61F3-C205-441D-83A4-731EF375D33B}"/>
            </a:ext>
          </a:extLst>
        </xdr:cNvPr>
        <xdr:cNvSpPr/>
      </xdr:nvSpPr>
      <xdr:spPr>
        <a:xfrm>
          <a:off x="10198100" y="4092575"/>
          <a:ext cx="380047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27DA7A32-15C4-4A40-908B-67528C010844}"/>
            </a:ext>
          </a:extLst>
        </xdr:cNvPr>
        <xdr:cNvSpPr/>
      </xdr:nvSpPr>
      <xdr:spPr>
        <a:xfrm>
          <a:off x="11154043" y="4446842"/>
          <a:ext cx="942439" cy="2503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70B5C83F-74C3-4F15-B0F5-9468B9C7D0D9}"/>
            </a:ext>
          </a:extLst>
        </xdr:cNvPr>
        <xdr:cNvSpPr/>
      </xdr:nvSpPr>
      <xdr:spPr>
        <a:xfrm>
          <a:off x="12446540" y="4430171"/>
          <a:ext cx="862519" cy="2836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13279E01-B36C-4616-9A5C-CB94C6702B47}"/>
            </a:ext>
          </a:extLst>
        </xdr:cNvPr>
        <xdr:cNvSpPr/>
      </xdr:nvSpPr>
      <xdr:spPr>
        <a:xfrm>
          <a:off x="139700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C1B4D7B6-8AD2-4149-A393-F492D90D9D24}"/>
            </a:ext>
          </a:extLst>
        </xdr:cNvPr>
        <xdr:cNvSpPr/>
      </xdr:nvSpPr>
      <xdr:spPr>
        <a:xfrm>
          <a:off x="139700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AE9BB683-8222-4127-8066-9AD981B53850}"/>
            </a:ext>
          </a:extLst>
        </xdr:cNvPr>
        <xdr:cNvSpPr/>
      </xdr:nvSpPr>
      <xdr:spPr>
        <a:xfrm>
          <a:off x="15341600"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CFF131BF-93ED-42A7-B8A4-650430F3F4EB}"/>
            </a:ext>
          </a:extLst>
        </xdr:cNvPr>
        <xdr:cNvSpPr/>
      </xdr:nvSpPr>
      <xdr:spPr>
        <a:xfrm>
          <a:off x="15341600"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291BA6FB-CCC3-4B91-946A-7215074B8B00}"/>
            </a:ext>
          </a:extLst>
        </xdr:cNvPr>
        <xdr:cNvSpPr/>
      </xdr:nvSpPr>
      <xdr:spPr>
        <a:xfrm>
          <a:off x="16817975" y="42100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30A1DA13-7FAF-4BF2-9328-9A57C7E75F14}"/>
            </a:ext>
          </a:extLst>
        </xdr:cNvPr>
        <xdr:cNvSpPr/>
      </xdr:nvSpPr>
      <xdr:spPr>
        <a:xfrm>
          <a:off x="16817975" y="43878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E74DB065-FF2C-474A-AA1B-B34F19348ACD}"/>
            </a:ext>
          </a:extLst>
        </xdr:cNvPr>
        <xdr:cNvSpPr/>
      </xdr:nvSpPr>
      <xdr:spPr>
        <a:xfrm>
          <a:off x="10198100" y="4749800"/>
          <a:ext cx="3800475" cy="20383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96E9046B-0B19-4207-8EF7-5A1512ED5C5B}"/>
            </a:ext>
          </a:extLst>
        </xdr:cNvPr>
        <xdr:cNvSpPr/>
      </xdr:nvSpPr>
      <xdr:spPr>
        <a:xfrm>
          <a:off x="14246225" y="4749800"/>
          <a:ext cx="4286250" cy="20383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35CFAD29-0ECE-4A6B-99C4-6CEB3CA4C470}"/>
            </a:ext>
          </a:extLst>
        </xdr:cNvPr>
        <xdr:cNvSpPr/>
      </xdr:nvSpPr>
      <xdr:spPr>
        <a:xfrm>
          <a:off x="14246225" y="4816475"/>
          <a:ext cx="41148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8AD90ACB-80B0-4640-B7A7-3548DE41DE6F}"/>
            </a:ext>
          </a:extLst>
        </xdr:cNvPr>
        <xdr:cNvSpPr txBox="1"/>
      </xdr:nvSpPr>
      <xdr:spPr>
        <a:xfrm>
          <a:off x="14322425" y="5026025"/>
          <a:ext cx="4105275" cy="16859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令和２年度は、算定式の分母が前年度比約△２．８億円減の約５５．０億円となったが、分子が前年度比約△１９．３億円減の約３０６．７億円となったことにより、類似団体内平均値を大きく下回った。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主な要因としては、起債額を上回る額を償還したことに伴い地方債現在高が約△５．４億円減少となったことや、総合高齢者福祉施設建設資金借入償還金補助の終了、関公費立替金等の定期償還の進行により債務負担行為に基づく支出予定額が約△２．７億円減少したことなどから、将来負担額が減少したため数値が改善された。</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8AC24922-655B-49B8-BCC5-0207B70963B6}"/>
            </a:ext>
          </a:extLst>
        </xdr:cNvPr>
        <xdr:cNvSpPr txBox="1"/>
      </xdr:nvSpPr>
      <xdr:spPr>
        <a:xfrm>
          <a:off x="10160000" y="4568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35E2A908-9D39-43B8-B377-F05C97F480BC}"/>
            </a:ext>
          </a:extLst>
        </xdr:cNvPr>
        <xdr:cNvCxnSpPr/>
      </xdr:nvCxnSpPr>
      <xdr:spPr>
        <a:xfrm>
          <a:off x="10198100" y="678815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EC1F4BC6-A6C9-4841-B464-5689CCC7C8A1}"/>
            </a:ext>
          </a:extLst>
        </xdr:cNvPr>
        <xdr:cNvSpPr txBox="1"/>
      </xdr:nvSpPr>
      <xdr:spPr>
        <a:xfrm>
          <a:off x="9708926" y="6703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DFD99559-E7FD-458E-860A-61EC28B084A6}"/>
            </a:ext>
          </a:extLst>
        </xdr:cNvPr>
        <xdr:cNvCxnSpPr/>
      </xdr:nvCxnSpPr>
      <xdr:spPr>
        <a:xfrm>
          <a:off x="10198100" y="6456892"/>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31F83183-452E-4D1F-9036-68E515519D17}"/>
            </a:ext>
          </a:extLst>
        </xdr:cNvPr>
        <xdr:cNvSpPr txBox="1"/>
      </xdr:nvSpPr>
      <xdr:spPr>
        <a:xfrm>
          <a:off x="9708926" y="636309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3CE11EF6-340A-418D-8E18-6DDAEAB672CA}"/>
            </a:ext>
          </a:extLst>
        </xdr:cNvPr>
        <xdr:cNvCxnSpPr/>
      </xdr:nvCxnSpPr>
      <xdr:spPr>
        <a:xfrm>
          <a:off x="10198100" y="6116108"/>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E34D950A-C952-4A2D-9FE4-CA861BDE0288}"/>
            </a:ext>
          </a:extLst>
        </xdr:cNvPr>
        <xdr:cNvSpPr txBox="1"/>
      </xdr:nvSpPr>
      <xdr:spPr>
        <a:xfrm>
          <a:off x="9762011" y="60223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5377E66C-9F03-4CAC-A96C-5A6285AB29AF}"/>
            </a:ext>
          </a:extLst>
        </xdr:cNvPr>
        <xdr:cNvCxnSpPr/>
      </xdr:nvCxnSpPr>
      <xdr:spPr>
        <a:xfrm>
          <a:off x="10198100" y="57785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B481200D-4806-4728-ADBF-6AA12DADDD9E}"/>
            </a:ext>
          </a:extLst>
        </xdr:cNvPr>
        <xdr:cNvSpPr txBox="1"/>
      </xdr:nvSpPr>
      <xdr:spPr>
        <a:xfrm>
          <a:off x="9762011" y="5684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1A102BDE-FB04-464A-9CE8-20BC80A211B3}"/>
            </a:ext>
          </a:extLst>
        </xdr:cNvPr>
        <xdr:cNvCxnSpPr/>
      </xdr:nvCxnSpPr>
      <xdr:spPr>
        <a:xfrm>
          <a:off x="10198100" y="5437717"/>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55ECD444-AF38-42DE-8C95-88E2F85B63B6}"/>
            </a:ext>
          </a:extLst>
        </xdr:cNvPr>
        <xdr:cNvSpPr txBox="1"/>
      </xdr:nvSpPr>
      <xdr:spPr>
        <a:xfrm>
          <a:off x="9762011" y="534391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BECFD433-0FBB-459C-B494-2FDB8F9A0631}"/>
            </a:ext>
          </a:extLst>
        </xdr:cNvPr>
        <xdr:cNvCxnSpPr/>
      </xdr:nvCxnSpPr>
      <xdr:spPr>
        <a:xfrm>
          <a:off x="10198100" y="5096933"/>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9391892A-02FE-49D7-B033-4F9F24779C5A}"/>
            </a:ext>
          </a:extLst>
        </xdr:cNvPr>
        <xdr:cNvSpPr txBox="1"/>
      </xdr:nvSpPr>
      <xdr:spPr>
        <a:xfrm>
          <a:off x="9867778" y="501265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95A7F34B-B647-42C0-BF55-8C9566F083C2}"/>
            </a:ext>
          </a:extLst>
        </xdr:cNvPr>
        <xdr:cNvCxnSpPr/>
      </xdr:nvCxnSpPr>
      <xdr:spPr>
        <a:xfrm>
          <a:off x="10198100" y="4749800"/>
          <a:ext cx="38004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8CED04A1-4949-42F7-86F7-C7AFF1E21294}"/>
            </a:ext>
          </a:extLst>
        </xdr:cNvPr>
        <xdr:cNvSpPr/>
      </xdr:nvSpPr>
      <xdr:spPr>
        <a:xfrm>
          <a:off x="10198100" y="4749800"/>
          <a:ext cx="3800475" cy="20383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9420502D-CFCE-4BEA-8903-642AAB4CBC7F}"/>
            </a:ext>
          </a:extLst>
        </xdr:cNvPr>
        <xdr:cNvCxnSpPr/>
      </xdr:nvCxnSpPr>
      <xdr:spPr>
        <a:xfrm flipV="1">
          <a:off x="13326745" y="5096933"/>
          <a:ext cx="1269" cy="1294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CE92A7A5-520F-430F-81DE-270B607689B9}"/>
            </a:ext>
          </a:extLst>
        </xdr:cNvPr>
        <xdr:cNvSpPr txBox="1"/>
      </xdr:nvSpPr>
      <xdr:spPr>
        <a:xfrm>
          <a:off x="13379450" y="639870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5EBEF561-41CB-4A51-9A24-CAE995DC80D6}"/>
            </a:ext>
          </a:extLst>
        </xdr:cNvPr>
        <xdr:cNvCxnSpPr/>
      </xdr:nvCxnSpPr>
      <xdr:spPr>
        <a:xfrm>
          <a:off x="13255625" y="639170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D444B84B-C1E9-4D43-B873-C3F65A5B0FFE}"/>
            </a:ext>
          </a:extLst>
        </xdr:cNvPr>
        <xdr:cNvSpPr txBox="1"/>
      </xdr:nvSpPr>
      <xdr:spPr>
        <a:xfrm>
          <a:off x="13379450" y="48753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F796C501-C758-42AF-B78B-475009AEE12F}"/>
            </a:ext>
          </a:extLst>
        </xdr:cNvPr>
        <xdr:cNvCxnSpPr/>
      </xdr:nvCxnSpPr>
      <xdr:spPr>
        <a:xfrm>
          <a:off x="13255625" y="50969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77487</xdr:rowOff>
    </xdr:from>
    <xdr:ext cx="469744" cy="259045"/>
    <xdr:sp macro="" textlink="">
      <xdr:nvSpPr>
        <xdr:cNvPr id="134" name="債務償還比率平均値テキスト">
          <a:extLst>
            <a:ext uri="{FF2B5EF4-FFF2-40B4-BE49-F238E27FC236}">
              <a16:creationId xmlns:a16="http://schemas.microsoft.com/office/drawing/2014/main" id="{C5FEDFD8-0572-4199-85F9-F3B97451B597}"/>
            </a:ext>
          </a:extLst>
        </xdr:cNvPr>
        <xdr:cNvSpPr txBox="1"/>
      </xdr:nvSpPr>
      <xdr:spPr>
        <a:xfrm>
          <a:off x="13379450" y="573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23780D20-8898-4E30-823F-31F56BAD224E}"/>
            </a:ext>
          </a:extLst>
        </xdr:cNvPr>
        <xdr:cNvSpPr/>
      </xdr:nvSpPr>
      <xdr:spPr>
        <a:xfrm>
          <a:off x="13293725" y="576008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2CC22C16-059A-4B23-BAD0-1FD35FB70E8E}"/>
            </a:ext>
          </a:extLst>
        </xdr:cNvPr>
        <xdr:cNvSpPr/>
      </xdr:nvSpPr>
      <xdr:spPr>
        <a:xfrm>
          <a:off x="12646025" y="57693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E19C8363-E279-432A-A45A-08DC5CDE801C}"/>
            </a:ext>
          </a:extLst>
        </xdr:cNvPr>
        <xdr:cNvSpPr/>
      </xdr:nvSpPr>
      <xdr:spPr>
        <a:xfrm>
          <a:off x="11960225" y="5779996"/>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70DF53FC-2CF3-4579-98F4-4CA0EDE9248C}"/>
            </a:ext>
          </a:extLst>
        </xdr:cNvPr>
        <xdr:cNvSpPr/>
      </xdr:nvSpPr>
      <xdr:spPr>
        <a:xfrm>
          <a:off x="11274425" y="581694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FA732DDB-1935-4B91-A163-E31635CEE334}"/>
            </a:ext>
          </a:extLst>
        </xdr:cNvPr>
        <xdr:cNvSpPr/>
      </xdr:nvSpPr>
      <xdr:spPr>
        <a:xfrm>
          <a:off x="10588625" y="582949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705342E-81E7-497D-B451-5E0F78C2F5C5}"/>
            </a:ext>
          </a:extLst>
        </xdr:cNvPr>
        <xdr:cNvSpPr txBox="1"/>
      </xdr:nvSpPr>
      <xdr:spPr>
        <a:xfrm>
          <a:off x="13169900"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7801D6D-6347-4A57-AF8A-5956F3F8ACB1}"/>
            </a:ext>
          </a:extLst>
        </xdr:cNvPr>
        <xdr:cNvSpPr txBox="1"/>
      </xdr:nvSpPr>
      <xdr:spPr>
        <a:xfrm>
          <a:off x="125317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0973CF7-CEAE-478D-8D11-F9444AD9249F}"/>
            </a:ext>
          </a:extLst>
        </xdr:cNvPr>
        <xdr:cNvSpPr txBox="1"/>
      </xdr:nvSpPr>
      <xdr:spPr>
        <a:xfrm>
          <a:off x="118459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7837AF96-C83C-4A05-B8AA-AE1FAD5C94BF}"/>
            </a:ext>
          </a:extLst>
        </xdr:cNvPr>
        <xdr:cNvSpPr txBox="1"/>
      </xdr:nvSpPr>
      <xdr:spPr>
        <a:xfrm>
          <a:off x="111601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2FAC4C56-AD93-44E7-9DBD-73B302FB44BA}"/>
            </a:ext>
          </a:extLst>
        </xdr:cNvPr>
        <xdr:cNvSpPr txBox="1"/>
      </xdr:nvSpPr>
      <xdr:spPr>
        <a:xfrm>
          <a:off x="10474325" y="68372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45" name="楕円 144">
          <a:extLst>
            <a:ext uri="{FF2B5EF4-FFF2-40B4-BE49-F238E27FC236}">
              <a16:creationId xmlns:a16="http://schemas.microsoft.com/office/drawing/2014/main" id="{4A75F160-2CC9-45DD-913B-5590536617EC}"/>
            </a:ext>
          </a:extLst>
        </xdr:cNvPr>
        <xdr:cNvSpPr/>
      </xdr:nvSpPr>
      <xdr:spPr>
        <a:xfrm>
          <a:off x="13293725" y="56737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38816</xdr:rowOff>
    </xdr:from>
    <xdr:ext cx="469744" cy="259045"/>
    <xdr:sp macro="" textlink="">
      <xdr:nvSpPr>
        <xdr:cNvPr id="146" name="債務償還比率該当値テキスト">
          <a:extLst>
            <a:ext uri="{FF2B5EF4-FFF2-40B4-BE49-F238E27FC236}">
              <a16:creationId xmlns:a16="http://schemas.microsoft.com/office/drawing/2014/main" id="{DADD099A-88DE-4FD0-83E9-1D6AF2A31892}"/>
            </a:ext>
          </a:extLst>
        </xdr:cNvPr>
        <xdr:cNvSpPr txBox="1"/>
      </xdr:nvSpPr>
      <xdr:spPr>
        <a:xfrm>
          <a:off x="13379450" y="5534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96062</xdr:rowOff>
    </xdr:from>
    <xdr:to>
      <xdr:col>72</xdr:col>
      <xdr:colOff>123825</xdr:colOff>
      <xdr:row>31</xdr:row>
      <xdr:rowOff>26212</xdr:rowOff>
    </xdr:to>
    <xdr:sp macro="" textlink="">
      <xdr:nvSpPr>
        <xdr:cNvPr id="147" name="楕円 146">
          <a:extLst>
            <a:ext uri="{FF2B5EF4-FFF2-40B4-BE49-F238E27FC236}">
              <a16:creationId xmlns:a16="http://schemas.microsoft.com/office/drawing/2014/main" id="{44961328-E442-405F-B49C-447420DDF955}"/>
            </a:ext>
          </a:extLst>
        </xdr:cNvPr>
        <xdr:cNvSpPr/>
      </xdr:nvSpPr>
      <xdr:spPr>
        <a:xfrm>
          <a:off x="12646025" y="575391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66739</xdr:rowOff>
    </xdr:from>
    <xdr:to>
      <xdr:col>76</xdr:col>
      <xdr:colOff>22225</xdr:colOff>
      <xdr:row>30</xdr:row>
      <xdr:rowOff>146862</xdr:rowOff>
    </xdr:to>
    <xdr:cxnSp macro="">
      <xdr:nvCxnSpPr>
        <xdr:cNvPr id="148" name="直線コネクタ 147">
          <a:extLst>
            <a:ext uri="{FF2B5EF4-FFF2-40B4-BE49-F238E27FC236}">
              <a16:creationId xmlns:a16="http://schemas.microsoft.com/office/drawing/2014/main" id="{2C3CCD98-26B7-4EC6-8F6C-22D0D49B2794}"/>
            </a:ext>
          </a:extLst>
        </xdr:cNvPr>
        <xdr:cNvCxnSpPr/>
      </xdr:nvCxnSpPr>
      <xdr:spPr>
        <a:xfrm flipV="1">
          <a:off x="12693650" y="5721414"/>
          <a:ext cx="638175" cy="8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17857</xdr:rowOff>
    </xdr:from>
    <xdr:to>
      <xdr:col>68</xdr:col>
      <xdr:colOff>123825</xdr:colOff>
      <xdr:row>30</xdr:row>
      <xdr:rowOff>119457</xdr:rowOff>
    </xdr:to>
    <xdr:sp macro="" textlink="">
      <xdr:nvSpPr>
        <xdr:cNvPr id="149" name="楕円 148">
          <a:extLst>
            <a:ext uri="{FF2B5EF4-FFF2-40B4-BE49-F238E27FC236}">
              <a16:creationId xmlns:a16="http://schemas.microsoft.com/office/drawing/2014/main" id="{4E70C01F-77E7-4DDB-B811-30E12F6CA105}"/>
            </a:ext>
          </a:extLst>
        </xdr:cNvPr>
        <xdr:cNvSpPr/>
      </xdr:nvSpPr>
      <xdr:spPr>
        <a:xfrm>
          <a:off x="11960225" y="5675707"/>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68657</xdr:rowOff>
    </xdr:from>
    <xdr:to>
      <xdr:col>72</xdr:col>
      <xdr:colOff>73025</xdr:colOff>
      <xdr:row>30</xdr:row>
      <xdr:rowOff>146862</xdr:rowOff>
    </xdr:to>
    <xdr:cxnSp macro="">
      <xdr:nvCxnSpPr>
        <xdr:cNvPr id="150" name="直線コネクタ 149">
          <a:extLst>
            <a:ext uri="{FF2B5EF4-FFF2-40B4-BE49-F238E27FC236}">
              <a16:creationId xmlns:a16="http://schemas.microsoft.com/office/drawing/2014/main" id="{0B7AC465-CE7F-4925-B614-76C5317AEF93}"/>
            </a:ext>
          </a:extLst>
        </xdr:cNvPr>
        <xdr:cNvCxnSpPr/>
      </xdr:nvCxnSpPr>
      <xdr:spPr>
        <a:xfrm>
          <a:off x="12007850" y="5723332"/>
          <a:ext cx="685800" cy="78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176</xdr:rowOff>
    </xdr:from>
    <xdr:to>
      <xdr:col>64</xdr:col>
      <xdr:colOff>123825</xdr:colOff>
      <xdr:row>31</xdr:row>
      <xdr:rowOff>101776</xdr:rowOff>
    </xdr:to>
    <xdr:sp macro="" textlink="">
      <xdr:nvSpPr>
        <xdr:cNvPr id="151" name="楕円 150">
          <a:extLst>
            <a:ext uri="{FF2B5EF4-FFF2-40B4-BE49-F238E27FC236}">
              <a16:creationId xmlns:a16="http://schemas.microsoft.com/office/drawing/2014/main" id="{0B90E485-13E4-40E3-939D-941883F7012F}"/>
            </a:ext>
          </a:extLst>
        </xdr:cNvPr>
        <xdr:cNvSpPr/>
      </xdr:nvSpPr>
      <xdr:spPr>
        <a:xfrm>
          <a:off x="11274425" y="581995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68657</xdr:rowOff>
    </xdr:from>
    <xdr:to>
      <xdr:col>68</xdr:col>
      <xdr:colOff>73025</xdr:colOff>
      <xdr:row>31</xdr:row>
      <xdr:rowOff>50976</xdr:rowOff>
    </xdr:to>
    <xdr:cxnSp macro="">
      <xdr:nvCxnSpPr>
        <xdr:cNvPr id="152" name="直線コネクタ 151">
          <a:extLst>
            <a:ext uri="{FF2B5EF4-FFF2-40B4-BE49-F238E27FC236}">
              <a16:creationId xmlns:a16="http://schemas.microsoft.com/office/drawing/2014/main" id="{DF4D23C5-7DEB-46C9-B9F9-59A084AC7F45}"/>
            </a:ext>
          </a:extLst>
        </xdr:cNvPr>
        <xdr:cNvCxnSpPr/>
      </xdr:nvCxnSpPr>
      <xdr:spPr>
        <a:xfrm flipV="1">
          <a:off x="11322050" y="5723332"/>
          <a:ext cx="685800" cy="14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128757</xdr:rowOff>
    </xdr:from>
    <xdr:to>
      <xdr:col>60</xdr:col>
      <xdr:colOff>123825</xdr:colOff>
      <xdr:row>32</xdr:row>
      <xdr:rowOff>58907</xdr:rowOff>
    </xdr:to>
    <xdr:sp macro="" textlink="">
      <xdr:nvSpPr>
        <xdr:cNvPr id="153" name="楕円 152">
          <a:extLst>
            <a:ext uri="{FF2B5EF4-FFF2-40B4-BE49-F238E27FC236}">
              <a16:creationId xmlns:a16="http://schemas.microsoft.com/office/drawing/2014/main" id="{D93D1D63-9854-4C47-84EA-616F2073D971}"/>
            </a:ext>
          </a:extLst>
        </xdr:cNvPr>
        <xdr:cNvSpPr/>
      </xdr:nvSpPr>
      <xdr:spPr>
        <a:xfrm>
          <a:off x="10588625" y="594535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50976</xdr:rowOff>
    </xdr:from>
    <xdr:to>
      <xdr:col>64</xdr:col>
      <xdr:colOff>73025</xdr:colOff>
      <xdr:row>32</xdr:row>
      <xdr:rowOff>8107</xdr:rowOff>
    </xdr:to>
    <xdr:cxnSp macro="">
      <xdr:nvCxnSpPr>
        <xdr:cNvPr id="154" name="直線コネクタ 153">
          <a:extLst>
            <a:ext uri="{FF2B5EF4-FFF2-40B4-BE49-F238E27FC236}">
              <a16:creationId xmlns:a16="http://schemas.microsoft.com/office/drawing/2014/main" id="{9A03EAA0-B8A2-4BF8-8B11-8466FE65AF62}"/>
            </a:ext>
          </a:extLst>
        </xdr:cNvPr>
        <xdr:cNvCxnSpPr/>
      </xdr:nvCxnSpPr>
      <xdr:spPr>
        <a:xfrm flipV="1">
          <a:off x="10636250" y="5867576"/>
          <a:ext cx="685800" cy="12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32811</xdr:rowOff>
    </xdr:from>
    <xdr:ext cx="469744" cy="259045"/>
    <xdr:sp macro="" textlink="">
      <xdr:nvSpPr>
        <xdr:cNvPr id="155" name="n_1aveValue債務償還比率">
          <a:extLst>
            <a:ext uri="{FF2B5EF4-FFF2-40B4-BE49-F238E27FC236}">
              <a16:creationId xmlns:a16="http://schemas.microsoft.com/office/drawing/2014/main" id="{AFD3AD06-0526-404A-967F-D2E5650A3309}"/>
            </a:ext>
          </a:extLst>
        </xdr:cNvPr>
        <xdr:cNvSpPr txBox="1"/>
      </xdr:nvSpPr>
      <xdr:spPr>
        <a:xfrm>
          <a:off x="12465127" y="584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40248</xdr:rowOff>
    </xdr:from>
    <xdr:ext cx="469744" cy="259045"/>
    <xdr:sp macro="" textlink="">
      <xdr:nvSpPr>
        <xdr:cNvPr id="156" name="n_2aveValue債務償還比率">
          <a:extLst>
            <a:ext uri="{FF2B5EF4-FFF2-40B4-BE49-F238E27FC236}">
              <a16:creationId xmlns:a16="http://schemas.microsoft.com/office/drawing/2014/main" id="{0BBC0322-F625-40E7-80E4-CB5D1624C97E}"/>
            </a:ext>
          </a:extLst>
        </xdr:cNvPr>
        <xdr:cNvSpPr txBox="1"/>
      </xdr:nvSpPr>
      <xdr:spPr>
        <a:xfrm>
          <a:off x="11788852" y="586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EC000BE7-8AF9-4581-AA55-58420AA7394C}"/>
            </a:ext>
          </a:extLst>
        </xdr:cNvPr>
        <xdr:cNvSpPr txBox="1"/>
      </xdr:nvSpPr>
      <xdr:spPr>
        <a:xfrm>
          <a:off x="11103052" y="560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661E78A8-4966-436D-B7D4-C51F4C3BEF7F}"/>
            </a:ext>
          </a:extLst>
        </xdr:cNvPr>
        <xdr:cNvSpPr txBox="1"/>
      </xdr:nvSpPr>
      <xdr:spPr>
        <a:xfrm>
          <a:off x="10417252" y="562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42739</xdr:rowOff>
    </xdr:from>
    <xdr:ext cx="469744" cy="259045"/>
    <xdr:sp macro="" textlink="">
      <xdr:nvSpPr>
        <xdr:cNvPr id="159" name="n_1mainValue債務償還比率">
          <a:extLst>
            <a:ext uri="{FF2B5EF4-FFF2-40B4-BE49-F238E27FC236}">
              <a16:creationId xmlns:a16="http://schemas.microsoft.com/office/drawing/2014/main" id="{C00B82E0-A2B2-4078-8FC2-915A7DD6E374}"/>
            </a:ext>
          </a:extLst>
        </xdr:cNvPr>
        <xdr:cNvSpPr txBox="1"/>
      </xdr:nvSpPr>
      <xdr:spPr>
        <a:xfrm>
          <a:off x="12465127" y="55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135984</xdr:rowOff>
    </xdr:from>
    <xdr:ext cx="469744" cy="259045"/>
    <xdr:sp macro="" textlink="">
      <xdr:nvSpPr>
        <xdr:cNvPr id="160" name="n_2mainValue債務償還比率">
          <a:extLst>
            <a:ext uri="{FF2B5EF4-FFF2-40B4-BE49-F238E27FC236}">
              <a16:creationId xmlns:a16="http://schemas.microsoft.com/office/drawing/2014/main" id="{4A88F828-69F4-422C-B8F6-69B1B8188F98}"/>
            </a:ext>
          </a:extLst>
        </xdr:cNvPr>
        <xdr:cNvSpPr txBox="1"/>
      </xdr:nvSpPr>
      <xdr:spPr>
        <a:xfrm>
          <a:off x="11788852" y="546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92903</xdr:rowOff>
    </xdr:from>
    <xdr:ext cx="469744" cy="259045"/>
    <xdr:sp macro="" textlink="">
      <xdr:nvSpPr>
        <xdr:cNvPr id="161" name="n_3mainValue債務償還比率">
          <a:extLst>
            <a:ext uri="{FF2B5EF4-FFF2-40B4-BE49-F238E27FC236}">
              <a16:creationId xmlns:a16="http://schemas.microsoft.com/office/drawing/2014/main" id="{CB435BAE-E3F6-4C28-96D9-1996E5950DE4}"/>
            </a:ext>
          </a:extLst>
        </xdr:cNvPr>
        <xdr:cNvSpPr txBox="1"/>
      </xdr:nvSpPr>
      <xdr:spPr>
        <a:xfrm>
          <a:off x="11103052" y="591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50034</xdr:rowOff>
    </xdr:from>
    <xdr:ext cx="469744" cy="259045"/>
    <xdr:sp macro="" textlink="">
      <xdr:nvSpPr>
        <xdr:cNvPr id="162" name="n_4mainValue債務償還比率">
          <a:extLst>
            <a:ext uri="{FF2B5EF4-FFF2-40B4-BE49-F238E27FC236}">
              <a16:creationId xmlns:a16="http://schemas.microsoft.com/office/drawing/2014/main" id="{D7D89893-09A0-49B8-8723-1AA880F5B0FD}"/>
            </a:ext>
          </a:extLst>
        </xdr:cNvPr>
        <xdr:cNvSpPr txBox="1"/>
      </xdr:nvSpPr>
      <xdr:spPr>
        <a:xfrm>
          <a:off x="10417252" y="602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968F31E0-721C-4140-B33D-358E2205B4DC}"/>
            </a:ext>
          </a:extLst>
        </xdr:cNvPr>
        <xdr:cNvSpPr/>
      </xdr:nvSpPr>
      <xdr:spPr>
        <a:xfrm>
          <a:off x="1158875" y="7639050"/>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B2BCAE4-D534-4A82-AB5D-BCDCCF1806DB}"/>
            </a:ext>
          </a:extLst>
        </xdr:cNvPr>
        <xdr:cNvSpPr/>
      </xdr:nvSpPr>
      <xdr:spPr>
        <a:xfrm>
          <a:off x="1158875" y="11255375"/>
          <a:ext cx="5314950" cy="3333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82369586-76FB-4EBC-A7A5-8C6FC924920E}"/>
            </a:ext>
          </a:extLst>
        </xdr:cNvPr>
        <xdr:cNvSpPr txBox="1"/>
      </xdr:nvSpPr>
      <xdr:spPr>
        <a:xfrm>
          <a:off x="835025" y="78867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3F079C81-0129-4F23-9611-BEECB953CFA1}"/>
            </a:ext>
          </a:extLst>
        </xdr:cNvPr>
        <xdr:cNvSpPr txBox="1"/>
      </xdr:nvSpPr>
      <xdr:spPr>
        <a:xfrm>
          <a:off x="6302375" y="10420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5E771305-D500-4953-9A78-A7C9328F71CA}"/>
            </a:ext>
          </a:extLst>
        </xdr:cNvPr>
        <xdr:cNvSpPr txBox="1"/>
      </xdr:nvSpPr>
      <xdr:spPr>
        <a:xfrm>
          <a:off x="835025" y="114744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333971FA-026D-45EE-B1AC-8C9462CC46AB}"/>
            </a:ext>
          </a:extLst>
        </xdr:cNvPr>
        <xdr:cNvSpPr txBox="1"/>
      </xdr:nvSpPr>
      <xdr:spPr>
        <a:xfrm>
          <a:off x="6302375" y="14084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E491DC7-F89E-4BA2-9681-C922BA4D78AC}"/>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8981380-9CD0-4487-A591-E2E46ECEB516}"/>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DD8C8A7-CD8A-48B1-81A0-EB732E72DF06}"/>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3D2B743-A298-4281-A664-3E2674783F5E}"/>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24DFAD7-9AAB-49CD-BCFE-B016BA4A257C}"/>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79FD946-EE62-421F-BBBC-209E451DD479}"/>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235DFA4-CB3B-41CA-9618-6CCBF48B99F6}"/>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1A8CAF-DF7F-4843-98CA-0D74463E8F3A}"/>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C071BA5-B086-4AF4-98D8-4F559710439A}"/>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A6DBFB-6095-4A5C-A805-12018800A7A2}"/>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339379B-CB57-4BB3-891C-DA5B19C2E8C9}"/>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688B6D1-B54B-4932-BAA7-E72C4E818F98}"/>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E30C3DB-1678-41E3-919F-E661D2B1F36A}"/>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CB8CBA-25E0-494A-AF0B-0BE1D62A9D94}"/>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DBECADA-55B8-4894-AB39-31747176423F}"/>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A825835-D881-4675-B5CC-76C7BA6FC0B5}"/>
            </a:ext>
          </a:extLst>
        </xdr:cNvPr>
        <xdr:cNvSpPr/>
      </xdr:nvSpPr>
      <xdr:spPr>
        <a:xfrm>
          <a:off x="6467475" y="1628775"/>
          <a:ext cx="33051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1D3120B-201B-450E-A5BA-B362DBBF0DE5}"/>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BD40C91-74D2-4EAE-98CB-83BA5B72B66F}"/>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9CD649-FBE8-4255-841E-A93A42D62B7D}"/>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DF3B37-F755-4A6D-95F1-C6B98B962C81}"/>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22EC358-DD11-43F6-83B6-24866578D60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8253A79-1EE5-439C-93E4-CFC7D6BF079C}"/>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24882E-E6C9-4098-BFFA-FA8168888338}"/>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3DC502D-3C9B-44A6-A104-F943FC48B23F}"/>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98BF46-A770-4116-81BC-60F27774D755}"/>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F1A7B8E-33FC-45DC-A0E4-576E5880D171}"/>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69050D4-D236-49BC-B9E0-525A71D560D5}"/>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40254E-FD5F-4C97-BD79-0417B5A7DDAD}"/>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24A806-EC0A-47FD-A4DB-6E6F2D07A8D1}"/>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64FFAFC-91E7-4C07-B5B9-5A9E563FFF84}"/>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12B68C9-F890-45B1-A7A3-D22201C0FC26}"/>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EFE3096-979F-4A6F-99A7-9C27F7E3A454}"/>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5E9453B-1F56-4091-9D2B-84554F777931}"/>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CBFC4A2-ACB5-4A39-BC55-49F89CB193E5}"/>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1231630-A7E4-4514-BBC1-96788CC4814A}"/>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C55828C-C225-4A19-851D-B0B8CACD3628}"/>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D6BFF2B-26D7-4A97-992E-2D2263F967FF}"/>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522CB36-D39A-4C50-A5AB-5DAFE23B8878}"/>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F58EC46-2C16-4851-8AEE-9307FBE50965}"/>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C4E4A52-EF24-4433-BF4A-6A3CFDC1C83F}"/>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226659C-4825-481F-8A81-6058DEA24F34}"/>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F22E5E9C-6543-4B81-9351-8B439B52B856}"/>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34E40B2A-9F71-45F6-B7AF-063C31EA7278}"/>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1AE7974-5031-4999-B6D4-58F2B50B83D5}"/>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45849169-011E-4D3F-B17B-1EF8D0C502B0}"/>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70E12A4-B1F2-496F-AB04-8F9EB9625013}"/>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70C3861-5C3F-4562-8D17-E5F2CAC22877}"/>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D01EE23-6B3E-4486-8B6F-F973378523CE}"/>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7852466-4AB0-4E8F-966E-C79D7E54D918}"/>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4DB3421A-CAD3-4BED-A6C6-9832BD40C57F}"/>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4347A87E-3274-4780-A1DB-610263730EF4}"/>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A682F859-7134-4FCD-94C4-A0373FC5609F}"/>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2F183161-E1ED-4102-A040-5E0F7218BAA6}"/>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94C3D1C6-23D6-4429-AFE8-4BBA4818BE2C}"/>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C0BA1160-210C-4067-BF86-416E136B4DB8}"/>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3741729-3D65-4530-8C14-C7C0586BBD51}"/>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80E71B0C-D644-41D6-A427-F6299D9D5BF4}"/>
            </a:ext>
          </a:extLst>
        </xdr:cNvPr>
        <xdr:cNvCxnSpPr/>
      </xdr:nvCxnSpPr>
      <xdr:spPr>
        <a:xfrm flipV="1">
          <a:off x="4180840" y="5355772"/>
          <a:ext cx="0" cy="1529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7113EBFB-F3EB-4131-9C30-E158B313A78C}"/>
            </a:ext>
          </a:extLst>
        </xdr:cNvPr>
        <xdr:cNvSpPr txBox="1"/>
      </xdr:nvSpPr>
      <xdr:spPr>
        <a:xfrm>
          <a:off x="4219575" y="6888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F41946EC-CEBD-4C7B-B797-3A76AE9E1292}"/>
            </a:ext>
          </a:extLst>
        </xdr:cNvPr>
        <xdr:cNvCxnSpPr/>
      </xdr:nvCxnSpPr>
      <xdr:spPr>
        <a:xfrm>
          <a:off x="4105275" y="688494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9553F85D-FB24-4A4E-9DEE-1B1F82D6E98B}"/>
            </a:ext>
          </a:extLst>
        </xdr:cNvPr>
        <xdr:cNvSpPr txBox="1"/>
      </xdr:nvSpPr>
      <xdr:spPr>
        <a:xfrm>
          <a:off x="4219575" y="5153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D3313187-D90B-42DA-A058-64386685087E}"/>
            </a:ext>
          </a:extLst>
        </xdr:cNvPr>
        <xdr:cNvCxnSpPr/>
      </xdr:nvCxnSpPr>
      <xdr:spPr>
        <a:xfrm>
          <a:off x="4105275" y="535577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159311</xdr:rowOff>
    </xdr:from>
    <xdr:ext cx="405111" cy="259045"/>
    <xdr:sp macro="" textlink="">
      <xdr:nvSpPr>
        <xdr:cNvPr id="63" name="【道路】&#10;有形固定資産減価償却率平均値テキスト">
          <a:extLst>
            <a:ext uri="{FF2B5EF4-FFF2-40B4-BE49-F238E27FC236}">
              <a16:creationId xmlns:a16="http://schemas.microsoft.com/office/drawing/2014/main" id="{571144A2-C62A-4CBD-BFDD-C9A6BFF489C0}"/>
            </a:ext>
          </a:extLst>
        </xdr:cNvPr>
        <xdr:cNvSpPr txBox="1"/>
      </xdr:nvSpPr>
      <xdr:spPr>
        <a:xfrm>
          <a:off x="4219575" y="61632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EDC817B3-C69B-4CB6-B33B-4DCCB7AA9FD2}"/>
            </a:ext>
          </a:extLst>
        </xdr:cNvPr>
        <xdr:cNvSpPr/>
      </xdr:nvSpPr>
      <xdr:spPr>
        <a:xfrm>
          <a:off x="4124325" y="629910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7E9FD5C2-F72B-4359-8546-A4DA28F50A0D}"/>
            </a:ext>
          </a:extLst>
        </xdr:cNvPr>
        <xdr:cNvSpPr/>
      </xdr:nvSpPr>
      <xdr:spPr>
        <a:xfrm>
          <a:off x="3381375" y="62795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89A2AF75-F654-4FDC-AFA5-B6B704E0053B}"/>
            </a:ext>
          </a:extLst>
        </xdr:cNvPr>
        <xdr:cNvSpPr/>
      </xdr:nvSpPr>
      <xdr:spPr>
        <a:xfrm>
          <a:off x="2571750" y="62582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A2CCC9EE-5DAD-4423-B8FC-78121EC415CC}"/>
            </a:ext>
          </a:extLst>
        </xdr:cNvPr>
        <xdr:cNvSpPr/>
      </xdr:nvSpPr>
      <xdr:spPr>
        <a:xfrm>
          <a:off x="1781175" y="623225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7BC680C7-2483-4B78-A2CF-803D87CEF970}"/>
            </a:ext>
          </a:extLst>
        </xdr:cNvPr>
        <xdr:cNvSpPr/>
      </xdr:nvSpPr>
      <xdr:spPr>
        <a:xfrm>
          <a:off x="981075" y="620776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6F0CD37-D585-492C-9369-1112179F411C}"/>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188A957F-873C-4DA2-A3FE-DADB5BEB9ED8}"/>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C85ABF6-38D8-4D84-BF7A-9FF1B64D2E92}"/>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BA8CBFA-E43D-4E2A-8C62-FB74DC80AB16}"/>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F488D88-C74A-4347-A6BF-C3F52215C664}"/>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4173</xdr:rowOff>
    </xdr:from>
    <xdr:to>
      <xdr:col>24</xdr:col>
      <xdr:colOff>114300</xdr:colOff>
      <xdr:row>41</xdr:row>
      <xdr:rowOff>105773</xdr:rowOff>
    </xdr:to>
    <xdr:sp macro="" textlink="">
      <xdr:nvSpPr>
        <xdr:cNvPr id="74" name="楕円 73">
          <a:extLst>
            <a:ext uri="{FF2B5EF4-FFF2-40B4-BE49-F238E27FC236}">
              <a16:creationId xmlns:a16="http://schemas.microsoft.com/office/drawing/2014/main" id="{8912DFB1-6143-438D-95A0-AEEE81895265}"/>
            </a:ext>
          </a:extLst>
        </xdr:cNvPr>
        <xdr:cNvSpPr/>
      </xdr:nvSpPr>
      <xdr:spPr>
        <a:xfrm>
          <a:off x="4124325" y="665579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154050</xdr:rowOff>
    </xdr:from>
    <xdr:ext cx="405111" cy="259045"/>
    <xdr:sp macro="" textlink="">
      <xdr:nvSpPr>
        <xdr:cNvPr id="75" name="【道路】&#10;有形固定資産減価償却率該当値テキスト">
          <a:extLst>
            <a:ext uri="{FF2B5EF4-FFF2-40B4-BE49-F238E27FC236}">
              <a16:creationId xmlns:a16="http://schemas.microsoft.com/office/drawing/2014/main" id="{30374641-95A8-4FF3-9523-D6B9DDB4D27F}"/>
            </a:ext>
          </a:extLst>
        </xdr:cNvPr>
        <xdr:cNvSpPr txBox="1"/>
      </xdr:nvSpPr>
      <xdr:spPr>
        <a:xfrm>
          <a:off x="4219575" y="664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144599</xdr:rowOff>
    </xdr:from>
    <xdr:to>
      <xdr:col>20</xdr:col>
      <xdr:colOff>38100</xdr:colOff>
      <xdr:row>41</xdr:row>
      <xdr:rowOff>74749</xdr:rowOff>
    </xdr:to>
    <xdr:sp macro="" textlink="">
      <xdr:nvSpPr>
        <xdr:cNvPr id="76" name="楕円 75">
          <a:extLst>
            <a:ext uri="{FF2B5EF4-FFF2-40B4-BE49-F238E27FC236}">
              <a16:creationId xmlns:a16="http://schemas.microsoft.com/office/drawing/2014/main" id="{FBE8AC4E-52E6-4A65-9E98-1725EF2B9CBC}"/>
            </a:ext>
          </a:extLst>
        </xdr:cNvPr>
        <xdr:cNvSpPr/>
      </xdr:nvSpPr>
      <xdr:spPr>
        <a:xfrm>
          <a:off x="3381375" y="662794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23949</xdr:rowOff>
    </xdr:from>
    <xdr:to>
      <xdr:col>24</xdr:col>
      <xdr:colOff>63500</xdr:colOff>
      <xdr:row>41</xdr:row>
      <xdr:rowOff>54973</xdr:rowOff>
    </xdr:to>
    <xdr:cxnSp macro="">
      <xdr:nvCxnSpPr>
        <xdr:cNvPr id="77" name="直線コネクタ 76">
          <a:extLst>
            <a:ext uri="{FF2B5EF4-FFF2-40B4-BE49-F238E27FC236}">
              <a16:creationId xmlns:a16="http://schemas.microsoft.com/office/drawing/2014/main" id="{CB95C819-87E6-4C92-BE50-4D7F18168F8A}"/>
            </a:ext>
          </a:extLst>
        </xdr:cNvPr>
        <xdr:cNvCxnSpPr/>
      </xdr:nvCxnSpPr>
      <xdr:spPr>
        <a:xfrm>
          <a:off x="3429000" y="6675574"/>
          <a:ext cx="752475"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113574</xdr:rowOff>
    </xdr:from>
    <xdr:to>
      <xdr:col>15</xdr:col>
      <xdr:colOff>101600</xdr:colOff>
      <xdr:row>41</xdr:row>
      <xdr:rowOff>43724</xdr:rowOff>
    </xdr:to>
    <xdr:sp macro="" textlink="">
      <xdr:nvSpPr>
        <xdr:cNvPr id="78" name="楕円 77">
          <a:extLst>
            <a:ext uri="{FF2B5EF4-FFF2-40B4-BE49-F238E27FC236}">
              <a16:creationId xmlns:a16="http://schemas.microsoft.com/office/drawing/2014/main" id="{65791AC0-B0D6-44D6-A4AA-65586193F69E}"/>
            </a:ext>
          </a:extLst>
        </xdr:cNvPr>
        <xdr:cNvSpPr/>
      </xdr:nvSpPr>
      <xdr:spPr>
        <a:xfrm>
          <a:off x="2571750" y="660009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164374</xdr:rowOff>
    </xdr:from>
    <xdr:to>
      <xdr:col>19</xdr:col>
      <xdr:colOff>177800</xdr:colOff>
      <xdr:row>41</xdr:row>
      <xdr:rowOff>23949</xdr:rowOff>
    </xdr:to>
    <xdr:cxnSp macro="">
      <xdr:nvCxnSpPr>
        <xdr:cNvPr id="79" name="直線コネクタ 78">
          <a:extLst>
            <a:ext uri="{FF2B5EF4-FFF2-40B4-BE49-F238E27FC236}">
              <a16:creationId xmlns:a16="http://schemas.microsoft.com/office/drawing/2014/main" id="{3399612F-8E0B-4157-9265-7E880468EE8A}"/>
            </a:ext>
          </a:extLst>
        </xdr:cNvPr>
        <xdr:cNvCxnSpPr/>
      </xdr:nvCxnSpPr>
      <xdr:spPr>
        <a:xfrm>
          <a:off x="2619375" y="6647724"/>
          <a:ext cx="809625" cy="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77651</xdr:rowOff>
    </xdr:from>
    <xdr:to>
      <xdr:col>10</xdr:col>
      <xdr:colOff>165100</xdr:colOff>
      <xdr:row>41</xdr:row>
      <xdr:rowOff>7801</xdr:rowOff>
    </xdr:to>
    <xdr:sp macro="" textlink="">
      <xdr:nvSpPr>
        <xdr:cNvPr id="80" name="楕円 79">
          <a:extLst>
            <a:ext uri="{FF2B5EF4-FFF2-40B4-BE49-F238E27FC236}">
              <a16:creationId xmlns:a16="http://schemas.microsoft.com/office/drawing/2014/main" id="{60429397-46F0-49B8-BACB-B4329AD23E15}"/>
            </a:ext>
          </a:extLst>
        </xdr:cNvPr>
        <xdr:cNvSpPr/>
      </xdr:nvSpPr>
      <xdr:spPr>
        <a:xfrm>
          <a:off x="1781175" y="65641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128451</xdr:rowOff>
    </xdr:from>
    <xdr:to>
      <xdr:col>15</xdr:col>
      <xdr:colOff>50800</xdr:colOff>
      <xdr:row>40</xdr:row>
      <xdr:rowOff>164374</xdr:rowOff>
    </xdr:to>
    <xdr:cxnSp macro="">
      <xdr:nvCxnSpPr>
        <xdr:cNvPr id="81" name="直線コネクタ 80">
          <a:extLst>
            <a:ext uri="{FF2B5EF4-FFF2-40B4-BE49-F238E27FC236}">
              <a16:creationId xmlns:a16="http://schemas.microsoft.com/office/drawing/2014/main" id="{C2A2BA52-66DB-4151-94C9-DBE63E4AC5D6}"/>
            </a:ext>
          </a:extLst>
        </xdr:cNvPr>
        <xdr:cNvCxnSpPr/>
      </xdr:nvCxnSpPr>
      <xdr:spPr>
        <a:xfrm>
          <a:off x="1828800" y="6611801"/>
          <a:ext cx="790575"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40096</xdr:rowOff>
    </xdr:from>
    <xdr:to>
      <xdr:col>6</xdr:col>
      <xdr:colOff>38100</xdr:colOff>
      <xdr:row>40</xdr:row>
      <xdr:rowOff>141696</xdr:rowOff>
    </xdr:to>
    <xdr:sp macro="" textlink="">
      <xdr:nvSpPr>
        <xdr:cNvPr id="82" name="楕円 81">
          <a:extLst>
            <a:ext uri="{FF2B5EF4-FFF2-40B4-BE49-F238E27FC236}">
              <a16:creationId xmlns:a16="http://schemas.microsoft.com/office/drawing/2014/main" id="{6D6BA32B-8EB2-4759-8461-EDA4ECDEF7B0}"/>
            </a:ext>
          </a:extLst>
        </xdr:cNvPr>
        <xdr:cNvSpPr/>
      </xdr:nvSpPr>
      <xdr:spPr>
        <a:xfrm>
          <a:off x="981075" y="6526621"/>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90896</xdr:rowOff>
    </xdr:from>
    <xdr:to>
      <xdr:col>10</xdr:col>
      <xdr:colOff>114300</xdr:colOff>
      <xdr:row>40</xdr:row>
      <xdr:rowOff>128451</xdr:rowOff>
    </xdr:to>
    <xdr:cxnSp macro="">
      <xdr:nvCxnSpPr>
        <xdr:cNvPr id="83" name="直線コネクタ 82">
          <a:extLst>
            <a:ext uri="{FF2B5EF4-FFF2-40B4-BE49-F238E27FC236}">
              <a16:creationId xmlns:a16="http://schemas.microsoft.com/office/drawing/2014/main" id="{EEF2AC7C-BBFF-4DFA-802D-57C55E554100}"/>
            </a:ext>
          </a:extLst>
        </xdr:cNvPr>
        <xdr:cNvCxnSpPr/>
      </xdr:nvCxnSpPr>
      <xdr:spPr>
        <a:xfrm>
          <a:off x="1028700" y="6574246"/>
          <a:ext cx="8001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63517</xdr:rowOff>
    </xdr:from>
    <xdr:ext cx="405111" cy="259045"/>
    <xdr:sp macro="" textlink="">
      <xdr:nvSpPr>
        <xdr:cNvPr id="84" name="n_1aveValue【道路】&#10;有形固定資産減価償却率">
          <a:extLst>
            <a:ext uri="{FF2B5EF4-FFF2-40B4-BE49-F238E27FC236}">
              <a16:creationId xmlns:a16="http://schemas.microsoft.com/office/drawing/2014/main" id="{8849C7CF-D4D8-47F1-AAD7-A4E9650CF821}"/>
            </a:ext>
          </a:extLst>
        </xdr:cNvPr>
        <xdr:cNvSpPr txBox="1"/>
      </xdr:nvSpPr>
      <xdr:spPr>
        <a:xfrm>
          <a:off x="3239144" y="606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42290</xdr:rowOff>
    </xdr:from>
    <xdr:ext cx="405111" cy="259045"/>
    <xdr:sp macro="" textlink="">
      <xdr:nvSpPr>
        <xdr:cNvPr id="85" name="n_2aveValue【道路】&#10;有形固定資産減価償却率">
          <a:extLst>
            <a:ext uri="{FF2B5EF4-FFF2-40B4-BE49-F238E27FC236}">
              <a16:creationId xmlns:a16="http://schemas.microsoft.com/office/drawing/2014/main" id="{83206765-F1E8-41D2-8AE9-9A9FD1DFEA66}"/>
            </a:ext>
          </a:extLst>
        </xdr:cNvPr>
        <xdr:cNvSpPr txBox="1"/>
      </xdr:nvSpPr>
      <xdr:spPr>
        <a:xfrm>
          <a:off x="2439044" y="6046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19430</xdr:rowOff>
    </xdr:from>
    <xdr:ext cx="405111" cy="259045"/>
    <xdr:sp macro="" textlink="">
      <xdr:nvSpPr>
        <xdr:cNvPr id="86" name="n_3aveValue【道路】&#10;有形固定資産減価償却率">
          <a:extLst>
            <a:ext uri="{FF2B5EF4-FFF2-40B4-BE49-F238E27FC236}">
              <a16:creationId xmlns:a16="http://schemas.microsoft.com/office/drawing/2014/main" id="{BC598C3F-A113-4AF4-A2E5-809C4AE51173}"/>
            </a:ext>
          </a:extLst>
        </xdr:cNvPr>
        <xdr:cNvSpPr txBox="1"/>
      </xdr:nvSpPr>
      <xdr:spPr>
        <a:xfrm>
          <a:off x="1648469" y="6020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5232D5FC-5029-4187-873B-47A808F139E4}"/>
            </a:ext>
          </a:extLst>
        </xdr:cNvPr>
        <xdr:cNvSpPr txBox="1"/>
      </xdr:nvSpPr>
      <xdr:spPr>
        <a:xfrm>
          <a:off x="848369"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65876</xdr:rowOff>
    </xdr:from>
    <xdr:ext cx="405111" cy="259045"/>
    <xdr:sp macro="" textlink="">
      <xdr:nvSpPr>
        <xdr:cNvPr id="88" name="n_1mainValue【道路】&#10;有形固定資産減価償却率">
          <a:extLst>
            <a:ext uri="{FF2B5EF4-FFF2-40B4-BE49-F238E27FC236}">
              <a16:creationId xmlns:a16="http://schemas.microsoft.com/office/drawing/2014/main" id="{1BD41064-6FB2-41D4-BD34-01B63BF3D026}"/>
            </a:ext>
          </a:extLst>
        </xdr:cNvPr>
        <xdr:cNvSpPr txBox="1"/>
      </xdr:nvSpPr>
      <xdr:spPr>
        <a:xfrm>
          <a:off x="3239144" y="6717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34851</xdr:rowOff>
    </xdr:from>
    <xdr:ext cx="405111" cy="259045"/>
    <xdr:sp macro="" textlink="">
      <xdr:nvSpPr>
        <xdr:cNvPr id="89" name="n_2mainValue【道路】&#10;有形固定資産減価償却率">
          <a:extLst>
            <a:ext uri="{FF2B5EF4-FFF2-40B4-BE49-F238E27FC236}">
              <a16:creationId xmlns:a16="http://schemas.microsoft.com/office/drawing/2014/main" id="{5861FAFC-E73F-49AE-AFAE-AD3CC09CFD58}"/>
            </a:ext>
          </a:extLst>
        </xdr:cNvPr>
        <xdr:cNvSpPr txBox="1"/>
      </xdr:nvSpPr>
      <xdr:spPr>
        <a:xfrm>
          <a:off x="2439044" y="6680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170378</xdr:rowOff>
    </xdr:from>
    <xdr:ext cx="405111" cy="259045"/>
    <xdr:sp macro="" textlink="">
      <xdr:nvSpPr>
        <xdr:cNvPr id="90" name="n_3mainValue【道路】&#10;有形固定資産減価償却率">
          <a:extLst>
            <a:ext uri="{FF2B5EF4-FFF2-40B4-BE49-F238E27FC236}">
              <a16:creationId xmlns:a16="http://schemas.microsoft.com/office/drawing/2014/main" id="{9A6DC084-7BA4-43EE-A5D6-946FF5E130C9}"/>
            </a:ext>
          </a:extLst>
        </xdr:cNvPr>
        <xdr:cNvSpPr txBox="1"/>
      </xdr:nvSpPr>
      <xdr:spPr>
        <a:xfrm>
          <a:off x="1648469" y="6647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132823</xdr:rowOff>
    </xdr:from>
    <xdr:ext cx="405111" cy="259045"/>
    <xdr:sp macro="" textlink="">
      <xdr:nvSpPr>
        <xdr:cNvPr id="91" name="n_4mainValue【道路】&#10;有形固定資産減価償却率">
          <a:extLst>
            <a:ext uri="{FF2B5EF4-FFF2-40B4-BE49-F238E27FC236}">
              <a16:creationId xmlns:a16="http://schemas.microsoft.com/office/drawing/2014/main" id="{FEC2B864-71C0-43CF-BF3B-33EF305E3096}"/>
            </a:ext>
          </a:extLst>
        </xdr:cNvPr>
        <xdr:cNvSpPr txBox="1"/>
      </xdr:nvSpPr>
      <xdr:spPr>
        <a:xfrm>
          <a:off x="848369" y="6619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8B5EA09B-8D7A-4B50-9319-96C9CFE95915}"/>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DA81C90-E2CA-48E7-8921-78F934343B85}"/>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723CBAA1-695E-4C5F-9EA9-DD108E515EC6}"/>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EBA28A84-4505-4FDC-B75F-9051C1236F19}"/>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DB496EE3-DF06-46C5-BE37-836925304772}"/>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B4E5496-B321-4BC5-AB0D-6CFC77959A19}"/>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C40FF4AE-C4C2-4557-AC62-F80FB0B29547}"/>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7299519A-E47F-4130-8A4D-FFCF38E093F9}"/>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6E22148A-532A-49E2-81DA-3C11ADCD3040}"/>
            </a:ext>
          </a:extLst>
        </xdr:cNvPr>
        <xdr:cNvSpPr txBox="1"/>
      </xdr:nvSpPr>
      <xdr:spPr>
        <a:xfrm>
          <a:off x="5915025" y="4867275"/>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E11B28-B954-4722-AB2F-DB02DE4C186D}"/>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41F5A661-7B71-4BAE-B24E-64ADCCE2DDBC}"/>
            </a:ext>
          </a:extLst>
        </xdr:cNvPr>
        <xdr:cNvCxnSpPr/>
      </xdr:nvCxnSpPr>
      <xdr:spPr>
        <a:xfrm>
          <a:off x="5953125" y="6848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32A7EC5F-DEDA-41CB-A54D-9B3656764BD2}"/>
            </a:ext>
          </a:extLst>
        </xdr:cNvPr>
        <xdr:cNvSpPr txBox="1"/>
      </xdr:nvSpPr>
      <xdr:spPr>
        <a:xfrm>
          <a:off x="5527221" y="6712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1F776DF7-A139-491C-81D6-683DC3CEFA92}"/>
            </a:ext>
          </a:extLst>
        </xdr:cNvPr>
        <xdr:cNvCxnSpPr/>
      </xdr:nvCxnSpPr>
      <xdr:spPr>
        <a:xfrm>
          <a:off x="5953125" y="6486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87228728-70B1-448D-A19A-CCD7B0394FA5}"/>
            </a:ext>
          </a:extLst>
        </xdr:cNvPr>
        <xdr:cNvSpPr txBox="1"/>
      </xdr:nvSpPr>
      <xdr:spPr>
        <a:xfrm>
          <a:off x="5478976" y="635065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696CE17E-C407-4E87-AD4E-A24E2167C015}"/>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17007F4B-61F8-4ACB-92B3-8B73A53D68A3}"/>
            </a:ext>
          </a:extLst>
        </xdr:cNvPr>
        <xdr:cNvSpPr txBox="1"/>
      </xdr:nvSpPr>
      <xdr:spPr>
        <a:xfrm>
          <a:off x="5478976" y="5998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9DA4A61-5330-4255-8EF3-036280377178}"/>
            </a:ext>
          </a:extLst>
        </xdr:cNvPr>
        <xdr:cNvCxnSpPr/>
      </xdr:nvCxnSpPr>
      <xdr:spPr>
        <a:xfrm>
          <a:off x="5953125" y="5772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C3B06F5B-8F07-4B83-AEE0-C1ED1DCECF7C}"/>
            </a:ext>
          </a:extLst>
        </xdr:cNvPr>
        <xdr:cNvSpPr txBox="1"/>
      </xdr:nvSpPr>
      <xdr:spPr>
        <a:xfrm>
          <a:off x="5478976" y="563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9B88DE73-251F-423F-92A1-1752D1EFE168}"/>
            </a:ext>
          </a:extLst>
        </xdr:cNvPr>
        <xdr:cNvCxnSpPr/>
      </xdr:nvCxnSpPr>
      <xdr:spPr>
        <a:xfrm>
          <a:off x="5953125" y="541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5E4594DB-1933-4F66-A3EA-75F8379EF392}"/>
            </a:ext>
          </a:extLst>
        </xdr:cNvPr>
        <xdr:cNvSpPr txBox="1"/>
      </xdr:nvSpPr>
      <xdr:spPr>
        <a:xfrm>
          <a:off x="5478976" y="5274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7AE3E87-1544-441B-959E-4608B55256BB}"/>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6DC265EA-A6D2-49A5-8A73-226241638A82}"/>
            </a:ext>
          </a:extLst>
        </xdr:cNvPr>
        <xdr:cNvSpPr txBox="1"/>
      </xdr:nvSpPr>
      <xdr:spPr>
        <a:xfrm>
          <a:off x="5478976" y="491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FEC5B0E4-64A2-4005-8ADC-ECEA9D3BC80A}"/>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8097E1AD-7580-4702-BD4F-DFD0FF703ADF}"/>
            </a:ext>
          </a:extLst>
        </xdr:cNvPr>
        <xdr:cNvCxnSpPr/>
      </xdr:nvCxnSpPr>
      <xdr:spPr>
        <a:xfrm flipV="1">
          <a:off x="9429115" y="5641594"/>
          <a:ext cx="0" cy="1206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A2D62B3A-992E-4EAB-BB2C-B238018D01BE}"/>
            </a:ext>
          </a:extLst>
        </xdr:cNvPr>
        <xdr:cNvSpPr txBox="1"/>
      </xdr:nvSpPr>
      <xdr:spPr>
        <a:xfrm>
          <a:off x="9467850" y="6851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E07EC40-BA9B-49AD-B0CC-892D2B56F85A}"/>
            </a:ext>
          </a:extLst>
        </xdr:cNvPr>
        <xdr:cNvCxnSpPr/>
      </xdr:nvCxnSpPr>
      <xdr:spPr>
        <a:xfrm>
          <a:off x="9363075" y="6847599"/>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2F96A1E2-19C9-4527-97EE-5BC60F72E595}"/>
            </a:ext>
          </a:extLst>
        </xdr:cNvPr>
        <xdr:cNvSpPr txBox="1"/>
      </xdr:nvSpPr>
      <xdr:spPr>
        <a:xfrm>
          <a:off x="9467850" y="541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D5A69345-8A5C-4BF3-80E9-E1E9B366427F}"/>
            </a:ext>
          </a:extLst>
        </xdr:cNvPr>
        <xdr:cNvCxnSpPr/>
      </xdr:nvCxnSpPr>
      <xdr:spPr>
        <a:xfrm>
          <a:off x="9363075" y="5641594"/>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69156</xdr:rowOff>
    </xdr:from>
    <xdr:ext cx="469744" cy="259045"/>
    <xdr:sp macro="" textlink="">
      <xdr:nvSpPr>
        <xdr:cNvPr id="120" name="【道路】&#10;一人当たり延長平均値テキスト">
          <a:extLst>
            <a:ext uri="{FF2B5EF4-FFF2-40B4-BE49-F238E27FC236}">
              <a16:creationId xmlns:a16="http://schemas.microsoft.com/office/drawing/2014/main" id="{B0F76177-A643-4E2D-953C-1C4F5B5A92EA}"/>
            </a:ext>
          </a:extLst>
        </xdr:cNvPr>
        <xdr:cNvSpPr txBox="1"/>
      </xdr:nvSpPr>
      <xdr:spPr>
        <a:xfrm>
          <a:off x="9467850" y="63905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65D0EAD8-D06B-4CF0-ABAD-AF9A4CED4255}"/>
            </a:ext>
          </a:extLst>
        </xdr:cNvPr>
        <xdr:cNvSpPr/>
      </xdr:nvSpPr>
      <xdr:spPr>
        <a:xfrm>
          <a:off x="9401175" y="653597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E4D2480C-AF83-49B7-9397-AA5C0F05152C}"/>
            </a:ext>
          </a:extLst>
        </xdr:cNvPr>
        <xdr:cNvSpPr/>
      </xdr:nvSpPr>
      <xdr:spPr>
        <a:xfrm>
          <a:off x="8639175" y="653180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A1D799E2-3BC7-4E6C-AEEC-E84159BD6803}"/>
            </a:ext>
          </a:extLst>
        </xdr:cNvPr>
        <xdr:cNvSpPr/>
      </xdr:nvSpPr>
      <xdr:spPr>
        <a:xfrm>
          <a:off x="7839075" y="654061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8FD9CEC9-670F-48BE-9E03-7D7637E8E7C3}"/>
            </a:ext>
          </a:extLst>
        </xdr:cNvPr>
        <xdr:cNvSpPr/>
      </xdr:nvSpPr>
      <xdr:spPr>
        <a:xfrm>
          <a:off x="7029450" y="649528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1586FF23-2803-4885-9ADD-095056A722B4}"/>
            </a:ext>
          </a:extLst>
        </xdr:cNvPr>
        <xdr:cNvSpPr/>
      </xdr:nvSpPr>
      <xdr:spPr>
        <a:xfrm>
          <a:off x="6238875" y="649339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FAE77E38-E6C7-4C62-AABB-456FD31CA76E}"/>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13804AC6-3E53-4D12-B10E-134B19A09EE0}"/>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C09B5947-0EE6-4A76-AEE2-BAB0F28E7D25}"/>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E3E4157-0964-4913-9FA7-55390F14D1F2}"/>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9844D0A-CED1-427B-8F80-FAACDEB6B4D4}"/>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60604</xdr:rowOff>
    </xdr:from>
    <xdr:to>
      <xdr:col>55</xdr:col>
      <xdr:colOff>50800</xdr:colOff>
      <xdr:row>40</xdr:row>
      <xdr:rowOff>162204</xdr:rowOff>
    </xdr:to>
    <xdr:sp macro="" textlink="">
      <xdr:nvSpPr>
        <xdr:cNvPr id="131" name="楕円 130">
          <a:extLst>
            <a:ext uri="{FF2B5EF4-FFF2-40B4-BE49-F238E27FC236}">
              <a16:creationId xmlns:a16="http://schemas.microsoft.com/office/drawing/2014/main" id="{2A42C1D9-D6C6-4B04-AE66-C9A127C66896}"/>
            </a:ext>
          </a:extLst>
        </xdr:cNvPr>
        <xdr:cNvSpPr/>
      </xdr:nvSpPr>
      <xdr:spPr>
        <a:xfrm>
          <a:off x="9401175" y="6550304"/>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39031</xdr:rowOff>
    </xdr:from>
    <xdr:ext cx="469744" cy="259045"/>
    <xdr:sp macro="" textlink="">
      <xdr:nvSpPr>
        <xdr:cNvPr id="132" name="【道路】&#10;一人当たり延長該当値テキスト">
          <a:extLst>
            <a:ext uri="{FF2B5EF4-FFF2-40B4-BE49-F238E27FC236}">
              <a16:creationId xmlns:a16="http://schemas.microsoft.com/office/drawing/2014/main" id="{C30565EE-EDA0-465F-AFFD-AADBB5601D4C}"/>
            </a:ext>
          </a:extLst>
        </xdr:cNvPr>
        <xdr:cNvSpPr txBox="1"/>
      </xdr:nvSpPr>
      <xdr:spPr>
        <a:xfrm>
          <a:off x="9467850" y="652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57900</xdr:rowOff>
    </xdr:from>
    <xdr:to>
      <xdr:col>50</xdr:col>
      <xdr:colOff>165100</xdr:colOff>
      <xdr:row>40</xdr:row>
      <xdr:rowOff>159500</xdr:rowOff>
    </xdr:to>
    <xdr:sp macro="" textlink="">
      <xdr:nvSpPr>
        <xdr:cNvPr id="133" name="楕円 132">
          <a:extLst>
            <a:ext uri="{FF2B5EF4-FFF2-40B4-BE49-F238E27FC236}">
              <a16:creationId xmlns:a16="http://schemas.microsoft.com/office/drawing/2014/main" id="{5BD8FBB9-652B-46BE-A41D-B4E4C5D155D5}"/>
            </a:ext>
          </a:extLst>
        </xdr:cNvPr>
        <xdr:cNvSpPr/>
      </xdr:nvSpPr>
      <xdr:spPr>
        <a:xfrm>
          <a:off x="8639175" y="65444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108700</xdr:rowOff>
    </xdr:from>
    <xdr:to>
      <xdr:col>55</xdr:col>
      <xdr:colOff>0</xdr:colOff>
      <xdr:row>40</xdr:row>
      <xdr:rowOff>111404</xdr:rowOff>
    </xdr:to>
    <xdr:cxnSp macro="">
      <xdr:nvCxnSpPr>
        <xdr:cNvPr id="134" name="直線コネクタ 133">
          <a:extLst>
            <a:ext uri="{FF2B5EF4-FFF2-40B4-BE49-F238E27FC236}">
              <a16:creationId xmlns:a16="http://schemas.microsoft.com/office/drawing/2014/main" id="{F5C15600-B882-4DB1-8D2D-DDBEF0EED0A6}"/>
            </a:ext>
          </a:extLst>
        </xdr:cNvPr>
        <xdr:cNvCxnSpPr/>
      </xdr:nvCxnSpPr>
      <xdr:spPr>
        <a:xfrm>
          <a:off x="8686800" y="6592050"/>
          <a:ext cx="74295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54242</xdr:rowOff>
    </xdr:from>
    <xdr:to>
      <xdr:col>46</xdr:col>
      <xdr:colOff>38100</xdr:colOff>
      <xdr:row>40</xdr:row>
      <xdr:rowOff>155842</xdr:rowOff>
    </xdr:to>
    <xdr:sp macro="" textlink="">
      <xdr:nvSpPr>
        <xdr:cNvPr id="135" name="楕円 134">
          <a:extLst>
            <a:ext uri="{FF2B5EF4-FFF2-40B4-BE49-F238E27FC236}">
              <a16:creationId xmlns:a16="http://schemas.microsoft.com/office/drawing/2014/main" id="{53479F19-2EBB-4322-B66E-21371EE1E41D}"/>
            </a:ext>
          </a:extLst>
        </xdr:cNvPr>
        <xdr:cNvSpPr/>
      </xdr:nvSpPr>
      <xdr:spPr>
        <a:xfrm>
          <a:off x="7839075" y="6540767"/>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105042</xdr:rowOff>
    </xdr:from>
    <xdr:to>
      <xdr:col>50</xdr:col>
      <xdr:colOff>114300</xdr:colOff>
      <xdr:row>40</xdr:row>
      <xdr:rowOff>108700</xdr:rowOff>
    </xdr:to>
    <xdr:cxnSp macro="">
      <xdr:nvCxnSpPr>
        <xdr:cNvPr id="136" name="直線コネクタ 135">
          <a:extLst>
            <a:ext uri="{FF2B5EF4-FFF2-40B4-BE49-F238E27FC236}">
              <a16:creationId xmlns:a16="http://schemas.microsoft.com/office/drawing/2014/main" id="{4CB17FE3-3EA8-4E04-8CAF-89C048989B33}"/>
            </a:ext>
          </a:extLst>
        </xdr:cNvPr>
        <xdr:cNvCxnSpPr/>
      </xdr:nvCxnSpPr>
      <xdr:spPr>
        <a:xfrm>
          <a:off x="7886700" y="6588392"/>
          <a:ext cx="8001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53784</xdr:rowOff>
    </xdr:from>
    <xdr:to>
      <xdr:col>41</xdr:col>
      <xdr:colOff>101600</xdr:colOff>
      <xdr:row>40</xdr:row>
      <xdr:rowOff>155384</xdr:rowOff>
    </xdr:to>
    <xdr:sp macro="" textlink="">
      <xdr:nvSpPr>
        <xdr:cNvPr id="137" name="楕円 136">
          <a:extLst>
            <a:ext uri="{FF2B5EF4-FFF2-40B4-BE49-F238E27FC236}">
              <a16:creationId xmlns:a16="http://schemas.microsoft.com/office/drawing/2014/main" id="{C103C861-94E0-4489-BD46-7BE2CB63D1FB}"/>
            </a:ext>
          </a:extLst>
        </xdr:cNvPr>
        <xdr:cNvSpPr/>
      </xdr:nvSpPr>
      <xdr:spPr>
        <a:xfrm>
          <a:off x="7029450" y="6537134"/>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104584</xdr:rowOff>
    </xdr:from>
    <xdr:to>
      <xdr:col>45</xdr:col>
      <xdr:colOff>177800</xdr:colOff>
      <xdr:row>40</xdr:row>
      <xdr:rowOff>105042</xdr:rowOff>
    </xdr:to>
    <xdr:cxnSp macro="">
      <xdr:nvCxnSpPr>
        <xdr:cNvPr id="138" name="直線コネクタ 137">
          <a:extLst>
            <a:ext uri="{FF2B5EF4-FFF2-40B4-BE49-F238E27FC236}">
              <a16:creationId xmlns:a16="http://schemas.microsoft.com/office/drawing/2014/main" id="{2BA5BF8F-BEBA-45DE-9BE4-38DA2A1EC4DF}"/>
            </a:ext>
          </a:extLst>
        </xdr:cNvPr>
        <xdr:cNvCxnSpPr/>
      </xdr:nvCxnSpPr>
      <xdr:spPr>
        <a:xfrm>
          <a:off x="7077075" y="6594284"/>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50851</xdr:rowOff>
    </xdr:from>
    <xdr:to>
      <xdr:col>36</xdr:col>
      <xdr:colOff>165100</xdr:colOff>
      <xdr:row>40</xdr:row>
      <xdr:rowOff>152451</xdr:rowOff>
    </xdr:to>
    <xdr:sp macro="" textlink="">
      <xdr:nvSpPr>
        <xdr:cNvPr id="139" name="楕円 138">
          <a:extLst>
            <a:ext uri="{FF2B5EF4-FFF2-40B4-BE49-F238E27FC236}">
              <a16:creationId xmlns:a16="http://schemas.microsoft.com/office/drawing/2014/main" id="{E2F02B26-C8CE-4D34-BB98-68B23FAFC6DD}"/>
            </a:ext>
          </a:extLst>
        </xdr:cNvPr>
        <xdr:cNvSpPr/>
      </xdr:nvSpPr>
      <xdr:spPr>
        <a:xfrm>
          <a:off x="6238875" y="6534201"/>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101651</xdr:rowOff>
    </xdr:from>
    <xdr:to>
      <xdr:col>41</xdr:col>
      <xdr:colOff>50800</xdr:colOff>
      <xdr:row>40</xdr:row>
      <xdr:rowOff>104584</xdr:rowOff>
    </xdr:to>
    <xdr:cxnSp macro="">
      <xdr:nvCxnSpPr>
        <xdr:cNvPr id="140" name="直線コネクタ 139">
          <a:extLst>
            <a:ext uri="{FF2B5EF4-FFF2-40B4-BE49-F238E27FC236}">
              <a16:creationId xmlns:a16="http://schemas.microsoft.com/office/drawing/2014/main" id="{7B912F34-9D70-4CE2-A510-4BAF9502F256}"/>
            </a:ext>
          </a:extLst>
        </xdr:cNvPr>
        <xdr:cNvCxnSpPr/>
      </xdr:nvCxnSpPr>
      <xdr:spPr>
        <a:xfrm>
          <a:off x="6286500" y="6591351"/>
          <a:ext cx="790575" cy="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166578</xdr:rowOff>
    </xdr:from>
    <xdr:ext cx="469744" cy="259045"/>
    <xdr:sp macro="" textlink="">
      <xdr:nvSpPr>
        <xdr:cNvPr id="141" name="n_1aveValue【道路】&#10;一人当たり延長">
          <a:extLst>
            <a:ext uri="{FF2B5EF4-FFF2-40B4-BE49-F238E27FC236}">
              <a16:creationId xmlns:a16="http://schemas.microsoft.com/office/drawing/2014/main" id="{94B5B7B8-B275-4F4F-B960-5845544D5498}"/>
            </a:ext>
          </a:extLst>
        </xdr:cNvPr>
        <xdr:cNvSpPr txBox="1"/>
      </xdr:nvSpPr>
      <xdr:spPr>
        <a:xfrm>
          <a:off x="8458277" y="632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766</xdr:rowOff>
    </xdr:from>
    <xdr:ext cx="469744" cy="259045"/>
    <xdr:sp macro="" textlink="">
      <xdr:nvSpPr>
        <xdr:cNvPr id="142" name="n_2aveValue【道路】&#10;一人当たり延長">
          <a:extLst>
            <a:ext uri="{FF2B5EF4-FFF2-40B4-BE49-F238E27FC236}">
              <a16:creationId xmlns:a16="http://schemas.microsoft.com/office/drawing/2014/main" id="{C3D1CB39-BAD4-4F36-93F4-A59816C117E8}"/>
            </a:ext>
          </a:extLst>
        </xdr:cNvPr>
        <xdr:cNvSpPr txBox="1"/>
      </xdr:nvSpPr>
      <xdr:spPr>
        <a:xfrm>
          <a:off x="7677227" y="632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123715</xdr:rowOff>
    </xdr:from>
    <xdr:ext cx="469744" cy="259045"/>
    <xdr:sp macro="" textlink="">
      <xdr:nvSpPr>
        <xdr:cNvPr id="143" name="n_3aveValue【道路】&#10;一人当たり延長">
          <a:extLst>
            <a:ext uri="{FF2B5EF4-FFF2-40B4-BE49-F238E27FC236}">
              <a16:creationId xmlns:a16="http://schemas.microsoft.com/office/drawing/2014/main" id="{1F27261D-E7BD-42C8-9E6A-33E2189A44E1}"/>
            </a:ext>
          </a:extLst>
        </xdr:cNvPr>
        <xdr:cNvSpPr txBox="1"/>
      </xdr:nvSpPr>
      <xdr:spPr>
        <a:xfrm>
          <a:off x="6867602" y="628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128173</xdr:rowOff>
    </xdr:from>
    <xdr:ext cx="469744" cy="259045"/>
    <xdr:sp macro="" textlink="">
      <xdr:nvSpPr>
        <xdr:cNvPr id="144" name="n_4aveValue【道路】&#10;一人当たり延長">
          <a:extLst>
            <a:ext uri="{FF2B5EF4-FFF2-40B4-BE49-F238E27FC236}">
              <a16:creationId xmlns:a16="http://schemas.microsoft.com/office/drawing/2014/main" id="{434CFE6F-F78C-4996-8F83-3C64F96DCDA7}"/>
            </a:ext>
          </a:extLst>
        </xdr:cNvPr>
        <xdr:cNvSpPr txBox="1"/>
      </xdr:nvSpPr>
      <xdr:spPr>
        <a:xfrm>
          <a:off x="6067502" y="62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150627</xdr:rowOff>
    </xdr:from>
    <xdr:ext cx="469744" cy="259045"/>
    <xdr:sp macro="" textlink="">
      <xdr:nvSpPr>
        <xdr:cNvPr id="145" name="n_1mainValue【道路】&#10;一人当たり延長">
          <a:extLst>
            <a:ext uri="{FF2B5EF4-FFF2-40B4-BE49-F238E27FC236}">
              <a16:creationId xmlns:a16="http://schemas.microsoft.com/office/drawing/2014/main" id="{38A81602-2DBF-4725-9CC3-0276D57AD955}"/>
            </a:ext>
          </a:extLst>
        </xdr:cNvPr>
        <xdr:cNvSpPr txBox="1"/>
      </xdr:nvSpPr>
      <xdr:spPr>
        <a:xfrm>
          <a:off x="8458277" y="663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146969</xdr:rowOff>
    </xdr:from>
    <xdr:ext cx="469744" cy="259045"/>
    <xdr:sp macro="" textlink="">
      <xdr:nvSpPr>
        <xdr:cNvPr id="146" name="n_2mainValue【道路】&#10;一人当たり延長">
          <a:extLst>
            <a:ext uri="{FF2B5EF4-FFF2-40B4-BE49-F238E27FC236}">
              <a16:creationId xmlns:a16="http://schemas.microsoft.com/office/drawing/2014/main" id="{011BA9E0-E68E-4A07-93EF-B6C40A877303}"/>
            </a:ext>
          </a:extLst>
        </xdr:cNvPr>
        <xdr:cNvSpPr txBox="1"/>
      </xdr:nvSpPr>
      <xdr:spPr>
        <a:xfrm>
          <a:off x="7677227" y="663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146511</xdr:rowOff>
    </xdr:from>
    <xdr:ext cx="469744" cy="259045"/>
    <xdr:sp macro="" textlink="">
      <xdr:nvSpPr>
        <xdr:cNvPr id="147" name="n_3mainValue【道路】&#10;一人当たり延長">
          <a:extLst>
            <a:ext uri="{FF2B5EF4-FFF2-40B4-BE49-F238E27FC236}">
              <a16:creationId xmlns:a16="http://schemas.microsoft.com/office/drawing/2014/main" id="{97EF9932-3C4F-44CB-A67C-491BAFABE2FB}"/>
            </a:ext>
          </a:extLst>
        </xdr:cNvPr>
        <xdr:cNvSpPr txBox="1"/>
      </xdr:nvSpPr>
      <xdr:spPr>
        <a:xfrm>
          <a:off x="6867602" y="662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143578</xdr:rowOff>
    </xdr:from>
    <xdr:ext cx="469744" cy="259045"/>
    <xdr:sp macro="" textlink="">
      <xdr:nvSpPr>
        <xdr:cNvPr id="148" name="n_4mainValue【道路】&#10;一人当たり延長">
          <a:extLst>
            <a:ext uri="{FF2B5EF4-FFF2-40B4-BE49-F238E27FC236}">
              <a16:creationId xmlns:a16="http://schemas.microsoft.com/office/drawing/2014/main" id="{5AEFC10A-E6B4-4335-848C-453F64BAB017}"/>
            </a:ext>
          </a:extLst>
        </xdr:cNvPr>
        <xdr:cNvSpPr txBox="1"/>
      </xdr:nvSpPr>
      <xdr:spPr>
        <a:xfrm>
          <a:off x="6067502" y="662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CF746233-EBBD-4F03-84B1-801F92001448}"/>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AFCF3F5-E9C8-4F74-8523-08AE565B55BE}"/>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B1497BE1-1E48-4621-8195-D816FB9B9113}"/>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86C5C4B5-F9AD-4071-B839-CA175F8CE337}"/>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BD565AE7-CF37-43A2-B512-D4D33D43E0E8}"/>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6AF0F1C2-45AE-46E2-A9A0-87B68598BD89}"/>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28DE8F46-861A-4082-A737-4AC400A061C8}"/>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5E10E412-86BB-42F7-BDB5-1B35AF3BE81C}"/>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CFC5BF11-5B32-430C-AA17-674CD7470401}"/>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D5E0E13D-AAE0-445A-ABD2-D71E6418D2B4}"/>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488DE3A-6A06-4F40-8A7A-B957EE29CEB4}"/>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5A7FE61-9292-4EDB-AF7D-C472EA93FACA}"/>
            </a:ext>
          </a:extLst>
        </xdr:cNvPr>
        <xdr:cNvCxnSpPr/>
      </xdr:nvCxnSpPr>
      <xdr:spPr>
        <a:xfrm>
          <a:off x="685800" y="1050335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DEB59763-010E-4EF4-B2D4-F6864FBB3118}"/>
            </a:ext>
          </a:extLst>
        </xdr:cNvPr>
        <xdr:cNvSpPr txBox="1"/>
      </xdr:nvSpPr>
      <xdr:spPr>
        <a:xfrm>
          <a:off x="278946"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BB2EEDC2-4A9D-47F4-BFB0-68CEB238EC1D}"/>
            </a:ext>
          </a:extLst>
        </xdr:cNvPr>
        <xdr:cNvCxnSpPr/>
      </xdr:nvCxnSpPr>
      <xdr:spPr>
        <a:xfrm>
          <a:off x="685800" y="101926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E99F63CB-2544-4214-A569-23A102B37D84}"/>
            </a:ext>
          </a:extLst>
        </xdr:cNvPr>
        <xdr:cNvSpPr txBox="1"/>
      </xdr:nvSpPr>
      <xdr:spPr>
        <a:xfrm>
          <a:off x="339891" y="100567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1AAE1297-8731-4D7F-860C-70BD41FCCAE1}"/>
            </a:ext>
          </a:extLst>
        </xdr:cNvPr>
        <xdr:cNvCxnSpPr/>
      </xdr:nvCxnSpPr>
      <xdr:spPr>
        <a:xfrm>
          <a:off x="685800" y="98851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AA7F5026-281D-4D70-9D21-F177698F4E3E}"/>
            </a:ext>
          </a:extLst>
        </xdr:cNvPr>
        <xdr:cNvSpPr txBox="1"/>
      </xdr:nvSpPr>
      <xdr:spPr>
        <a:xfrm>
          <a:off x="339891" y="97460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2F62CDAD-A8EF-4CDC-87ED-EEEAD3E50528}"/>
            </a:ext>
          </a:extLst>
        </xdr:cNvPr>
        <xdr:cNvCxnSpPr/>
      </xdr:nvCxnSpPr>
      <xdr:spPr>
        <a:xfrm>
          <a:off x="685800" y="957444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DF95FCC-95B8-4CBF-AC95-FB8D26D71683}"/>
            </a:ext>
          </a:extLst>
        </xdr:cNvPr>
        <xdr:cNvSpPr txBox="1"/>
      </xdr:nvSpPr>
      <xdr:spPr>
        <a:xfrm>
          <a:off x="339891" y="9438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D961076E-829E-4FCF-9830-7D8A1F84B503}"/>
            </a:ext>
          </a:extLst>
        </xdr:cNvPr>
        <xdr:cNvCxnSpPr/>
      </xdr:nvCxnSpPr>
      <xdr:spPr>
        <a:xfrm>
          <a:off x="685800" y="926691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BA3654F0-AEA6-4EB7-A7C5-0D630DF7D911}"/>
            </a:ext>
          </a:extLst>
        </xdr:cNvPr>
        <xdr:cNvSpPr txBox="1"/>
      </xdr:nvSpPr>
      <xdr:spPr>
        <a:xfrm>
          <a:off x="339891" y="91278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93C994B-2D32-4AB5-A710-C3A52C609525}"/>
            </a:ext>
          </a:extLst>
        </xdr:cNvPr>
        <xdr:cNvCxnSpPr/>
      </xdr:nvCxnSpPr>
      <xdr:spPr>
        <a:xfrm>
          <a:off x="685800" y="89562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276AF722-F512-4A55-9B31-3F718A908D92}"/>
            </a:ext>
          </a:extLst>
        </xdr:cNvPr>
        <xdr:cNvSpPr txBox="1"/>
      </xdr:nvSpPr>
      <xdr:spPr>
        <a:xfrm>
          <a:off x="388136" y="8820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F7148A39-CC25-4A2D-8A04-388F64F71BF0}"/>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69FC570F-C64D-4ADC-9776-426AA76F0AC3}"/>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A38E0908-0985-492B-BA39-BFFE124A796E}"/>
            </a:ext>
          </a:extLst>
        </xdr:cNvPr>
        <xdr:cNvCxnSpPr/>
      </xdr:nvCxnSpPr>
      <xdr:spPr>
        <a:xfrm flipV="1">
          <a:off x="4180840" y="9122954"/>
          <a:ext cx="0" cy="1175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FF6650A0-6B38-4C4D-BB9E-69A89C4D360D}"/>
            </a:ext>
          </a:extLst>
        </xdr:cNvPr>
        <xdr:cNvSpPr txBox="1"/>
      </xdr:nvSpPr>
      <xdr:spPr>
        <a:xfrm>
          <a:off x="4219575" y="10296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993AF797-E263-4E3F-8E89-F306F27F7B16}"/>
            </a:ext>
          </a:extLst>
        </xdr:cNvPr>
        <xdr:cNvCxnSpPr/>
      </xdr:nvCxnSpPr>
      <xdr:spPr>
        <a:xfrm>
          <a:off x="4105275" y="1029888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1C380B84-3D96-43BF-9D10-AFC8601850A1}"/>
            </a:ext>
          </a:extLst>
        </xdr:cNvPr>
        <xdr:cNvSpPr txBox="1"/>
      </xdr:nvSpPr>
      <xdr:spPr>
        <a:xfrm>
          <a:off x="4219575" y="8917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3EF00460-AF10-47F5-A8F4-DDA43AA88CAC}"/>
            </a:ext>
          </a:extLst>
        </xdr:cNvPr>
        <xdr:cNvCxnSpPr/>
      </xdr:nvCxnSpPr>
      <xdr:spPr>
        <a:xfrm>
          <a:off x="4105275" y="91229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100710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6E19F351-863F-44C9-8386-54FFCE688EA5}"/>
            </a:ext>
          </a:extLst>
        </xdr:cNvPr>
        <xdr:cNvSpPr txBox="1"/>
      </xdr:nvSpPr>
      <xdr:spPr>
        <a:xfrm>
          <a:off x="4219575" y="98289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5C258B0-F1C3-4FE2-B281-1A4460E096E2}"/>
            </a:ext>
          </a:extLst>
        </xdr:cNvPr>
        <xdr:cNvSpPr/>
      </xdr:nvSpPr>
      <xdr:spPr>
        <a:xfrm>
          <a:off x="4124325" y="9850483"/>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BF013E32-0CA9-433F-823A-6953DFAF32E3}"/>
            </a:ext>
          </a:extLst>
        </xdr:cNvPr>
        <xdr:cNvSpPr/>
      </xdr:nvSpPr>
      <xdr:spPr>
        <a:xfrm>
          <a:off x="3381375" y="98082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911BCC85-E260-42B6-8D22-27517F252294}"/>
            </a:ext>
          </a:extLst>
        </xdr:cNvPr>
        <xdr:cNvSpPr/>
      </xdr:nvSpPr>
      <xdr:spPr>
        <a:xfrm>
          <a:off x="2571750" y="979170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D04EDF7-5B42-4A85-9812-53FA1FEDE457}"/>
            </a:ext>
          </a:extLst>
        </xdr:cNvPr>
        <xdr:cNvSpPr/>
      </xdr:nvSpPr>
      <xdr:spPr>
        <a:xfrm>
          <a:off x="1781175" y="976076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D265D307-0ED3-4E12-8315-BAAF93AA061F}"/>
            </a:ext>
          </a:extLst>
        </xdr:cNvPr>
        <xdr:cNvSpPr/>
      </xdr:nvSpPr>
      <xdr:spPr>
        <a:xfrm>
          <a:off x="981075" y="975087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E129266-4851-4371-B394-632208ABF96F}"/>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A5ED97-5AB3-4ABB-B5C0-E5AD24B0A13E}"/>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F187FD8-FAB7-470F-996D-DD7ADD954893}"/>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8B4B88B-A992-4FDE-A311-C48996C67EF8}"/>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5BA47A0-21F6-4C21-AEB2-C639C43E5D42}"/>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60234</xdr:rowOff>
    </xdr:from>
    <xdr:to>
      <xdr:col>24</xdr:col>
      <xdr:colOff>114300</xdr:colOff>
      <xdr:row>60</xdr:row>
      <xdr:rowOff>161834</xdr:rowOff>
    </xdr:to>
    <xdr:sp macro="" textlink="">
      <xdr:nvSpPr>
        <xdr:cNvPr id="190" name="楕円 189">
          <a:extLst>
            <a:ext uri="{FF2B5EF4-FFF2-40B4-BE49-F238E27FC236}">
              <a16:creationId xmlns:a16="http://schemas.microsoft.com/office/drawing/2014/main" id="{497151B2-B0E0-40C9-96BD-26DAB96E6AEA}"/>
            </a:ext>
          </a:extLst>
        </xdr:cNvPr>
        <xdr:cNvSpPr/>
      </xdr:nvSpPr>
      <xdr:spPr>
        <a:xfrm>
          <a:off x="4124325" y="978525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83111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545A446-1367-4F86-9433-04ED89B9FA1E}"/>
            </a:ext>
          </a:extLst>
        </xdr:cNvPr>
        <xdr:cNvSpPr txBox="1"/>
      </xdr:nvSpPr>
      <xdr:spPr>
        <a:xfrm>
          <a:off x="4219575" y="96493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30843</xdr:rowOff>
    </xdr:from>
    <xdr:to>
      <xdr:col>20</xdr:col>
      <xdr:colOff>38100</xdr:colOff>
      <xdr:row>60</xdr:row>
      <xdr:rowOff>132443</xdr:rowOff>
    </xdr:to>
    <xdr:sp macro="" textlink="">
      <xdr:nvSpPr>
        <xdr:cNvPr id="192" name="楕円 191">
          <a:extLst>
            <a:ext uri="{FF2B5EF4-FFF2-40B4-BE49-F238E27FC236}">
              <a16:creationId xmlns:a16="http://schemas.microsoft.com/office/drawing/2014/main" id="{9C2724EA-3734-4BFD-8896-318AB18D68ED}"/>
            </a:ext>
          </a:extLst>
        </xdr:cNvPr>
        <xdr:cNvSpPr/>
      </xdr:nvSpPr>
      <xdr:spPr>
        <a:xfrm>
          <a:off x="3381375" y="975269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81643</xdr:rowOff>
    </xdr:from>
    <xdr:to>
      <xdr:col>24</xdr:col>
      <xdr:colOff>63500</xdr:colOff>
      <xdr:row>60</xdr:row>
      <xdr:rowOff>111034</xdr:rowOff>
    </xdr:to>
    <xdr:cxnSp macro="">
      <xdr:nvCxnSpPr>
        <xdr:cNvPr id="193" name="直線コネクタ 192">
          <a:extLst>
            <a:ext uri="{FF2B5EF4-FFF2-40B4-BE49-F238E27FC236}">
              <a16:creationId xmlns:a16="http://schemas.microsoft.com/office/drawing/2014/main" id="{4CE9E419-D21C-4630-A387-18C86F21599C}"/>
            </a:ext>
          </a:extLst>
        </xdr:cNvPr>
        <xdr:cNvCxnSpPr/>
      </xdr:nvCxnSpPr>
      <xdr:spPr>
        <a:xfrm>
          <a:off x="3429000" y="9809843"/>
          <a:ext cx="752475" cy="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7983</xdr:rowOff>
    </xdr:from>
    <xdr:to>
      <xdr:col>15</xdr:col>
      <xdr:colOff>101600</xdr:colOff>
      <xdr:row>60</xdr:row>
      <xdr:rowOff>109583</xdr:rowOff>
    </xdr:to>
    <xdr:sp macro="" textlink="">
      <xdr:nvSpPr>
        <xdr:cNvPr id="194" name="楕円 193">
          <a:extLst>
            <a:ext uri="{FF2B5EF4-FFF2-40B4-BE49-F238E27FC236}">
              <a16:creationId xmlns:a16="http://schemas.microsoft.com/office/drawing/2014/main" id="{72E4FA1C-7DED-46B3-92F5-35D5A731783D}"/>
            </a:ext>
          </a:extLst>
        </xdr:cNvPr>
        <xdr:cNvSpPr/>
      </xdr:nvSpPr>
      <xdr:spPr>
        <a:xfrm>
          <a:off x="2571750" y="973618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58783</xdr:rowOff>
    </xdr:from>
    <xdr:to>
      <xdr:col>19</xdr:col>
      <xdr:colOff>177800</xdr:colOff>
      <xdr:row>60</xdr:row>
      <xdr:rowOff>81643</xdr:rowOff>
    </xdr:to>
    <xdr:cxnSp macro="">
      <xdr:nvCxnSpPr>
        <xdr:cNvPr id="195" name="直線コネクタ 194">
          <a:extLst>
            <a:ext uri="{FF2B5EF4-FFF2-40B4-BE49-F238E27FC236}">
              <a16:creationId xmlns:a16="http://schemas.microsoft.com/office/drawing/2014/main" id="{C2FD373E-1239-4765-9F11-4B1BE0906915}"/>
            </a:ext>
          </a:extLst>
        </xdr:cNvPr>
        <xdr:cNvCxnSpPr/>
      </xdr:nvCxnSpPr>
      <xdr:spPr>
        <a:xfrm>
          <a:off x="2619375" y="9783808"/>
          <a:ext cx="809625" cy="2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151674</xdr:rowOff>
    </xdr:from>
    <xdr:to>
      <xdr:col>10</xdr:col>
      <xdr:colOff>165100</xdr:colOff>
      <xdr:row>60</xdr:row>
      <xdr:rowOff>81824</xdr:rowOff>
    </xdr:to>
    <xdr:sp macro="" textlink="">
      <xdr:nvSpPr>
        <xdr:cNvPr id="196" name="楕円 195">
          <a:extLst>
            <a:ext uri="{FF2B5EF4-FFF2-40B4-BE49-F238E27FC236}">
              <a16:creationId xmlns:a16="http://schemas.microsoft.com/office/drawing/2014/main" id="{31E15DF5-0844-417C-9295-E7B3DE8A73DC}"/>
            </a:ext>
          </a:extLst>
        </xdr:cNvPr>
        <xdr:cNvSpPr/>
      </xdr:nvSpPr>
      <xdr:spPr>
        <a:xfrm>
          <a:off x="1781175" y="97147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31024</xdr:rowOff>
    </xdr:from>
    <xdr:to>
      <xdr:col>15</xdr:col>
      <xdr:colOff>50800</xdr:colOff>
      <xdr:row>60</xdr:row>
      <xdr:rowOff>58783</xdr:rowOff>
    </xdr:to>
    <xdr:cxnSp macro="">
      <xdr:nvCxnSpPr>
        <xdr:cNvPr id="197" name="直線コネクタ 196">
          <a:extLst>
            <a:ext uri="{FF2B5EF4-FFF2-40B4-BE49-F238E27FC236}">
              <a16:creationId xmlns:a16="http://schemas.microsoft.com/office/drawing/2014/main" id="{DA5F2D6D-CE60-4F3D-B223-CF4B2E708D5D}"/>
            </a:ext>
          </a:extLst>
        </xdr:cNvPr>
        <xdr:cNvCxnSpPr/>
      </xdr:nvCxnSpPr>
      <xdr:spPr>
        <a:xfrm>
          <a:off x="1828800" y="9752874"/>
          <a:ext cx="790575" cy="3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123916</xdr:rowOff>
    </xdr:from>
    <xdr:to>
      <xdr:col>6</xdr:col>
      <xdr:colOff>38100</xdr:colOff>
      <xdr:row>60</xdr:row>
      <xdr:rowOff>54066</xdr:rowOff>
    </xdr:to>
    <xdr:sp macro="" textlink="">
      <xdr:nvSpPr>
        <xdr:cNvPr id="198" name="楕円 197">
          <a:extLst>
            <a:ext uri="{FF2B5EF4-FFF2-40B4-BE49-F238E27FC236}">
              <a16:creationId xmlns:a16="http://schemas.microsoft.com/office/drawing/2014/main" id="{239C1026-B39E-425C-AC56-C623207947CE}"/>
            </a:ext>
          </a:extLst>
        </xdr:cNvPr>
        <xdr:cNvSpPr/>
      </xdr:nvSpPr>
      <xdr:spPr>
        <a:xfrm>
          <a:off x="981075" y="968384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3266</xdr:rowOff>
    </xdr:from>
    <xdr:to>
      <xdr:col>10</xdr:col>
      <xdr:colOff>114300</xdr:colOff>
      <xdr:row>60</xdr:row>
      <xdr:rowOff>31024</xdr:rowOff>
    </xdr:to>
    <xdr:cxnSp macro="">
      <xdr:nvCxnSpPr>
        <xdr:cNvPr id="199" name="直線コネクタ 198">
          <a:extLst>
            <a:ext uri="{FF2B5EF4-FFF2-40B4-BE49-F238E27FC236}">
              <a16:creationId xmlns:a16="http://schemas.microsoft.com/office/drawing/2014/main" id="{61921380-0C9C-471C-8A25-6F269D475E8A}"/>
            </a:ext>
          </a:extLst>
        </xdr:cNvPr>
        <xdr:cNvCxnSpPr/>
      </xdr:nvCxnSpPr>
      <xdr:spPr>
        <a:xfrm>
          <a:off x="1028700" y="9731466"/>
          <a:ext cx="800100" cy="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BE3A8F3-695D-4506-8E15-0863593DC585}"/>
            </a:ext>
          </a:extLst>
        </xdr:cNvPr>
        <xdr:cNvSpPr txBox="1"/>
      </xdr:nvSpPr>
      <xdr:spPr>
        <a:xfrm>
          <a:off x="3239144" y="9897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5C2637F0-A7DC-40CA-BB13-45FA312134C8}"/>
            </a:ext>
          </a:extLst>
        </xdr:cNvPr>
        <xdr:cNvSpPr txBox="1"/>
      </xdr:nvSpPr>
      <xdr:spPr>
        <a:xfrm>
          <a:off x="2439044" y="988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128468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B2250932-E5B4-49EB-B05C-9ABBCAE6B2A0}"/>
            </a:ext>
          </a:extLst>
        </xdr:cNvPr>
        <xdr:cNvSpPr txBox="1"/>
      </xdr:nvSpPr>
      <xdr:spPr>
        <a:xfrm>
          <a:off x="1648469" y="9850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C410B0A5-08CB-4D83-9E3D-6A1A304095EC}"/>
            </a:ext>
          </a:extLst>
        </xdr:cNvPr>
        <xdr:cNvSpPr txBox="1"/>
      </xdr:nvSpPr>
      <xdr:spPr>
        <a:xfrm>
          <a:off x="848369" y="9840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148970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5F0BC2FE-7566-4B9B-AEB6-3A43FD2F2DC1}"/>
            </a:ext>
          </a:extLst>
        </xdr:cNvPr>
        <xdr:cNvSpPr txBox="1"/>
      </xdr:nvSpPr>
      <xdr:spPr>
        <a:xfrm>
          <a:off x="3239144" y="9546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126110</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B29A985D-381E-43FD-9254-AA46F932331C}"/>
            </a:ext>
          </a:extLst>
        </xdr:cNvPr>
        <xdr:cNvSpPr txBox="1"/>
      </xdr:nvSpPr>
      <xdr:spPr>
        <a:xfrm>
          <a:off x="2439044" y="9524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98351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7EF60088-F805-418D-BAA4-2C7DA10D757D}"/>
            </a:ext>
          </a:extLst>
        </xdr:cNvPr>
        <xdr:cNvSpPr txBox="1"/>
      </xdr:nvSpPr>
      <xdr:spPr>
        <a:xfrm>
          <a:off x="1648469" y="9499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70593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1A4BA836-5F8A-4D62-B6FD-03EA74B448BC}"/>
            </a:ext>
          </a:extLst>
        </xdr:cNvPr>
        <xdr:cNvSpPr txBox="1"/>
      </xdr:nvSpPr>
      <xdr:spPr>
        <a:xfrm>
          <a:off x="848369" y="9468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4F67859-E100-4056-96EB-170B18B860D2}"/>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3F7DADD-077D-485A-A285-ACDA49F62337}"/>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86BD11BD-FA38-454D-9E03-60D6D4F6E2FA}"/>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D18EAF27-8875-46E5-AEE9-DE174A9BBDD5}"/>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327E3791-0D1F-44BB-BE2F-15F1AE2592DD}"/>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1E78960-757A-4A45-9988-41E9443C157E}"/>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9F9E1D36-5189-40C5-AB98-5DC3D238BBE2}"/>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921F584A-A6AA-4EE1-9095-B92E5CC70899}"/>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D440B6A4-5004-4FF6-9173-61DCB1509D01}"/>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516C6EDB-4027-45E5-8728-04661E9DE659}"/>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C48A9315-8B8C-45CB-9EEF-9F5EEBB21605}"/>
            </a:ext>
          </a:extLst>
        </xdr:cNvPr>
        <xdr:cNvCxnSpPr/>
      </xdr:nvCxnSpPr>
      <xdr:spPr>
        <a:xfrm>
          <a:off x="5953125" y="104489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5C527DC-991D-46E3-9E59-631BFC839E73}"/>
            </a:ext>
          </a:extLst>
        </xdr:cNvPr>
        <xdr:cNvSpPr txBox="1"/>
      </xdr:nvSpPr>
      <xdr:spPr>
        <a:xfrm>
          <a:off x="5723389" y="1031305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0D16FF7-5095-49DE-84C3-C6F08419A869}"/>
            </a:ext>
          </a:extLst>
        </xdr:cNvPr>
        <xdr:cNvCxnSpPr/>
      </xdr:nvCxnSpPr>
      <xdr:spPr>
        <a:xfrm>
          <a:off x="5953125" y="100869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3DA29CA-934A-4D57-8B35-A4CD06080898}"/>
            </a:ext>
          </a:extLst>
        </xdr:cNvPr>
        <xdr:cNvSpPr txBox="1"/>
      </xdr:nvSpPr>
      <xdr:spPr>
        <a:xfrm>
          <a:off x="5421206" y="99511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2FD11C40-B3DB-4A92-BD73-2D40095AA0A3}"/>
            </a:ext>
          </a:extLst>
        </xdr:cNvPr>
        <xdr:cNvCxnSpPr/>
      </xdr:nvCxnSpPr>
      <xdr:spPr>
        <a:xfrm>
          <a:off x="5953125" y="97250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38FA6AD0-AE5F-4563-B668-53E44528EBC9}"/>
            </a:ext>
          </a:extLst>
        </xdr:cNvPr>
        <xdr:cNvSpPr txBox="1"/>
      </xdr:nvSpPr>
      <xdr:spPr>
        <a:xfrm>
          <a:off x="5421206" y="95891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81EC6517-97A4-4897-83BF-D3436CBFB7E9}"/>
            </a:ext>
          </a:extLst>
        </xdr:cNvPr>
        <xdr:cNvCxnSpPr/>
      </xdr:nvCxnSpPr>
      <xdr:spPr>
        <a:xfrm>
          <a:off x="5953125" y="937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249B47B3-89FC-4DEC-A994-7DCD830C3A53}"/>
            </a:ext>
          </a:extLst>
        </xdr:cNvPr>
        <xdr:cNvSpPr txBox="1"/>
      </xdr:nvSpPr>
      <xdr:spPr>
        <a:xfrm>
          <a:off x="5421206" y="923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8F020B3-4B7E-45AC-91B5-CE7C20DBBC4D}"/>
            </a:ext>
          </a:extLst>
        </xdr:cNvPr>
        <xdr:cNvCxnSpPr/>
      </xdr:nvCxnSpPr>
      <xdr:spPr>
        <a:xfrm>
          <a:off x="5953125" y="901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9D0F85D3-DB9D-4E32-97FA-F260C766F766}"/>
            </a:ext>
          </a:extLst>
        </xdr:cNvPr>
        <xdr:cNvSpPr txBox="1"/>
      </xdr:nvSpPr>
      <xdr:spPr>
        <a:xfrm>
          <a:off x="5324703"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D670B3A6-38A6-42C5-A94B-B19D53118223}"/>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BCE71624-CBAB-4CFE-8A55-A521A78CC47F}"/>
            </a:ext>
          </a:extLst>
        </xdr:cNvPr>
        <xdr:cNvSpPr txBox="1"/>
      </xdr:nvSpPr>
      <xdr:spPr>
        <a:xfrm>
          <a:off x="5324703" y="85128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6DEE6B32-A2F7-49E2-9BC9-2982759A940E}"/>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923AEE86-567D-42FE-89A1-139AFA5F27C0}"/>
            </a:ext>
          </a:extLst>
        </xdr:cNvPr>
        <xdr:cNvCxnSpPr/>
      </xdr:nvCxnSpPr>
      <xdr:spPr>
        <a:xfrm flipV="1">
          <a:off x="9429115" y="9146405"/>
          <a:ext cx="0" cy="1293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5BB81F53-D37D-4A1C-BBD8-123F9334F1B7}"/>
            </a:ext>
          </a:extLst>
        </xdr:cNvPr>
        <xdr:cNvSpPr txBox="1"/>
      </xdr:nvSpPr>
      <xdr:spPr>
        <a:xfrm>
          <a:off x="9467850" y="1044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305557A-8419-47C4-80D2-F0BAE4FE97C8}"/>
            </a:ext>
          </a:extLst>
        </xdr:cNvPr>
        <xdr:cNvCxnSpPr/>
      </xdr:nvCxnSpPr>
      <xdr:spPr>
        <a:xfrm>
          <a:off x="9363075" y="1044000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E2CF826E-B11A-4339-A372-6D7F2434A6A8}"/>
            </a:ext>
          </a:extLst>
        </xdr:cNvPr>
        <xdr:cNvSpPr txBox="1"/>
      </xdr:nvSpPr>
      <xdr:spPr>
        <a:xfrm>
          <a:off x="9467850" y="8924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1F6AA9A3-8D36-482C-A1EF-74D347972EC0}"/>
            </a:ext>
          </a:extLst>
        </xdr:cNvPr>
        <xdr:cNvCxnSpPr/>
      </xdr:nvCxnSpPr>
      <xdr:spPr>
        <a:xfrm>
          <a:off x="9363075" y="914640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82263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A8E2E635-546E-49C2-85EF-BEBEACB1F8C1}"/>
            </a:ext>
          </a:extLst>
        </xdr:cNvPr>
        <xdr:cNvSpPr txBox="1"/>
      </xdr:nvSpPr>
      <xdr:spPr>
        <a:xfrm>
          <a:off x="9467850" y="10134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9B26DB74-60FA-47FC-89F3-8D16456EDD5D}"/>
            </a:ext>
          </a:extLst>
        </xdr:cNvPr>
        <xdr:cNvSpPr/>
      </xdr:nvSpPr>
      <xdr:spPr>
        <a:xfrm>
          <a:off x="9401175" y="1027018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86294AFE-E097-4D7C-A9D2-6B3A8E391AB4}"/>
            </a:ext>
          </a:extLst>
        </xdr:cNvPr>
        <xdr:cNvSpPr/>
      </xdr:nvSpPr>
      <xdr:spPr>
        <a:xfrm>
          <a:off x="8639175" y="1027523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A2BA051B-AEDA-4AC4-A566-5882B3105922}"/>
            </a:ext>
          </a:extLst>
        </xdr:cNvPr>
        <xdr:cNvSpPr/>
      </xdr:nvSpPr>
      <xdr:spPr>
        <a:xfrm>
          <a:off x="7839075" y="1027523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D0C9CA7F-16F6-442C-918E-3F1544B92A05}"/>
            </a:ext>
          </a:extLst>
        </xdr:cNvPr>
        <xdr:cNvSpPr/>
      </xdr:nvSpPr>
      <xdr:spPr>
        <a:xfrm>
          <a:off x="7029450" y="1027667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379CB249-9182-4AC5-ACDC-D8B6F9B54AE3}"/>
            </a:ext>
          </a:extLst>
        </xdr:cNvPr>
        <xdr:cNvSpPr/>
      </xdr:nvSpPr>
      <xdr:spPr>
        <a:xfrm>
          <a:off x="6238875" y="1027677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D99346A-8878-4090-A250-29B56B381E6A}"/>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FADB4AF-9913-44D3-81D1-DF496085D386}"/>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FD8D5A4A-6AA0-4CBC-BBAF-7500222561E7}"/>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D08BAAA-7F87-4140-9FA7-8C22FDE145CF}"/>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9EE59D62-EBAA-40DE-9F3B-43CEF2530E61}"/>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113542</xdr:rowOff>
    </xdr:from>
    <xdr:to>
      <xdr:col>55</xdr:col>
      <xdr:colOff>50800</xdr:colOff>
      <xdr:row>64</xdr:row>
      <xdr:rowOff>43692</xdr:rowOff>
    </xdr:to>
    <xdr:sp macro="" textlink="">
      <xdr:nvSpPr>
        <xdr:cNvPr id="247" name="楕円 246">
          <a:extLst>
            <a:ext uri="{FF2B5EF4-FFF2-40B4-BE49-F238E27FC236}">
              <a16:creationId xmlns:a16="http://schemas.microsoft.com/office/drawing/2014/main" id="{1D59987A-A3F2-4370-B721-0847DF724810}"/>
            </a:ext>
          </a:extLst>
        </xdr:cNvPr>
        <xdr:cNvSpPr/>
      </xdr:nvSpPr>
      <xdr:spPr>
        <a:xfrm>
          <a:off x="9401175" y="10324342"/>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37812</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9C9583A0-1E57-4FF8-8D61-6C3458D703C4}"/>
            </a:ext>
          </a:extLst>
        </xdr:cNvPr>
        <xdr:cNvSpPr txBox="1"/>
      </xdr:nvSpPr>
      <xdr:spPr>
        <a:xfrm>
          <a:off x="9467850" y="1024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112205</xdr:rowOff>
    </xdr:from>
    <xdr:to>
      <xdr:col>50</xdr:col>
      <xdr:colOff>165100</xdr:colOff>
      <xdr:row>64</xdr:row>
      <xdr:rowOff>42355</xdr:rowOff>
    </xdr:to>
    <xdr:sp macro="" textlink="">
      <xdr:nvSpPr>
        <xdr:cNvPr id="249" name="楕円 248">
          <a:extLst>
            <a:ext uri="{FF2B5EF4-FFF2-40B4-BE49-F238E27FC236}">
              <a16:creationId xmlns:a16="http://schemas.microsoft.com/office/drawing/2014/main" id="{B014EBA2-3EE6-47F9-BE05-8B738F1E5E97}"/>
            </a:ext>
          </a:extLst>
        </xdr:cNvPr>
        <xdr:cNvSpPr/>
      </xdr:nvSpPr>
      <xdr:spPr>
        <a:xfrm>
          <a:off x="8639175" y="103230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163005</xdr:rowOff>
    </xdr:from>
    <xdr:to>
      <xdr:col>55</xdr:col>
      <xdr:colOff>0</xdr:colOff>
      <xdr:row>63</xdr:row>
      <xdr:rowOff>164342</xdr:rowOff>
    </xdr:to>
    <xdr:cxnSp macro="">
      <xdr:nvCxnSpPr>
        <xdr:cNvPr id="250" name="直線コネクタ 249">
          <a:extLst>
            <a:ext uri="{FF2B5EF4-FFF2-40B4-BE49-F238E27FC236}">
              <a16:creationId xmlns:a16="http://schemas.microsoft.com/office/drawing/2014/main" id="{2E8F414A-67D7-48AA-9A51-C1ED28625D14}"/>
            </a:ext>
          </a:extLst>
        </xdr:cNvPr>
        <xdr:cNvCxnSpPr/>
      </xdr:nvCxnSpPr>
      <xdr:spPr>
        <a:xfrm>
          <a:off x="8686800" y="10370630"/>
          <a:ext cx="742950" cy="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111678</xdr:rowOff>
    </xdr:from>
    <xdr:to>
      <xdr:col>46</xdr:col>
      <xdr:colOff>38100</xdr:colOff>
      <xdr:row>64</xdr:row>
      <xdr:rowOff>41828</xdr:rowOff>
    </xdr:to>
    <xdr:sp macro="" textlink="">
      <xdr:nvSpPr>
        <xdr:cNvPr id="251" name="楕円 250">
          <a:extLst>
            <a:ext uri="{FF2B5EF4-FFF2-40B4-BE49-F238E27FC236}">
              <a16:creationId xmlns:a16="http://schemas.microsoft.com/office/drawing/2014/main" id="{C785F19A-96D0-4CA8-9E80-986E0DB6DD7E}"/>
            </a:ext>
          </a:extLst>
        </xdr:cNvPr>
        <xdr:cNvSpPr/>
      </xdr:nvSpPr>
      <xdr:spPr>
        <a:xfrm>
          <a:off x="7839075" y="1032247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162478</xdr:rowOff>
    </xdr:from>
    <xdr:to>
      <xdr:col>50</xdr:col>
      <xdr:colOff>114300</xdr:colOff>
      <xdr:row>63</xdr:row>
      <xdr:rowOff>163005</xdr:rowOff>
    </xdr:to>
    <xdr:cxnSp macro="">
      <xdr:nvCxnSpPr>
        <xdr:cNvPr id="252" name="直線コネクタ 251">
          <a:extLst>
            <a:ext uri="{FF2B5EF4-FFF2-40B4-BE49-F238E27FC236}">
              <a16:creationId xmlns:a16="http://schemas.microsoft.com/office/drawing/2014/main" id="{F6FA0D8D-0E6A-4534-B7B5-2C4CDE742954}"/>
            </a:ext>
          </a:extLst>
        </xdr:cNvPr>
        <xdr:cNvCxnSpPr/>
      </xdr:nvCxnSpPr>
      <xdr:spPr>
        <a:xfrm>
          <a:off x="7886700" y="10370103"/>
          <a:ext cx="800100" cy="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110687</xdr:rowOff>
    </xdr:from>
    <xdr:to>
      <xdr:col>41</xdr:col>
      <xdr:colOff>101600</xdr:colOff>
      <xdr:row>64</xdr:row>
      <xdr:rowOff>40837</xdr:rowOff>
    </xdr:to>
    <xdr:sp macro="" textlink="">
      <xdr:nvSpPr>
        <xdr:cNvPr id="253" name="楕円 252">
          <a:extLst>
            <a:ext uri="{FF2B5EF4-FFF2-40B4-BE49-F238E27FC236}">
              <a16:creationId xmlns:a16="http://schemas.microsoft.com/office/drawing/2014/main" id="{8FF25E7B-2ADC-4224-B913-3E39EC4C1911}"/>
            </a:ext>
          </a:extLst>
        </xdr:cNvPr>
        <xdr:cNvSpPr/>
      </xdr:nvSpPr>
      <xdr:spPr>
        <a:xfrm>
          <a:off x="7029450" y="1031831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161487</xdr:rowOff>
    </xdr:from>
    <xdr:to>
      <xdr:col>45</xdr:col>
      <xdr:colOff>177800</xdr:colOff>
      <xdr:row>63</xdr:row>
      <xdr:rowOff>162478</xdr:rowOff>
    </xdr:to>
    <xdr:cxnSp macro="">
      <xdr:nvCxnSpPr>
        <xdr:cNvPr id="254" name="直線コネクタ 253">
          <a:extLst>
            <a:ext uri="{FF2B5EF4-FFF2-40B4-BE49-F238E27FC236}">
              <a16:creationId xmlns:a16="http://schemas.microsoft.com/office/drawing/2014/main" id="{1DBECE50-3EF6-4C8F-942B-5B37DD177351}"/>
            </a:ext>
          </a:extLst>
        </xdr:cNvPr>
        <xdr:cNvCxnSpPr/>
      </xdr:nvCxnSpPr>
      <xdr:spPr>
        <a:xfrm>
          <a:off x="7077075" y="10375462"/>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109380</xdr:rowOff>
    </xdr:from>
    <xdr:to>
      <xdr:col>36</xdr:col>
      <xdr:colOff>165100</xdr:colOff>
      <xdr:row>64</xdr:row>
      <xdr:rowOff>39530</xdr:rowOff>
    </xdr:to>
    <xdr:sp macro="" textlink="">
      <xdr:nvSpPr>
        <xdr:cNvPr id="255" name="楕円 254">
          <a:extLst>
            <a:ext uri="{FF2B5EF4-FFF2-40B4-BE49-F238E27FC236}">
              <a16:creationId xmlns:a16="http://schemas.microsoft.com/office/drawing/2014/main" id="{AE2212EE-118F-4615-8B78-CF0C6294800D}"/>
            </a:ext>
          </a:extLst>
        </xdr:cNvPr>
        <xdr:cNvSpPr/>
      </xdr:nvSpPr>
      <xdr:spPr>
        <a:xfrm>
          <a:off x="6238875" y="103170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160180</xdr:rowOff>
    </xdr:from>
    <xdr:to>
      <xdr:col>41</xdr:col>
      <xdr:colOff>50800</xdr:colOff>
      <xdr:row>63</xdr:row>
      <xdr:rowOff>161487</xdr:rowOff>
    </xdr:to>
    <xdr:cxnSp macro="">
      <xdr:nvCxnSpPr>
        <xdr:cNvPr id="256" name="直線コネクタ 255">
          <a:extLst>
            <a:ext uri="{FF2B5EF4-FFF2-40B4-BE49-F238E27FC236}">
              <a16:creationId xmlns:a16="http://schemas.microsoft.com/office/drawing/2014/main" id="{711C5BE4-E65B-416D-B9F3-24C24310C6D4}"/>
            </a:ext>
          </a:extLst>
        </xdr:cNvPr>
        <xdr:cNvCxnSpPr/>
      </xdr:nvCxnSpPr>
      <xdr:spPr>
        <a:xfrm>
          <a:off x="6286500" y="10374155"/>
          <a:ext cx="790575"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7935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A3904ABA-9C01-489D-9F34-2020FDF1F6CB}"/>
            </a:ext>
          </a:extLst>
        </xdr:cNvPr>
        <xdr:cNvSpPr txBox="1"/>
      </xdr:nvSpPr>
      <xdr:spPr>
        <a:xfrm>
          <a:off x="8399995" y="10059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7941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161D4FF8-E1F8-4DA8-9F12-AC6AA62E82B7}"/>
            </a:ext>
          </a:extLst>
        </xdr:cNvPr>
        <xdr:cNvSpPr txBox="1"/>
      </xdr:nvSpPr>
      <xdr:spPr>
        <a:xfrm>
          <a:off x="7609420" y="10059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9372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B066360A-D03F-4E0C-8802-3D8C605E9FEA}"/>
            </a:ext>
          </a:extLst>
        </xdr:cNvPr>
        <xdr:cNvSpPr txBox="1"/>
      </xdr:nvSpPr>
      <xdr:spPr>
        <a:xfrm>
          <a:off x="6818845" y="10061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9481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33CE3EDF-B9BF-41CF-9C78-6C2472CBA4A0}"/>
            </a:ext>
          </a:extLst>
        </xdr:cNvPr>
        <xdr:cNvSpPr txBox="1"/>
      </xdr:nvSpPr>
      <xdr:spPr>
        <a:xfrm>
          <a:off x="6009220" y="10061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33482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5F8E5F98-E5C9-44C6-9521-63C62020AA30}"/>
            </a:ext>
          </a:extLst>
        </xdr:cNvPr>
        <xdr:cNvSpPr txBox="1"/>
      </xdr:nvSpPr>
      <xdr:spPr>
        <a:xfrm>
          <a:off x="8429136" y="1040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32955</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9B2DA255-862D-4C0A-A8D6-064DA1F69A8A}"/>
            </a:ext>
          </a:extLst>
        </xdr:cNvPr>
        <xdr:cNvSpPr txBox="1"/>
      </xdr:nvSpPr>
      <xdr:spPr>
        <a:xfrm>
          <a:off x="7648086" y="1040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31964</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887F1F7C-023A-455C-9F49-0E0EE071933B}"/>
            </a:ext>
          </a:extLst>
        </xdr:cNvPr>
        <xdr:cNvSpPr txBox="1"/>
      </xdr:nvSpPr>
      <xdr:spPr>
        <a:xfrm>
          <a:off x="6847986" y="1040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30657</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61574462-9FEC-40E1-97E3-7AD169F22E24}"/>
            </a:ext>
          </a:extLst>
        </xdr:cNvPr>
        <xdr:cNvSpPr txBox="1"/>
      </xdr:nvSpPr>
      <xdr:spPr>
        <a:xfrm>
          <a:off x="6038361" y="1040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B25DA156-FEF4-416B-9AE5-EC07929FF996}"/>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4EF6877B-E1F4-476B-8826-6A3B65A18F54}"/>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6706C204-9C6C-4A4F-9F5D-CEBF68386F82}"/>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69ED105A-433B-472E-8C0F-62332EE1DE8A}"/>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C309352-DECF-490E-9021-7151835E06B8}"/>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D11B6AA9-B158-4823-874B-7FA59E497666}"/>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D8930A-0D78-4B68-B405-7057EC0BD9C6}"/>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6BD387E-E966-43E2-B0C1-F87354E1D8C2}"/>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960800C7-E37A-48B9-9267-76944E8170CC}"/>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18347D6B-C282-4D29-9FC6-138E6367C5E3}"/>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29F21F52-A9F8-4C40-A18E-65EC7B6E3ACE}"/>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7BB6814F-4D72-49C4-B08D-BA52E2834EBE}"/>
            </a:ext>
          </a:extLst>
        </xdr:cNvPr>
        <xdr:cNvCxnSpPr/>
      </xdr:nvCxnSpPr>
      <xdr:spPr>
        <a:xfrm>
          <a:off x="6858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11DF5989-4D5C-4AE9-9BF8-1EE5991461EF}"/>
            </a:ext>
          </a:extLst>
        </xdr:cNvPr>
        <xdr:cNvSpPr txBox="1"/>
      </xdr:nvSpPr>
      <xdr:spPr>
        <a:xfrm>
          <a:off x="2789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9094A53A-9D0A-4749-88D4-AC63D20B1623}"/>
            </a:ext>
          </a:extLst>
        </xdr:cNvPr>
        <xdr:cNvCxnSpPr/>
      </xdr:nvCxnSpPr>
      <xdr:spPr>
        <a:xfrm>
          <a:off x="6858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9211ED66-C563-476C-B966-8BE32D39B0EA}"/>
            </a:ext>
          </a:extLst>
        </xdr:cNvPr>
        <xdr:cNvSpPr txBox="1"/>
      </xdr:nvSpPr>
      <xdr:spPr>
        <a:xfrm>
          <a:off x="339891" y="135515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178CC720-5D5C-4D58-B9B2-CECCD8BC5020}"/>
            </a:ext>
          </a:extLst>
        </xdr:cNvPr>
        <xdr:cNvCxnSpPr/>
      </xdr:nvCxnSpPr>
      <xdr:spPr>
        <a:xfrm>
          <a:off x="6858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8CAA4837-DBA6-4BDD-B755-4A91C55C71A4}"/>
            </a:ext>
          </a:extLst>
        </xdr:cNvPr>
        <xdr:cNvSpPr txBox="1"/>
      </xdr:nvSpPr>
      <xdr:spPr>
        <a:xfrm>
          <a:off x="339891" y="131896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82394254-5026-4C13-8CDF-B729958E53D0}"/>
            </a:ext>
          </a:extLst>
        </xdr:cNvPr>
        <xdr:cNvCxnSpPr/>
      </xdr:nvCxnSpPr>
      <xdr:spPr>
        <a:xfrm>
          <a:off x="6858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1BBF84FB-CA7D-4DC1-BB65-F3DCFB67FEFE}"/>
            </a:ext>
          </a:extLst>
        </xdr:cNvPr>
        <xdr:cNvSpPr txBox="1"/>
      </xdr:nvSpPr>
      <xdr:spPr>
        <a:xfrm>
          <a:off x="339891" y="128276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E69EA93D-001E-41C8-83D4-43336F3B6E38}"/>
            </a:ext>
          </a:extLst>
        </xdr:cNvPr>
        <xdr:cNvCxnSpPr/>
      </xdr:nvCxnSpPr>
      <xdr:spPr>
        <a:xfrm>
          <a:off x="6858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ADE3E8C5-E98F-4167-807D-F2ED96FBD39B}"/>
            </a:ext>
          </a:extLst>
        </xdr:cNvPr>
        <xdr:cNvSpPr txBox="1"/>
      </xdr:nvSpPr>
      <xdr:spPr>
        <a:xfrm>
          <a:off x="339891" y="12475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70AF46B8-D6AA-4825-8325-86533D795BE4}"/>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E450A986-8A2D-4E3B-8653-0CEA82DCD6C7}"/>
            </a:ext>
          </a:extLst>
        </xdr:cNvPr>
        <xdr:cNvSpPr txBox="1"/>
      </xdr:nvSpPr>
      <xdr:spPr>
        <a:xfrm>
          <a:off x="388136" y="12113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2A48D0DC-9AA7-49D6-8844-4204A78BFB6E}"/>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4C053895-0B75-4121-B912-66111DBF4BF4}"/>
            </a:ext>
          </a:extLst>
        </xdr:cNvPr>
        <xdr:cNvCxnSpPr/>
      </xdr:nvCxnSpPr>
      <xdr:spPr>
        <a:xfrm flipV="1">
          <a:off x="4180840" y="1264158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2DDC014F-7B59-402E-8EE8-EB70EC114A08}"/>
            </a:ext>
          </a:extLst>
        </xdr:cNvPr>
        <xdr:cNvSpPr txBox="1"/>
      </xdr:nvSpPr>
      <xdr:spPr>
        <a:xfrm>
          <a:off x="4219575"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4F567CEE-07B1-4B41-A4A5-D0B84A2C8127}"/>
            </a:ext>
          </a:extLst>
        </xdr:cNvPr>
        <xdr:cNvCxnSpPr/>
      </xdr:nvCxnSpPr>
      <xdr:spPr>
        <a:xfrm>
          <a:off x="4105275" y="140493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95749C63-B6DE-4C86-B1F4-25B5B810FDB3}"/>
            </a:ext>
          </a:extLst>
        </xdr:cNvPr>
        <xdr:cNvSpPr txBox="1"/>
      </xdr:nvSpPr>
      <xdr:spPr>
        <a:xfrm>
          <a:off x="4219575" y="1243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961BC9C1-D04E-49D5-B11F-459481502ABA}"/>
            </a:ext>
          </a:extLst>
        </xdr:cNvPr>
        <xdr:cNvCxnSpPr/>
      </xdr:nvCxnSpPr>
      <xdr:spPr>
        <a:xfrm>
          <a:off x="4105275" y="1264158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19066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84D1BD44-E1BA-4986-865F-EB7A34E953C2}"/>
            </a:ext>
          </a:extLst>
        </xdr:cNvPr>
        <xdr:cNvSpPr txBox="1"/>
      </xdr:nvSpPr>
      <xdr:spPr>
        <a:xfrm>
          <a:off x="4219575" y="13306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E0CB3143-EA8F-4760-A5E5-7FC15DDC0938}"/>
            </a:ext>
          </a:extLst>
        </xdr:cNvPr>
        <xdr:cNvSpPr/>
      </xdr:nvSpPr>
      <xdr:spPr>
        <a:xfrm>
          <a:off x="4124325" y="133280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2043EC8F-8B8E-4D7A-BFE6-379ED17D4D7E}"/>
            </a:ext>
          </a:extLst>
        </xdr:cNvPr>
        <xdr:cNvSpPr/>
      </xdr:nvSpPr>
      <xdr:spPr>
        <a:xfrm>
          <a:off x="3381375" y="1329626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41D7110A-0EA7-4684-8181-C81EFEA5FC14}"/>
            </a:ext>
          </a:extLst>
        </xdr:cNvPr>
        <xdr:cNvSpPr/>
      </xdr:nvSpPr>
      <xdr:spPr>
        <a:xfrm>
          <a:off x="2571750" y="13276580"/>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2CC9F083-B0AB-49F3-8220-9ABE5927182C}"/>
            </a:ext>
          </a:extLst>
        </xdr:cNvPr>
        <xdr:cNvSpPr/>
      </xdr:nvSpPr>
      <xdr:spPr>
        <a:xfrm>
          <a:off x="1781175" y="132988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359BBA37-DA4E-4F55-9104-28AD059AEDB2}"/>
            </a:ext>
          </a:extLst>
        </xdr:cNvPr>
        <xdr:cNvSpPr/>
      </xdr:nvSpPr>
      <xdr:spPr>
        <a:xfrm>
          <a:off x="981075" y="13285470"/>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0809BF-7C3D-4B80-BB6C-190B2A2A309F}"/>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320107-CD4B-403D-A671-F70861FFCBFC}"/>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C2C08A0-2785-4C95-9C61-B35AE9C957AA}"/>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341EF60-FE52-49BA-B130-E0EB8B318471}"/>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3DD2B3A-DF15-4A90-992C-563CA2DD7CB3}"/>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38736</xdr:rowOff>
    </xdr:from>
    <xdr:to>
      <xdr:col>24</xdr:col>
      <xdr:colOff>114300</xdr:colOff>
      <xdr:row>82</xdr:row>
      <xdr:rowOff>140336</xdr:rowOff>
    </xdr:to>
    <xdr:sp macro="" textlink="">
      <xdr:nvSpPr>
        <xdr:cNvPr id="305" name="楕円 304">
          <a:extLst>
            <a:ext uri="{FF2B5EF4-FFF2-40B4-BE49-F238E27FC236}">
              <a16:creationId xmlns:a16="http://schemas.microsoft.com/office/drawing/2014/main" id="{6F1A89FD-70E5-4471-9BF2-6684ADA85C66}"/>
            </a:ext>
          </a:extLst>
        </xdr:cNvPr>
        <xdr:cNvSpPr/>
      </xdr:nvSpPr>
      <xdr:spPr>
        <a:xfrm>
          <a:off x="4124325" y="133261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61613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66BEF6DB-61EE-40E6-AB18-0D499E841E68}"/>
            </a:ext>
          </a:extLst>
        </xdr:cNvPr>
        <xdr:cNvSpPr txBox="1"/>
      </xdr:nvSpPr>
      <xdr:spPr>
        <a:xfrm>
          <a:off x="4219575" y="13190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13970</xdr:rowOff>
    </xdr:from>
    <xdr:to>
      <xdr:col>20</xdr:col>
      <xdr:colOff>38100</xdr:colOff>
      <xdr:row>82</xdr:row>
      <xdr:rowOff>115570</xdr:rowOff>
    </xdr:to>
    <xdr:sp macro="" textlink="">
      <xdr:nvSpPr>
        <xdr:cNvPr id="307" name="楕円 306">
          <a:extLst>
            <a:ext uri="{FF2B5EF4-FFF2-40B4-BE49-F238E27FC236}">
              <a16:creationId xmlns:a16="http://schemas.microsoft.com/office/drawing/2014/main" id="{C94FC7CB-6776-400A-9568-DAF6D3A5F69E}"/>
            </a:ext>
          </a:extLst>
        </xdr:cNvPr>
        <xdr:cNvSpPr/>
      </xdr:nvSpPr>
      <xdr:spPr>
        <a:xfrm>
          <a:off x="3381375" y="1329817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64770</xdr:rowOff>
    </xdr:from>
    <xdr:to>
      <xdr:col>24</xdr:col>
      <xdr:colOff>63500</xdr:colOff>
      <xdr:row>82</xdr:row>
      <xdr:rowOff>89536</xdr:rowOff>
    </xdr:to>
    <xdr:cxnSp macro="">
      <xdr:nvCxnSpPr>
        <xdr:cNvPr id="308" name="直線コネクタ 307">
          <a:extLst>
            <a:ext uri="{FF2B5EF4-FFF2-40B4-BE49-F238E27FC236}">
              <a16:creationId xmlns:a16="http://schemas.microsoft.com/office/drawing/2014/main" id="{A6C91A3A-9551-4B33-9342-6F181106E754}"/>
            </a:ext>
          </a:extLst>
        </xdr:cNvPr>
        <xdr:cNvCxnSpPr/>
      </xdr:nvCxnSpPr>
      <xdr:spPr>
        <a:xfrm>
          <a:off x="3429000" y="13355320"/>
          <a:ext cx="752475" cy="18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23495</xdr:rowOff>
    </xdr:from>
    <xdr:to>
      <xdr:col>15</xdr:col>
      <xdr:colOff>101600</xdr:colOff>
      <xdr:row>82</xdr:row>
      <xdr:rowOff>125095</xdr:rowOff>
    </xdr:to>
    <xdr:sp macro="" textlink="">
      <xdr:nvSpPr>
        <xdr:cNvPr id="309" name="楕円 308">
          <a:extLst>
            <a:ext uri="{FF2B5EF4-FFF2-40B4-BE49-F238E27FC236}">
              <a16:creationId xmlns:a16="http://schemas.microsoft.com/office/drawing/2014/main" id="{87720574-49E9-4F7C-8176-B938C1390BE7}"/>
            </a:ext>
          </a:extLst>
        </xdr:cNvPr>
        <xdr:cNvSpPr/>
      </xdr:nvSpPr>
      <xdr:spPr>
        <a:xfrm>
          <a:off x="2571750" y="1331404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64770</xdr:rowOff>
    </xdr:from>
    <xdr:to>
      <xdr:col>19</xdr:col>
      <xdr:colOff>177800</xdr:colOff>
      <xdr:row>82</xdr:row>
      <xdr:rowOff>74295</xdr:rowOff>
    </xdr:to>
    <xdr:cxnSp macro="">
      <xdr:nvCxnSpPr>
        <xdr:cNvPr id="310" name="直線コネクタ 309">
          <a:extLst>
            <a:ext uri="{FF2B5EF4-FFF2-40B4-BE49-F238E27FC236}">
              <a16:creationId xmlns:a16="http://schemas.microsoft.com/office/drawing/2014/main" id="{1CE3810F-226D-4D5A-9025-5455256A39CF}"/>
            </a:ext>
          </a:extLst>
        </xdr:cNvPr>
        <xdr:cNvCxnSpPr/>
      </xdr:nvCxnSpPr>
      <xdr:spPr>
        <a:xfrm flipV="1">
          <a:off x="2619375" y="13355320"/>
          <a:ext cx="809625"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4445</xdr:rowOff>
    </xdr:from>
    <xdr:to>
      <xdr:col>10</xdr:col>
      <xdr:colOff>165100</xdr:colOff>
      <xdr:row>82</xdr:row>
      <xdr:rowOff>106045</xdr:rowOff>
    </xdr:to>
    <xdr:sp macro="" textlink="">
      <xdr:nvSpPr>
        <xdr:cNvPr id="311" name="楕円 310">
          <a:extLst>
            <a:ext uri="{FF2B5EF4-FFF2-40B4-BE49-F238E27FC236}">
              <a16:creationId xmlns:a16="http://schemas.microsoft.com/office/drawing/2014/main" id="{BF538B60-0E12-476E-BF25-15B2119D3499}"/>
            </a:ext>
          </a:extLst>
        </xdr:cNvPr>
        <xdr:cNvSpPr/>
      </xdr:nvSpPr>
      <xdr:spPr>
        <a:xfrm>
          <a:off x="1781175" y="1329499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55245</xdr:rowOff>
    </xdr:from>
    <xdr:to>
      <xdr:col>15</xdr:col>
      <xdr:colOff>50800</xdr:colOff>
      <xdr:row>82</xdr:row>
      <xdr:rowOff>74295</xdr:rowOff>
    </xdr:to>
    <xdr:cxnSp macro="">
      <xdr:nvCxnSpPr>
        <xdr:cNvPr id="312" name="直線コネクタ 311">
          <a:extLst>
            <a:ext uri="{FF2B5EF4-FFF2-40B4-BE49-F238E27FC236}">
              <a16:creationId xmlns:a16="http://schemas.microsoft.com/office/drawing/2014/main" id="{17376B72-66E3-49BE-84C8-143613C92CE0}"/>
            </a:ext>
          </a:extLst>
        </xdr:cNvPr>
        <xdr:cNvCxnSpPr/>
      </xdr:nvCxnSpPr>
      <xdr:spPr>
        <a:xfrm>
          <a:off x="1828800" y="13342620"/>
          <a:ext cx="790575"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145414</xdr:rowOff>
    </xdr:from>
    <xdr:to>
      <xdr:col>6</xdr:col>
      <xdr:colOff>38100</xdr:colOff>
      <xdr:row>82</xdr:row>
      <xdr:rowOff>75564</xdr:rowOff>
    </xdr:to>
    <xdr:sp macro="" textlink="">
      <xdr:nvSpPr>
        <xdr:cNvPr id="313" name="楕円 312">
          <a:extLst>
            <a:ext uri="{FF2B5EF4-FFF2-40B4-BE49-F238E27FC236}">
              <a16:creationId xmlns:a16="http://schemas.microsoft.com/office/drawing/2014/main" id="{7DB6A254-D76C-4218-872A-EF5A803B46EE}"/>
            </a:ext>
          </a:extLst>
        </xdr:cNvPr>
        <xdr:cNvSpPr/>
      </xdr:nvSpPr>
      <xdr:spPr>
        <a:xfrm>
          <a:off x="981075" y="132676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24764</xdr:rowOff>
    </xdr:from>
    <xdr:to>
      <xdr:col>10</xdr:col>
      <xdr:colOff>114300</xdr:colOff>
      <xdr:row>82</xdr:row>
      <xdr:rowOff>55245</xdr:rowOff>
    </xdr:to>
    <xdr:cxnSp macro="">
      <xdr:nvCxnSpPr>
        <xdr:cNvPr id="314" name="直線コネクタ 313">
          <a:extLst>
            <a:ext uri="{FF2B5EF4-FFF2-40B4-BE49-F238E27FC236}">
              <a16:creationId xmlns:a16="http://schemas.microsoft.com/office/drawing/2014/main" id="{04C994B8-49DD-40DC-AF10-32FB5894361C}"/>
            </a:ext>
          </a:extLst>
        </xdr:cNvPr>
        <xdr:cNvCxnSpPr/>
      </xdr:nvCxnSpPr>
      <xdr:spPr>
        <a:xfrm>
          <a:off x="1028700" y="13315314"/>
          <a:ext cx="800100" cy="2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130191</xdr:rowOff>
    </xdr:from>
    <xdr:ext cx="405111" cy="259045"/>
    <xdr:sp macro="" textlink="">
      <xdr:nvSpPr>
        <xdr:cNvPr id="315" name="n_1aveValue【公営住宅】&#10;有形固定資産減価償却率">
          <a:extLst>
            <a:ext uri="{FF2B5EF4-FFF2-40B4-BE49-F238E27FC236}">
              <a16:creationId xmlns:a16="http://schemas.microsoft.com/office/drawing/2014/main" id="{CD1881E4-E776-484A-A0C9-9BC41D485E27}"/>
            </a:ext>
          </a:extLst>
        </xdr:cNvPr>
        <xdr:cNvSpPr txBox="1"/>
      </xdr:nvSpPr>
      <xdr:spPr>
        <a:xfrm>
          <a:off x="3239144" y="1309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97807</xdr:rowOff>
    </xdr:from>
    <xdr:ext cx="405111" cy="259045"/>
    <xdr:sp macro="" textlink="">
      <xdr:nvSpPr>
        <xdr:cNvPr id="316" name="n_2aveValue【公営住宅】&#10;有形固定資産減価償却率">
          <a:extLst>
            <a:ext uri="{FF2B5EF4-FFF2-40B4-BE49-F238E27FC236}">
              <a16:creationId xmlns:a16="http://schemas.microsoft.com/office/drawing/2014/main" id="{307533CD-E0CF-49B3-8818-213103D972F1}"/>
            </a:ext>
          </a:extLst>
        </xdr:cNvPr>
        <xdr:cNvSpPr txBox="1"/>
      </xdr:nvSpPr>
      <xdr:spPr>
        <a:xfrm>
          <a:off x="2439044" y="1306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D5B5D520-7980-4132-B5F7-75C00B4C1CFC}"/>
            </a:ext>
          </a:extLst>
        </xdr:cNvPr>
        <xdr:cNvSpPr txBox="1"/>
      </xdr:nvSpPr>
      <xdr:spPr>
        <a:xfrm>
          <a:off x="1648469" y="1339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B0BD450D-0241-4C3F-B67E-D4D4504E9054}"/>
            </a:ext>
          </a:extLst>
        </xdr:cNvPr>
        <xdr:cNvSpPr txBox="1"/>
      </xdr:nvSpPr>
      <xdr:spPr>
        <a:xfrm>
          <a:off x="848369" y="1336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106697</xdr:rowOff>
    </xdr:from>
    <xdr:ext cx="405111" cy="259045"/>
    <xdr:sp macro="" textlink="">
      <xdr:nvSpPr>
        <xdr:cNvPr id="319" name="n_1mainValue【公営住宅】&#10;有形固定資産減価償却率">
          <a:extLst>
            <a:ext uri="{FF2B5EF4-FFF2-40B4-BE49-F238E27FC236}">
              <a16:creationId xmlns:a16="http://schemas.microsoft.com/office/drawing/2014/main" id="{1AA39049-13A8-4912-B6B5-225678D2FFB7}"/>
            </a:ext>
          </a:extLst>
        </xdr:cNvPr>
        <xdr:cNvSpPr txBox="1"/>
      </xdr:nvSpPr>
      <xdr:spPr>
        <a:xfrm>
          <a:off x="3239144" y="1339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116222</xdr:rowOff>
    </xdr:from>
    <xdr:ext cx="405111" cy="259045"/>
    <xdr:sp macro="" textlink="">
      <xdr:nvSpPr>
        <xdr:cNvPr id="320" name="n_2mainValue【公営住宅】&#10;有形固定資産減価償却率">
          <a:extLst>
            <a:ext uri="{FF2B5EF4-FFF2-40B4-BE49-F238E27FC236}">
              <a16:creationId xmlns:a16="http://schemas.microsoft.com/office/drawing/2014/main" id="{A7136D30-1D55-4E1B-B6CC-E67B88CF25DB}"/>
            </a:ext>
          </a:extLst>
        </xdr:cNvPr>
        <xdr:cNvSpPr txBox="1"/>
      </xdr:nvSpPr>
      <xdr:spPr>
        <a:xfrm>
          <a:off x="2439044" y="1340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21" name="n_3mainValue【公営住宅】&#10;有形固定資産減価償却率">
          <a:extLst>
            <a:ext uri="{FF2B5EF4-FFF2-40B4-BE49-F238E27FC236}">
              <a16:creationId xmlns:a16="http://schemas.microsoft.com/office/drawing/2014/main" id="{D5EE1CA2-3A82-4439-88A7-7FF1C5F18027}"/>
            </a:ext>
          </a:extLst>
        </xdr:cNvPr>
        <xdr:cNvSpPr txBox="1"/>
      </xdr:nvSpPr>
      <xdr:spPr>
        <a:xfrm>
          <a:off x="1648469"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92091</xdr:rowOff>
    </xdr:from>
    <xdr:ext cx="405111" cy="259045"/>
    <xdr:sp macro="" textlink="">
      <xdr:nvSpPr>
        <xdr:cNvPr id="322" name="n_4mainValue【公営住宅】&#10;有形固定資産減価償却率">
          <a:extLst>
            <a:ext uri="{FF2B5EF4-FFF2-40B4-BE49-F238E27FC236}">
              <a16:creationId xmlns:a16="http://schemas.microsoft.com/office/drawing/2014/main" id="{50E308EF-ADCD-47F8-A2E4-15A4A2F1A1C3}"/>
            </a:ext>
          </a:extLst>
        </xdr:cNvPr>
        <xdr:cNvSpPr txBox="1"/>
      </xdr:nvSpPr>
      <xdr:spPr>
        <a:xfrm>
          <a:off x="848369" y="1305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2668B40F-721B-4DC8-9ECD-2653C4C10209}"/>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DFFE37CE-4636-42EC-9F7A-165F8C1E8A34}"/>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26494BFD-C7AF-498C-837C-1A95F5D19FB3}"/>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B828CFC2-AC17-4526-AD87-611464E8D399}"/>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4ABCE97-3AEA-425C-9787-8B054EDA205E}"/>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C024CF5-E398-406C-B298-893EC85F762F}"/>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71E5774B-BE57-4EA7-A697-89C969AC2A68}"/>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E741E85E-5FA3-46C1-8B3C-E0F19543EB1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A4BC6EDC-BCA4-4470-AAAD-A0CF1D75CBD9}"/>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A507D2C-F5B1-450A-9CB4-C75C539BA63C}"/>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F6436A0F-C0EE-45A8-B863-978AD0729FEE}"/>
            </a:ext>
          </a:extLst>
        </xdr:cNvPr>
        <xdr:cNvCxnSpPr/>
      </xdr:nvCxnSpPr>
      <xdr:spPr>
        <a:xfrm>
          <a:off x="5953125" y="140493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EE2331BE-9DD2-416A-87F0-11768E270416}"/>
            </a:ext>
          </a:extLst>
        </xdr:cNvPr>
        <xdr:cNvSpPr txBox="1"/>
      </xdr:nvSpPr>
      <xdr:spPr>
        <a:xfrm>
          <a:off x="5527221"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CCF9C763-2DAD-4E37-92D7-52D4FDB345A9}"/>
            </a:ext>
          </a:extLst>
        </xdr:cNvPr>
        <xdr:cNvCxnSpPr/>
      </xdr:nvCxnSpPr>
      <xdr:spPr>
        <a:xfrm>
          <a:off x="5953125" y="13687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1CCDFDE8-F641-4A17-B7A8-F7923FA1800C}"/>
            </a:ext>
          </a:extLst>
        </xdr:cNvPr>
        <xdr:cNvSpPr txBox="1"/>
      </xdr:nvSpPr>
      <xdr:spPr>
        <a:xfrm>
          <a:off x="5527221"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D0330FE1-DF42-42B7-B48D-A189655E4AF5}"/>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FCA89A39-F475-4807-B5EE-DEABD8FDA2BC}"/>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45B7C82E-05D5-4450-958A-87B659C3EF4C}"/>
            </a:ext>
          </a:extLst>
        </xdr:cNvPr>
        <xdr:cNvCxnSpPr/>
      </xdr:nvCxnSpPr>
      <xdr:spPr>
        <a:xfrm>
          <a:off x="5953125" y="129635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D1F01114-209B-4A49-AB2B-9A001EA8E5BB}"/>
            </a:ext>
          </a:extLst>
        </xdr:cNvPr>
        <xdr:cNvSpPr txBox="1"/>
      </xdr:nvSpPr>
      <xdr:spPr>
        <a:xfrm>
          <a:off x="5527221"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74CB5715-214C-4945-91A8-6889F4346292}"/>
            </a:ext>
          </a:extLst>
        </xdr:cNvPr>
        <xdr:cNvCxnSpPr/>
      </xdr:nvCxnSpPr>
      <xdr:spPr>
        <a:xfrm>
          <a:off x="5953125" y="12611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1D6F0461-C04C-4B00-8AFE-2518752526E0}"/>
            </a:ext>
          </a:extLst>
        </xdr:cNvPr>
        <xdr:cNvSpPr txBox="1"/>
      </xdr:nvSpPr>
      <xdr:spPr>
        <a:xfrm>
          <a:off x="5527221"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6D3940AD-78DD-4601-9127-CE37012CCCF3}"/>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8093C08B-00AB-4355-9654-61AB8E3BFF28}"/>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9118B51B-7FEE-4AF3-8942-6ECFDC253798}"/>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D6247983-329B-491D-A164-F5E27F16B697}"/>
            </a:ext>
          </a:extLst>
        </xdr:cNvPr>
        <xdr:cNvCxnSpPr/>
      </xdr:nvCxnSpPr>
      <xdr:spPr>
        <a:xfrm flipV="1">
          <a:off x="9429115" y="12801981"/>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4AE7E488-A81C-4027-944F-1361E87D6D46}"/>
            </a:ext>
          </a:extLst>
        </xdr:cNvPr>
        <xdr:cNvSpPr txBox="1"/>
      </xdr:nvSpPr>
      <xdr:spPr>
        <a:xfrm>
          <a:off x="9467850" y="1405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B415FE1E-493E-4225-AC7E-65B1F8CDA4D9}"/>
            </a:ext>
          </a:extLst>
        </xdr:cNvPr>
        <xdr:cNvCxnSpPr/>
      </xdr:nvCxnSpPr>
      <xdr:spPr>
        <a:xfrm>
          <a:off x="9363075" y="1404861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D1BBCDD3-4B88-42C8-B394-E4DBAFFC612D}"/>
            </a:ext>
          </a:extLst>
        </xdr:cNvPr>
        <xdr:cNvSpPr txBox="1"/>
      </xdr:nvSpPr>
      <xdr:spPr>
        <a:xfrm>
          <a:off x="9467850" y="1259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C36F4DAC-A365-4DCD-82D6-3BC7C2FD29AD}"/>
            </a:ext>
          </a:extLst>
        </xdr:cNvPr>
        <xdr:cNvCxnSpPr/>
      </xdr:nvCxnSpPr>
      <xdr:spPr>
        <a:xfrm>
          <a:off x="9363075" y="12801981"/>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07D8C48F-F5E5-43C1-902A-06577043380C}"/>
            </a:ext>
          </a:extLst>
        </xdr:cNvPr>
        <xdr:cNvSpPr txBox="1"/>
      </xdr:nvSpPr>
      <xdr:spPr>
        <a:xfrm>
          <a:off x="9467850" y="1367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9F954B52-420D-4B57-B709-1C9EE563A32F}"/>
            </a:ext>
          </a:extLst>
        </xdr:cNvPr>
        <xdr:cNvSpPr/>
      </xdr:nvSpPr>
      <xdr:spPr>
        <a:xfrm>
          <a:off x="9401175" y="13810362"/>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20A0A03F-6895-44CA-A978-C7DFEEE608E7}"/>
            </a:ext>
          </a:extLst>
        </xdr:cNvPr>
        <xdr:cNvSpPr/>
      </xdr:nvSpPr>
      <xdr:spPr>
        <a:xfrm>
          <a:off x="8639175" y="13814171"/>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404FEAE0-0411-48D9-8A8D-6C1524446CC2}"/>
            </a:ext>
          </a:extLst>
        </xdr:cNvPr>
        <xdr:cNvSpPr/>
      </xdr:nvSpPr>
      <xdr:spPr>
        <a:xfrm>
          <a:off x="7839075" y="1381848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66AE597D-2555-4E01-AB22-4896AAB4B375}"/>
            </a:ext>
          </a:extLst>
        </xdr:cNvPr>
        <xdr:cNvSpPr/>
      </xdr:nvSpPr>
      <xdr:spPr>
        <a:xfrm>
          <a:off x="7029450" y="1381899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D875DB9B-5252-4B4B-800E-14138E952976}"/>
            </a:ext>
          </a:extLst>
        </xdr:cNvPr>
        <xdr:cNvSpPr/>
      </xdr:nvSpPr>
      <xdr:spPr>
        <a:xfrm>
          <a:off x="6238875" y="1381925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010E463-AA66-45C7-AE2A-BB8A4F055D90}"/>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7E2B5914-6C96-4C55-A596-36B9F87994C3}"/>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BD363F4C-9CD9-408B-B5BA-45B62FD9B6C1}"/>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2DC0E92-87AD-424F-B8FD-E7DC65686ED0}"/>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0C681A8-DC4F-4839-92E6-AFC5684466E6}"/>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97789</xdr:rowOff>
    </xdr:from>
    <xdr:to>
      <xdr:col>55</xdr:col>
      <xdr:colOff>50800</xdr:colOff>
      <xdr:row>86</xdr:row>
      <xdr:rowOff>27939</xdr:rowOff>
    </xdr:to>
    <xdr:sp macro="" textlink="">
      <xdr:nvSpPr>
        <xdr:cNvPr id="362" name="楕円 361">
          <a:extLst>
            <a:ext uri="{FF2B5EF4-FFF2-40B4-BE49-F238E27FC236}">
              <a16:creationId xmlns:a16="http://schemas.microsoft.com/office/drawing/2014/main" id="{772F8D02-6CB4-414E-A3D8-D1082A18F091}"/>
            </a:ext>
          </a:extLst>
        </xdr:cNvPr>
        <xdr:cNvSpPr/>
      </xdr:nvSpPr>
      <xdr:spPr>
        <a:xfrm>
          <a:off x="9401175" y="13870939"/>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76216</xdr:rowOff>
    </xdr:from>
    <xdr:ext cx="469744" cy="259045"/>
    <xdr:sp macro="" textlink="">
      <xdr:nvSpPr>
        <xdr:cNvPr id="363" name="【公営住宅】&#10;一人当たり面積該当値テキスト">
          <a:extLst>
            <a:ext uri="{FF2B5EF4-FFF2-40B4-BE49-F238E27FC236}">
              <a16:creationId xmlns:a16="http://schemas.microsoft.com/office/drawing/2014/main" id="{148257F0-A9C1-4B21-924C-D66F13C80C18}"/>
            </a:ext>
          </a:extLst>
        </xdr:cNvPr>
        <xdr:cNvSpPr txBox="1"/>
      </xdr:nvSpPr>
      <xdr:spPr>
        <a:xfrm>
          <a:off x="9467850" y="1384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95886</xdr:rowOff>
    </xdr:from>
    <xdr:to>
      <xdr:col>50</xdr:col>
      <xdr:colOff>165100</xdr:colOff>
      <xdr:row>86</xdr:row>
      <xdr:rowOff>26036</xdr:rowOff>
    </xdr:to>
    <xdr:sp macro="" textlink="">
      <xdr:nvSpPr>
        <xdr:cNvPr id="364" name="楕円 363">
          <a:extLst>
            <a:ext uri="{FF2B5EF4-FFF2-40B4-BE49-F238E27FC236}">
              <a16:creationId xmlns:a16="http://schemas.microsoft.com/office/drawing/2014/main" id="{0952546D-6AF3-4817-B47B-FE5AD12DA50D}"/>
            </a:ext>
          </a:extLst>
        </xdr:cNvPr>
        <xdr:cNvSpPr/>
      </xdr:nvSpPr>
      <xdr:spPr>
        <a:xfrm>
          <a:off x="8639175" y="1386903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146686</xdr:rowOff>
    </xdr:from>
    <xdr:to>
      <xdr:col>55</xdr:col>
      <xdr:colOff>0</xdr:colOff>
      <xdr:row>85</xdr:row>
      <xdr:rowOff>148589</xdr:rowOff>
    </xdr:to>
    <xdr:cxnSp macro="">
      <xdr:nvCxnSpPr>
        <xdr:cNvPr id="365" name="直線コネクタ 364">
          <a:extLst>
            <a:ext uri="{FF2B5EF4-FFF2-40B4-BE49-F238E27FC236}">
              <a16:creationId xmlns:a16="http://schemas.microsoft.com/office/drawing/2014/main" id="{7ACCBF45-5CAB-4E2E-B21F-3640FB80AEFE}"/>
            </a:ext>
          </a:extLst>
        </xdr:cNvPr>
        <xdr:cNvCxnSpPr/>
      </xdr:nvCxnSpPr>
      <xdr:spPr>
        <a:xfrm>
          <a:off x="8686800" y="13916661"/>
          <a:ext cx="74295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152273</xdr:rowOff>
    </xdr:from>
    <xdr:to>
      <xdr:col>46</xdr:col>
      <xdr:colOff>38100</xdr:colOff>
      <xdr:row>86</xdr:row>
      <xdr:rowOff>82423</xdr:rowOff>
    </xdr:to>
    <xdr:sp macro="" textlink="">
      <xdr:nvSpPr>
        <xdr:cNvPr id="366" name="楕円 365">
          <a:extLst>
            <a:ext uri="{FF2B5EF4-FFF2-40B4-BE49-F238E27FC236}">
              <a16:creationId xmlns:a16="http://schemas.microsoft.com/office/drawing/2014/main" id="{75804F7A-8851-455F-A850-47352E6664BE}"/>
            </a:ext>
          </a:extLst>
        </xdr:cNvPr>
        <xdr:cNvSpPr/>
      </xdr:nvSpPr>
      <xdr:spPr>
        <a:xfrm>
          <a:off x="7839075" y="1392542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146686</xdr:rowOff>
    </xdr:from>
    <xdr:to>
      <xdr:col>50</xdr:col>
      <xdr:colOff>114300</xdr:colOff>
      <xdr:row>86</xdr:row>
      <xdr:rowOff>31623</xdr:rowOff>
    </xdr:to>
    <xdr:cxnSp macro="">
      <xdr:nvCxnSpPr>
        <xdr:cNvPr id="367" name="直線コネクタ 366">
          <a:extLst>
            <a:ext uri="{FF2B5EF4-FFF2-40B4-BE49-F238E27FC236}">
              <a16:creationId xmlns:a16="http://schemas.microsoft.com/office/drawing/2014/main" id="{E43D23AE-D730-4F9F-BE23-9BD3912F6CC2}"/>
            </a:ext>
          </a:extLst>
        </xdr:cNvPr>
        <xdr:cNvCxnSpPr/>
      </xdr:nvCxnSpPr>
      <xdr:spPr>
        <a:xfrm flipV="1">
          <a:off x="7886700" y="13916661"/>
          <a:ext cx="8001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151130</xdr:rowOff>
    </xdr:from>
    <xdr:to>
      <xdr:col>41</xdr:col>
      <xdr:colOff>101600</xdr:colOff>
      <xdr:row>86</xdr:row>
      <xdr:rowOff>81280</xdr:rowOff>
    </xdr:to>
    <xdr:sp macro="" textlink="">
      <xdr:nvSpPr>
        <xdr:cNvPr id="368" name="楕円 367">
          <a:extLst>
            <a:ext uri="{FF2B5EF4-FFF2-40B4-BE49-F238E27FC236}">
              <a16:creationId xmlns:a16="http://schemas.microsoft.com/office/drawing/2014/main" id="{0EA54BD3-A504-4448-BD3A-35C6A865EFF9}"/>
            </a:ext>
          </a:extLst>
        </xdr:cNvPr>
        <xdr:cNvSpPr/>
      </xdr:nvSpPr>
      <xdr:spPr>
        <a:xfrm>
          <a:off x="7029450" y="139242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30480</xdr:rowOff>
    </xdr:from>
    <xdr:to>
      <xdr:col>45</xdr:col>
      <xdr:colOff>177800</xdr:colOff>
      <xdr:row>86</xdr:row>
      <xdr:rowOff>31623</xdr:rowOff>
    </xdr:to>
    <xdr:cxnSp macro="">
      <xdr:nvCxnSpPr>
        <xdr:cNvPr id="369" name="直線コネクタ 368">
          <a:extLst>
            <a:ext uri="{FF2B5EF4-FFF2-40B4-BE49-F238E27FC236}">
              <a16:creationId xmlns:a16="http://schemas.microsoft.com/office/drawing/2014/main" id="{8653C495-5B2A-480B-ADDD-9612A69F8D28}"/>
            </a:ext>
          </a:extLst>
        </xdr:cNvPr>
        <xdr:cNvCxnSpPr/>
      </xdr:nvCxnSpPr>
      <xdr:spPr>
        <a:xfrm>
          <a:off x="7077075" y="13962380"/>
          <a:ext cx="809625"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149988</xdr:rowOff>
    </xdr:from>
    <xdr:to>
      <xdr:col>36</xdr:col>
      <xdr:colOff>165100</xdr:colOff>
      <xdr:row>86</xdr:row>
      <xdr:rowOff>80138</xdr:rowOff>
    </xdr:to>
    <xdr:sp macro="" textlink="">
      <xdr:nvSpPr>
        <xdr:cNvPr id="370" name="楕円 369">
          <a:extLst>
            <a:ext uri="{FF2B5EF4-FFF2-40B4-BE49-F238E27FC236}">
              <a16:creationId xmlns:a16="http://schemas.microsoft.com/office/drawing/2014/main" id="{6AC1FF94-135D-4203-B7AF-04C4D975B23B}"/>
            </a:ext>
          </a:extLst>
        </xdr:cNvPr>
        <xdr:cNvSpPr/>
      </xdr:nvSpPr>
      <xdr:spPr>
        <a:xfrm>
          <a:off x="6238875" y="1392313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29338</xdr:rowOff>
    </xdr:from>
    <xdr:to>
      <xdr:col>41</xdr:col>
      <xdr:colOff>50800</xdr:colOff>
      <xdr:row>86</xdr:row>
      <xdr:rowOff>30480</xdr:rowOff>
    </xdr:to>
    <xdr:cxnSp macro="">
      <xdr:nvCxnSpPr>
        <xdr:cNvPr id="371" name="直線コネクタ 370">
          <a:extLst>
            <a:ext uri="{FF2B5EF4-FFF2-40B4-BE49-F238E27FC236}">
              <a16:creationId xmlns:a16="http://schemas.microsoft.com/office/drawing/2014/main" id="{2CB76202-F098-49DF-A257-C8B958613E59}"/>
            </a:ext>
          </a:extLst>
        </xdr:cNvPr>
        <xdr:cNvCxnSpPr/>
      </xdr:nvCxnSpPr>
      <xdr:spPr>
        <a:xfrm>
          <a:off x="6286500" y="13961238"/>
          <a:ext cx="790575"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F0A63499-BAF4-49B0-84CB-CEC796FD29E3}"/>
            </a:ext>
          </a:extLst>
        </xdr:cNvPr>
        <xdr:cNvSpPr txBox="1"/>
      </xdr:nvSpPr>
      <xdr:spPr>
        <a:xfrm>
          <a:off x="8458277" y="1361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A3FDA752-76EA-4DB2-8C42-B0AF386237E6}"/>
            </a:ext>
          </a:extLst>
        </xdr:cNvPr>
        <xdr:cNvSpPr txBox="1"/>
      </xdr:nvSpPr>
      <xdr:spPr>
        <a:xfrm>
          <a:off x="7677227" y="1361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C0FC7AE0-E2F3-49F4-94D4-F9F60B54D0A4}"/>
            </a:ext>
          </a:extLst>
        </xdr:cNvPr>
        <xdr:cNvSpPr txBox="1"/>
      </xdr:nvSpPr>
      <xdr:spPr>
        <a:xfrm>
          <a:off x="6867602" y="1361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4C4E881C-5089-4112-AAEB-2099035B2379}"/>
            </a:ext>
          </a:extLst>
        </xdr:cNvPr>
        <xdr:cNvSpPr txBox="1"/>
      </xdr:nvSpPr>
      <xdr:spPr>
        <a:xfrm>
          <a:off x="6067502" y="136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17163</xdr:rowOff>
    </xdr:from>
    <xdr:ext cx="469744" cy="259045"/>
    <xdr:sp macro="" textlink="">
      <xdr:nvSpPr>
        <xdr:cNvPr id="376" name="n_1mainValue【公営住宅】&#10;一人当たり面積">
          <a:extLst>
            <a:ext uri="{FF2B5EF4-FFF2-40B4-BE49-F238E27FC236}">
              <a16:creationId xmlns:a16="http://schemas.microsoft.com/office/drawing/2014/main" id="{40C7867A-125B-46A6-8521-BB0E20B02EB3}"/>
            </a:ext>
          </a:extLst>
        </xdr:cNvPr>
        <xdr:cNvSpPr txBox="1"/>
      </xdr:nvSpPr>
      <xdr:spPr>
        <a:xfrm>
          <a:off x="8458277" y="1395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73550</xdr:rowOff>
    </xdr:from>
    <xdr:ext cx="469744" cy="259045"/>
    <xdr:sp macro="" textlink="">
      <xdr:nvSpPr>
        <xdr:cNvPr id="377" name="n_2mainValue【公営住宅】&#10;一人当たり面積">
          <a:extLst>
            <a:ext uri="{FF2B5EF4-FFF2-40B4-BE49-F238E27FC236}">
              <a16:creationId xmlns:a16="http://schemas.microsoft.com/office/drawing/2014/main" id="{4336EF01-809C-48A4-9F78-C3224C111CD0}"/>
            </a:ext>
          </a:extLst>
        </xdr:cNvPr>
        <xdr:cNvSpPr txBox="1"/>
      </xdr:nvSpPr>
      <xdr:spPr>
        <a:xfrm>
          <a:off x="7677227" y="1400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72407</xdr:rowOff>
    </xdr:from>
    <xdr:ext cx="469744" cy="259045"/>
    <xdr:sp macro="" textlink="">
      <xdr:nvSpPr>
        <xdr:cNvPr id="378" name="n_3mainValue【公営住宅】&#10;一人当たり面積">
          <a:extLst>
            <a:ext uri="{FF2B5EF4-FFF2-40B4-BE49-F238E27FC236}">
              <a16:creationId xmlns:a16="http://schemas.microsoft.com/office/drawing/2014/main" id="{C9969812-ABE0-4ACF-87D4-3AC15C93AA39}"/>
            </a:ext>
          </a:extLst>
        </xdr:cNvPr>
        <xdr:cNvSpPr txBox="1"/>
      </xdr:nvSpPr>
      <xdr:spPr>
        <a:xfrm>
          <a:off x="6867602"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71265</xdr:rowOff>
    </xdr:from>
    <xdr:ext cx="469744" cy="259045"/>
    <xdr:sp macro="" textlink="">
      <xdr:nvSpPr>
        <xdr:cNvPr id="379" name="n_4mainValue【公営住宅】&#10;一人当たり面積">
          <a:extLst>
            <a:ext uri="{FF2B5EF4-FFF2-40B4-BE49-F238E27FC236}">
              <a16:creationId xmlns:a16="http://schemas.microsoft.com/office/drawing/2014/main" id="{A0A8FC78-CE46-48E0-B466-0785E04AECE3}"/>
            </a:ext>
          </a:extLst>
        </xdr:cNvPr>
        <xdr:cNvSpPr txBox="1"/>
      </xdr:nvSpPr>
      <xdr:spPr>
        <a:xfrm>
          <a:off x="6067502" y="1400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68000A91-D4BE-46A4-8A7B-5D32447D4027}"/>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3FE5EDE1-93BC-46A9-8A6C-08C9A186633A}"/>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E8544B19-379D-4D1D-9053-D87772BE8300}"/>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2A55C479-F79F-4D87-A108-259307F4109E}"/>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98761195-F93C-4F37-BD46-DEE26936B081}"/>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6CB4D89-F9C7-4F75-AFD9-6F4FE9291C45}"/>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44280FDA-9C48-4531-8046-3B6DEB9F1AB8}"/>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76CE6F2F-6E43-472B-A810-DC498F5FF842}"/>
            </a:ext>
          </a:extLst>
        </xdr:cNvPr>
        <xdr:cNvSpPr/>
      </xdr:nvSpPr>
      <xdr:spPr>
        <a:xfrm>
          <a:off x="685800" y="1590675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FC7232BC-B586-4D9E-8252-96C2C32AA291}"/>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4A2B28E4-1477-4D8E-83C9-58EF138D7F78}"/>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41EF439F-BE1B-4C4B-A55C-3637796AE321}"/>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AA891CEE-92BE-4BB5-A915-996BC709E50B}"/>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843B55EB-C8F5-453E-9CBE-1BAD3C39F804}"/>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D4AD601B-22BD-4BB0-A072-614E56761EB9}"/>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2AF02F5E-8D7A-4427-A763-13B62A7E06DD}"/>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5A50B0F4-F79A-47FB-9564-D121C448F835}"/>
            </a:ext>
          </a:extLst>
        </xdr:cNvPr>
        <xdr:cNvSpPr/>
      </xdr:nvSpPr>
      <xdr:spPr>
        <a:xfrm>
          <a:off x="5953125" y="1590675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1A254E0E-7A69-4686-B897-694C286E1366}"/>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C1E7879F-924A-461C-AF14-06EDDBFA5C81}"/>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CCACCBA-4863-4362-A15A-3985DF441A48}"/>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CBA0ABAE-A49F-4F1C-B9B3-E80BBB26AB59}"/>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9081D6A8-9F98-42A0-B8C1-439846490798}"/>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12B0414D-019E-4B16-AC31-7B98B458351F}"/>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CCFCDD80-2207-4FF1-8E7C-C3A79ACF448D}"/>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B69F872F-C4B0-4B9B-8DBA-11421E927C2D}"/>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1AF444EC-9AC2-4188-BEB4-338393AB8365}"/>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8F1BFFDD-E2BB-430D-AE1E-D390B27D7A96}"/>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D725B755-8857-41DD-9AA9-0E1A9E03EED1}"/>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89438F69-EA69-40C6-B522-5B44331A7E8C}"/>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ADBA9039-2A32-43AA-9DEC-E4A14CD194EF}"/>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72243824-20EC-4926-B199-B7AF56C72B19}"/>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2DC35E0F-E3FE-4F34-9E3B-F4151CFF9A23}"/>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D4F63A33-FED4-4BA3-A996-609047C81BC7}"/>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B03024E4-F60B-4DAE-A348-73013C0B74C4}"/>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335AA97D-6866-4283-A896-846BEED0F07D}"/>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15320673-FFFA-42E6-8FCF-69E4FF820C1A}"/>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5D621B91-C35B-4DB7-B3FD-AB2848D90B0E}"/>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ABC2D980-4189-4B0F-A04C-86AF5D9344A4}"/>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E534256E-5CAB-4C15-8966-8A93B7352491}"/>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BEFE9660-EB43-4724-A8DA-7D1F5DE24AB0}"/>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96EE71AC-4A80-4314-A16D-F6D437EE0A1C}"/>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8FB62D9-99C6-4F00-A40B-1AC2B28FBF20}"/>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EE5A7BBC-9BF7-4A74-A0A6-E34AEF2340B3}"/>
            </a:ext>
          </a:extLst>
        </xdr:cNvPr>
        <xdr:cNvCxnSpPr/>
      </xdr:nvCxnSpPr>
      <xdr:spPr>
        <a:xfrm flipV="1">
          <a:off x="14696439" y="5543913"/>
          <a:ext cx="0" cy="133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E7518314-DC5D-4656-AE6C-759370FB44F9}"/>
            </a:ext>
          </a:extLst>
        </xdr:cNvPr>
        <xdr:cNvSpPr txBox="1"/>
      </xdr:nvSpPr>
      <xdr:spPr>
        <a:xfrm>
          <a:off x="14735175" y="687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C7D478EB-B685-4B91-90AC-2FCF73217FC4}"/>
            </a:ext>
          </a:extLst>
        </xdr:cNvPr>
        <xdr:cNvCxnSpPr/>
      </xdr:nvCxnSpPr>
      <xdr:spPr>
        <a:xfrm>
          <a:off x="14611350" y="687505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E710EB1E-BCD1-42A7-854D-820CB019CC23}"/>
            </a:ext>
          </a:extLst>
        </xdr:cNvPr>
        <xdr:cNvSpPr txBox="1"/>
      </xdr:nvSpPr>
      <xdr:spPr>
        <a:xfrm>
          <a:off x="14735175" y="5341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3B7F1163-2792-42F0-BB72-35226E2E409C}"/>
            </a:ext>
          </a:extLst>
        </xdr:cNvPr>
        <xdr:cNvCxnSpPr/>
      </xdr:nvCxnSpPr>
      <xdr:spPr>
        <a:xfrm>
          <a:off x="14611350" y="554391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ED4D58E3-60C1-47E9-8C51-A551A2CA25F1}"/>
            </a:ext>
          </a:extLst>
        </xdr:cNvPr>
        <xdr:cNvSpPr txBox="1"/>
      </xdr:nvSpPr>
      <xdr:spPr>
        <a:xfrm>
          <a:off x="14735175" y="60685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9FCF90C4-D240-4A29-9615-57A39E832DE9}"/>
            </a:ext>
          </a:extLst>
        </xdr:cNvPr>
        <xdr:cNvSpPr/>
      </xdr:nvSpPr>
      <xdr:spPr>
        <a:xfrm>
          <a:off x="14649450" y="620757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30640450-C5EC-4969-8774-3FA976A91168}"/>
            </a:ext>
          </a:extLst>
        </xdr:cNvPr>
        <xdr:cNvSpPr/>
      </xdr:nvSpPr>
      <xdr:spPr>
        <a:xfrm>
          <a:off x="13887450" y="62077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E904B59B-44BC-4067-B21C-5E4DDB84731E}"/>
            </a:ext>
          </a:extLst>
        </xdr:cNvPr>
        <xdr:cNvSpPr/>
      </xdr:nvSpPr>
      <xdr:spPr>
        <a:xfrm>
          <a:off x="13096875" y="620921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1AEDD50E-F25A-47FC-964E-9EA00DD66846}"/>
            </a:ext>
          </a:extLst>
        </xdr:cNvPr>
        <xdr:cNvSpPr/>
      </xdr:nvSpPr>
      <xdr:spPr>
        <a:xfrm>
          <a:off x="12296775" y="618480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829F88CF-6ABD-45CB-8AAB-D058449FBB86}"/>
            </a:ext>
          </a:extLst>
        </xdr:cNvPr>
        <xdr:cNvSpPr/>
      </xdr:nvSpPr>
      <xdr:spPr>
        <a:xfrm>
          <a:off x="11487150" y="617020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6D3821E7-B017-4E87-90AC-C7CD01264490}"/>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8E4E22A7-F944-4C07-B2DC-061C2E4D7095}"/>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4A61A719-A35C-472D-A2BB-3F89EB09CFCA}"/>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B9B57295-3971-492E-B2AC-A27E658F869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54F21A2-AA1F-49E3-BBBB-9FCEB12BC275}"/>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71120</xdr:rowOff>
    </xdr:from>
    <xdr:to>
      <xdr:col>85</xdr:col>
      <xdr:colOff>177800</xdr:colOff>
      <xdr:row>40</xdr:row>
      <xdr:rowOff>1270</xdr:rowOff>
    </xdr:to>
    <xdr:sp macro="" textlink="">
      <xdr:nvSpPr>
        <xdr:cNvPr id="437" name="楕円 436">
          <a:extLst>
            <a:ext uri="{FF2B5EF4-FFF2-40B4-BE49-F238E27FC236}">
              <a16:creationId xmlns:a16="http://schemas.microsoft.com/office/drawing/2014/main" id="{F9BC7648-2551-4B82-97DD-4D1772E2EB53}"/>
            </a:ext>
          </a:extLst>
        </xdr:cNvPr>
        <xdr:cNvSpPr/>
      </xdr:nvSpPr>
      <xdr:spPr>
        <a:xfrm>
          <a:off x="14649450" y="63925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49547</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F9BB249A-2657-4176-9C7E-F51AF6F3A8D7}"/>
            </a:ext>
          </a:extLst>
        </xdr:cNvPr>
        <xdr:cNvSpPr txBox="1"/>
      </xdr:nvSpPr>
      <xdr:spPr>
        <a:xfrm>
          <a:off x="14735175" y="6370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27033</xdr:rowOff>
    </xdr:from>
    <xdr:to>
      <xdr:col>81</xdr:col>
      <xdr:colOff>101600</xdr:colOff>
      <xdr:row>39</xdr:row>
      <xdr:rowOff>128633</xdr:rowOff>
    </xdr:to>
    <xdr:sp macro="" textlink="">
      <xdr:nvSpPr>
        <xdr:cNvPr id="439" name="楕円 438">
          <a:extLst>
            <a:ext uri="{FF2B5EF4-FFF2-40B4-BE49-F238E27FC236}">
              <a16:creationId xmlns:a16="http://schemas.microsoft.com/office/drawing/2014/main" id="{2F273C79-2C3B-4D2B-81EF-804977CE7578}"/>
            </a:ext>
          </a:extLst>
        </xdr:cNvPr>
        <xdr:cNvSpPr/>
      </xdr:nvSpPr>
      <xdr:spPr>
        <a:xfrm>
          <a:off x="13887450" y="6354808"/>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77833</xdr:rowOff>
    </xdr:from>
    <xdr:to>
      <xdr:col>85</xdr:col>
      <xdr:colOff>127000</xdr:colOff>
      <xdr:row>39</xdr:row>
      <xdr:rowOff>121920</xdr:rowOff>
    </xdr:to>
    <xdr:cxnSp macro="">
      <xdr:nvCxnSpPr>
        <xdr:cNvPr id="440" name="直線コネクタ 439">
          <a:extLst>
            <a:ext uri="{FF2B5EF4-FFF2-40B4-BE49-F238E27FC236}">
              <a16:creationId xmlns:a16="http://schemas.microsoft.com/office/drawing/2014/main" id="{B98D5DEC-A389-44C6-B156-CC924192FAF7}"/>
            </a:ext>
          </a:extLst>
        </xdr:cNvPr>
        <xdr:cNvCxnSpPr/>
      </xdr:nvCxnSpPr>
      <xdr:spPr>
        <a:xfrm>
          <a:off x="13935075" y="6402433"/>
          <a:ext cx="762000" cy="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144599</xdr:rowOff>
    </xdr:from>
    <xdr:to>
      <xdr:col>76</xdr:col>
      <xdr:colOff>165100</xdr:colOff>
      <xdr:row>39</xdr:row>
      <xdr:rowOff>74749</xdr:rowOff>
    </xdr:to>
    <xdr:sp macro="" textlink="">
      <xdr:nvSpPr>
        <xdr:cNvPr id="441" name="楕円 440">
          <a:extLst>
            <a:ext uri="{FF2B5EF4-FFF2-40B4-BE49-F238E27FC236}">
              <a16:creationId xmlns:a16="http://schemas.microsoft.com/office/drawing/2014/main" id="{2A664FBA-5483-43A9-9E56-B08288F97594}"/>
            </a:ext>
          </a:extLst>
        </xdr:cNvPr>
        <xdr:cNvSpPr/>
      </xdr:nvSpPr>
      <xdr:spPr>
        <a:xfrm>
          <a:off x="13096875" y="63040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23949</xdr:rowOff>
    </xdr:from>
    <xdr:to>
      <xdr:col>81</xdr:col>
      <xdr:colOff>50800</xdr:colOff>
      <xdr:row>39</xdr:row>
      <xdr:rowOff>77833</xdr:rowOff>
    </xdr:to>
    <xdr:cxnSp macro="">
      <xdr:nvCxnSpPr>
        <xdr:cNvPr id="442" name="直線コネクタ 441">
          <a:extLst>
            <a:ext uri="{FF2B5EF4-FFF2-40B4-BE49-F238E27FC236}">
              <a16:creationId xmlns:a16="http://schemas.microsoft.com/office/drawing/2014/main" id="{212AF8EF-AF63-4DBA-93CB-67239294FF2B}"/>
            </a:ext>
          </a:extLst>
        </xdr:cNvPr>
        <xdr:cNvCxnSpPr/>
      </xdr:nvCxnSpPr>
      <xdr:spPr>
        <a:xfrm>
          <a:off x="13144500" y="6351724"/>
          <a:ext cx="790575" cy="5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105410</xdr:rowOff>
    </xdr:from>
    <xdr:to>
      <xdr:col>72</xdr:col>
      <xdr:colOff>38100</xdr:colOff>
      <xdr:row>39</xdr:row>
      <xdr:rowOff>35560</xdr:rowOff>
    </xdr:to>
    <xdr:sp macro="" textlink="">
      <xdr:nvSpPr>
        <xdr:cNvPr id="443" name="楕円 442">
          <a:extLst>
            <a:ext uri="{FF2B5EF4-FFF2-40B4-BE49-F238E27FC236}">
              <a16:creationId xmlns:a16="http://schemas.microsoft.com/office/drawing/2014/main" id="{7B7BC9CF-0B60-46A9-9221-CCC774F1A6C6}"/>
            </a:ext>
          </a:extLst>
        </xdr:cNvPr>
        <xdr:cNvSpPr/>
      </xdr:nvSpPr>
      <xdr:spPr>
        <a:xfrm>
          <a:off x="12296775" y="6264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156210</xdr:rowOff>
    </xdr:from>
    <xdr:to>
      <xdr:col>76</xdr:col>
      <xdr:colOff>114300</xdr:colOff>
      <xdr:row>39</xdr:row>
      <xdr:rowOff>23949</xdr:rowOff>
    </xdr:to>
    <xdr:cxnSp macro="">
      <xdr:nvCxnSpPr>
        <xdr:cNvPr id="444" name="直線コネクタ 443">
          <a:extLst>
            <a:ext uri="{FF2B5EF4-FFF2-40B4-BE49-F238E27FC236}">
              <a16:creationId xmlns:a16="http://schemas.microsoft.com/office/drawing/2014/main" id="{7CD54AF3-9052-4157-B664-04BE9E084F3B}"/>
            </a:ext>
          </a:extLst>
        </xdr:cNvPr>
        <xdr:cNvCxnSpPr/>
      </xdr:nvCxnSpPr>
      <xdr:spPr>
        <a:xfrm>
          <a:off x="12344400" y="6322060"/>
          <a:ext cx="800100" cy="2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170724</xdr:rowOff>
    </xdr:from>
    <xdr:to>
      <xdr:col>67</xdr:col>
      <xdr:colOff>101600</xdr:colOff>
      <xdr:row>38</xdr:row>
      <xdr:rowOff>100874</xdr:rowOff>
    </xdr:to>
    <xdr:sp macro="" textlink="">
      <xdr:nvSpPr>
        <xdr:cNvPr id="445" name="楕円 444">
          <a:extLst>
            <a:ext uri="{FF2B5EF4-FFF2-40B4-BE49-F238E27FC236}">
              <a16:creationId xmlns:a16="http://schemas.microsoft.com/office/drawing/2014/main" id="{E104C819-ED04-4869-9192-22D6C9A7D819}"/>
            </a:ext>
          </a:extLst>
        </xdr:cNvPr>
        <xdr:cNvSpPr/>
      </xdr:nvSpPr>
      <xdr:spPr>
        <a:xfrm>
          <a:off x="11487150" y="616194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50074</xdr:rowOff>
    </xdr:from>
    <xdr:to>
      <xdr:col>71</xdr:col>
      <xdr:colOff>177800</xdr:colOff>
      <xdr:row>38</xdr:row>
      <xdr:rowOff>156210</xdr:rowOff>
    </xdr:to>
    <xdr:cxnSp macro="">
      <xdr:nvCxnSpPr>
        <xdr:cNvPr id="446" name="直線コネクタ 445">
          <a:extLst>
            <a:ext uri="{FF2B5EF4-FFF2-40B4-BE49-F238E27FC236}">
              <a16:creationId xmlns:a16="http://schemas.microsoft.com/office/drawing/2014/main" id="{F18B452A-0B95-4DB9-929E-C15330B505D0}"/>
            </a:ext>
          </a:extLst>
        </xdr:cNvPr>
        <xdr:cNvCxnSpPr/>
      </xdr:nvCxnSpPr>
      <xdr:spPr>
        <a:xfrm>
          <a:off x="11534775" y="6209574"/>
          <a:ext cx="809625" cy="112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3261358F-DF57-4486-81B0-564D5BF7436A}"/>
            </a:ext>
          </a:extLst>
        </xdr:cNvPr>
        <xdr:cNvSpPr txBox="1"/>
      </xdr:nvSpPr>
      <xdr:spPr>
        <a:xfrm>
          <a:off x="13745219" y="6002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AFFC5B71-C858-426A-AFCF-D0D41B97DB0A}"/>
            </a:ext>
          </a:extLst>
        </xdr:cNvPr>
        <xdr:cNvSpPr txBox="1"/>
      </xdr:nvSpPr>
      <xdr:spPr>
        <a:xfrm>
          <a:off x="12964169"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9F81D24D-21E1-4AAA-A017-603AEA620A47}"/>
            </a:ext>
          </a:extLst>
        </xdr:cNvPr>
        <xdr:cNvSpPr txBox="1"/>
      </xdr:nvSpPr>
      <xdr:spPr>
        <a:xfrm>
          <a:off x="12164069" y="5982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103431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43D9B5EA-AB2F-411A-B56A-16FFF8E7CA86}"/>
            </a:ext>
          </a:extLst>
        </xdr:cNvPr>
        <xdr:cNvSpPr txBox="1"/>
      </xdr:nvSpPr>
      <xdr:spPr>
        <a:xfrm>
          <a:off x="11354444" y="6269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119760</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6853F788-BFBC-4757-B54B-6AB4AFBD7D52}"/>
            </a:ext>
          </a:extLst>
        </xdr:cNvPr>
        <xdr:cNvSpPr txBox="1"/>
      </xdr:nvSpPr>
      <xdr:spPr>
        <a:xfrm>
          <a:off x="13745219" y="6447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65876</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FDC75BE3-5A26-4CB4-8457-77B546E00D38}"/>
            </a:ext>
          </a:extLst>
        </xdr:cNvPr>
        <xdr:cNvSpPr txBox="1"/>
      </xdr:nvSpPr>
      <xdr:spPr>
        <a:xfrm>
          <a:off x="12964169" y="6393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26687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974629EF-E475-4084-9FFA-4F8282131557}"/>
            </a:ext>
          </a:extLst>
        </xdr:cNvPr>
        <xdr:cNvSpPr txBox="1"/>
      </xdr:nvSpPr>
      <xdr:spPr>
        <a:xfrm>
          <a:off x="12164069" y="6354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117401</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8C43FAFC-03AF-45D8-931A-AAD7D4F5D2A3}"/>
            </a:ext>
          </a:extLst>
        </xdr:cNvPr>
        <xdr:cNvSpPr txBox="1"/>
      </xdr:nvSpPr>
      <xdr:spPr>
        <a:xfrm>
          <a:off x="11354444" y="5956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4E625148-26FB-43DA-A254-37CFCEE956D0}"/>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90D93564-88E5-47C1-9E56-EA4E14FF6EC8}"/>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FAC333B6-07F4-4A37-B6F3-0243C2B85629}"/>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22866332-5AA7-488D-AAE5-ECC36F3513D6}"/>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32A085F9-35E2-4392-A5DF-056154B240D1}"/>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3116FD3F-5F65-4906-AC55-04231C3F98A2}"/>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6C6D2B35-571C-4CFD-BFF1-163D9C2DA693}"/>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A0CCBF04-3750-4797-B570-EC322AA7B061}"/>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803B4FD-C3B0-4147-9A72-92BEDC2192FD}"/>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CAC1CACD-9A44-47A0-84DA-5DB4A1802CCF}"/>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62BB8330-D503-4017-9CA8-049B92ED3CA4}"/>
            </a:ext>
          </a:extLst>
        </xdr:cNvPr>
        <xdr:cNvCxnSpPr/>
      </xdr:nvCxnSpPr>
      <xdr:spPr>
        <a:xfrm>
          <a:off x="16459200" y="678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AE0F8B5E-258B-4559-A199-FC9EF4BE9468}"/>
            </a:ext>
          </a:extLst>
        </xdr:cNvPr>
        <xdr:cNvSpPr txBox="1"/>
      </xdr:nvSpPr>
      <xdr:spPr>
        <a:xfrm>
          <a:off x="16052346" y="664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8A0EC3D9-A27B-466B-BB29-CADDBE622F24}"/>
            </a:ext>
          </a:extLst>
        </xdr:cNvPr>
        <xdr:cNvCxnSpPr/>
      </xdr:nvCxnSpPr>
      <xdr:spPr>
        <a:xfrm>
          <a:off x="16459200" y="6343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7411DA8C-F696-4C70-8EDD-B2D3D09F62B1}"/>
            </a:ext>
          </a:extLst>
        </xdr:cNvPr>
        <xdr:cNvSpPr txBox="1"/>
      </xdr:nvSpPr>
      <xdr:spPr>
        <a:xfrm>
          <a:off x="16052346"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268347C-F0D0-4522-992C-B039C92B7429}"/>
            </a:ext>
          </a:extLst>
        </xdr:cNvPr>
        <xdr:cNvCxnSpPr/>
      </xdr:nvCxnSpPr>
      <xdr:spPr>
        <a:xfrm>
          <a:off x="16459200" y="591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CE6B3971-B26A-4190-8F75-D805610E5E1C}"/>
            </a:ext>
          </a:extLst>
        </xdr:cNvPr>
        <xdr:cNvSpPr txBox="1"/>
      </xdr:nvSpPr>
      <xdr:spPr>
        <a:xfrm>
          <a:off x="16052346" y="577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A320DF34-63EC-4AD1-A197-948F31C9D28A}"/>
            </a:ext>
          </a:extLst>
        </xdr:cNvPr>
        <xdr:cNvCxnSpPr/>
      </xdr:nvCxnSpPr>
      <xdr:spPr>
        <a:xfrm>
          <a:off x="16459200" y="548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5946AE28-C441-455B-8943-569753792CC4}"/>
            </a:ext>
          </a:extLst>
        </xdr:cNvPr>
        <xdr:cNvSpPr txBox="1"/>
      </xdr:nvSpPr>
      <xdr:spPr>
        <a:xfrm>
          <a:off x="16052346" y="53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BFD15461-D9CA-4FFA-B022-C4E67A4867EA}"/>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AABD609A-C2DA-4983-82AD-93C587DFCE89}"/>
            </a:ext>
          </a:extLst>
        </xdr:cNvPr>
        <xdr:cNvSpPr txBox="1"/>
      </xdr:nvSpPr>
      <xdr:spPr>
        <a:xfrm>
          <a:off x="16052346"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99C710D5-97B1-4A63-A83F-3AD736527FB2}"/>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B8B2C5E8-5A84-473D-BBD2-930E6D4F5167}"/>
            </a:ext>
          </a:extLst>
        </xdr:cNvPr>
        <xdr:cNvCxnSpPr/>
      </xdr:nvCxnSpPr>
      <xdr:spPr>
        <a:xfrm flipV="1">
          <a:off x="19954239" y="5460365"/>
          <a:ext cx="0" cy="1303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EBAF996C-EA58-4109-97FB-3131410380BE}"/>
            </a:ext>
          </a:extLst>
        </xdr:cNvPr>
        <xdr:cNvSpPr txBox="1"/>
      </xdr:nvSpPr>
      <xdr:spPr>
        <a:xfrm>
          <a:off x="19992975" y="677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66353673-0A31-4D04-9426-20338889AA35}"/>
            </a:ext>
          </a:extLst>
        </xdr:cNvPr>
        <xdr:cNvCxnSpPr/>
      </xdr:nvCxnSpPr>
      <xdr:spPr>
        <a:xfrm>
          <a:off x="19878675" y="676351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2D29617D-81B5-4B9B-99A0-4D1D4B685D3A}"/>
            </a:ext>
          </a:extLst>
        </xdr:cNvPr>
        <xdr:cNvSpPr txBox="1"/>
      </xdr:nvSpPr>
      <xdr:spPr>
        <a:xfrm>
          <a:off x="19992975" y="524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1EA09C79-E45C-4319-9E03-9F744270B642}"/>
            </a:ext>
          </a:extLst>
        </xdr:cNvPr>
        <xdr:cNvCxnSpPr/>
      </xdr:nvCxnSpPr>
      <xdr:spPr>
        <a:xfrm>
          <a:off x="19878675" y="546036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157EB1AC-057E-476A-874B-6184229E5BF9}"/>
            </a:ext>
          </a:extLst>
        </xdr:cNvPr>
        <xdr:cNvSpPr txBox="1"/>
      </xdr:nvSpPr>
      <xdr:spPr>
        <a:xfrm>
          <a:off x="19992975" y="6312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7DEF6E43-87CE-46BE-9E88-2B45A301F313}"/>
            </a:ext>
          </a:extLst>
        </xdr:cNvPr>
        <xdr:cNvSpPr/>
      </xdr:nvSpPr>
      <xdr:spPr>
        <a:xfrm>
          <a:off x="19897725" y="632485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A785F3E6-5E31-4052-A095-DEE4C3A8F9DC}"/>
            </a:ext>
          </a:extLst>
        </xdr:cNvPr>
        <xdr:cNvSpPr/>
      </xdr:nvSpPr>
      <xdr:spPr>
        <a:xfrm>
          <a:off x="19154775" y="6343142"/>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4D0645D1-66C7-45DF-AEAA-040F10DBC6A0}"/>
            </a:ext>
          </a:extLst>
        </xdr:cNvPr>
        <xdr:cNvSpPr/>
      </xdr:nvSpPr>
      <xdr:spPr>
        <a:xfrm>
          <a:off x="18345150" y="635088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745836B0-18C8-41B7-BB95-C5FC90F3BBC0}"/>
            </a:ext>
          </a:extLst>
        </xdr:cNvPr>
        <xdr:cNvSpPr/>
      </xdr:nvSpPr>
      <xdr:spPr>
        <a:xfrm>
          <a:off x="17554575" y="6353683"/>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7B490257-9E6B-4F2D-980F-CA7344285B33}"/>
            </a:ext>
          </a:extLst>
        </xdr:cNvPr>
        <xdr:cNvSpPr/>
      </xdr:nvSpPr>
      <xdr:spPr>
        <a:xfrm>
          <a:off x="16754475" y="6350889"/>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CF49E50C-731D-4CB6-89B8-D0609D4BCB4B}"/>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D396953-CA54-4ED9-A380-E3A639F5AA54}"/>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A358F0E-4B11-411E-A83C-83E2467A1A32}"/>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EE61FEF-7D29-4381-B590-E397BAE0C50F}"/>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A5AB188B-3419-4F86-A7AC-560E776AEFFE}"/>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157988</xdr:rowOff>
    </xdr:from>
    <xdr:to>
      <xdr:col>116</xdr:col>
      <xdr:colOff>114300</xdr:colOff>
      <xdr:row>37</xdr:row>
      <xdr:rowOff>88138</xdr:rowOff>
    </xdr:to>
    <xdr:sp macro="" textlink="">
      <xdr:nvSpPr>
        <xdr:cNvPr id="492" name="楕円 491">
          <a:extLst>
            <a:ext uri="{FF2B5EF4-FFF2-40B4-BE49-F238E27FC236}">
              <a16:creationId xmlns:a16="http://schemas.microsoft.com/office/drawing/2014/main" id="{B7C2B5C4-FC22-458A-AD86-42DC44E9C0F2}"/>
            </a:ext>
          </a:extLst>
        </xdr:cNvPr>
        <xdr:cNvSpPr/>
      </xdr:nvSpPr>
      <xdr:spPr>
        <a:xfrm>
          <a:off x="19897725" y="599998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9415</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3CDF9E5-90DC-4734-A75E-CEE14AFA1D79}"/>
            </a:ext>
          </a:extLst>
        </xdr:cNvPr>
        <xdr:cNvSpPr txBox="1"/>
      </xdr:nvSpPr>
      <xdr:spPr>
        <a:xfrm>
          <a:off x="19992975" y="5851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157988</xdr:rowOff>
    </xdr:from>
    <xdr:to>
      <xdr:col>112</xdr:col>
      <xdr:colOff>38100</xdr:colOff>
      <xdr:row>37</xdr:row>
      <xdr:rowOff>88138</xdr:rowOff>
    </xdr:to>
    <xdr:sp macro="" textlink="">
      <xdr:nvSpPr>
        <xdr:cNvPr id="494" name="楕円 493">
          <a:extLst>
            <a:ext uri="{FF2B5EF4-FFF2-40B4-BE49-F238E27FC236}">
              <a16:creationId xmlns:a16="http://schemas.microsoft.com/office/drawing/2014/main" id="{B14A6F96-48DD-4F7E-AD81-2C567A0811F4}"/>
            </a:ext>
          </a:extLst>
        </xdr:cNvPr>
        <xdr:cNvSpPr/>
      </xdr:nvSpPr>
      <xdr:spPr>
        <a:xfrm>
          <a:off x="19154775" y="599998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37338</xdr:rowOff>
    </xdr:from>
    <xdr:to>
      <xdr:col>116</xdr:col>
      <xdr:colOff>63500</xdr:colOff>
      <xdr:row>37</xdr:row>
      <xdr:rowOff>37338</xdr:rowOff>
    </xdr:to>
    <xdr:cxnSp macro="">
      <xdr:nvCxnSpPr>
        <xdr:cNvPr id="495" name="直線コネクタ 494">
          <a:extLst>
            <a:ext uri="{FF2B5EF4-FFF2-40B4-BE49-F238E27FC236}">
              <a16:creationId xmlns:a16="http://schemas.microsoft.com/office/drawing/2014/main" id="{7EC8338C-9283-4A53-80B3-0DBF01F0549E}"/>
            </a:ext>
          </a:extLst>
        </xdr:cNvPr>
        <xdr:cNvCxnSpPr/>
      </xdr:nvCxnSpPr>
      <xdr:spPr>
        <a:xfrm>
          <a:off x="19202400" y="603808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75692</xdr:rowOff>
    </xdr:from>
    <xdr:to>
      <xdr:col>107</xdr:col>
      <xdr:colOff>101600</xdr:colOff>
      <xdr:row>37</xdr:row>
      <xdr:rowOff>5842</xdr:rowOff>
    </xdr:to>
    <xdr:sp macro="" textlink="">
      <xdr:nvSpPr>
        <xdr:cNvPr id="496" name="楕円 495">
          <a:extLst>
            <a:ext uri="{FF2B5EF4-FFF2-40B4-BE49-F238E27FC236}">
              <a16:creationId xmlns:a16="http://schemas.microsoft.com/office/drawing/2014/main" id="{510098B2-1656-4C84-AAC5-09565C9853CF}"/>
            </a:ext>
          </a:extLst>
        </xdr:cNvPr>
        <xdr:cNvSpPr/>
      </xdr:nvSpPr>
      <xdr:spPr>
        <a:xfrm>
          <a:off x="18345150" y="591451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126492</xdr:rowOff>
    </xdr:from>
    <xdr:to>
      <xdr:col>111</xdr:col>
      <xdr:colOff>177800</xdr:colOff>
      <xdr:row>37</xdr:row>
      <xdr:rowOff>37338</xdr:rowOff>
    </xdr:to>
    <xdr:cxnSp macro="">
      <xdr:nvCxnSpPr>
        <xdr:cNvPr id="497" name="直線コネクタ 496">
          <a:extLst>
            <a:ext uri="{FF2B5EF4-FFF2-40B4-BE49-F238E27FC236}">
              <a16:creationId xmlns:a16="http://schemas.microsoft.com/office/drawing/2014/main" id="{47FCA125-0A44-4F04-89B2-B2E977BDFCB8}"/>
            </a:ext>
          </a:extLst>
        </xdr:cNvPr>
        <xdr:cNvCxnSpPr/>
      </xdr:nvCxnSpPr>
      <xdr:spPr>
        <a:xfrm>
          <a:off x="18392775" y="5962142"/>
          <a:ext cx="809625" cy="7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61976</xdr:rowOff>
    </xdr:from>
    <xdr:to>
      <xdr:col>102</xdr:col>
      <xdr:colOff>165100</xdr:colOff>
      <xdr:row>36</xdr:row>
      <xdr:rowOff>163576</xdr:rowOff>
    </xdr:to>
    <xdr:sp macro="" textlink="">
      <xdr:nvSpPr>
        <xdr:cNvPr id="498" name="楕円 497">
          <a:extLst>
            <a:ext uri="{FF2B5EF4-FFF2-40B4-BE49-F238E27FC236}">
              <a16:creationId xmlns:a16="http://schemas.microsoft.com/office/drawing/2014/main" id="{3DF05B43-74A6-40E0-A942-51942F415459}"/>
            </a:ext>
          </a:extLst>
        </xdr:cNvPr>
        <xdr:cNvSpPr/>
      </xdr:nvSpPr>
      <xdr:spPr>
        <a:xfrm>
          <a:off x="17554575" y="590397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112776</xdr:rowOff>
    </xdr:from>
    <xdr:to>
      <xdr:col>107</xdr:col>
      <xdr:colOff>50800</xdr:colOff>
      <xdr:row>36</xdr:row>
      <xdr:rowOff>126492</xdr:rowOff>
    </xdr:to>
    <xdr:cxnSp macro="">
      <xdr:nvCxnSpPr>
        <xdr:cNvPr id="499" name="直線コネクタ 498">
          <a:extLst>
            <a:ext uri="{FF2B5EF4-FFF2-40B4-BE49-F238E27FC236}">
              <a16:creationId xmlns:a16="http://schemas.microsoft.com/office/drawing/2014/main" id="{93B93828-9352-4028-9FCA-4387296D1E4D}"/>
            </a:ext>
          </a:extLst>
        </xdr:cNvPr>
        <xdr:cNvCxnSpPr/>
      </xdr:nvCxnSpPr>
      <xdr:spPr>
        <a:xfrm>
          <a:off x="17602200" y="5951601"/>
          <a:ext cx="790575"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132842</xdr:rowOff>
    </xdr:from>
    <xdr:to>
      <xdr:col>98</xdr:col>
      <xdr:colOff>38100</xdr:colOff>
      <xdr:row>36</xdr:row>
      <xdr:rowOff>62992</xdr:rowOff>
    </xdr:to>
    <xdr:sp macro="" textlink="">
      <xdr:nvSpPr>
        <xdr:cNvPr id="500" name="楕円 499">
          <a:extLst>
            <a:ext uri="{FF2B5EF4-FFF2-40B4-BE49-F238E27FC236}">
              <a16:creationId xmlns:a16="http://schemas.microsoft.com/office/drawing/2014/main" id="{019B3C4E-6BCD-4099-ADEB-11028E25D261}"/>
            </a:ext>
          </a:extLst>
        </xdr:cNvPr>
        <xdr:cNvSpPr/>
      </xdr:nvSpPr>
      <xdr:spPr>
        <a:xfrm>
          <a:off x="16754475" y="58097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12192</xdr:rowOff>
    </xdr:from>
    <xdr:to>
      <xdr:col>102</xdr:col>
      <xdr:colOff>114300</xdr:colOff>
      <xdr:row>36</xdr:row>
      <xdr:rowOff>112776</xdr:rowOff>
    </xdr:to>
    <xdr:cxnSp macro="">
      <xdr:nvCxnSpPr>
        <xdr:cNvPr id="501" name="直線コネクタ 500">
          <a:extLst>
            <a:ext uri="{FF2B5EF4-FFF2-40B4-BE49-F238E27FC236}">
              <a16:creationId xmlns:a16="http://schemas.microsoft.com/office/drawing/2014/main" id="{81F3EDD5-F8E6-4667-9CEC-80B165BF4727}"/>
            </a:ext>
          </a:extLst>
        </xdr:cNvPr>
        <xdr:cNvCxnSpPr/>
      </xdr:nvCxnSpPr>
      <xdr:spPr>
        <a:xfrm>
          <a:off x="16802100" y="5847842"/>
          <a:ext cx="8001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5CA939FF-F87A-4794-BB8E-003679228DB5}"/>
            </a:ext>
          </a:extLst>
        </xdr:cNvPr>
        <xdr:cNvSpPr txBox="1"/>
      </xdr:nvSpPr>
      <xdr:spPr>
        <a:xfrm>
          <a:off x="18983402" y="6435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D8F6DDB8-301C-4769-B663-F910869A5FFA}"/>
            </a:ext>
          </a:extLst>
        </xdr:cNvPr>
        <xdr:cNvSpPr txBox="1"/>
      </xdr:nvSpPr>
      <xdr:spPr>
        <a:xfrm>
          <a:off x="18183302" y="64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68E8BF90-556E-48B4-AB88-F8C05BC5DB51}"/>
            </a:ext>
          </a:extLst>
        </xdr:cNvPr>
        <xdr:cNvSpPr txBox="1"/>
      </xdr:nvSpPr>
      <xdr:spPr>
        <a:xfrm>
          <a:off x="17383202"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9EC3411C-6099-454A-8A3E-D5167A0EEF28}"/>
            </a:ext>
          </a:extLst>
        </xdr:cNvPr>
        <xdr:cNvSpPr txBox="1"/>
      </xdr:nvSpPr>
      <xdr:spPr>
        <a:xfrm>
          <a:off x="16592627" y="644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104665</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81460F26-5B57-477A-9F56-03D43BC9C3C5}"/>
            </a:ext>
          </a:extLst>
        </xdr:cNvPr>
        <xdr:cNvSpPr txBox="1"/>
      </xdr:nvSpPr>
      <xdr:spPr>
        <a:xfrm>
          <a:off x="18983402" y="5784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22369</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3A7372E7-1929-495B-BF5A-54983A086F4C}"/>
            </a:ext>
          </a:extLst>
        </xdr:cNvPr>
        <xdr:cNvSpPr txBox="1"/>
      </xdr:nvSpPr>
      <xdr:spPr>
        <a:xfrm>
          <a:off x="18183302" y="5702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8653</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73273270-B010-4EB6-AA88-913555CF4305}"/>
            </a:ext>
          </a:extLst>
        </xdr:cNvPr>
        <xdr:cNvSpPr txBox="1"/>
      </xdr:nvSpPr>
      <xdr:spPr>
        <a:xfrm>
          <a:off x="17383202" y="5688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79519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D8FADC88-E47D-4366-B2E5-5C0B5D6A2178}"/>
            </a:ext>
          </a:extLst>
        </xdr:cNvPr>
        <xdr:cNvSpPr txBox="1"/>
      </xdr:nvSpPr>
      <xdr:spPr>
        <a:xfrm>
          <a:off x="16592627" y="559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F8505D3A-55F1-4618-8BB2-71BB4F64A8AA}"/>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81E37D0-B090-4A4E-BFCC-548ED3F26E5D}"/>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C0A59D7C-36B5-41C2-A548-35190C943D90}"/>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D9867C6A-B4B5-4FAB-B463-1FFE6749848C}"/>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F0430728-B496-44A5-AEFF-70220B69FC4D}"/>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1925248C-9268-441A-966C-C2976EC8712B}"/>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EFF11B73-F09B-4D2F-96FA-23DFAA4940D3}"/>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E5307E28-1A1F-42CD-BF8E-5DEC1D370005}"/>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8FD51169-0998-433E-B190-1C85863101B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AFDEEF6F-7173-4481-9D58-FF07B286D0E2}"/>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B41BC660-9076-43EB-BC98-B6D7A3BC1B1F}"/>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B3096101-4046-46F3-B34A-3CDA91D45BDF}"/>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C53A0C4F-F8D7-4E8C-AA9E-BC21B4C8A1FF}"/>
            </a:ext>
          </a:extLst>
        </xdr:cNvPr>
        <xdr:cNvSpPr txBox="1"/>
      </xdr:nvSpPr>
      <xdr:spPr>
        <a:xfrm>
          <a:off x="107945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D79F9001-FEF6-4615-8D4F-921203F74847}"/>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78B806E0-C942-4F63-A1B1-BBE5E0B00E54}"/>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37111B91-D2A1-41D7-8144-38F7BF695EDA}"/>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A24DB951-7496-444E-9374-DE19AAE9C610}"/>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CEE57BFC-30B0-40E7-BEF9-8FB2547C4756}"/>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232D2499-DCED-47C6-A0B9-EADCCB0BD271}"/>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6E0958D9-CBD9-4A3B-97C1-2B88E8F7AEDB}"/>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A3582F06-86D8-413B-A02D-C9FFDDABF5F5}"/>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43635C12-1C49-409D-9089-422533E2D01D}"/>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1B0CB915-FCB7-4258-9049-5EF89B5297BA}"/>
            </a:ext>
          </a:extLst>
        </xdr:cNvPr>
        <xdr:cNvSpPr txBox="1"/>
      </xdr:nvSpPr>
      <xdr:spPr>
        <a:xfrm>
          <a:off x="109037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D9D118BC-898F-4A27-9678-2AFA3C2E670B}"/>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CDE18DA6-98BD-4C7A-8E1B-A95D6FB1F5CB}"/>
            </a:ext>
          </a:extLst>
        </xdr:cNvPr>
        <xdr:cNvCxnSpPr/>
      </xdr:nvCxnSpPr>
      <xdr:spPr>
        <a:xfrm flipV="1">
          <a:off x="14696439" y="9245600"/>
          <a:ext cx="0" cy="1050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17CD46E5-5623-4BBE-B26F-ED883021BFA7}"/>
            </a:ext>
          </a:extLst>
        </xdr:cNvPr>
        <xdr:cNvSpPr txBox="1"/>
      </xdr:nvSpPr>
      <xdr:spPr>
        <a:xfrm>
          <a:off x="14735175" y="10293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AFAFDAD8-6159-43CF-A10C-BB53129381CC}"/>
            </a:ext>
          </a:extLst>
        </xdr:cNvPr>
        <xdr:cNvCxnSpPr/>
      </xdr:nvCxnSpPr>
      <xdr:spPr>
        <a:xfrm>
          <a:off x="14611350" y="102958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8F3DD4F5-EE94-49C3-8A0D-476A0680AAA7}"/>
            </a:ext>
          </a:extLst>
        </xdr:cNvPr>
        <xdr:cNvSpPr txBox="1"/>
      </xdr:nvSpPr>
      <xdr:spPr>
        <a:xfrm>
          <a:off x="14735175" y="903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2A584799-9E23-425C-B379-304B5A524003}"/>
            </a:ext>
          </a:extLst>
        </xdr:cNvPr>
        <xdr:cNvCxnSpPr/>
      </xdr:nvCxnSpPr>
      <xdr:spPr>
        <a:xfrm>
          <a:off x="14611350" y="92456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9EB4C139-70DC-4FD3-BA7E-A31C94205461}"/>
            </a:ext>
          </a:extLst>
        </xdr:cNvPr>
        <xdr:cNvSpPr txBox="1"/>
      </xdr:nvSpPr>
      <xdr:spPr>
        <a:xfrm>
          <a:off x="14735175" y="9750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6EE1EFFC-BC9C-426C-BDA7-824AA67127A1}"/>
            </a:ext>
          </a:extLst>
        </xdr:cNvPr>
        <xdr:cNvSpPr/>
      </xdr:nvSpPr>
      <xdr:spPr>
        <a:xfrm>
          <a:off x="14649450" y="977201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809F9483-DE9C-49C2-B516-CEC31BC95E50}"/>
            </a:ext>
          </a:extLst>
        </xdr:cNvPr>
        <xdr:cNvSpPr/>
      </xdr:nvSpPr>
      <xdr:spPr>
        <a:xfrm>
          <a:off x="13887450" y="97637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54A530F9-019F-41B4-9663-A66EC580338A}"/>
            </a:ext>
          </a:extLst>
        </xdr:cNvPr>
        <xdr:cNvSpPr/>
      </xdr:nvSpPr>
      <xdr:spPr>
        <a:xfrm>
          <a:off x="13096875" y="97555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DE45118F-5860-4E10-8979-1023E4083449}"/>
            </a:ext>
          </a:extLst>
        </xdr:cNvPr>
        <xdr:cNvSpPr/>
      </xdr:nvSpPr>
      <xdr:spPr>
        <a:xfrm>
          <a:off x="12296775" y="975550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A220A53D-4E84-4255-AC3E-7F6F44F97AB3}"/>
            </a:ext>
          </a:extLst>
        </xdr:cNvPr>
        <xdr:cNvSpPr/>
      </xdr:nvSpPr>
      <xdr:spPr>
        <a:xfrm>
          <a:off x="11487150" y="974280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276505F3-BDCB-4C47-8A04-83266EEE0EA8}"/>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FE1667D-7ADC-4C95-8145-FBBA101F936B}"/>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7E3505CE-80C1-4B3D-BA7B-52C2BEED3C2A}"/>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D8B97B1F-7667-47C5-865C-1A3543FC3A0A}"/>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6A1C3D2-9418-4179-B4D7-C849FFA1CDBA}"/>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34925</xdr:rowOff>
    </xdr:from>
    <xdr:to>
      <xdr:col>85</xdr:col>
      <xdr:colOff>177800</xdr:colOff>
      <xdr:row>59</xdr:row>
      <xdr:rowOff>136525</xdr:rowOff>
    </xdr:to>
    <xdr:sp macro="" textlink="">
      <xdr:nvSpPr>
        <xdr:cNvPr id="550" name="楕円 549">
          <a:extLst>
            <a:ext uri="{FF2B5EF4-FFF2-40B4-BE49-F238E27FC236}">
              <a16:creationId xmlns:a16="http://schemas.microsoft.com/office/drawing/2014/main" id="{527A0378-5ADF-47C4-80EA-B66B310938B1}"/>
            </a:ext>
          </a:extLst>
        </xdr:cNvPr>
        <xdr:cNvSpPr/>
      </xdr:nvSpPr>
      <xdr:spPr>
        <a:xfrm>
          <a:off x="14649450" y="9598025"/>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57802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EAB8A442-C786-42E4-85AE-CBA30E56A197}"/>
            </a:ext>
          </a:extLst>
        </xdr:cNvPr>
        <xdr:cNvSpPr txBox="1"/>
      </xdr:nvSpPr>
      <xdr:spPr>
        <a:xfrm>
          <a:off x="14735175" y="945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27305</xdr:rowOff>
    </xdr:from>
    <xdr:to>
      <xdr:col>81</xdr:col>
      <xdr:colOff>101600</xdr:colOff>
      <xdr:row>59</xdr:row>
      <xdr:rowOff>128905</xdr:rowOff>
    </xdr:to>
    <xdr:sp macro="" textlink="">
      <xdr:nvSpPr>
        <xdr:cNvPr id="552" name="楕円 551">
          <a:extLst>
            <a:ext uri="{FF2B5EF4-FFF2-40B4-BE49-F238E27FC236}">
              <a16:creationId xmlns:a16="http://schemas.microsoft.com/office/drawing/2014/main" id="{6D94AB21-6095-402C-A5D7-9B10007E7FF4}"/>
            </a:ext>
          </a:extLst>
        </xdr:cNvPr>
        <xdr:cNvSpPr/>
      </xdr:nvSpPr>
      <xdr:spPr>
        <a:xfrm>
          <a:off x="13887450" y="95935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78105</xdr:rowOff>
    </xdr:from>
    <xdr:to>
      <xdr:col>85</xdr:col>
      <xdr:colOff>127000</xdr:colOff>
      <xdr:row>59</xdr:row>
      <xdr:rowOff>85725</xdr:rowOff>
    </xdr:to>
    <xdr:cxnSp macro="">
      <xdr:nvCxnSpPr>
        <xdr:cNvPr id="553" name="直線コネクタ 552">
          <a:extLst>
            <a:ext uri="{FF2B5EF4-FFF2-40B4-BE49-F238E27FC236}">
              <a16:creationId xmlns:a16="http://schemas.microsoft.com/office/drawing/2014/main" id="{743D4CAD-3914-4738-B804-6E35149B0785}"/>
            </a:ext>
          </a:extLst>
        </xdr:cNvPr>
        <xdr:cNvCxnSpPr/>
      </xdr:nvCxnSpPr>
      <xdr:spPr>
        <a:xfrm>
          <a:off x="13935075" y="9641205"/>
          <a:ext cx="762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158750</xdr:rowOff>
    </xdr:from>
    <xdr:to>
      <xdr:col>76</xdr:col>
      <xdr:colOff>165100</xdr:colOff>
      <xdr:row>59</xdr:row>
      <xdr:rowOff>88900</xdr:rowOff>
    </xdr:to>
    <xdr:sp macro="" textlink="">
      <xdr:nvSpPr>
        <xdr:cNvPr id="554" name="楕円 553">
          <a:extLst>
            <a:ext uri="{FF2B5EF4-FFF2-40B4-BE49-F238E27FC236}">
              <a16:creationId xmlns:a16="http://schemas.microsoft.com/office/drawing/2014/main" id="{10270573-19FB-4108-99DC-681A5E878599}"/>
            </a:ext>
          </a:extLst>
        </xdr:cNvPr>
        <xdr:cNvSpPr/>
      </xdr:nvSpPr>
      <xdr:spPr>
        <a:xfrm>
          <a:off x="13096875" y="9563100"/>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38100</xdr:rowOff>
    </xdr:from>
    <xdr:to>
      <xdr:col>81</xdr:col>
      <xdr:colOff>50800</xdr:colOff>
      <xdr:row>59</xdr:row>
      <xdr:rowOff>78105</xdr:rowOff>
    </xdr:to>
    <xdr:cxnSp macro="">
      <xdr:nvCxnSpPr>
        <xdr:cNvPr id="555" name="直線コネクタ 554">
          <a:extLst>
            <a:ext uri="{FF2B5EF4-FFF2-40B4-BE49-F238E27FC236}">
              <a16:creationId xmlns:a16="http://schemas.microsoft.com/office/drawing/2014/main" id="{AF55A657-22E1-4D9D-9277-17014BBBA30A}"/>
            </a:ext>
          </a:extLst>
        </xdr:cNvPr>
        <xdr:cNvCxnSpPr/>
      </xdr:nvCxnSpPr>
      <xdr:spPr>
        <a:xfrm>
          <a:off x="13144500" y="9601200"/>
          <a:ext cx="7905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120650</xdr:rowOff>
    </xdr:from>
    <xdr:to>
      <xdr:col>72</xdr:col>
      <xdr:colOff>38100</xdr:colOff>
      <xdr:row>59</xdr:row>
      <xdr:rowOff>50800</xdr:rowOff>
    </xdr:to>
    <xdr:sp macro="" textlink="">
      <xdr:nvSpPr>
        <xdr:cNvPr id="556" name="楕円 555">
          <a:extLst>
            <a:ext uri="{FF2B5EF4-FFF2-40B4-BE49-F238E27FC236}">
              <a16:creationId xmlns:a16="http://schemas.microsoft.com/office/drawing/2014/main" id="{6E120A2A-A6F7-4E01-850A-089966B494C9}"/>
            </a:ext>
          </a:extLst>
        </xdr:cNvPr>
        <xdr:cNvSpPr/>
      </xdr:nvSpPr>
      <xdr:spPr>
        <a:xfrm>
          <a:off x="12296775" y="95250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0</xdr:rowOff>
    </xdr:from>
    <xdr:to>
      <xdr:col>76</xdr:col>
      <xdr:colOff>114300</xdr:colOff>
      <xdr:row>59</xdr:row>
      <xdr:rowOff>38100</xdr:rowOff>
    </xdr:to>
    <xdr:cxnSp macro="">
      <xdr:nvCxnSpPr>
        <xdr:cNvPr id="557" name="直線コネクタ 556">
          <a:extLst>
            <a:ext uri="{FF2B5EF4-FFF2-40B4-BE49-F238E27FC236}">
              <a16:creationId xmlns:a16="http://schemas.microsoft.com/office/drawing/2014/main" id="{CF11C1FE-F0BB-486C-A076-AE724446835D}"/>
            </a:ext>
          </a:extLst>
        </xdr:cNvPr>
        <xdr:cNvCxnSpPr/>
      </xdr:nvCxnSpPr>
      <xdr:spPr>
        <a:xfrm>
          <a:off x="12344400" y="956310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80645</xdr:rowOff>
    </xdr:from>
    <xdr:to>
      <xdr:col>67</xdr:col>
      <xdr:colOff>101600</xdr:colOff>
      <xdr:row>59</xdr:row>
      <xdr:rowOff>10795</xdr:rowOff>
    </xdr:to>
    <xdr:sp macro="" textlink="">
      <xdr:nvSpPr>
        <xdr:cNvPr id="558" name="楕円 557">
          <a:extLst>
            <a:ext uri="{FF2B5EF4-FFF2-40B4-BE49-F238E27FC236}">
              <a16:creationId xmlns:a16="http://schemas.microsoft.com/office/drawing/2014/main" id="{5D3061A4-5CB8-4868-BD33-7E621E116F21}"/>
            </a:ext>
          </a:extLst>
        </xdr:cNvPr>
        <xdr:cNvSpPr/>
      </xdr:nvSpPr>
      <xdr:spPr>
        <a:xfrm>
          <a:off x="11487150" y="948499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131445</xdr:rowOff>
    </xdr:from>
    <xdr:to>
      <xdr:col>71</xdr:col>
      <xdr:colOff>177800</xdr:colOff>
      <xdr:row>59</xdr:row>
      <xdr:rowOff>0</xdr:rowOff>
    </xdr:to>
    <xdr:cxnSp macro="">
      <xdr:nvCxnSpPr>
        <xdr:cNvPr id="559" name="直線コネクタ 558">
          <a:extLst>
            <a:ext uri="{FF2B5EF4-FFF2-40B4-BE49-F238E27FC236}">
              <a16:creationId xmlns:a16="http://schemas.microsoft.com/office/drawing/2014/main" id="{5F990D8D-5D2C-4E4F-885F-6D29F262E554}"/>
            </a:ext>
          </a:extLst>
        </xdr:cNvPr>
        <xdr:cNvCxnSpPr/>
      </xdr:nvCxnSpPr>
      <xdr:spPr>
        <a:xfrm>
          <a:off x="11534775" y="9532620"/>
          <a:ext cx="809625"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D463618B-808D-4ADC-BA22-EE3D0DCE49CE}"/>
            </a:ext>
          </a:extLst>
        </xdr:cNvPr>
        <xdr:cNvSpPr txBox="1"/>
      </xdr:nvSpPr>
      <xdr:spPr>
        <a:xfrm>
          <a:off x="13745219"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5B394EFF-E3CE-4C15-949B-B88AC056696D}"/>
            </a:ext>
          </a:extLst>
        </xdr:cNvPr>
        <xdr:cNvSpPr txBox="1"/>
      </xdr:nvSpPr>
      <xdr:spPr>
        <a:xfrm>
          <a:off x="12964169" y="984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7C25D003-4468-41AC-811C-E7EBBE29D7AE}"/>
            </a:ext>
          </a:extLst>
        </xdr:cNvPr>
        <xdr:cNvSpPr txBox="1"/>
      </xdr:nvSpPr>
      <xdr:spPr>
        <a:xfrm>
          <a:off x="12164069" y="9848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32D616B8-B2D9-4C30-B624-97D7244C94D3}"/>
            </a:ext>
          </a:extLst>
        </xdr:cNvPr>
        <xdr:cNvSpPr txBox="1"/>
      </xdr:nvSpPr>
      <xdr:spPr>
        <a:xfrm>
          <a:off x="113544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145432</xdr:rowOff>
    </xdr:from>
    <xdr:ext cx="405111" cy="259045"/>
    <xdr:sp macro="" textlink="">
      <xdr:nvSpPr>
        <xdr:cNvPr id="564" name="n_1mainValue【学校施設】&#10;有形固定資産減価償却率">
          <a:extLst>
            <a:ext uri="{FF2B5EF4-FFF2-40B4-BE49-F238E27FC236}">
              <a16:creationId xmlns:a16="http://schemas.microsoft.com/office/drawing/2014/main" id="{44008BCE-9283-4D76-98AB-5AEC532E0814}"/>
            </a:ext>
          </a:extLst>
        </xdr:cNvPr>
        <xdr:cNvSpPr txBox="1"/>
      </xdr:nvSpPr>
      <xdr:spPr>
        <a:xfrm>
          <a:off x="13745219" y="938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105427</xdr:rowOff>
    </xdr:from>
    <xdr:ext cx="405111" cy="259045"/>
    <xdr:sp macro="" textlink="">
      <xdr:nvSpPr>
        <xdr:cNvPr id="565" name="n_2mainValue【学校施設】&#10;有形固定資産減価償却率">
          <a:extLst>
            <a:ext uri="{FF2B5EF4-FFF2-40B4-BE49-F238E27FC236}">
              <a16:creationId xmlns:a16="http://schemas.microsoft.com/office/drawing/2014/main" id="{00FBED87-BFB5-4C6A-8B51-55F5D263D881}"/>
            </a:ext>
          </a:extLst>
        </xdr:cNvPr>
        <xdr:cNvSpPr txBox="1"/>
      </xdr:nvSpPr>
      <xdr:spPr>
        <a:xfrm>
          <a:off x="12964169" y="9341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67327</xdr:rowOff>
    </xdr:from>
    <xdr:ext cx="405111" cy="259045"/>
    <xdr:sp macro="" textlink="">
      <xdr:nvSpPr>
        <xdr:cNvPr id="566" name="n_3mainValue【学校施設】&#10;有形固定資産減価償却率">
          <a:extLst>
            <a:ext uri="{FF2B5EF4-FFF2-40B4-BE49-F238E27FC236}">
              <a16:creationId xmlns:a16="http://schemas.microsoft.com/office/drawing/2014/main" id="{6165127F-B392-426E-999C-2115BBE6B775}"/>
            </a:ext>
          </a:extLst>
        </xdr:cNvPr>
        <xdr:cNvSpPr txBox="1"/>
      </xdr:nvSpPr>
      <xdr:spPr>
        <a:xfrm>
          <a:off x="12164069" y="9303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27322</xdr:rowOff>
    </xdr:from>
    <xdr:ext cx="405111" cy="259045"/>
    <xdr:sp macro="" textlink="">
      <xdr:nvSpPr>
        <xdr:cNvPr id="567" name="n_4mainValue【学校施設】&#10;有形固定資産減価償却率">
          <a:extLst>
            <a:ext uri="{FF2B5EF4-FFF2-40B4-BE49-F238E27FC236}">
              <a16:creationId xmlns:a16="http://schemas.microsoft.com/office/drawing/2014/main" id="{6B9A7E31-1306-4332-9D63-9E9651661292}"/>
            </a:ext>
          </a:extLst>
        </xdr:cNvPr>
        <xdr:cNvSpPr txBox="1"/>
      </xdr:nvSpPr>
      <xdr:spPr>
        <a:xfrm>
          <a:off x="113544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554404C5-102B-43FA-B209-7C3DC5DB43E0}"/>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B2272966-5073-4D9E-B30A-1C2A1BE5ACBA}"/>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145EE6E4-3863-4934-B04A-21035299DD71}"/>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67D648A7-20DA-4E99-95C5-284B0E0905CE}"/>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9BBF9113-5E47-494E-B900-1A99C867ABCE}"/>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76F2A21A-30EF-4EDE-A953-9F05772F3BB0}"/>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E430BF90-405A-41F6-BA51-722C50867677}"/>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524091B-E46C-4001-A13E-D81C18F06329}"/>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801B7C03-AE10-4889-A762-993203D78627}"/>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95E47A7-DCFD-4F3C-8AA8-9EBB559FE1E3}"/>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829B0EEB-DEBF-458D-AC9B-4BDB07F06237}"/>
            </a:ext>
          </a:extLst>
        </xdr:cNvPr>
        <xdr:cNvCxnSpPr/>
      </xdr:nvCxnSpPr>
      <xdr:spPr>
        <a:xfrm>
          <a:off x="164592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9E04EBA7-5DCE-47FE-B1CF-73B6E0AEEEA3}"/>
            </a:ext>
          </a:extLst>
        </xdr:cNvPr>
        <xdr:cNvSpPr txBox="1"/>
      </xdr:nvSpPr>
      <xdr:spPr>
        <a:xfrm>
          <a:off x="160523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80AF4D49-34B5-421D-8C9A-2BDD43AD8C78}"/>
            </a:ext>
          </a:extLst>
        </xdr:cNvPr>
        <xdr:cNvCxnSpPr/>
      </xdr:nvCxnSpPr>
      <xdr:spPr>
        <a:xfrm>
          <a:off x="164592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A52C0315-51D7-4D94-BB9F-7D632EF265A9}"/>
            </a:ext>
          </a:extLst>
        </xdr:cNvPr>
        <xdr:cNvSpPr txBox="1"/>
      </xdr:nvSpPr>
      <xdr:spPr>
        <a:xfrm>
          <a:off x="16052346" y="9951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F4BC3C02-7067-4B5C-A452-820EFA215284}"/>
            </a:ext>
          </a:extLst>
        </xdr:cNvPr>
        <xdr:cNvCxnSpPr/>
      </xdr:nvCxnSpPr>
      <xdr:spPr>
        <a:xfrm>
          <a:off x="164592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D01BFC90-2325-416E-915E-6BDB49F90A81}"/>
            </a:ext>
          </a:extLst>
        </xdr:cNvPr>
        <xdr:cNvSpPr txBox="1"/>
      </xdr:nvSpPr>
      <xdr:spPr>
        <a:xfrm>
          <a:off x="16052346" y="95891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D6B47D77-E414-45A0-904D-F1463439EB55}"/>
            </a:ext>
          </a:extLst>
        </xdr:cNvPr>
        <xdr:cNvCxnSpPr/>
      </xdr:nvCxnSpPr>
      <xdr:spPr>
        <a:xfrm>
          <a:off x="164592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E5B04772-E344-4737-BB2A-2612FCDBF892}"/>
            </a:ext>
          </a:extLst>
        </xdr:cNvPr>
        <xdr:cNvSpPr txBox="1"/>
      </xdr:nvSpPr>
      <xdr:spPr>
        <a:xfrm>
          <a:off x="16052346" y="923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980FD0F7-EE9D-4724-8EC6-20C41CB79B5C}"/>
            </a:ext>
          </a:extLst>
        </xdr:cNvPr>
        <xdr:cNvCxnSpPr/>
      </xdr:nvCxnSpPr>
      <xdr:spPr>
        <a:xfrm>
          <a:off x="164592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8190F46D-D37A-4997-84C0-6EABFE9B14E3}"/>
            </a:ext>
          </a:extLst>
        </xdr:cNvPr>
        <xdr:cNvSpPr txBox="1"/>
      </xdr:nvSpPr>
      <xdr:spPr>
        <a:xfrm>
          <a:off x="16052346"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76A2B492-A573-4FA2-A5EC-37D1DA82072D}"/>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958B2BBC-292F-477A-92DB-8251B25988F5}"/>
            </a:ext>
          </a:extLst>
        </xdr:cNvPr>
        <xdr:cNvSpPr txBox="1"/>
      </xdr:nvSpPr>
      <xdr:spPr>
        <a:xfrm>
          <a:off x="15985051" y="851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3FA653A8-6FCC-4CC0-BFF0-B22DC97E5A5E}"/>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4F53D77B-0D53-4FA5-A50C-E9E538371DA8}"/>
            </a:ext>
          </a:extLst>
        </xdr:cNvPr>
        <xdr:cNvCxnSpPr/>
      </xdr:nvCxnSpPr>
      <xdr:spPr>
        <a:xfrm flipV="1">
          <a:off x="19954239" y="9143682"/>
          <a:ext cx="0" cy="11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BA62E6B8-1133-4C0A-9AC3-47AF5962AA36}"/>
            </a:ext>
          </a:extLst>
        </xdr:cNvPr>
        <xdr:cNvSpPr txBox="1"/>
      </xdr:nvSpPr>
      <xdr:spPr>
        <a:xfrm>
          <a:off x="19992975" y="102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D695C5ED-BD2D-4D25-842F-88F498B897BF}"/>
            </a:ext>
          </a:extLst>
        </xdr:cNvPr>
        <xdr:cNvCxnSpPr/>
      </xdr:nvCxnSpPr>
      <xdr:spPr>
        <a:xfrm>
          <a:off x="19878675" y="1029550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6C60AF56-F780-4B6C-B5EB-6C82F12C75A1}"/>
            </a:ext>
          </a:extLst>
        </xdr:cNvPr>
        <xdr:cNvSpPr txBox="1"/>
      </xdr:nvSpPr>
      <xdr:spPr>
        <a:xfrm>
          <a:off x="19992975" y="8931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B644C774-C7F6-4ACC-8806-3ECC83E70C3D}"/>
            </a:ext>
          </a:extLst>
        </xdr:cNvPr>
        <xdr:cNvCxnSpPr/>
      </xdr:nvCxnSpPr>
      <xdr:spPr>
        <a:xfrm>
          <a:off x="19878675" y="914368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a:extLst>
            <a:ext uri="{FF2B5EF4-FFF2-40B4-BE49-F238E27FC236}">
              <a16:creationId xmlns:a16="http://schemas.microsoft.com/office/drawing/2014/main" id="{24A77DCD-4CD3-4D33-B5C0-0DAF24C6762A}"/>
            </a:ext>
          </a:extLst>
        </xdr:cNvPr>
        <xdr:cNvSpPr txBox="1"/>
      </xdr:nvSpPr>
      <xdr:spPr>
        <a:xfrm>
          <a:off x="19992975" y="1010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2D596F7D-13C3-4367-BF53-8601C342AC72}"/>
            </a:ext>
          </a:extLst>
        </xdr:cNvPr>
        <xdr:cNvSpPr/>
      </xdr:nvSpPr>
      <xdr:spPr>
        <a:xfrm>
          <a:off x="19897725" y="10126091"/>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1CE2F752-A1CE-4116-9CD4-F54FB9270AA3}"/>
            </a:ext>
          </a:extLst>
        </xdr:cNvPr>
        <xdr:cNvSpPr/>
      </xdr:nvSpPr>
      <xdr:spPr>
        <a:xfrm>
          <a:off x="19154775" y="10134791"/>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F853D507-4EA9-4CA4-9326-8B3EF81028EB}"/>
            </a:ext>
          </a:extLst>
        </xdr:cNvPr>
        <xdr:cNvSpPr/>
      </xdr:nvSpPr>
      <xdr:spPr>
        <a:xfrm>
          <a:off x="18345150" y="1013415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ED7574C8-94C0-41EB-AD5F-DDAF87A1DF94}"/>
            </a:ext>
          </a:extLst>
        </xdr:cNvPr>
        <xdr:cNvSpPr/>
      </xdr:nvSpPr>
      <xdr:spPr>
        <a:xfrm>
          <a:off x="17554575" y="1013472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F92ABFB5-476E-4C98-9411-2FD2D1422F9D}"/>
            </a:ext>
          </a:extLst>
        </xdr:cNvPr>
        <xdr:cNvSpPr/>
      </xdr:nvSpPr>
      <xdr:spPr>
        <a:xfrm>
          <a:off x="16754475" y="1013701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5E6446B-FB6B-4063-AC8B-760D1E160CBF}"/>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3FA37C64-BDC3-4B70-B6D3-DF7B7502E8D2}"/>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31F3E88-C63F-4008-A573-6FAC5B738C7B}"/>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D0E4952A-0A00-4D3C-979B-C2A9CB0892F3}"/>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8C9DC87D-8C55-4797-9B31-425F7DC13B7F}"/>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43879</xdr:rowOff>
    </xdr:from>
    <xdr:to>
      <xdr:col>116</xdr:col>
      <xdr:colOff>114300</xdr:colOff>
      <xdr:row>62</xdr:row>
      <xdr:rowOff>145479</xdr:rowOff>
    </xdr:to>
    <xdr:sp macro="" textlink="">
      <xdr:nvSpPr>
        <xdr:cNvPr id="607" name="楕円 606">
          <a:extLst>
            <a:ext uri="{FF2B5EF4-FFF2-40B4-BE49-F238E27FC236}">
              <a16:creationId xmlns:a16="http://schemas.microsoft.com/office/drawing/2014/main" id="{76AC8B2B-A359-4683-896E-334F7DCB9BA3}"/>
            </a:ext>
          </a:extLst>
        </xdr:cNvPr>
        <xdr:cNvSpPr/>
      </xdr:nvSpPr>
      <xdr:spPr>
        <a:xfrm>
          <a:off x="19897725" y="1009592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66756</xdr:rowOff>
    </xdr:from>
    <xdr:ext cx="469744" cy="259045"/>
    <xdr:sp macro="" textlink="">
      <xdr:nvSpPr>
        <xdr:cNvPr id="608" name="【学校施設】&#10;一人当たり面積該当値テキスト">
          <a:extLst>
            <a:ext uri="{FF2B5EF4-FFF2-40B4-BE49-F238E27FC236}">
              <a16:creationId xmlns:a16="http://schemas.microsoft.com/office/drawing/2014/main" id="{797D4E2B-4AE3-42CA-8722-FD6FC9507007}"/>
            </a:ext>
          </a:extLst>
        </xdr:cNvPr>
        <xdr:cNvSpPr txBox="1"/>
      </xdr:nvSpPr>
      <xdr:spPr>
        <a:xfrm>
          <a:off x="19992975" y="995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45212</xdr:rowOff>
    </xdr:from>
    <xdr:to>
      <xdr:col>112</xdr:col>
      <xdr:colOff>38100</xdr:colOff>
      <xdr:row>62</xdr:row>
      <xdr:rowOff>146812</xdr:rowOff>
    </xdr:to>
    <xdr:sp macro="" textlink="">
      <xdr:nvSpPr>
        <xdr:cNvPr id="609" name="楕円 608">
          <a:extLst>
            <a:ext uri="{FF2B5EF4-FFF2-40B4-BE49-F238E27FC236}">
              <a16:creationId xmlns:a16="http://schemas.microsoft.com/office/drawing/2014/main" id="{9DC52999-8465-421A-A45B-F5504EC0F809}"/>
            </a:ext>
          </a:extLst>
        </xdr:cNvPr>
        <xdr:cNvSpPr/>
      </xdr:nvSpPr>
      <xdr:spPr>
        <a:xfrm>
          <a:off x="19154775" y="1009726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94679</xdr:rowOff>
    </xdr:from>
    <xdr:to>
      <xdr:col>116</xdr:col>
      <xdr:colOff>63500</xdr:colOff>
      <xdr:row>62</xdr:row>
      <xdr:rowOff>96012</xdr:rowOff>
    </xdr:to>
    <xdr:cxnSp macro="">
      <xdr:nvCxnSpPr>
        <xdr:cNvPr id="610" name="直線コネクタ 609">
          <a:extLst>
            <a:ext uri="{FF2B5EF4-FFF2-40B4-BE49-F238E27FC236}">
              <a16:creationId xmlns:a16="http://schemas.microsoft.com/office/drawing/2014/main" id="{378B5480-CD70-4251-8514-274A58EBD317}"/>
            </a:ext>
          </a:extLst>
        </xdr:cNvPr>
        <xdr:cNvCxnSpPr/>
      </xdr:nvCxnSpPr>
      <xdr:spPr>
        <a:xfrm flipV="1">
          <a:off x="19202400" y="10143554"/>
          <a:ext cx="752475"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611" name="楕円 610">
          <a:extLst>
            <a:ext uri="{FF2B5EF4-FFF2-40B4-BE49-F238E27FC236}">
              <a16:creationId xmlns:a16="http://schemas.microsoft.com/office/drawing/2014/main" id="{CB6A05C0-AB63-4F44-9588-B62AC5845D0C}"/>
            </a:ext>
          </a:extLst>
        </xdr:cNvPr>
        <xdr:cNvSpPr/>
      </xdr:nvSpPr>
      <xdr:spPr>
        <a:xfrm>
          <a:off x="18345150" y="1009726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96012</xdr:rowOff>
    </xdr:from>
    <xdr:to>
      <xdr:col>111</xdr:col>
      <xdr:colOff>177800</xdr:colOff>
      <xdr:row>62</xdr:row>
      <xdr:rowOff>96012</xdr:rowOff>
    </xdr:to>
    <xdr:cxnSp macro="">
      <xdr:nvCxnSpPr>
        <xdr:cNvPr id="612" name="直線コネクタ 611">
          <a:extLst>
            <a:ext uri="{FF2B5EF4-FFF2-40B4-BE49-F238E27FC236}">
              <a16:creationId xmlns:a16="http://schemas.microsoft.com/office/drawing/2014/main" id="{FF9ECAD4-746C-445B-92F6-029A3099E7FE}"/>
            </a:ext>
          </a:extLst>
        </xdr:cNvPr>
        <xdr:cNvCxnSpPr/>
      </xdr:nvCxnSpPr>
      <xdr:spPr>
        <a:xfrm>
          <a:off x="18392775" y="1014488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41593</xdr:rowOff>
    </xdr:from>
    <xdr:to>
      <xdr:col>102</xdr:col>
      <xdr:colOff>165100</xdr:colOff>
      <xdr:row>62</xdr:row>
      <xdr:rowOff>143193</xdr:rowOff>
    </xdr:to>
    <xdr:sp macro="" textlink="">
      <xdr:nvSpPr>
        <xdr:cNvPr id="613" name="楕円 612">
          <a:extLst>
            <a:ext uri="{FF2B5EF4-FFF2-40B4-BE49-F238E27FC236}">
              <a16:creationId xmlns:a16="http://schemas.microsoft.com/office/drawing/2014/main" id="{9749CB85-8B79-49AA-AC64-A96666D8288F}"/>
            </a:ext>
          </a:extLst>
        </xdr:cNvPr>
        <xdr:cNvSpPr/>
      </xdr:nvSpPr>
      <xdr:spPr>
        <a:xfrm>
          <a:off x="17554575" y="100936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92393</xdr:rowOff>
    </xdr:from>
    <xdr:to>
      <xdr:col>107</xdr:col>
      <xdr:colOff>50800</xdr:colOff>
      <xdr:row>62</xdr:row>
      <xdr:rowOff>96012</xdr:rowOff>
    </xdr:to>
    <xdr:cxnSp macro="">
      <xdr:nvCxnSpPr>
        <xdr:cNvPr id="614" name="直線コネクタ 613">
          <a:extLst>
            <a:ext uri="{FF2B5EF4-FFF2-40B4-BE49-F238E27FC236}">
              <a16:creationId xmlns:a16="http://schemas.microsoft.com/office/drawing/2014/main" id="{0027ACBB-6F6E-480C-A1A7-7B8DD3A7EDD8}"/>
            </a:ext>
          </a:extLst>
        </xdr:cNvPr>
        <xdr:cNvCxnSpPr/>
      </xdr:nvCxnSpPr>
      <xdr:spPr>
        <a:xfrm>
          <a:off x="17602200" y="10141268"/>
          <a:ext cx="790575"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39497</xdr:rowOff>
    </xdr:from>
    <xdr:to>
      <xdr:col>98</xdr:col>
      <xdr:colOff>38100</xdr:colOff>
      <xdr:row>62</xdr:row>
      <xdr:rowOff>141097</xdr:rowOff>
    </xdr:to>
    <xdr:sp macro="" textlink="">
      <xdr:nvSpPr>
        <xdr:cNvPr id="615" name="楕円 614">
          <a:extLst>
            <a:ext uri="{FF2B5EF4-FFF2-40B4-BE49-F238E27FC236}">
              <a16:creationId xmlns:a16="http://schemas.microsoft.com/office/drawing/2014/main" id="{160B6EEC-5ECC-4882-9FEA-346B7DB406DB}"/>
            </a:ext>
          </a:extLst>
        </xdr:cNvPr>
        <xdr:cNvSpPr/>
      </xdr:nvSpPr>
      <xdr:spPr>
        <a:xfrm>
          <a:off x="16754475" y="10088372"/>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90297</xdr:rowOff>
    </xdr:from>
    <xdr:to>
      <xdr:col>102</xdr:col>
      <xdr:colOff>114300</xdr:colOff>
      <xdr:row>62</xdr:row>
      <xdr:rowOff>92393</xdr:rowOff>
    </xdr:to>
    <xdr:cxnSp macro="">
      <xdr:nvCxnSpPr>
        <xdr:cNvPr id="616" name="直線コネクタ 615">
          <a:extLst>
            <a:ext uri="{FF2B5EF4-FFF2-40B4-BE49-F238E27FC236}">
              <a16:creationId xmlns:a16="http://schemas.microsoft.com/office/drawing/2014/main" id="{A3809778-33E1-4E4C-A4DE-6087B8FBEBBA}"/>
            </a:ext>
          </a:extLst>
        </xdr:cNvPr>
        <xdr:cNvCxnSpPr/>
      </xdr:nvCxnSpPr>
      <xdr:spPr>
        <a:xfrm>
          <a:off x="16802100" y="10135997"/>
          <a:ext cx="8001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a:extLst>
            <a:ext uri="{FF2B5EF4-FFF2-40B4-BE49-F238E27FC236}">
              <a16:creationId xmlns:a16="http://schemas.microsoft.com/office/drawing/2014/main" id="{1634FCDC-B505-48CD-AC00-27D28AD87C23}"/>
            </a:ext>
          </a:extLst>
        </xdr:cNvPr>
        <xdr:cNvSpPr txBox="1"/>
      </xdr:nvSpPr>
      <xdr:spPr>
        <a:xfrm>
          <a:off x="18983402" y="1021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a:extLst>
            <a:ext uri="{FF2B5EF4-FFF2-40B4-BE49-F238E27FC236}">
              <a16:creationId xmlns:a16="http://schemas.microsoft.com/office/drawing/2014/main" id="{C9F22320-B9C8-4E8D-81BD-058BA0E9D81E}"/>
            </a:ext>
          </a:extLst>
        </xdr:cNvPr>
        <xdr:cNvSpPr txBox="1"/>
      </xdr:nvSpPr>
      <xdr:spPr>
        <a:xfrm>
          <a:off x="18183302" y="1021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a:extLst>
            <a:ext uri="{FF2B5EF4-FFF2-40B4-BE49-F238E27FC236}">
              <a16:creationId xmlns:a16="http://schemas.microsoft.com/office/drawing/2014/main" id="{0D7E3C77-C60E-4733-89D1-DC83D5A268B7}"/>
            </a:ext>
          </a:extLst>
        </xdr:cNvPr>
        <xdr:cNvSpPr txBox="1"/>
      </xdr:nvSpPr>
      <xdr:spPr>
        <a:xfrm>
          <a:off x="17383202" y="1021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a:extLst>
            <a:ext uri="{FF2B5EF4-FFF2-40B4-BE49-F238E27FC236}">
              <a16:creationId xmlns:a16="http://schemas.microsoft.com/office/drawing/2014/main" id="{20E59720-CADB-4D38-BD9A-B43C6B319296}"/>
            </a:ext>
          </a:extLst>
        </xdr:cNvPr>
        <xdr:cNvSpPr txBox="1"/>
      </xdr:nvSpPr>
      <xdr:spPr>
        <a:xfrm>
          <a:off x="16592627" y="1022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163339</xdr:rowOff>
    </xdr:from>
    <xdr:ext cx="469744" cy="259045"/>
    <xdr:sp macro="" textlink="">
      <xdr:nvSpPr>
        <xdr:cNvPr id="621" name="n_1mainValue【学校施設】&#10;一人当たり面積">
          <a:extLst>
            <a:ext uri="{FF2B5EF4-FFF2-40B4-BE49-F238E27FC236}">
              <a16:creationId xmlns:a16="http://schemas.microsoft.com/office/drawing/2014/main" id="{87712C0F-49E5-41DF-9AE9-F0914C84F655}"/>
            </a:ext>
          </a:extLst>
        </xdr:cNvPr>
        <xdr:cNvSpPr txBox="1"/>
      </xdr:nvSpPr>
      <xdr:spPr>
        <a:xfrm>
          <a:off x="18983402" y="988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22" name="n_2mainValue【学校施設】&#10;一人当たり面積">
          <a:extLst>
            <a:ext uri="{FF2B5EF4-FFF2-40B4-BE49-F238E27FC236}">
              <a16:creationId xmlns:a16="http://schemas.microsoft.com/office/drawing/2014/main" id="{81C69C98-EC96-4680-BB25-3FCD047133B7}"/>
            </a:ext>
          </a:extLst>
        </xdr:cNvPr>
        <xdr:cNvSpPr txBox="1"/>
      </xdr:nvSpPr>
      <xdr:spPr>
        <a:xfrm>
          <a:off x="18183302" y="988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159720</xdr:rowOff>
    </xdr:from>
    <xdr:ext cx="469744" cy="259045"/>
    <xdr:sp macro="" textlink="">
      <xdr:nvSpPr>
        <xdr:cNvPr id="623" name="n_3mainValue【学校施設】&#10;一人当たり面積">
          <a:extLst>
            <a:ext uri="{FF2B5EF4-FFF2-40B4-BE49-F238E27FC236}">
              <a16:creationId xmlns:a16="http://schemas.microsoft.com/office/drawing/2014/main" id="{9DFE68B6-6B72-4350-9442-3EF7E85293EE}"/>
            </a:ext>
          </a:extLst>
        </xdr:cNvPr>
        <xdr:cNvSpPr txBox="1"/>
      </xdr:nvSpPr>
      <xdr:spPr>
        <a:xfrm>
          <a:off x="17383202" y="988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157624</xdr:rowOff>
    </xdr:from>
    <xdr:ext cx="469744" cy="259045"/>
    <xdr:sp macro="" textlink="">
      <xdr:nvSpPr>
        <xdr:cNvPr id="624" name="n_4mainValue【学校施設】&#10;一人当たり面積">
          <a:extLst>
            <a:ext uri="{FF2B5EF4-FFF2-40B4-BE49-F238E27FC236}">
              <a16:creationId xmlns:a16="http://schemas.microsoft.com/office/drawing/2014/main" id="{35791F6D-290C-4ED5-863B-4C151090CB84}"/>
            </a:ext>
          </a:extLst>
        </xdr:cNvPr>
        <xdr:cNvSpPr txBox="1"/>
      </xdr:nvSpPr>
      <xdr:spPr>
        <a:xfrm>
          <a:off x="16592627" y="988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563176AD-37D3-43F8-AC10-AC0A2B86B9A7}"/>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6A88F171-D6A1-44AE-947B-EDF0566EC1F9}"/>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C272E789-41A0-4255-9823-3A73838FC28E}"/>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69E4E333-7A86-4565-BB56-DBEABF231904}"/>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AE26E599-9B25-44E0-8786-037505914109}"/>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F6154AA2-F62B-4345-B826-6AAF3C460310}"/>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6712F469-ACA7-4EC0-B81E-088F0E1BB053}"/>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D4A81940-18B3-429A-854C-CB26CAE7D65E}"/>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D145F316-202A-4D46-9052-F51F332A15B8}"/>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83FE43B6-EC8E-4541-BC7A-7E849B94FD3A}"/>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BEC99E26-E73D-4AF9-809A-1DB4362E2868}"/>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D9A1A584-05A0-48B9-A6F6-EF1A086E47F0}"/>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41D2832A-10D8-4806-AF71-501FA0F7ED10}"/>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B35B8C14-F184-4F5F-8FA8-2BDD16FD646B}"/>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A45C6B2A-D67D-41DD-B453-C64A68D980FF}"/>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4E224080-6FE0-47D6-A550-3B3B745F4E1D}"/>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61F1AC37-2FB3-4DD1-AA1F-99F2A00C5B3A}"/>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35EFE938-65C3-4BF4-9612-6D1168854D6B}"/>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FC3B280F-48FC-4519-8FE2-A023075BD923}"/>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56AB8768-A1EE-4102-85FF-676297BB109C}"/>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5A2DDEF4-AB44-47AD-B643-D5087E9AC405}"/>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6ECCE29-0E8D-4B8D-B907-78301DFDCCA5}"/>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C32670CF-CF2F-45A7-ADAD-257D6A713595}"/>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3FAD40C5-5135-44D9-A5DD-30ACC5BE038B}"/>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9D79D2B2-0677-42CD-B3A4-4C769AE45263}"/>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576D2E60-F6B3-45F3-AD9D-C38315C7D185}"/>
            </a:ext>
          </a:extLst>
        </xdr:cNvPr>
        <xdr:cNvCxnSpPr/>
      </xdr:nvCxnSpPr>
      <xdr:spPr>
        <a:xfrm flipV="1">
          <a:off x="14696439" y="12669701"/>
          <a:ext cx="0" cy="1424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F23947C5-0334-42E8-A14B-66FDD5CFA6B3}"/>
            </a:ext>
          </a:extLst>
        </xdr:cNvPr>
        <xdr:cNvSpPr txBox="1"/>
      </xdr:nvSpPr>
      <xdr:spPr>
        <a:xfrm>
          <a:off x="147351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2ED60023-43D3-430A-9CE3-B531EA9737E3}"/>
            </a:ext>
          </a:extLst>
        </xdr:cNvPr>
        <xdr:cNvCxnSpPr/>
      </xdr:nvCxnSpPr>
      <xdr:spPr>
        <a:xfrm>
          <a:off x="14611350"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2B453465-FDC4-44B3-89E1-F384705481AE}"/>
            </a:ext>
          </a:extLst>
        </xdr:cNvPr>
        <xdr:cNvSpPr txBox="1"/>
      </xdr:nvSpPr>
      <xdr:spPr>
        <a:xfrm>
          <a:off x="14735175" y="124671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49CA18C6-5D7F-42CF-B9E6-8BFA4DA2CB89}"/>
            </a:ext>
          </a:extLst>
        </xdr:cNvPr>
        <xdr:cNvCxnSpPr/>
      </xdr:nvCxnSpPr>
      <xdr:spPr>
        <a:xfrm>
          <a:off x="14611350" y="1266970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2713252F-E89B-45FC-8EA8-5A34FF99A56D}"/>
            </a:ext>
          </a:extLst>
        </xdr:cNvPr>
        <xdr:cNvSpPr txBox="1"/>
      </xdr:nvSpPr>
      <xdr:spPr>
        <a:xfrm>
          <a:off x="14735175" y="13236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9AC76937-299D-42A8-ADEF-43289C10A09A}"/>
            </a:ext>
          </a:extLst>
        </xdr:cNvPr>
        <xdr:cNvSpPr/>
      </xdr:nvSpPr>
      <xdr:spPr>
        <a:xfrm>
          <a:off x="14649450" y="133727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9E0144FD-5215-4656-9B2A-0FAE35FF9351}"/>
            </a:ext>
          </a:extLst>
        </xdr:cNvPr>
        <xdr:cNvSpPr/>
      </xdr:nvSpPr>
      <xdr:spPr>
        <a:xfrm>
          <a:off x="13887450" y="13362849"/>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2E55D3B2-97D2-4AB6-ACE4-5AFDCEAF7B53}"/>
            </a:ext>
          </a:extLst>
        </xdr:cNvPr>
        <xdr:cNvSpPr/>
      </xdr:nvSpPr>
      <xdr:spPr>
        <a:xfrm>
          <a:off x="13096875" y="133531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26E07A89-02AB-4120-8B71-3F6A903456DE}"/>
            </a:ext>
          </a:extLst>
        </xdr:cNvPr>
        <xdr:cNvSpPr/>
      </xdr:nvSpPr>
      <xdr:spPr>
        <a:xfrm>
          <a:off x="12296775" y="1335151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6FFA1171-832E-4E22-A509-D8DA217914DB}"/>
            </a:ext>
          </a:extLst>
        </xdr:cNvPr>
        <xdr:cNvSpPr/>
      </xdr:nvSpPr>
      <xdr:spPr>
        <a:xfrm>
          <a:off x="11487150" y="13336814"/>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EA8BEC5F-DCF5-47F7-9E02-6C348C08B3D8}"/>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8FFA8E57-7BC2-4B6A-BDBE-2A463F0093E7}"/>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B1F0724E-2F21-401C-B1D1-6B5BD8038981}"/>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F7553916-404F-43AB-9CF0-43DA376AECE5}"/>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41F772B-816B-4799-8B91-12A9A9D419D1}"/>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65677</xdr:rowOff>
    </xdr:from>
    <xdr:to>
      <xdr:col>85</xdr:col>
      <xdr:colOff>177800</xdr:colOff>
      <xdr:row>86</xdr:row>
      <xdr:rowOff>167277</xdr:rowOff>
    </xdr:to>
    <xdr:sp macro="" textlink="">
      <xdr:nvSpPr>
        <xdr:cNvPr id="666" name="楕円 665">
          <a:extLst>
            <a:ext uri="{FF2B5EF4-FFF2-40B4-BE49-F238E27FC236}">
              <a16:creationId xmlns:a16="http://schemas.microsoft.com/office/drawing/2014/main" id="{F659726E-4A68-4453-B2E9-5AF24E8FDF92}"/>
            </a:ext>
          </a:extLst>
        </xdr:cNvPr>
        <xdr:cNvSpPr/>
      </xdr:nvSpPr>
      <xdr:spPr>
        <a:xfrm>
          <a:off x="14649450" y="140039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152054</xdr:rowOff>
    </xdr:from>
    <xdr:ext cx="405111" cy="259045"/>
    <xdr:sp macro="" textlink="">
      <xdr:nvSpPr>
        <xdr:cNvPr id="667" name="【児童館】&#10;有形固定資産減価償却率該当値テキスト">
          <a:extLst>
            <a:ext uri="{FF2B5EF4-FFF2-40B4-BE49-F238E27FC236}">
              <a16:creationId xmlns:a16="http://schemas.microsoft.com/office/drawing/2014/main" id="{E5A29E68-7582-48FA-BADB-F83E118CB31D}"/>
            </a:ext>
          </a:extLst>
        </xdr:cNvPr>
        <xdr:cNvSpPr txBox="1"/>
      </xdr:nvSpPr>
      <xdr:spPr>
        <a:xfrm>
          <a:off x="14735175" y="13925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85271</xdr:rowOff>
    </xdr:from>
    <xdr:to>
      <xdr:col>81</xdr:col>
      <xdr:colOff>101600</xdr:colOff>
      <xdr:row>87</xdr:row>
      <xdr:rowOff>15421</xdr:rowOff>
    </xdr:to>
    <xdr:sp macro="" textlink="">
      <xdr:nvSpPr>
        <xdr:cNvPr id="668" name="楕円 667">
          <a:extLst>
            <a:ext uri="{FF2B5EF4-FFF2-40B4-BE49-F238E27FC236}">
              <a16:creationId xmlns:a16="http://schemas.microsoft.com/office/drawing/2014/main" id="{2E7E79A1-7D87-4589-A05B-EFAFB248137F}"/>
            </a:ext>
          </a:extLst>
        </xdr:cNvPr>
        <xdr:cNvSpPr/>
      </xdr:nvSpPr>
      <xdr:spPr>
        <a:xfrm>
          <a:off x="13887450" y="1402352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116477</xdr:rowOff>
    </xdr:from>
    <xdr:to>
      <xdr:col>85</xdr:col>
      <xdr:colOff>127000</xdr:colOff>
      <xdr:row>86</xdr:row>
      <xdr:rowOff>136071</xdr:rowOff>
    </xdr:to>
    <xdr:cxnSp macro="">
      <xdr:nvCxnSpPr>
        <xdr:cNvPr id="669" name="直線コネクタ 668">
          <a:extLst>
            <a:ext uri="{FF2B5EF4-FFF2-40B4-BE49-F238E27FC236}">
              <a16:creationId xmlns:a16="http://schemas.microsoft.com/office/drawing/2014/main" id="{5A1DC8C1-A06B-41C9-AACB-5D639BBF7FD4}"/>
            </a:ext>
          </a:extLst>
        </xdr:cNvPr>
        <xdr:cNvCxnSpPr/>
      </xdr:nvCxnSpPr>
      <xdr:spPr>
        <a:xfrm flipV="1">
          <a:off x="13935075" y="14051552"/>
          <a:ext cx="762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72208</xdr:rowOff>
    </xdr:from>
    <xdr:to>
      <xdr:col>76</xdr:col>
      <xdr:colOff>165100</xdr:colOff>
      <xdr:row>87</xdr:row>
      <xdr:rowOff>2358</xdr:rowOff>
    </xdr:to>
    <xdr:sp macro="" textlink="">
      <xdr:nvSpPr>
        <xdr:cNvPr id="670" name="楕円 669">
          <a:extLst>
            <a:ext uri="{FF2B5EF4-FFF2-40B4-BE49-F238E27FC236}">
              <a16:creationId xmlns:a16="http://schemas.microsoft.com/office/drawing/2014/main" id="{032C8DC5-7F22-430B-9CCB-F1D03226A7FC}"/>
            </a:ext>
          </a:extLst>
        </xdr:cNvPr>
        <xdr:cNvSpPr/>
      </xdr:nvSpPr>
      <xdr:spPr>
        <a:xfrm>
          <a:off x="13096875" y="1400410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123008</xdr:rowOff>
    </xdr:from>
    <xdr:to>
      <xdr:col>81</xdr:col>
      <xdr:colOff>50800</xdr:colOff>
      <xdr:row>86</xdr:row>
      <xdr:rowOff>136071</xdr:rowOff>
    </xdr:to>
    <xdr:cxnSp macro="">
      <xdr:nvCxnSpPr>
        <xdr:cNvPr id="671" name="直線コネクタ 670">
          <a:extLst>
            <a:ext uri="{FF2B5EF4-FFF2-40B4-BE49-F238E27FC236}">
              <a16:creationId xmlns:a16="http://schemas.microsoft.com/office/drawing/2014/main" id="{0454660E-4341-4A8C-A50C-C6AF4A34BC74}"/>
            </a:ext>
          </a:extLst>
        </xdr:cNvPr>
        <xdr:cNvCxnSpPr/>
      </xdr:nvCxnSpPr>
      <xdr:spPr>
        <a:xfrm>
          <a:off x="13144500" y="14061258"/>
          <a:ext cx="79057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57513</xdr:rowOff>
    </xdr:from>
    <xdr:to>
      <xdr:col>72</xdr:col>
      <xdr:colOff>38100</xdr:colOff>
      <xdr:row>86</xdr:row>
      <xdr:rowOff>159113</xdr:rowOff>
    </xdr:to>
    <xdr:sp macro="" textlink="">
      <xdr:nvSpPr>
        <xdr:cNvPr id="672" name="楕円 671">
          <a:extLst>
            <a:ext uri="{FF2B5EF4-FFF2-40B4-BE49-F238E27FC236}">
              <a16:creationId xmlns:a16="http://schemas.microsoft.com/office/drawing/2014/main" id="{0E7595CB-AD41-421B-A75C-BC943695E0D2}"/>
            </a:ext>
          </a:extLst>
        </xdr:cNvPr>
        <xdr:cNvSpPr/>
      </xdr:nvSpPr>
      <xdr:spPr>
        <a:xfrm>
          <a:off x="12296775" y="1399258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108313</xdr:rowOff>
    </xdr:from>
    <xdr:to>
      <xdr:col>76</xdr:col>
      <xdr:colOff>114300</xdr:colOff>
      <xdr:row>86</xdr:row>
      <xdr:rowOff>123008</xdr:rowOff>
    </xdr:to>
    <xdr:cxnSp macro="">
      <xdr:nvCxnSpPr>
        <xdr:cNvPr id="673" name="直線コネクタ 672">
          <a:extLst>
            <a:ext uri="{FF2B5EF4-FFF2-40B4-BE49-F238E27FC236}">
              <a16:creationId xmlns:a16="http://schemas.microsoft.com/office/drawing/2014/main" id="{F8F2AAC2-5EEC-49D8-B1A4-5809E3E74E4E}"/>
            </a:ext>
          </a:extLst>
        </xdr:cNvPr>
        <xdr:cNvCxnSpPr/>
      </xdr:nvCxnSpPr>
      <xdr:spPr>
        <a:xfrm>
          <a:off x="12344400" y="14040213"/>
          <a:ext cx="800100" cy="21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44450</xdr:rowOff>
    </xdr:from>
    <xdr:to>
      <xdr:col>67</xdr:col>
      <xdr:colOff>101600</xdr:colOff>
      <xdr:row>86</xdr:row>
      <xdr:rowOff>146050</xdr:rowOff>
    </xdr:to>
    <xdr:sp macro="" textlink="">
      <xdr:nvSpPr>
        <xdr:cNvPr id="674" name="楕円 673">
          <a:extLst>
            <a:ext uri="{FF2B5EF4-FFF2-40B4-BE49-F238E27FC236}">
              <a16:creationId xmlns:a16="http://schemas.microsoft.com/office/drawing/2014/main" id="{B60658C6-8B09-4BCA-B240-A4E6C2AAAA86}"/>
            </a:ext>
          </a:extLst>
        </xdr:cNvPr>
        <xdr:cNvSpPr/>
      </xdr:nvSpPr>
      <xdr:spPr>
        <a:xfrm>
          <a:off x="11487150" y="1398270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95250</xdr:rowOff>
    </xdr:from>
    <xdr:to>
      <xdr:col>71</xdr:col>
      <xdr:colOff>177800</xdr:colOff>
      <xdr:row>86</xdr:row>
      <xdr:rowOff>108313</xdr:rowOff>
    </xdr:to>
    <xdr:cxnSp macro="">
      <xdr:nvCxnSpPr>
        <xdr:cNvPr id="675" name="直線コネクタ 674">
          <a:extLst>
            <a:ext uri="{FF2B5EF4-FFF2-40B4-BE49-F238E27FC236}">
              <a16:creationId xmlns:a16="http://schemas.microsoft.com/office/drawing/2014/main" id="{31076F40-205F-4EFD-823F-F492CE68818C}"/>
            </a:ext>
          </a:extLst>
        </xdr:cNvPr>
        <xdr:cNvCxnSpPr/>
      </xdr:nvCxnSpPr>
      <xdr:spPr>
        <a:xfrm>
          <a:off x="11534775" y="14030325"/>
          <a:ext cx="809625"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9072D8CB-5EDB-49FE-B370-42AF4B7B2B09}"/>
            </a:ext>
          </a:extLst>
        </xdr:cNvPr>
        <xdr:cNvSpPr txBox="1"/>
      </xdr:nvSpPr>
      <xdr:spPr>
        <a:xfrm>
          <a:off x="13745219" y="13147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41F7C9FD-39BD-4FE5-9060-FA99576CB940}"/>
            </a:ext>
          </a:extLst>
        </xdr:cNvPr>
        <xdr:cNvSpPr txBox="1"/>
      </xdr:nvSpPr>
      <xdr:spPr>
        <a:xfrm>
          <a:off x="12964169" y="13137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BDF9120D-AC01-4E45-915E-60F9A3D711C3}"/>
            </a:ext>
          </a:extLst>
        </xdr:cNvPr>
        <xdr:cNvSpPr txBox="1"/>
      </xdr:nvSpPr>
      <xdr:spPr>
        <a:xfrm>
          <a:off x="12164069" y="13136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6F0B0007-AB7B-4509-AFE2-157DFC1B4B3E}"/>
            </a:ext>
          </a:extLst>
        </xdr:cNvPr>
        <xdr:cNvSpPr txBox="1"/>
      </xdr:nvSpPr>
      <xdr:spPr>
        <a:xfrm>
          <a:off x="11354444" y="1312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87</xdr:row>
      <xdr:rowOff>6548</xdr:rowOff>
    </xdr:from>
    <xdr:ext cx="405111" cy="259045"/>
    <xdr:sp macro="" textlink="">
      <xdr:nvSpPr>
        <xdr:cNvPr id="680" name="n_1mainValue【児童館】&#10;有形固定資産減価償却率">
          <a:extLst>
            <a:ext uri="{FF2B5EF4-FFF2-40B4-BE49-F238E27FC236}">
              <a16:creationId xmlns:a16="http://schemas.microsoft.com/office/drawing/2014/main" id="{B9D0D7A3-EF37-437D-A3BE-FAA346BACBD4}"/>
            </a:ext>
          </a:extLst>
        </xdr:cNvPr>
        <xdr:cNvSpPr txBox="1"/>
      </xdr:nvSpPr>
      <xdr:spPr>
        <a:xfrm>
          <a:off x="13745219" y="14106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164935</xdr:rowOff>
    </xdr:from>
    <xdr:ext cx="405111" cy="259045"/>
    <xdr:sp macro="" textlink="">
      <xdr:nvSpPr>
        <xdr:cNvPr id="681" name="n_2mainValue【児童館】&#10;有形固定資産減価償却率">
          <a:extLst>
            <a:ext uri="{FF2B5EF4-FFF2-40B4-BE49-F238E27FC236}">
              <a16:creationId xmlns:a16="http://schemas.microsoft.com/office/drawing/2014/main" id="{E17D60F7-88C3-4336-BA9E-2CF2D95003C4}"/>
            </a:ext>
          </a:extLst>
        </xdr:cNvPr>
        <xdr:cNvSpPr txBox="1"/>
      </xdr:nvSpPr>
      <xdr:spPr>
        <a:xfrm>
          <a:off x="12964169" y="1409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150240</xdr:rowOff>
    </xdr:from>
    <xdr:ext cx="405111" cy="259045"/>
    <xdr:sp macro="" textlink="">
      <xdr:nvSpPr>
        <xdr:cNvPr id="682" name="n_3mainValue【児童館】&#10;有形固定資産減価償却率">
          <a:extLst>
            <a:ext uri="{FF2B5EF4-FFF2-40B4-BE49-F238E27FC236}">
              <a16:creationId xmlns:a16="http://schemas.microsoft.com/office/drawing/2014/main" id="{009B006E-FBEF-440D-AE05-729201AB68F5}"/>
            </a:ext>
          </a:extLst>
        </xdr:cNvPr>
        <xdr:cNvSpPr txBox="1"/>
      </xdr:nvSpPr>
      <xdr:spPr>
        <a:xfrm>
          <a:off x="12164069" y="1408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137177</xdr:rowOff>
    </xdr:from>
    <xdr:ext cx="405111" cy="259045"/>
    <xdr:sp macro="" textlink="">
      <xdr:nvSpPr>
        <xdr:cNvPr id="683" name="n_4mainValue【児童館】&#10;有形固定資産減価償却率">
          <a:extLst>
            <a:ext uri="{FF2B5EF4-FFF2-40B4-BE49-F238E27FC236}">
              <a16:creationId xmlns:a16="http://schemas.microsoft.com/office/drawing/2014/main" id="{1BB7A51D-5C37-488B-9040-A0D8F331059C}"/>
            </a:ext>
          </a:extLst>
        </xdr:cNvPr>
        <xdr:cNvSpPr txBox="1"/>
      </xdr:nvSpPr>
      <xdr:spPr>
        <a:xfrm>
          <a:off x="11354444" y="14075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FDD421EC-B112-4880-AE03-10F799297B40}"/>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B912759E-3BA4-4607-AF10-BE77373344F7}"/>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79548435-3348-4E62-91D5-16AC4C874288}"/>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865350F1-477F-467D-9542-5E16BBF982C4}"/>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B3C4208-261C-4EB7-BFA5-7FAA836A1AF8}"/>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85FF7C4C-82DC-4CC1-96C1-09258B7BC984}"/>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C8C310DC-EA10-4850-ABCA-92121C01BD74}"/>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F6EFC1F8-29C8-462A-BBC5-061381B7193D}"/>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A00853B5-8C9B-4B48-A15A-5B9223A2BC7A}"/>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83B0285B-5670-4E50-BDDF-AF2CE6103130}"/>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DE9B4C38-A476-4ED8-85D2-5DBE02A29369}"/>
            </a:ext>
          </a:extLst>
        </xdr:cNvPr>
        <xdr:cNvCxnSpPr/>
      </xdr:nvCxnSpPr>
      <xdr:spPr>
        <a:xfrm>
          <a:off x="16459200" y="140493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685D0862-F260-48A8-B84E-0667C83D353B}"/>
            </a:ext>
          </a:extLst>
        </xdr:cNvPr>
        <xdr:cNvSpPr txBox="1"/>
      </xdr:nvSpPr>
      <xdr:spPr>
        <a:xfrm>
          <a:off x="16052346" y="139135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F5FD889A-5B76-40F2-92BA-E69936B08956}"/>
            </a:ext>
          </a:extLst>
        </xdr:cNvPr>
        <xdr:cNvCxnSpPr/>
      </xdr:nvCxnSpPr>
      <xdr:spPr>
        <a:xfrm>
          <a:off x="16459200" y="13687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CC60E6DF-F79C-4E2B-AA54-17BDF2B653FF}"/>
            </a:ext>
          </a:extLst>
        </xdr:cNvPr>
        <xdr:cNvSpPr txBox="1"/>
      </xdr:nvSpPr>
      <xdr:spPr>
        <a:xfrm>
          <a:off x="16052346" y="13551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98E23B94-6770-44F4-8FF4-E0FAF0008CBD}"/>
            </a:ext>
          </a:extLst>
        </xdr:cNvPr>
        <xdr:cNvCxnSpPr/>
      </xdr:nvCxnSpPr>
      <xdr:spPr>
        <a:xfrm>
          <a:off x="16459200" y="1332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14FE90A0-45BD-4CE1-A93F-918C17381DA0}"/>
            </a:ext>
          </a:extLst>
        </xdr:cNvPr>
        <xdr:cNvSpPr txBox="1"/>
      </xdr:nvSpPr>
      <xdr:spPr>
        <a:xfrm>
          <a:off x="16052346"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D64A95C3-C518-4AA8-872D-B943DBF343C7}"/>
            </a:ext>
          </a:extLst>
        </xdr:cNvPr>
        <xdr:cNvCxnSpPr/>
      </xdr:nvCxnSpPr>
      <xdr:spPr>
        <a:xfrm>
          <a:off x="16459200" y="129635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B82A7DD9-69F3-41EF-AE41-BE3686239E0D}"/>
            </a:ext>
          </a:extLst>
        </xdr:cNvPr>
        <xdr:cNvSpPr txBox="1"/>
      </xdr:nvSpPr>
      <xdr:spPr>
        <a:xfrm>
          <a:off x="16052346" y="128276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4C9151A1-D967-4742-A182-E7666496C9E0}"/>
            </a:ext>
          </a:extLst>
        </xdr:cNvPr>
        <xdr:cNvCxnSpPr/>
      </xdr:nvCxnSpPr>
      <xdr:spPr>
        <a:xfrm>
          <a:off x="16459200" y="12611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DEF77979-84EC-4BD3-AB93-3DE6D05102CA}"/>
            </a:ext>
          </a:extLst>
        </xdr:cNvPr>
        <xdr:cNvSpPr txBox="1"/>
      </xdr:nvSpPr>
      <xdr:spPr>
        <a:xfrm>
          <a:off x="16052346" y="12475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80A33CEA-AEBF-45F6-85B5-56798BA3E248}"/>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E8FC942F-9FD6-4BA5-B7F1-EAA4CEDDED95}"/>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7DA8B0CE-0EB2-4262-8C3A-2201BD5B82BC}"/>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2F9EB5F0-F79E-4393-8EA3-3E4A73FA488F}"/>
            </a:ext>
          </a:extLst>
        </xdr:cNvPr>
        <xdr:cNvCxnSpPr/>
      </xdr:nvCxnSpPr>
      <xdr:spPr>
        <a:xfrm flipV="1">
          <a:off x="19954239" y="125920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ED473FAF-755E-4CA1-9C5C-8852DCD00E69}"/>
            </a:ext>
          </a:extLst>
        </xdr:cNvPr>
        <xdr:cNvSpPr txBox="1"/>
      </xdr:nvSpPr>
      <xdr:spPr>
        <a:xfrm>
          <a:off x="19992975"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2C8C568C-4669-418E-951A-2D2C46ED9C22}"/>
            </a:ext>
          </a:extLst>
        </xdr:cNvPr>
        <xdr:cNvCxnSpPr/>
      </xdr:nvCxnSpPr>
      <xdr:spPr>
        <a:xfrm>
          <a:off x="19878675" y="139922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6512AABC-9E54-4BDF-8ABE-67419ACB8077}"/>
            </a:ext>
          </a:extLst>
        </xdr:cNvPr>
        <xdr:cNvSpPr txBox="1"/>
      </xdr:nvSpPr>
      <xdr:spPr>
        <a:xfrm>
          <a:off x="19992975" y="1237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F3DB5BE3-0827-4FC4-9266-83027486D10C}"/>
            </a:ext>
          </a:extLst>
        </xdr:cNvPr>
        <xdr:cNvCxnSpPr/>
      </xdr:nvCxnSpPr>
      <xdr:spPr>
        <a:xfrm>
          <a:off x="19878675" y="125920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49B0DDE3-EDA9-42C5-A312-EADBDFF7C5F2}"/>
            </a:ext>
          </a:extLst>
        </xdr:cNvPr>
        <xdr:cNvSpPr txBox="1"/>
      </xdr:nvSpPr>
      <xdr:spPr>
        <a:xfrm>
          <a:off x="19992975" y="13427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80619CB0-545D-40C1-9517-99503C0E809D}"/>
            </a:ext>
          </a:extLst>
        </xdr:cNvPr>
        <xdr:cNvSpPr/>
      </xdr:nvSpPr>
      <xdr:spPr>
        <a:xfrm>
          <a:off x="19897725" y="135731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9EFA1818-8D3D-43B5-A941-E8CA82006E8B}"/>
            </a:ext>
          </a:extLst>
        </xdr:cNvPr>
        <xdr:cNvSpPr/>
      </xdr:nvSpPr>
      <xdr:spPr>
        <a:xfrm>
          <a:off x="19154775" y="1357312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E66C194B-9564-49A8-BE78-0D12FF8FD786}"/>
            </a:ext>
          </a:extLst>
        </xdr:cNvPr>
        <xdr:cNvSpPr/>
      </xdr:nvSpPr>
      <xdr:spPr>
        <a:xfrm>
          <a:off x="18345150" y="13573125"/>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17FE1D89-9E1C-4953-83E1-716DA5706C6D}"/>
            </a:ext>
          </a:extLst>
        </xdr:cNvPr>
        <xdr:cNvSpPr/>
      </xdr:nvSpPr>
      <xdr:spPr>
        <a:xfrm>
          <a:off x="17554575" y="13554075"/>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9F2BCD54-5A93-4605-9E1E-B066169B3732}"/>
            </a:ext>
          </a:extLst>
        </xdr:cNvPr>
        <xdr:cNvSpPr/>
      </xdr:nvSpPr>
      <xdr:spPr>
        <a:xfrm>
          <a:off x="16754475" y="13554075"/>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8FC08839-C8A2-47D2-9A15-2A14CDC3612E}"/>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C4E44736-62DE-40DF-ACD3-4DEF75B59931}"/>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83288AD-7BF8-483B-84F9-2CF2C16EF24C}"/>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4AE70A2-60A8-455E-B458-0AC1A4FCAEF6}"/>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13ACFF0-933F-4548-8DD3-DEAFA2473E92}"/>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139700</xdr:rowOff>
    </xdr:from>
    <xdr:to>
      <xdr:col>116</xdr:col>
      <xdr:colOff>114300</xdr:colOff>
      <xdr:row>86</xdr:row>
      <xdr:rowOff>69850</xdr:rowOff>
    </xdr:to>
    <xdr:sp macro="" textlink="">
      <xdr:nvSpPr>
        <xdr:cNvPr id="723" name="楕円 722">
          <a:extLst>
            <a:ext uri="{FF2B5EF4-FFF2-40B4-BE49-F238E27FC236}">
              <a16:creationId xmlns:a16="http://schemas.microsoft.com/office/drawing/2014/main" id="{9ABCEF42-138D-4D8A-A01A-0E56969F00F2}"/>
            </a:ext>
          </a:extLst>
        </xdr:cNvPr>
        <xdr:cNvSpPr/>
      </xdr:nvSpPr>
      <xdr:spPr>
        <a:xfrm>
          <a:off x="19897725" y="13916025"/>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54627</xdr:rowOff>
    </xdr:from>
    <xdr:ext cx="469744" cy="259045"/>
    <xdr:sp macro="" textlink="">
      <xdr:nvSpPr>
        <xdr:cNvPr id="724" name="【児童館】&#10;一人当たり面積該当値テキスト">
          <a:extLst>
            <a:ext uri="{FF2B5EF4-FFF2-40B4-BE49-F238E27FC236}">
              <a16:creationId xmlns:a16="http://schemas.microsoft.com/office/drawing/2014/main" id="{C72203FD-F41C-4713-8EFF-338E92BDE4A4}"/>
            </a:ext>
          </a:extLst>
        </xdr:cNvPr>
        <xdr:cNvSpPr txBox="1"/>
      </xdr:nvSpPr>
      <xdr:spPr>
        <a:xfrm>
          <a:off x="19992975" y="13827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725" name="楕円 724">
          <a:extLst>
            <a:ext uri="{FF2B5EF4-FFF2-40B4-BE49-F238E27FC236}">
              <a16:creationId xmlns:a16="http://schemas.microsoft.com/office/drawing/2014/main" id="{D6248BAC-70A6-40D3-BEB1-EF52D18519AE}"/>
            </a:ext>
          </a:extLst>
        </xdr:cNvPr>
        <xdr:cNvSpPr/>
      </xdr:nvSpPr>
      <xdr:spPr>
        <a:xfrm>
          <a:off x="191547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86</xdr:row>
      <xdr:rowOff>19050</xdr:rowOff>
    </xdr:to>
    <xdr:cxnSp macro="">
      <xdr:nvCxnSpPr>
        <xdr:cNvPr id="726" name="直線コネクタ 725">
          <a:extLst>
            <a:ext uri="{FF2B5EF4-FFF2-40B4-BE49-F238E27FC236}">
              <a16:creationId xmlns:a16="http://schemas.microsoft.com/office/drawing/2014/main" id="{FF8EFFAA-6B1E-45F1-9551-8791F57C7BF8}"/>
            </a:ext>
          </a:extLst>
        </xdr:cNvPr>
        <xdr:cNvCxnSpPr/>
      </xdr:nvCxnSpPr>
      <xdr:spPr>
        <a:xfrm>
          <a:off x="19202400" y="13830300"/>
          <a:ext cx="752475"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727" name="楕円 726">
          <a:extLst>
            <a:ext uri="{FF2B5EF4-FFF2-40B4-BE49-F238E27FC236}">
              <a16:creationId xmlns:a16="http://schemas.microsoft.com/office/drawing/2014/main" id="{2979EFCF-575D-44F4-B968-8DABFDFBAA1F}"/>
            </a:ext>
          </a:extLst>
        </xdr:cNvPr>
        <xdr:cNvSpPr/>
      </xdr:nvSpPr>
      <xdr:spPr>
        <a:xfrm>
          <a:off x="18345150" y="137826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728" name="直線コネクタ 727">
          <a:extLst>
            <a:ext uri="{FF2B5EF4-FFF2-40B4-BE49-F238E27FC236}">
              <a16:creationId xmlns:a16="http://schemas.microsoft.com/office/drawing/2014/main" id="{06FA0C6B-DF03-4E8D-87BA-89960A916BE2}"/>
            </a:ext>
          </a:extLst>
        </xdr:cNvPr>
        <xdr:cNvCxnSpPr/>
      </xdr:nvCxnSpPr>
      <xdr:spPr>
        <a:xfrm>
          <a:off x="18392775" y="138303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6350</xdr:rowOff>
    </xdr:from>
    <xdr:to>
      <xdr:col>102</xdr:col>
      <xdr:colOff>165100</xdr:colOff>
      <xdr:row>85</xdr:row>
      <xdr:rowOff>107950</xdr:rowOff>
    </xdr:to>
    <xdr:sp macro="" textlink="">
      <xdr:nvSpPr>
        <xdr:cNvPr id="729" name="楕円 728">
          <a:extLst>
            <a:ext uri="{FF2B5EF4-FFF2-40B4-BE49-F238E27FC236}">
              <a16:creationId xmlns:a16="http://schemas.microsoft.com/office/drawing/2014/main" id="{F729B4B4-503A-49BB-A28D-60DF5EC74046}"/>
            </a:ext>
          </a:extLst>
        </xdr:cNvPr>
        <xdr:cNvSpPr/>
      </xdr:nvSpPr>
      <xdr:spPr>
        <a:xfrm>
          <a:off x="17554575" y="1378267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57150</xdr:rowOff>
    </xdr:from>
    <xdr:to>
      <xdr:col>107</xdr:col>
      <xdr:colOff>50800</xdr:colOff>
      <xdr:row>85</xdr:row>
      <xdr:rowOff>57150</xdr:rowOff>
    </xdr:to>
    <xdr:cxnSp macro="">
      <xdr:nvCxnSpPr>
        <xdr:cNvPr id="730" name="直線コネクタ 729">
          <a:extLst>
            <a:ext uri="{FF2B5EF4-FFF2-40B4-BE49-F238E27FC236}">
              <a16:creationId xmlns:a16="http://schemas.microsoft.com/office/drawing/2014/main" id="{D032965D-3F8D-4258-80EE-F7E568086B6A}"/>
            </a:ext>
          </a:extLst>
        </xdr:cNvPr>
        <xdr:cNvCxnSpPr/>
      </xdr:nvCxnSpPr>
      <xdr:spPr>
        <a:xfrm>
          <a:off x="17602200" y="13830300"/>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6350</xdr:rowOff>
    </xdr:from>
    <xdr:to>
      <xdr:col>98</xdr:col>
      <xdr:colOff>38100</xdr:colOff>
      <xdr:row>85</xdr:row>
      <xdr:rowOff>107950</xdr:rowOff>
    </xdr:to>
    <xdr:sp macro="" textlink="">
      <xdr:nvSpPr>
        <xdr:cNvPr id="731" name="楕円 730">
          <a:extLst>
            <a:ext uri="{FF2B5EF4-FFF2-40B4-BE49-F238E27FC236}">
              <a16:creationId xmlns:a16="http://schemas.microsoft.com/office/drawing/2014/main" id="{EF034E58-9987-4B43-82CC-CA238F0C3A72}"/>
            </a:ext>
          </a:extLst>
        </xdr:cNvPr>
        <xdr:cNvSpPr/>
      </xdr:nvSpPr>
      <xdr:spPr>
        <a:xfrm>
          <a:off x="16754475" y="1378267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57150</xdr:rowOff>
    </xdr:from>
    <xdr:to>
      <xdr:col>102</xdr:col>
      <xdr:colOff>114300</xdr:colOff>
      <xdr:row>85</xdr:row>
      <xdr:rowOff>57150</xdr:rowOff>
    </xdr:to>
    <xdr:cxnSp macro="">
      <xdr:nvCxnSpPr>
        <xdr:cNvPr id="732" name="直線コネクタ 731">
          <a:extLst>
            <a:ext uri="{FF2B5EF4-FFF2-40B4-BE49-F238E27FC236}">
              <a16:creationId xmlns:a16="http://schemas.microsoft.com/office/drawing/2014/main" id="{97FDC661-EC52-45BD-A5CD-6D16CDEAAD6F}"/>
            </a:ext>
          </a:extLst>
        </xdr:cNvPr>
        <xdr:cNvCxnSpPr/>
      </xdr:nvCxnSpPr>
      <xdr:spPr>
        <a:xfrm>
          <a:off x="16802100" y="138303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8F55DED9-505E-477F-8FC0-3FBF72B5E932}"/>
            </a:ext>
          </a:extLst>
        </xdr:cNvPr>
        <xdr:cNvSpPr txBox="1"/>
      </xdr:nvSpPr>
      <xdr:spPr>
        <a:xfrm>
          <a:off x="189834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1E288629-D0F7-4F50-9382-8F5E6F4F6337}"/>
            </a:ext>
          </a:extLst>
        </xdr:cNvPr>
        <xdr:cNvSpPr txBox="1"/>
      </xdr:nvSpPr>
      <xdr:spPr>
        <a:xfrm>
          <a:off x="18183302"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48277</xdr:rowOff>
    </xdr:from>
    <xdr:ext cx="469744" cy="259045"/>
    <xdr:sp macro="" textlink="">
      <xdr:nvSpPr>
        <xdr:cNvPr id="735" name="n_3aveValue【児童館】&#10;一人当たり面積">
          <a:extLst>
            <a:ext uri="{FF2B5EF4-FFF2-40B4-BE49-F238E27FC236}">
              <a16:creationId xmlns:a16="http://schemas.microsoft.com/office/drawing/2014/main" id="{E0D9C694-E3DC-4177-BDAE-7BB419459B3A}"/>
            </a:ext>
          </a:extLst>
        </xdr:cNvPr>
        <xdr:cNvSpPr txBox="1"/>
      </xdr:nvSpPr>
      <xdr:spPr>
        <a:xfrm>
          <a:off x="17383202"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48277</xdr:rowOff>
    </xdr:from>
    <xdr:ext cx="469744" cy="259045"/>
    <xdr:sp macro="" textlink="">
      <xdr:nvSpPr>
        <xdr:cNvPr id="736" name="n_4aveValue【児童館】&#10;一人当たり面積">
          <a:extLst>
            <a:ext uri="{FF2B5EF4-FFF2-40B4-BE49-F238E27FC236}">
              <a16:creationId xmlns:a16="http://schemas.microsoft.com/office/drawing/2014/main" id="{DDB13283-9F34-4635-A5E3-7CEB4963B6B0}"/>
            </a:ext>
          </a:extLst>
        </xdr:cNvPr>
        <xdr:cNvSpPr txBox="1"/>
      </xdr:nvSpPr>
      <xdr:spPr>
        <a:xfrm>
          <a:off x="16592627" y="1333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737" name="n_1mainValue【児童館】&#10;一人当たり面積">
          <a:extLst>
            <a:ext uri="{FF2B5EF4-FFF2-40B4-BE49-F238E27FC236}">
              <a16:creationId xmlns:a16="http://schemas.microsoft.com/office/drawing/2014/main" id="{A258249B-D8B0-4295-9435-D35D9C4A1D8E}"/>
            </a:ext>
          </a:extLst>
        </xdr:cNvPr>
        <xdr:cNvSpPr txBox="1"/>
      </xdr:nvSpPr>
      <xdr:spPr>
        <a:xfrm>
          <a:off x="189834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738" name="n_2mainValue【児童館】&#10;一人当たり面積">
          <a:extLst>
            <a:ext uri="{FF2B5EF4-FFF2-40B4-BE49-F238E27FC236}">
              <a16:creationId xmlns:a16="http://schemas.microsoft.com/office/drawing/2014/main" id="{D68D321C-CBF2-4438-835A-BD51FF7886CE}"/>
            </a:ext>
          </a:extLst>
        </xdr:cNvPr>
        <xdr:cNvSpPr txBox="1"/>
      </xdr:nvSpPr>
      <xdr:spPr>
        <a:xfrm>
          <a:off x="181833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99077</xdr:rowOff>
    </xdr:from>
    <xdr:ext cx="469744" cy="259045"/>
    <xdr:sp macro="" textlink="">
      <xdr:nvSpPr>
        <xdr:cNvPr id="739" name="n_3mainValue【児童館】&#10;一人当たり面積">
          <a:extLst>
            <a:ext uri="{FF2B5EF4-FFF2-40B4-BE49-F238E27FC236}">
              <a16:creationId xmlns:a16="http://schemas.microsoft.com/office/drawing/2014/main" id="{C764F3EB-A931-4B3C-B3C3-E1986702956A}"/>
            </a:ext>
          </a:extLst>
        </xdr:cNvPr>
        <xdr:cNvSpPr txBox="1"/>
      </xdr:nvSpPr>
      <xdr:spPr>
        <a:xfrm>
          <a:off x="17383202"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99077</xdr:rowOff>
    </xdr:from>
    <xdr:ext cx="469744" cy="259045"/>
    <xdr:sp macro="" textlink="">
      <xdr:nvSpPr>
        <xdr:cNvPr id="740" name="n_4mainValue【児童館】&#10;一人当たり面積">
          <a:extLst>
            <a:ext uri="{FF2B5EF4-FFF2-40B4-BE49-F238E27FC236}">
              <a16:creationId xmlns:a16="http://schemas.microsoft.com/office/drawing/2014/main" id="{0A877FEB-6C89-4945-A8A7-69E895248C85}"/>
            </a:ext>
          </a:extLst>
        </xdr:cNvPr>
        <xdr:cNvSpPr txBox="1"/>
      </xdr:nvSpPr>
      <xdr:spPr>
        <a:xfrm>
          <a:off x="16592627" y="1387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CD7B6AB8-D1F7-4882-9CFE-CC9E16CC8CC4}"/>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4FB74714-8E99-4C42-B0E7-FE999106CEEF}"/>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8C8029FD-DAC3-4B70-8ABB-75B517BAD70D}"/>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E4B091FB-9FC6-4450-A009-BBF9E2D5A0F1}"/>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EB920EAB-6150-4F3C-A1E2-DF3EEF384D4F}"/>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C41734F6-EEF8-4500-9DAD-A518F2E917D2}"/>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DCC6790B-945A-4378-9E14-1BDA2292485B}"/>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4E5ED7F-78AD-4723-9A55-2856526A3561}"/>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F1C70F8B-4E1D-49C9-AF6F-2BE984C25A58}"/>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7F3BA0A1-19F1-4768-BF3B-6E95526F65CC}"/>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E5780824-D63A-4435-BA61-300BDE06AFF3}"/>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790959BA-7ECA-4D0A-88A2-08682ACB7B85}"/>
            </a:ext>
          </a:extLst>
        </xdr:cNvPr>
        <xdr:cNvCxnSpPr/>
      </xdr:nvCxnSpPr>
      <xdr:spPr>
        <a:xfrm>
          <a:off x="11210925" y="17811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C3FDD67F-4FDD-4498-94FC-A1068819057A}"/>
            </a:ext>
          </a:extLst>
        </xdr:cNvPr>
        <xdr:cNvSpPr txBox="1"/>
      </xdr:nvSpPr>
      <xdr:spPr>
        <a:xfrm>
          <a:off x="10794546" y="17666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F3868D63-E382-4BF8-8AB9-E307B00ADD23}"/>
            </a:ext>
          </a:extLst>
        </xdr:cNvPr>
        <xdr:cNvCxnSpPr/>
      </xdr:nvCxnSpPr>
      <xdr:spPr>
        <a:xfrm>
          <a:off x="11210925" y="17430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49E442C4-1681-4155-818B-0FFC1E4D3D13}"/>
            </a:ext>
          </a:extLst>
        </xdr:cNvPr>
        <xdr:cNvSpPr txBox="1"/>
      </xdr:nvSpPr>
      <xdr:spPr>
        <a:xfrm>
          <a:off x="10845966" y="17285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1DA5C1DB-9B9F-41E0-9B2A-5CC105298B51}"/>
            </a:ext>
          </a:extLst>
        </xdr:cNvPr>
        <xdr:cNvCxnSpPr/>
      </xdr:nvCxnSpPr>
      <xdr:spPr>
        <a:xfrm>
          <a:off x="11210925" y="17049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2C70FA0E-C850-4520-BE3F-7711F463B4B3}"/>
            </a:ext>
          </a:extLst>
        </xdr:cNvPr>
        <xdr:cNvSpPr txBox="1"/>
      </xdr:nvSpPr>
      <xdr:spPr>
        <a:xfrm>
          <a:off x="10845966" y="16904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6A41CBCE-D723-4FC1-BED9-C462516894A2}"/>
            </a:ext>
          </a:extLst>
        </xdr:cNvPr>
        <xdr:cNvCxnSpPr/>
      </xdr:nvCxnSpPr>
      <xdr:spPr>
        <a:xfrm>
          <a:off x="11210925" y="16668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C3ABC8C7-2047-4BF7-BB64-852AD34F47B2}"/>
            </a:ext>
          </a:extLst>
        </xdr:cNvPr>
        <xdr:cNvSpPr txBox="1"/>
      </xdr:nvSpPr>
      <xdr:spPr>
        <a:xfrm>
          <a:off x="10845966" y="16523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5C00CEFE-4A09-4C05-BB7B-3F23AC543D1D}"/>
            </a:ext>
          </a:extLst>
        </xdr:cNvPr>
        <xdr:cNvCxnSpPr/>
      </xdr:nvCxnSpPr>
      <xdr:spPr>
        <a:xfrm>
          <a:off x="11210925" y="16287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6724855D-E615-489E-AA17-8DAEB1B7262E}"/>
            </a:ext>
          </a:extLst>
        </xdr:cNvPr>
        <xdr:cNvSpPr txBox="1"/>
      </xdr:nvSpPr>
      <xdr:spPr>
        <a:xfrm>
          <a:off x="10845966" y="161423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4F3EC2B9-D255-4036-9548-C0122DE1F9A9}"/>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5CD259DA-0F1E-4213-B90E-CDE05C88F64A}"/>
            </a:ext>
          </a:extLst>
        </xdr:cNvPr>
        <xdr:cNvSpPr txBox="1"/>
      </xdr:nvSpPr>
      <xdr:spPr>
        <a:xfrm>
          <a:off x="10903736" y="1576135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9FD67CB5-45FA-4F14-BAAB-02CBE524C947}"/>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41960AD3-9AC9-44C1-9C1F-E5A573ACF99E}"/>
            </a:ext>
          </a:extLst>
        </xdr:cNvPr>
        <xdr:cNvCxnSpPr/>
      </xdr:nvCxnSpPr>
      <xdr:spPr>
        <a:xfrm flipV="1">
          <a:off x="14696439" y="16203295"/>
          <a:ext cx="0" cy="1608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807AF7AF-0ADF-4FF1-82D6-F174E00CDADF}"/>
            </a:ext>
          </a:extLst>
        </xdr:cNvPr>
        <xdr:cNvSpPr txBox="1"/>
      </xdr:nvSpPr>
      <xdr:spPr>
        <a:xfrm>
          <a:off x="14735175" y="17818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AC2FED70-D83F-48C0-887C-A83719C7C8C2}"/>
            </a:ext>
          </a:extLst>
        </xdr:cNvPr>
        <xdr:cNvCxnSpPr/>
      </xdr:nvCxnSpPr>
      <xdr:spPr>
        <a:xfrm>
          <a:off x="14611350" y="178117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489D94CC-112B-4564-8339-D53484E1687E}"/>
            </a:ext>
          </a:extLst>
        </xdr:cNvPr>
        <xdr:cNvSpPr txBox="1"/>
      </xdr:nvSpPr>
      <xdr:spPr>
        <a:xfrm>
          <a:off x="14735175" y="1597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ADE4CA70-BA0F-47C1-BF3F-46A60A6F1DE0}"/>
            </a:ext>
          </a:extLst>
        </xdr:cNvPr>
        <xdr:cNvCxnSpPr/>
      </xdr:nvCxnSpPr>
      <xdr:spPr>
        <a:xfrm>
          <a:off x="14611350" y="1620329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FED9BD84-E84A-46C6-994B-9A4AA69229C6}"/>
            </a:ext>
          </a:extLst>
        </xdr:cNvPr>
        <xdr:cNvSpPr txBox="1"/>
      </xdr:nvSpPr>
      <xdr:spPr>
        <a:xfrm>
          <a:off x="14735175" y="16870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6FC232CA-9DD7-426F-B9F3-E04CF0C67FBE}"/>
            </a:ext>
          </a:extLst>
        </xdr:cNvPr>
        <xdr:cNvSpPr/>
      </xdr:nvSpPr>
      <xdr:spPr>
        <a:xfrm>
          <a:off x="14649450" y="170186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359743A1-2A4F-496F-A931-99524CA3AD3F}"/>
            </a:ext>
          </a:extLst>
        </xdr:cNvPr>
        <xdr:cNvSpPr/>
      </xdr:nvSpPr>
      <xdr:spPr>
        <a:xfrm>
          <a:off x="13887450" y="169570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DC678D5C-EA23-4EE0-ADB9-9666F4E3F204}"/>
            </a:ext>
          </a:extLst>
        </xdr:cNvPr>
        <xdr:cNvSpPr/>
      </xdr:nvSpPr>
      <xdr:spPr>
        <a:xfrm>
          <a:off x="13096875" y="1694307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82BF5200-D253-412C-B98D-1F8D43721C81}"/>
            </a:ext>
          </a:extLst>
        </xdr:cNvPr>
        <xdr:cNvSpPr/>
      </xdr:nvSpPr>
      <xdr:spPr>
        <a:xfrm>
          <a:off x="12296775" y="169760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A884B442-F64A-45D3-88E1-E841E55A151F}"/>
            </a:ext>
          </a:extLst>
        </xdr:cNvPr>
        <xdr:cNvSpPr/>
      </xdr:nvSpPr>
      <xdr:spPr>
        <a:xfrm>
          <a:off x="11487150" y="1698243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D6FCF1B3-8474-446A-9BEC-4DF791D2FB04}"/>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0A98BD1-C5AE-4195-B79E-73A5D3F2205C}"/>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AF3C35F6-ECC2-4D70-8737-CCCC6A4A3F4C}"/>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8D6E767F-145C-491C-AAEA-441DED3591E2}"/>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5F2E1FAE-4B09-4252-9CDF-E6B02520EE8C}"/>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103505</xdr:rowOff>
    </xdr:from>
    <xdr:to>
      <xdr:col>85</xdr:col>
      <xdr:colOff>177800</xdr:colOff>
      <xdr:row>106</xdr:row>
      <xdr:rowOff>33655</xdr:rowOff>
    </xdr:to>
    <xdr:sp macro="" textlink="">
      <xdr:nvSpPr>
        <xdr:cNvPr id="781" name="楕円 780">
          <a:extLst>
            <a:ext uri="{FF2B5EF4-FFF2-40B4-BE49-F238E27FC236}">
              <a16:creationId xmlns:a16="http://schemas.microsoft.com/office/drawing/2014/main" id="{A12F7A25-5770-4479-A74F-EC1C61CAFB6E}"/>
            </a:ext>
          </a:extLst>
        </xdr:cNvPr>
        <xdr:cNvSpPr/>
      </xdr:nvSpPr>
      <xdr:spPr>
        <a:xfrm>
          <a:off x="14649450" y="1725168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81932</xdr:rowOff>
    </xdr:from>
    <xdr:ext cx="405111" cy="259045"/>
    <xdr:sp macro="" textlink="">
      <xdr:nvSpPr>
        <xdr:cNvPr id="782" name="【公民館】&#10;有形固定資産減価償却率該当値テキスト">
          <a:extLst>
            <a:ext uri="{FF2B5EF4-FFF2-40B4-BE49-F238E27FC236}">
              <a16:creationId xmlns:a16="http://schemas.microsoft.com/office/drawing/2014/main" id="{2C7B6A31-5D70-4020-8237-A8EFA8E105E4}"/>
            </a:ext>
          </a:extLst>
        </xdr:cNvPr>
        <xdr:cNvSpPr txBox="1"/>
      </xdr:nvSpPr>
      <xdr:spPr>
        <a:xfrm>
          <a:off x="14735175" y="1723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69214</xdr:rowOff>
    </xdr:from>
    <xdr:to>
      <xdr:col>81</xdr:col>
      <xdr:colOff>101600</xdr:colOff>
      <xdr:row>105</xdr:row>
      <xdr:rowOff>170814</xdr:rowOff>
    </xdr:to>
    <xdr:sp macro="" textlink="">
      <xdr:nvSpPr>
        <xdr:cNvPr id="783" name="楕円 782">
          <a:extLst>
            <a:ext uri="{FF2B5EF4-FFF2-40B4-BE49-F238E27FC236}">
              <a16:creationId xmlns:a16="http://schemas.microsoft.com/office/drawing/2014/main" id="{C1F93721-350C-4966-ABA5-2A17F5DDC7C1}"/>
            </a:ext>
          </a:extLst>
        </xdr:cNvPr>
        <xdr:cNvSpPr/>
      </xdr:nvSpPr>
      <xdr:spPr>
        <a:xfrm>
          <a:off x="13887450" y="17211039"/>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120014</xdr:rowOff>
    </xdr:from>
    <xdr:to>
      <xdr:col>85</xdr:col>
      <xdr:colOff>127000</xdr:colOff>
      <xdr:row>105</xdr:row>
      <xdr:rowOff>154305</xdr:rowOff>
    </xdr:to>
    <xdr:cxnSp macro="">
      <xdr:nvCxnSpPr>
        <xdr:cNvPr id="784" name="直線コネクタ 783">
          <a:extLst>
            <a:ext uri="{FF2B5EF4-FFF2-40B4-BE49-F238E27FC236}">
              <a16:creationId xmlns:a16="http://schemas.microsoft.com/office/drawing/2014/main" id="{6B7477EC-0805-46B6-B5FC-F3D27DAA09FF}"/>
            </a:ext>
          </a:extLst>
        </xdr:cNvPr>
        <xdr:cNvCxnSpPr/>
      </xdr:nvCxnSpPr>
      <xdr:spPr>
        <a:xfrm>
          <a:off x="13935075" y="17268189"/>
          <a:ext cx="762000" cy="3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36830</xdr:rowOff>
    </xdr:from>
    <xdr:to>
      <xdr:col>76</xdr:col>
      <xdr:colOff>165100</xdr:colOff>
      <xdr:row>105</xdr:row>
      <xdr:rowOff>138430</xdr:rowOff>
    </xdr:to>
    <xdr:sp macro="" textlink="">
      <xdr:nvSpPr>
        <xdr:cNvPr id="785" name="楕円 784">
          <a:extLst>
            <a:ext uri="{FF2B5EF4-FFF2-40B4-BE49-F238E27FC236}">
              <a16:creationId xmlns:a16="http://schemas.microsoft.com/office/drawing/2014/main" id="{9A94F0FF-933D-40C4-B155-3DA2BCE0FBC4}"/>
            </a:ext>
          </a:extLst>
        </xdr:cNvPr>
        <xdr:cNvSpPr/>
      </xdr:nvSpPr>
      <xdr:spPr>
        <a:xfrm>
          <a:off x="13096875" y="171818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87630</xdr:rowOff>
    </xdr:from>
    <xdr:to>
      <xdr:col>81</xdr:col>
      <xdr:colOff>50800</xdr:colOff>
      <xdr:row>105</xdr:row>
      <xdr:rowOff>120014</xdr:rowOff>
    </xdr:to>
    <xdr:cxnSp macro="">
      <xdr:nvCxnSpPr>
        <xdr:cNvPr id="786" name="直線コネクタ 785">
          <a:extLst>
            <a:ext uri="{FF2B5EF4-FFF2-40B4-BE49-F238E27FC236}">
              <a16:creationId xmlns:a16="http://schemas.microsoft.com/office/drawing/2014/main" id="{4F00BD38-95C6-4DBF-95EB-805156CCEAF6}"/>
            </a:ext>
          </a:extLst>
        </xdr:cNvPr>
        <xdr:cNvCxnSpPr/>
      </xdr:nvCxnSpPr>
      <xdr:spPr>
        <a:xfrm>
          <a:off x="13144500" y="17229455"/>
          <a:ext cx="790575" cy="38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122555</xdr:rowOff>
    </xdr:from>
    <xdr:to>
      <xdr:col>72</xdr:col>
      <xdr:colOff>38100</xdr:colOff>
      <xdr:row>106</xdr:row>
      <xdr:rowOff>52705</xdr:rowOff>
    </xdr:to>
    <xdr:sp macro="" textlink="">
      <xdr:nvSpPr>
        <xdr:cNvPr id="787" name="楕円 786">
          <a:extLst>
            <a:ext uri="{FF2B5EF4-FFF2-40B4-BE49-F238E27FC236}">
              <a16:creationId xmlns:a16="http://schemas.microsoft.com/office/drawing/2014/main" id="{5D7C71B9-DA05-4F1E-BC37-3252A4552071}"/>
            </a:ext>
          </a:extLst>
        </xdr:cNvPr>
        <xdr:cNvSpPr/>
      </xdr:nvSpPr>
      <xdr:spPr>
        <a:xfrm>
          <a:off x="12296775" y="172707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87630</xdr:rowOff>
    </xdr:from>
    <xdr:to>
      <xdr:col>76</xdr:col>
      <xdr:colOff>114300</xdr:colOff>
      <xdr:row>106</xdr:row>
      <xdr:rowOff>1905</xdr:rowOff>
    </xdr:to>
    <xdr:cxnSp macro="">
      <xdr:nvCxnSpPr>
        <xdr:cNvPr id="788" name="直線コネクタ 787">
          <a:extLst>
            <a:ext uri="{FF2B5EF4-FFF2-40B4-BE49-F238E27FC236}">
              <a16:creationId xmlns:a16="http://schemas.microsoft.com/office/drawing/2014/main" id="{129E883A-F568-46FB-849B-5694CC90F18E}"/>
            </a:ext>
          </a:extLst>
        </xdr:cNvPr>
        <xdr:cNvCxnSpPr/>
      </xdr:nvCxnSpPr>
      <xdr:spPr>
        <a:xfrm flipV="1">
          <a:off x="12344400" y="17229455"/>
          <a:ext cx="8001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139700</xdr:rowOff>
    </xdr:from>
    <xdr:to>
      <xdr:col>67</xdr:col>
      <xdr:colOff>101600</xdr:colOff>
      <xdr:row>106</xdr:row>
      <xdr:rowOff>69850</xdr:rowOff>
    </xdr:to>
    <xdr:sp macro="" textlink="">
      <xdr:nvSpPr>
        <xdr:cNvPr id="789" name="楕円 788">
          <a:extLst>
            <a:ext uri="{FF2B5EF4-FFF2-40B4-BE49-F238E27FC236}">
              <a16:creationId xmlns:a16="http://schemas.microsoft.com/office/drawing/2014/main" id="{3E113755-FAAD-4C14-8C81-E1D50FCCC3A1}"/>
            </a:ext>
          </a:extLst>
        </xdr:cNvPr>
        <xdr:cNvSpPr/>
      </xdr:nvSpPr>
      <xdr:spPr>
        <a:xfrm>
          <a:off x="11487150" y="1728787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19050</xdr:rowOff>
    </xdr:to>
    <xdr:cxnSp macro="">
      <xdr:nvCxnSpPr>
        <xdr:cNvPr id="790" name="直線コネクタ 789">
          <a:extLst>
            <a:ext uri="{FF2B5EF4-FFF2-40B4-BE49-F238E27FC236}">
              <a16:creationId xmlns:a16="http://schemas.microsoft.com/office/drawing/2014/main" id="{50A9E37F-A404-4404-8A5A-4B6A2042DFDC}"/>
            </a:ext>
          </a:extLst>
        </xdr:cNvPr>
        <xdr:cNvCxnSpPr/>
      </xdr:nvCxnSpPr>
      <xdr:spPr>
        <a:xfrm flipV="1">
          <a:off x="11534775" y="17318355"/>
          <a:ext cx="809625"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73B40D26-B12A-4AA2-92F4-F5C3DE80D050}"/>
            </a:ext>
          </a:extLst>
        </xdr:cNvPr>
        <xdr:cNvSpPr txBox="1"/>
      </xdr:nvSpPr>
      <xdr:spPr>
        <a:xfrm>
          <a:off x="13745219" y="16735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A1737096-7477-4812-B9CD-90132A838D2A}"/>
            </a:ext>
          </a:extLst>
        </xdr:cNvPr>
        <xdr:cNvSpPr txBox="1"/>
      </xdr:nvSpPr>
      <xdr:spPr>
        <a:xfrm>
          <a:off x="12964169" y="16718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F1D0A797-075B-4E1F-B870-6F40FDF6EC21}"/>
            </a:ext>
          </a:extLst>
        </xdr:cNvPr>
        <xdr:cNvSpPr txBox="1"/>
      </xdr:nvSpPr>
      <xdr:spPr>
        <a:xfrm>
          <a:off x="12164069" y="1675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130191</xdr:rowOff>
    </xdr:from>
    <xdr:ext cx="405111" cy="259045"/>
    <xdr:sp macro="" textlink="">
      <xdr:nvSpPr>
        <xdr:cNvPr id="794" name="n_4aveValue【公民館】&#10;有形固定資産減価償却率">
          <a:extLst>
            <a:ext uri="{FF2B5EF4-FFF2-40B4-BE49-F238E27FC236}">
              <a16:creationId xmlns:a16="http://schemas.microsoft.com/office/drawing/2014/main" id="{E2E814F8-E02D-4EDA-93B3-E820E53C74AD}"/>
            </a:ext>
          </a:extLst>
        </xdr:cNvPr>
        <xdr:cNvSpPr txBox="1"/>
      </xdr:nvSpPr>
      <xdr:spPr>
        <a:xfrm>
          <a:off x="11354444" y="1676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161941</xdr:rowOff>
    </xdr:from>
    <xdr:ext cx="405111" cy="259045"/>
    <xdr:sp macro="" textlink="">
      <xdr:nvSpPr>
        <xdr:cNvPr id="795" name="n_1mainValue【公民館】&#10;有形固定資産減価償却率">
          <a:extLst>
            <a:ext uri="{FF2B5EF4-FFF2-40B4-BE49-F238E27FC236}">
              <a16:creationId xmlns:a16="http://schemas.microsoft.com/office/drawing/2014/main" id="{80278090-9467-4ACD-BF4A-F72A89AD72E7}"/>
            </a:ext>
          </a:extLst>
        </xdr:cNvPr>
        <xdr:cNvSpPr txBox="1"/>
      </xdr:nvSpPr>
      <xdr:spPr>
        <a:xfrm>
          <a:off x="13745219" y="1730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129557</xdr:rowOff>
    </xdr:from>
    <xdr:ext cx="405111" cy="259045"/>
    <xdr:sp macro="" textlink="">
      <xdr:nvSpPr>
        <xdr:cNvPr id="796" name="n_2mainValue【公民館】&#10;有形固定資産減価償却率">
          <a:extLst>
            <a:ext uri="{FF2B5EF4-FFF2-40B4-BE49-F238E27FC236}">
              <a16:creationId xmlns:a16="http://schemas.microsoft.com/office/drawing/2014/main" id="{9F09547B-3007-4084-8D96-0503CD8ADB7F}"/>
            </a:ext>
          </a:extLst>
        </xdr:cNvPr>
        <xdr:cNvSpPr txBox="1"/>
      </xdr:nvSpPr>
      <xdr:spPr>
        <a:xfrm>
          <a:off x="12964169" y="1727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43832</xdr:rowOff>
    </xdr:from>
    <xdr:ext cx="405111" cy="259045"/>
    <xdr:sp macro="" textlink="">
      <xdr:nvSpPr>
        <xdr:cNvPr id="797" name="n_3mainValue【公民館】&#10;有形固定資産減価償却率">
          <a:extLst>
            <a:ext uri="{FF2B5EF4-FFF2-40B4-BE49-F238E27FC236}">
              <a16:creationId xmlns:a16="http://schemas.microsoft.com/office/drawing/2014/main" id="{A9F104A2-0785-4ECD-948E-4623FB565FF4}"/>
            </a:ext>
          </a:extLst>
        </xdr:cNvPr>
        <xdr:cNvSpPr txBox="1"/>
      </xdr:nvSpPr>
      <xdr:spPr>
        <a:xfrm>
          <a:off x="12164069" y="17363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60977</xdr:rowOff>
    </xdr:from>
    <xdr:ext cx="405111" cy="259045"/>
    <xdr:sp macro="" textlink="">
      <xdr:nvSpPr>
        <xdr:cNvPr id="798" name="n_4mainValue【公民館】&#10;有形固定資産減価償却率">
          <a:extLst>
            <a:ext uri="{FF2B5EF4-FFF2-40B4-BE49-F238E27FC236}">
              <a16:creationId xmlns:a16="http://schemas.microsoft.com/office/drawing/2014/main" id="{919D5501-C48F-4A93-9EE7-968DB535FED5}"/>
            </a:ext>
          </a:extLst>
        </xdr:cNvPr>
        <xdr:cNvSpPr txBox="1"/>
      </xdr:nvSpPr>
      <xdr:spPr>
        <a:xfrm>
          <a:off x="11354444" y="17380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8667B478-E5B3-4D15-A6F0-85F39351D800}"/>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2A27C0FC-EF69-415C-989D-C25F5B815F15}"/>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B01C6BDC-B938-4624-9C0C-6A6F051E51AA}"/>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19BB3D47-A924-4C9E-9545-6B5FA0C746F9}"/>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3C17D673-F3CD-41E7-9915-265E254C995C}"/>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5761D08D-E015-4C36-8845-28CD61A8713D}"/>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8B71904E-BE73-481D-92BE-C7BB27F04C4B}"/>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4247C6F3-BFD5-41DD-94A8-7BA43EDAE030}"/>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C6236BB8-31D0-47BB-B4FA-E184F8AFD183}"/>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4D6B6466-EC87-4FC5-A523-DD2AE81210EF}"/>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FFA9221E-CB5E-43C8-87A5-693CB72054F7}"/>
            </a:ext>
          </a:extLst>
        </xdr:cNvPr>
        <xdr:cNvCxnSpPr/>
      </xdr:nvCxnSpPr>
      <xdr:spPr>
        <a:xfrm>
          <a:off x="164592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F3EB340B-4925-4685-AD9F-55192CA5957C}"/>
            </a:ext>
          </a:extLst>
        </xdr:cNvPr>
        <xdr:cNvSpPr txBox="1"/>
      </xdr:nvSpPr>
      <xdr:spPr>
        <a:xfrm>
          <a:off x="160523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B5CF3A06-38C8-41C0-85A8-FD1B49250F71}"/>
            </a:ext>
          </a:extLst>
        </xdr:cNvPr>
        <xdr:cNvCxnSpPr/>
      </xdr:nvCxnSpPr>
      <xdr:spPr>
        <a:xfrm>
          <a:off x="164592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842C9D5B-EDEC-44CF-B557-2148953507CB}"/>
            </a:ext>
          </a:extLst>
        </xdr:cNvPr>
        <xdr:cNvSpPr txBox="1"/>
      </xdr:nvSpPr>
      <xdr:spPr>
        <a:xfrm>
          <a:off x="16052346"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3B67EBE0-FABF-4966-8F34-C99208F58770}"/>
            </a:ext>
          </a:extLst>
        </xdr:cNvPr>
        <xdr:cNvCxnSpPr/>
      </xdr:nvCxnSpPr>
      <xdr:spPr>
        <a:xfrm>
          <a:off x="164592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2BD7D340-AE67-4BFA-BF9A-22BFBDE75279}"/>
            </a:ext>
          </a:extLst>
        </xdr:cNvPr>
        <xdr:cNvSpPr txBox="1"/>
      </xdr:nvSpPr>
      <xdr:spPr>
        <a:xfrm>
          <a:off x="16052346"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F9F1BCF2-B351-4B04-BC25-FE4469B4B0AB}"/>
            </a:ext>
          </a:extLst>
        </xdr:cNvPr>
        <xdr:cNvCxnSpPr/>
      </xdr:nvCxnSpPr>
      <xdr:spPr>
        <a:xfrm>
          <a:off x="164592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2D304534-6678-483D-8974-580ED85F98E6}"/>
            </a:ext>
          </a:extLst>
        </xdr:cNvPr>
        <xdr:cNvSpPr txBox="1"/>
      </xdr:nvSpPr>
      <xdr:spPr>
        <a:xfrm>
          <a:off x="16052346"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8584DB83-283C-413F-A2CE-BC1430D0B767}"/>
            </a:ext>
          </a:extLst>
        </xdr:cNvPr>
        <xdr:cNvCxnSpPr/>
      </xdr:nvCxnSpPr>
      <xdr:spPr>
        <a:xfrm>
          <a:off x="164592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D2F628DF-6908-48C2-8849-FFA609A09CC6}"/>
            </a:ext>
          </a:extLst>
        </xdr:cNvPr>
        <xdr:cNvSpPr txBox="1"/>
      </xdr:nvSpPr>
      <xdr:spPr>
        <a:xfrm>
          <a:off x="16052346"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837E70DF-F215-48C6-ADF8-293A5368D456}"/>
            </a:ext>
          </a:extLst>
        </xdr:cNvPr>
        <xdr:cNvCxnSpPr/>
      </xdr:nvCxnSpPr>
      <xdr:spPr>
        <a:xfrm>
          <a:off x="164592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C7837CB3-616A-4273-8511-9075EF5E494D}"/>
            </a:ext>
          </a:extLst>
        </xdr:cNvPr>
        <xdr:cNvSpPr txBox="1"/>
      </xdr:nvSpPr>
      <xdr:spPr>
        <a:xfrm>
          <a:off x="16052346"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120B214C-84CA-4431-B653-B42B0FA336A0}"/>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B797523A-D729-421A-8125-F076D513D74F}"/>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7569190D-C47F-4EB1-BF26-3C535B848DB9}"/>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2B42CD57-C4F7-488F-801F-D689A4B41F57}"/>
            </a:ext>
          </a:extLst>
        </xdr:cNvPr>
        <xdr:cNvCxnSpPr/>
      </xdr:nvCxnSpPr>
      <xdr:spPr>
        <a:xfrm flipV="1">
          <a:off x="19954239" y="1628883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3E2E4CBE-459B-4944-9ACC-591D5D95154D}"/>
            </a:ext>
          </a:extLst>
        </xdr:cNvPr>
        <xdr:cNvSpPr txBox="1"/>
      </xdr:nvSpPr>
      <xdr:spPr>
        <a:xfrm>
          <a:off x="19992975" y="1783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5A28FEEB-7607-4EA5-BA27-A5DB9B3D77C7}"/>
            </a:ext>
          </a:extLst>
        </xdr:cNvPr>
        <xdr:cNvCxnSpPr/>
      </xdr:nvCxnSpPr>
      <xdr:spPr>
        <a:xfrm>
          <a:off x="19878675" y="1783025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7D9C358B-19D9-4DA3-9934-7E3E383F5D66}"/>
            </a:ext>
          </a:extLst>
        </xdr:cNvPr>
        <xdr:cNvSpPr txBox="1"/>
      </xdr:nvSpPr>
      <xdr:spPr>
        <a:xfrm>
          <a:off x="19992975" y="1606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A7189B87-89C5-4E3B-9A40-5F25316CD674}"/>
            </a:ext>
          </a:extLst>
        </xdr:cNvPr>
        <xdr:cNvCxnSpPr/>
      </xdr:nvCxnSpPr>
      <xdr:spPr>
        <a:xfrm>
          <a:off x="19878675" y="1628883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3D720E61-D40C-4221-AB91-606A1B521A9E}"/>
            </a:ext>
          </a:extLst>
        </xdr:cNvPr>
        <xdr:cNvSpPr txBox="1"/>
      </xdr:nvSpPr>
      <xdr:spPr>
        <a:xfrm>
          <a:off x="19992975" y="17385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349BED23-5812-4CE0-BB38-2E8C838A4BB5}"/>
            </a:ext>
          </a:extLst>
        </xdr:cNvPr>
        <xdr:cNvSpPr/>
      </xdr:nvSpPr>
      <xdr:spPr>
        <a:xfrm>
          <a:off x="19897725" y="175344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B507B0C3-C8C8-4BE2-A05D-0872C5F2A5AC}"/>
            </a:ext>
          </a:extLst>
        </xdr:cNvPr>
        <xdr:cNvSpPr/>
      </xdr:nvSpPr>
      <xdr:spPr>
        <a:xfrm>
          <a:off x="19154775" y="1752799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BEE6253B-C100-443B-BC69-B6C3390F3C78}"/>
            </a:ext>
          </a:extLst>
        </xdr:cNvPr>
        <xdr:cNvSpPr/>
      </xdr:nvSpPr>
      <xdr:spPr>
        <a:xfrm>
          <a:off x="18345150" y="17537702"/>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C5E4922E-37CE-4BE2-8FAF-39A9423E1A94}"/>
            </a:ext>
          </a:extLst>
        </xdr:cNvPr>
        <xdr:cNvSpPr/>
      </xdr:nvSpPr>
      <xdr:spPr>
        <a:xfrm>
          <a:off x="17554575" y="1755729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CCF26876-CDA3-43DC-B3CD-7162F8D97859}"/>
            </a:ext>
          </a:extLst>
        </xdr:cNvPr>
        <xdr:cNvSpPr/>
      </xdr:nvSpPr>
      <xdr:spPr>
        <a:xfrm>
          <a:off x="16754475" y="175346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EE0F2C13-E1DA-44AA-88B6-0B05F7B3B3D2}"/>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8577D5AD-5451-4D63-B981-80A4272A7BB5}"/>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857B5838-5CCF-4117-9C5F-C733DA126DE8}"/>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1E917BC2-87AD-4A4E-923C-CFCC58354D47}"/>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D307EBF-5D18-48B3-B273-8CB40E8ADBB3}"/>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107043</xdr:rowOff>
    </xdr:from>
    <xdr:to>
      <xdr:col>116</xdr:col>
      <xdr:colOff>114300</xdr:colOff>
      <xdr:row>109</xdr:row>
      <xdr:rowOff>37193</xdr:rowOff>
    </xdr:to>
    <xdr:sp macro="" textlink="">
      <xdr:nvSpPr>
        <xdr:cNvPr id="840" name="楕円 839">
          <a:extLst>
            <a:ext uri="{FF2B5EF4-FFF2-40B4-BE49-F238E27FC236}">
              <a16:creationId xmlns:a16="http://schemas.microsoft.com/office/drawing/2014/main" id="{7F7DF5FF-D85F-4B81-8DCC-DB164945A212}"/>
            </a:ext>
          </a:extLst>
        </xdr:cNvPr>
        <xdr:cNvSpPr/>
      </xdr:nvSpPr>
      <xdr:spPr>
        <a:xfrm>
          <a:off x="19897725" y="1776321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21970</xdr:rowOff>
    </xdr:from>
    <xdr:ext cx="469744" cy="259045"/>
    <xdr:sp macro="" textlink="">
      <xdr:nvSpPr>
        <xdr:cNvPr id="841" name="【公民館】&#10;一人当たり面積該当値テキスト">
          <a:extLst>
            <a:ext uri="{FF2B5EF4-FFF2-40B4-BE49-F238E27FC236}">
              <a16:creationId xmlns:a16="http://schemas.microsoft.com/office/drawing/2014/main" id="{7E30BE3D-E086-448B-99D6-7E4AA9933237}"/>
            </a:ext>
          </a:extLst>
        </xdr:cNvPr>
        <xdr:cNvSpPr txBox="1"/>
      </xdr:nvSpPr>
      <xdr:spPr>
        <a:xfrm>
          <a:off x="19992975" y="1768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103777</xdr:rowOff>
    </xdr:from>
    <xdr:to>
      <xdr:col>112</xdr:col>
      <xdr:colOff>38100</xdr:colOff>
      <xdr:row>109</xdr:row>
      <xdr:rowOff>33927</xdr:rowOff>
    </xdr:to>
    <xdr:sp macro="" textlink="">
      <xdr:nvSpPr>
        <xdr:cNvPr id="842" name="楕円 841">
          <a:extLst>
            <a:ext uri="{FF2B5EF4-FFF2-40B4-BE49-F238E27FC236}">
              <a16:creationId xmlns:a16="http://schemas.microsoft.com/office/drawing/2014/main" id="{A3E06834-72A8-416C-9686-58364B23AB72}"/>
            </a:ext>
          </a:extLst>
        </xdr:cNvPr>
        <xdr:cNvSpPr/>
      </xdr:nvSpPr>
      <xdr:spPr>
        <a:xfrm>
          <a:off x="19154775" y="1776630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154577</xdr:rowOff>
    </xdr:from>
    <xdr:to>
      <xdr:col>116</xdr:col>
      <xdr:colOff>63500</xdr:colOff>
      <xdr:row>108</xdr:row>
      <xdr:rowOff>157843</xdr:rowOff>
    </xdr:to>
    <xdr:cxnSp macro="">
      <xdr:nvCxnSpPr>
        <xdr:cNvPr id="843" name="直線コネクタ 842">
          <a:extLst>
            <a:ext uri="{FF2B5EF4-FFF2-40B4-BE49-F238E27FC236}">
              <a16:creationId xmlns:a16="http://schemas.microsoft.com/office/drawing/2014/main" id="{ABADBC30-A9DA-4488-AE30-1E42BB53D6C1}"/>
            </a:ext>
          </a:extLst>
        </xdr:cNvPr>
        <xdr:cNvCxnSpPr/>
      </xdr:nvCxnSpPr>
      <xdr:spPr>
        <a:xfrm>
          <a:off x="19202400" y="17813927"/>
          <a:ext cx="752475" cy="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103777</xdr:rowOff>
    </xdr:from>
    <xdr:to>
      <xdr:col>107</xdr:col>
      <xdr:colOff>101600</xdr:colOff>
      <xdr:row>109</xdr:row>
      <xdr:rowOff>33927</xdr:rowOff>
    </xdr:to>
    <xdr:sp macro="" textlink="">
      <xdr:nvSpPr>
        <xdr:cNvPr id="844" name="楕円 843">
          <a:extLst>
            <a:ext uri="{FF2B5EF4-FFF2-40B4-BE49-F238E27FC236}">
              <a16:creationId xmlns:a16="http://schemas.microsoft.com/office/drawing/2014/main" id="{D3868B48-9FBE-46D5-9BF7-729D550FD852}"/>
            </a:ext>
          </a:extLst>
        </xdr:cNvPr>
        <xdr:cNvSpPr/>
      </xdr:nvSpPr>
      <xdr:spPr>
        <a:xfrm>
          <a:off x="18345150" y="177663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154577</xdr:rowOff>
    </xdr:from>
    <xdr:to>
      <xdr:col>111</xdr:col>
      <xdr:colOff>177800</xdr:colOff>
      <xdr:row>108</xdr:row>
      <xdr:rowOff>154577</xdr:rowOff>
    </xdr:to>
    <xdr:cxnSp macro="">
      <xdr:nvCxnSpPr>
        <xdr:cNvPr id="845" name="直線コネクタ 844">
          <a:extLst>
            <a:ext uri="{FF2B5EF4-FFF2-40B4-BE49-F238E27FC236}">
              <a16:creationId xmlns:a16="http://schemas.microsoft.com/office/drawing/2014/main" id="{E72A777B-22B2-4586-BBC7-BC3BEF51128C}"/>
            </a:ext>
          </a:extLst>
        </xdr:cNvPr>
        <xdr:cNvCxnSpPr/>
      </xdr:nvCxnSpPr>
      <xdr:spPr>
        <a:xfrm>
          <a:off x="18392775" y="17813927"/>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103777</xdr:rowOff>
    </xdr:from>
    <xdr:to>
      <xdr:col>102</xdr:col>
      <xdr:colOff>165100</xdr:colOff>
      <xdr:row>109</xdr:row>
      <xdr:rowOff>33927</xdr:rowOff>
    </xdr:to>
    <xdr:sp macro="" textlink="">
      <xdr:nvSpPr>
        <xdr:cNvPr id="846" name="楕円 845">
          <a:extLst>
            <a:ext uri="{FF2B5EF4-FFF2-40B4-BE49-F238E27FC236}">
              <a16:creationId xmlns:a16="http://schemas.microsoft.com/office/drawing/2014/main" id="{129F331E-1BF4-49A4-BAAB-DE576BC519A1}"/>
            </a:ext>
          </a:extLst>
        </xdr:cNvPr>
        <xdr:cNvSpPr/>
      </xdr:nvSpPr>
      <xdr:spPr>
        <a:xfrm>
          <a:off x="17554575" y="17766302"/>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154577</xdr:rowOff>
    </xdr:from>
    <xdr:to>
      <xdr:col>107</xdr:col>
      <xdr:colOff>50800</xdr:colOff>
      <xdr:row>108</xdr:row>
      <xdr:rowOff>154577</xdr:rowOff>
    </xdr:to>
    <xdr:cxnSp macro="">
      <xdr:nvCxnSpPr>
        <xdr:cNvPr id="847" name="直線コネクタ 846">
          <a:extLst>
            <a:ext uri="{FF2B5EF4-FFF2-40B4-BE49-F238E27FC236}">
              <a16:creationId xmlns:a16="http://schemas.microsoft.com/office/drawing/2014/main" id="{EAC03577-E714-4BB9-9826-ADF5114DB3DC}"/>
            </a:ext>
          </a:extLst>
        </xdr:cNvPr>
        <xdr:cNvCxnSpPr/>
      </xdr:nvCxnSpPr>
      <xdr:spPr>
        <a:xfrm>
          <a:off x="17602200" y="17813927"/>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90714</xdr:rowOff>
    </xdr:from>
    <xdr:to>
      <xdr:col>98</xdr:col>
      <xdr:colOff>38100</xdr:colOff>
      <xdr:row>109</xdr:row>
      <xdr:rowOff>20864</xdr:rowOff>
    </xdr:to>
    <xdr:sp macro="" textlink="">
      <xdr:nvSpPr>
        <xdr:cNvPr id="848" name="楕円 847">
          <a:extLst>
            <a:ext uri="{FF2B5EF4-FFF2-40B4-BE49-F238E27FC236}">
              <a16:creationId xmlns:a16="http://schemas.microsoft.com/office/drawing/2014/main" id="{45620783-D697-422D-913F-98855759358C}"/>
            </a:ext>
          </a:extLst>
        </xdr:cNvPr>
        <xdr:cNvSpPr/>
      </xdr:nvSpPr>
      <xdr:spPr>
        <a:xfrm>
          <a:off x="16754475" y="177468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141514</xdr:rowOff>
    </xdr:from>
    <xdr:to>
      <xdr:col>102</xdr:col>
      <xdr:colOff>114300</xdr:colOff>
      <xdr:row>108</xdr:row>
      <xdr:rowOff>154577</xdr:rowOff>
    </xdr:to>
    <xdr:cxnSp macro="">
      <xdr:nvCxnSpPr>
        <xdr:cNvPr id="849" name="直線コネクタ 848">
          <a:extLst>
            <a:ext uri="{FF2B5EF4-FFF2-40B4-BE49-F238E27FC236}">
              <a16:creationId xmlns:a16="http://schemas.microsoft.com/office/drawing/2014/main" id="{2434FB4F-F862-4ADF-B3FF-B74F446C9024}"/>
            </a:ext>
          </a:extLst>
        </xdr:cNvPr>
        <xdr:cNvCxnSpPr/>
      </xdr:nvCxnSpPr>
      <xdr:spPr>
        <a:xfrm>
          <a:off x="16802100" y="17804039"/>
          <a:ext cx="8001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814150B3-3162-4954-B9A2-327E92699C1F}"/>
            </a:ext>
          </a:extLst>
        </xdr:cNvPr>
        <xdr:cNvSpPr txBox="1"/>
      </xdr:nvSpPr>
      <xdr:spPr>
        <a:xfrm>
          <a:off x="18983402" y="173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8897D3B1-C25D-486F-96A3-255303F09701}"/>
            </a:ext>
          </a:extLst>
        </xdr:cNvPr>
        <xdr:cNvSpPr txBox="1"/>
      </xdr:nvSpPr>
      <xdr:spPr>
        <a:xfrm>
          <a:off x="18183302" y="1730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C86D407E-956E-4A80-B48E-2AFC4C8B9533}"/>
            </a:ext>
          </a:extLst>
        </xdr:cNvPr>
        <xdr:cNvSpPr txBox="1"/>
      </xdr:nvSpPr>
      <xdr:spPr>
        <a:xfrm>
          <a:off x="17383202" y="1732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1C45B31A-5167-4CC2-9817-F04A0E5A9A2F}"/>
            </a:ext>
          </a:extLst>
        </xdr:cNvPr>
        <xdr:cNvSpPr txBox="1"/>
      </xdr:nvSpPr>
      <xdr:spPr>
        <a:xfrm>
          <a:off x="16592627" y="1730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25054</xdr:rowOff>
    </xdr:from>
    <xdr:ext cx="469744" cy="259045"/>
    <xdr:sp macro="" textlink="">
      <xdr:nvSpPr>
        <xdr:cNvPr id="854" name="n_1mainValue【公民館】&#10;一人当たり面積">
          <a:extLst>
            <a:ext uri="{FF2B5EF4-FFF2-40B4-BE49-F238E27FC236}">
              <a16:creationId xmlns:a16="http://schemas.microsoft.com/office/drawing/2014/main" id="{272B4390-A7F6-4175-A641-807D85D8825A}"/>
            </a:ext>
          </a:extLst>
        </xdr:cNvPr>
        <xdr:cNvSpPr txBox="1"/>
      </xdr:nvSpPr>
      <xdr:spPr>
        <a:xfrm>
          <a:off x="18983402" y="1785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25054</xdr:rowOff>
    </xdr:from>
    <xdr:ext cx="469744" cy="259045"/>
    <xdr:sp macro="" textlink="">
      <xdr:nvSpPr>
        <xdr:cNvPr id="855" name="n_2mainValue【公民館】&#10;一人当たり面積">
          <a:extLst>
            <a:ext uri="{FF2B5EF4-FFF2-40B4-BE49-F238E27FC236}">
              <a16:creationId xmlns:a16="http://schemas.microsoft.com/office/drawing/2014/main" id="{54F1C60E-46CE-4F86-9F9D-B061E2BD4F04}"/>
            </a:ext>
          </a:extLst>
        </xdr:cNvPr>
        <xdr:cNvSpPr txBox="1"/>
      </xdr:nvSpPr>
      <xdr:spPr>
        <a:xfrm>
          <a:off x="18183302" y="1785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25054</xdr:rowOff>
    </xdr:from>
    <xdr:ext cx="469744" cy="259045"/>
    <xdr:sp macro="" textlink="">
      <xdr:nvSpPr>
        <xdr:cNvPr id="856" name="n_3mainValue【公民館】&#10;一人当たり面積">
          <a:extLst>
            <a:ext uri="{FF2B5EF4-FFF2-40B4-BE49-F238E27FC236}">
              <a16:creationId xmlns:a16="http://schemas.microsoft.com/office/drawing/2014/main" id="{F5CA8501-8108-4011-904F-4BA8540D193D}"/>
            </a:ext>
          </a:extLst>
        </xdr:cNvPr>
        <xdr:cNvSpPr txBox="1"/>
      </xdr:nvSpPr>
      <xdr:spPr>
        <a:xfrm>
          <a:off x="17383202" y="1785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11991</xdr:rowOff>
    </xdr:from>
    <xdr:ext cx="469744" cy="259045"/>
    <xdr:sp macro="" textlink="">
      <xdr:nvSpPr>
        <xdr:cNvPr id="857" name="n_4mainValue【公民館】&#10;一人当たり面積">
          <a:extLst>
            <a:ext uri="{FF2B5EF4-FFF2-40B4-BE49-F238E27FC236}">
              <a16:creationId xmlns:a16="http://schemas.microsoft.com/office/drawing/2014/main" id="{DB3448DC-7BA1-4B72-ADC6-0D685BD35E81}"/>
            </a:ext>
          </a:extLst>
        </xdr:cNvPr>
        <xdr:cNvSpPr txBox="1"/>
      </xdr:nvSpPr>
      <xdr:spPr>
        <a:xfrm>
          <a:off x="16592627" y="17839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DE77D8BA-DA5E-4CA8-BD43-C2FCE4C35CB6}"/>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57C5082F-0081-4898-8282-DB236E9CEF49}"/>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411812D7-5BA4-4F33-93EB-172534977889}"/>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類似団体内平均値と比較して特に有形固定資産減価償却率が高くなっている施設は、児童館、道路であり、特に低くなっている施設は、学校施設である。</a:t>
          </a:r>
        </a:p>
        <a:p>
          <a:r>
            <a:rPr kumimoji="1" lang="ja-JP" altLang="en-US" sz="1200">
              <a:latin typeface="ＭＳ Ｐゴシック" panose="020B0600070205080204" pitchFamily="50" charset="-128"/>
              <a:ea typeface="ＭＳ Ｐゴシック" panose="020B0600070205080204" pitchFamily="50" charset="-128"/>
            </a:rPr>
            <a:t>　児童館については、木津児童館、小谷児童館の２館とも昭和５０年代に建設された施設であるため、有形固定資産減価償却率が非常に高くなっている。平成２９年度から小谷児童館と加茂人権センターの複合化に向けた事業を進めており、また、木津児童館についても耐震補強等改修工事を予定しているため、児童館の有形固定資産減価償却率については、今後低下する見込みである。</a:t>
          </a:r>
        </a:p>
        <a:p>
          <a:r>
            <a:rPr kumimoji="1" lang="ja-JP" altLang="en-US" sz="1200">
              <a:latin typeface="ＭＳ Ｐゴシック" panose="020B0600070205080204" pitchFamily="50" charset="-128"/>
              <a:ea typeface="ＭＳ Ｐゴシック" panose="020B0600070205080204" pitchFamily="50" charset="-128"/>
            </a:rPr>
            <a:t>　道路については、昭和６０年代から平成前半期にかけて供用を開始した道路が少なくなく、現在ではそれらが耐用年数を迎えていることによる。</a:t>
          </a:r>
        </a:p>
        <a:p>
          <a:r>
            <a:rPr kumimoji="1" lang="ja-JP" altLang="en-US" sz="1200">
              <a:latin typeface="ＭＳ Ｐゴシック" panose="020B0600070205080204" pitchFamily="50" charset="-128"/>
              <a:ea typeface="ＭＳ Ｐゴシック" panose="020B0600070205080204" pitchFamily="50" charset="-128"/>
            </a:rPr>
            <a:t>　学校施設については、平成２５年度に新築した校舎を有する城山台小学校と木津中学校の有形固定資産減価償却率が２０％未満となっていることや、令和２年度に城山台小学校の校舎増築や小中学校のトイレ洋式化、体育館への多目的トイレ整備等を実施したことなどにより、類似団体内平均値と比較して有形固定資産減価償却率が低くなっている。しかし、その一方で有形固定資産減価償却率が９０％以上となっている学校施設もあり、今後は木津小学校、相楽小学校の校舎改築、長寿命化改良工事など学校施設等長寿命化計画に基づく教育環境整備事業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C89AA2A-F840-4C87-BBC0-8F252285DF2D}"/>
            </a:ext>
          </a:extLst>
        </xdr:cNvPr>
        <xdr:cNvSpPr/>
      </xdr:nvSpPr>
      <xdr:spPr>
        <a:xfrm>
          <a:off x="581025" y="123825"/>
          <a:ext cx="1142047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3529F7F-98E7-4602-80F4-05351F138532}"/>
            </a:ext>
          </a:extLst>
        </xdr:cNvPr>
        <xdr:cNvSpPr/>
      </xdr:nvSpPr>
      <xdr:spPr>
        <a:xfrm>
          <a:off x="17145000" y="190500"/>
          <a:ext cx="3581400"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E35A792-70EA-432E-B343-11CD8CB64C2B}"/>
            </a:ext>
          </a:extLst>
        </xdr:cNvPr>
        <xdr:cNvSpPr/>
      </xdr:nvSpPr>
      <xdr:spPr>
        <a:xfrm>
          <a:off x="17164050" y="219075"/>
          <a:ext cx="35337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874671AB-706B-466C-9A6A-05E7B912A4D4}"/>
            </a:ext>
          </a:extLst>
        </xdr:cNvPr>
        <xdr:cNvSpPr/>
      </xdr:nvSpPr>
      <xdr:spPr>
        <a:xfrm>
          <a:off x="17192625" y="238125"/>
          <a:ext cx="3476625" cy="4191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93A9FE1-54B9-421A-B3D4-9DF07B1E559F}"/>
            </a:ext>
          </a:extLst>
        </xdr:cNvPr>
        <xdr:cNvSpPr/>
      </xdr:nvSpPr>
      <xdr:spPr>
        <a:xfrm>
          <a:off x="14639925" y="190500"/>
          <a:ext cx="2390775" cy="5334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A1DA6C2-F48F-44EF-B739-EE4623438B13}"/>
            </a:ext>
          </a:extLst>
        </xdr:cNvPr>
        <xdr:cNvSpPr/>
      </xdr:nvSpPr>
      <xdr:spPr>
        <a:xfrm>
          <a:off x="14658975" y="219075"/>
          <a:ext cx="2352675" cy="4762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5E89B6C-CD86-45FF-8DBD-3FA064C539F1}"/>
            </a:ext>
          </a:extLst>
        </xdr:cNvPr>
        <xdr:cNvSpPr/>
      </xdr:nvSpPr>
      <xdr:spPr>
        <a:xfrm>
          <a:off x="14687550" y="238125"/>
          <a:ext cx="22955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A0169CD-F650-4171-84DD-8E2DFC41BB79}"/>
            </a:ext>
          </a:extLst>
        </xdr:cNvPr>
        <xdr:cNvSpPr/>
      </xdr:nvSpPr>
      <xdr:spPr>
        <a:xfrm>
          <a:off x="685800" y="847725"/>
          <a:ext cx="9086850" cy="168592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1232EFA-69F6-4198-8B11-1BD8EE260414}"/>
            </a:ext>
          </a:extLst>
        </xdr:cNvPr>
        <xdr:cNvSpPr/>
      </xdr:nvSpPr>
      <xdr:spPr>
        <a:xfrm>
          <a:off x="809625" y="885825"/>
          <a:ext cx="124777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B71D2E-880F-4934-AF8B-BB6660D5A1C3}"/>
            </a:ext>
          </a:extLst>
        </xdr:cNvPr>
        <xdr:cNvSpPr/>
      </xdr:nvSpPr>
      <xdr:spPr>
        <a:xfrm>
          <a:off x="2009775" y="885825"/>
          <a:ext cx="12001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A30D68-EA17-4248-B5AD-CF9DDD8C22FF}"/>
            </a:ext>
          </a:extLst>
        </xdr:cNvPr>
        <xdr:cNvSpPr/>
      </xdr:nvSpPr>
      <xdr:spPr>
        <a:xfrm>
          <a:off x="3209925" y="885825"/>
          <a:ext cx="13716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C55788-C45B-48F5-9088-17BB67E12B65}"/>
            </a:ext>
          </a:extLst>
        </xdr:cNvPr>
        <xdr:cNvSpPr/>
      </xdr:nvSpPr>
      <xdr:spPr>
        <a:xfrm>
          <a:off x="4581525" y="904875"/>
          <a:ext cx="18288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1B1D4D6-29E9-4D77-9BFA-EAFEC16A9D3B}"/>
            </a:ext>
          </a:extLst>
        </xdr:cNvPr>
        <xdr:cNvSpPr/>
      </xdr:nvSpPr>
      <xdr:spPr>
        <a:xfrm>
          <a:off x="6410325" y="904875"/>
          <a:ext cx="1133475"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73BE307-B6C4-4625-8F3D-3E015FCE3E39}"/>
            </a:ext>
          </a:extLst>
        </xdr:cNvPr>
        <xdr:cNvSpPr/>
      </xdr:nvSpPr>
      <xdr:spPr>
        <a:xfrm>
          <a:off x="7610475" y="914400"/>
          <a:ext cx="571500" cy="885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C54E27F-DD33-41E8-B9CE-7F7AF0EA78C8}"/>
            </a:ext>
          </a:extLst>
        </xdr:cNvPr>
        <xdr:cNvSpPr/>
      </xdr:nvSpPr>
      <xdr:spPr>
        <a:xfrm>
          <a:off x="4581525" y="1628775"/>
          <a:ext cx="18288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9D72CF-43E0-456F-9FBA-825D4BFB2A63}"/>
            </a:ext>
          </a:extLst>
        </xdr:cNvPr>
        <xdr:cNvSpPr/>
      </xdr:nvSpPr>
      <xdr:spPr>
        <a:xfrm>
          <a:off x="6467475" y="1628775"/>
          <a:ext cx="30861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2A4A9B-D242-4A12-927F-3011D01F039C}"/>
            </a:ext>
          </a:extLst>
        </xdr:cNvPr>
        <xdr:cNvSpPr/>
      </xdr:nvSpPr>
      <xdr:spPr>
        <a:xfrm>
          <a:off x="9972675" y="847725"/>
          <a:ext cx="1371600" cy="120967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0EE1BE-5F9E-46C7-8AEF-DF2456A42F37}"/>
            </a:ext>
          </a:extLst>
        </xdr:cNvPr>
        <xdr:cNvSpPr/>
      </xdr:nvSpPr>
      <xdr:spPr>
        <a:xfrm>
          <a:off x="10210800" y="914400"/>
          <a:ext cx="12001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81529EA-DC69-42ED-8165-680BE5EADBC5}"/>
            </a:ext>
          </a:extLst>
        </xdr:cNvPr>
        <xdr:cNvSpPr/>
      </xdr:nvSpPr>
      <xdr:spPr>
        <a:xfrm>
          <a:off x="10210800" y="11620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EAC4CE6-9E60-448D-9FA4-8806C88EC4EC}"/>
            </a:ext>
          </a:extLst>
        </xdr:cNvPr>
        <xdr:cNvSpPr/>
      </xdr:nvSpPr>
      <xdr:spPr>
        <a:xfrm>
          <a:off x="10210800" y="1476375"/>
          <a:ext cx="13049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766B93-B394-4421-8E8B-D53FE4A72BE8}"/>
            </a:ext>
          </a:extLst>
        </xdr:cNvPr>
        <xdr:cNvCxnSpPr/>
      </xdr:nvCxnSpPr>
      <xdr:spPr>
        <a:xfrm flipH="1">
          <a:off x="10048875" y="9906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05B794F-4EAF-4584-BAF4-DFC6429B51F5}"/>
            </a:ext>
          </a:extLst>
        </xdr:cNvPr>
        <xdr:cNvSpPr/>
      </xdr:nvSpPr>
      <xdr:spPr>
        <a:xfrm>
          <a:off x="10102850" y="9525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652D2C-9707-44F3-8D8A-88B445B9F1C1}"/>
            </a:ext>
          </a:extLst>
        </xdr:cNvPr>
        <xdr:cNvSpPr/>
      </xdr:nvSpPr>
      <xdr:spPr>
        <a:xfrm>
          <a:off x="10102850" y="12001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09F9E63-0758-446E-B5E1-617DBE49F03F}"/>
            </a:ext>
          </a:extLst>
        </xdr:cNvPr>
        <xdr:cNvCxnSpPr/>
      </xdr:nvCxnSpPr>
      <xdr:spPr>
        <a:xfrm>
          <a:off x="10131425" y="14573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5ADFEFA-2BD6-4B79-8D45-001A1C06CAC9}"/>
            </a:ext>
          </a:extLst>
        </xdr:cNvPr>
        <xdr:cNvCxnSpPr/>
      </xdr:nvCxnSpPr>
      <xdr:spPr>
        <a:xfrm>
          <a:off x="10067925" y="14573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1E8A496-C7BB-47A0-83CF-242C31907301}"/>
            </a:ext>
          </a:extLst>
        </xdr:cNvPr>
        <xdr:cNvCxnSpPr/>
      </xdr:nvCxnSpPr>
      <xdr:spPr>
        <a:xfrm flipV="1">
          <a:off x="10131425" y="1673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F16CCE6-33ED-4EE8-A763-CB1C8B97075A}"/>
            </a:ext>
          </a:extLst>
        </xdr:cNvPr>
        <xdr:cNvCxnSpPr/>
      </xdr:nvCxnSpPr>
      <xdr:spPr>
        <a:xfrm>
          <a:off x="10067925" y="18097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9400D51-D90E-47E1-83CE-F52454FEE019}"/>
            </a:ext>
          </a:extLst>
        </xdr:cNvPr>
        <xdr:cNvSpPr txBox="1"/>
      </xdr:nvSpPr>
      <xdr:spPr>
        <a:xfrm>
          <a:off x="638175" y="26479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9C254E7-315E-4900-85CA-B969EB175A93}"/>
            </a:ext>
          </a:extLst>
        </xdr:cNvPr>
        <xdr:cNvSpPr txBox="1"/>
      </xdr:nvSpPr>
      <xdr:spPr>
        <a:xfrm>
          <a:off x="638175" y="29527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491EAAB1-699A-45A0-B7BF-669B5C072420}"/>
            </a:ext>
          </a:extLst>
        </xdr:cNvPr>
        <xdr:cNvSpPr txBox="1"/>
      </xdr:nvSpPr>
      <xdr:spPr>
        <a:xfrm>
          <a:off x="638175" y="32480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F59275E-B15E-46CD-9B15-9C48572FAB32}"/>
            </a:ext>
          </a:extLst>
        </xdr:cNvPr>
        <xdr:cNvSpPr txBox="1"/>
      </xdr:nvSpPr>
      <xdr:spPr>
        <a:xfrm>
          <a:off x="638175" y="35528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26AE84D-498F-4A21-BCF1-FF69E76E06E7}"/>
            </a:ext>
          </a:extLst>
        </xdr:cNvPr>
        <xdr:cNvSpPr/>
      </xdr:nvSpPr>
      <xdr:spPr>
        <a:xfrm>
          <a:off x="6858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2A48524-A2DD-46AE-8E8B-01B366D8971C}"/>
            </a:ext>
          </a:extLst>
        </xdr:cNvPr>
        <xdr:cNvSpPr/>
      </xdr:nvSpPr>
      <xdr:spPr>
        <a:xfrm>
          <a:off x="80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9002802-66CC-4612-A754-337EB2B446B2}"/>
            </a:ext>
          </a:extLst>
        </xdr:cNvPr>
        <xdr:cNvSpPr/>
      </xdr:nvSpPr>
      <xdr:spPr>
        <a:xfrm>
          <a:off x="80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F729F6-B341-4029-92AC-4CE2B0BB080C}"/>
            </a:ext>
          </a:extLst>
        </xdr:cNvPr>
        <xdr:cNvSpPr/>
      </xdr:nvSpPr>
      <xdr:spPr>
        <a:xfrm>
          <a:off x="17145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A2306E-3C2C-40EF-BC4B-20FEDAC4A513}"/>
            </a:ext>
          </a:extLst>
        </xdr:cNvPr>
        <xdr:cNvSpPr/>
      </xdr:nvSpPr>
      <xdr:spPr>
        <a:xfrm>
          <a:off x="17145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4A8225-9846-456C-8A24-A18E1BA46639}"/>
            </a:ext>
          </a:extLst>
        </xdr:cNvPr>
        <xdr:cNvSpPr/>
      </xdr:nvSpPr>
      <xdr:spPr>
        <a:xfrm>
          <a:off x="27432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36F599C-A406-4668-ADD5-1FA4C0BCAA45}"/>
            </a:ext>
          </a:extLst>
        </xdr:cNvPr>
        <xdr:cNvSpPr/>
      </xdr:nvSpPr>
      <xdr:spPr>
        <a:xfrm>
          <a:off x="27432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407522-4C35-4513-8183-BE84023C8DCE}"/>
            </a:ext>
          </a:extLst>
        </xdr:cNvPr>
        <xdr:cNvSpPr/>
      </xdr:nvSpPr>
      <xdr:spPr>
        <a:xfrm>
          <a:off x="6858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44B9C20-3CCD-4983-BED2-872EDCCDE126}"/>
            </a:ext>
          </a:extLst>
        </xdr:cNvPr>
        <xdr:cNvSpPr txBox="1"/>
      </xdr:nvSpPr>
      <xdr:spPr>
        <a:xfrm>
          <a:off x="666750"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6501386-C3E0-4792-9C49-FD08AFAE4596}"/>
            </a:ext>
          </a:extLst>
        </xdr:cNvPr>
        <xdr:cNvCxnSpPr/>
      </xdr:nvCxnSpPr>
      <xdr:spPr>
        <a:xfrm>
          <a:off x="6858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ACC2E7B-0FD1-47A8-B1AA-17FF21528BA3}"/>
            </a:ext>
          </a:extLst>
        </xdr:cNvPr>
        <xdr:cNvSpPr txBox="1"/>
      </xdr:nvSpPr>
      <xdr:spPr>
        <a:xfrm>
          <a:off x="2789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A8332DC4-9FF4-4B6E-957D-F54903EEAD4D}"/>
            </a:ext>
          </a:extLst>
        </xdr:cNvPr>
        <xdr:cNvCxnSpPr/>
      </xdr:nvCxnSpPr>
      <xdr:spPr>
        <a:xfrm>
          <a:off x="685800" y="690290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34236890-F454-4159-93E6-2122A14F9B3B}"/>
            </a:ext>
          </a:extLst>
        </xdr:cNvPr>
        <xdr:cNvSpPr txBox="1"/>
      </xdr:nvSpPr>
      <xdr:spPr>
        <a:xfrm>
          <a:off x="2789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B549CEBB-7D19-4FDF-A7C6-09C0D83DE12C}"/>
            </a:ext>
          </a:extLst>
        </xdr:cNvPr>
        <xdr:cNvCxnSpPr/>
      </xdr:nvCxnSpPr>
      <xdr:spPr>
        <a:xfrm>
          <a:off x="685800" y="6592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D393CA3-6B07-4E56-B0B0-23C68B5372A8}"/>
            </a:ext>
          </a:extLst>
        </xdr:cNvPr>
        <xdr:cNvSpPr txBox="1"/>
      </xdr:nvSpPr>
      <xdr:spPr>
        <a:xfrm>
          <a:off x="339891"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B7EEC48-44C5-4BD9-BCDE-9970FD5BFA7A}"/>
            </a:ext>
          </a:extLst>
        </xdr:cNvPr>
        <xdr:cNvCxnSpPr/>
      </xdr:nvCxnSpPr>
      <xdr:spPr>
        <a:xfrm>
          <a:off x="685800" y="62846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3CF8598-FA5C-4446-B272-020EC0D1D598}"/>
            </a:ext>
          </a:extLst>
        </xdr:cNvPr>
        <xdr:cNvSpPr txBox="1"/>
      </xdr:nvSpPr>
      <xdr:spPr>
        <a:xfrm>
          <a:off x="339891"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AAB149-9AA7-4CF5-BD71-31EBA471DA17}"/>
            </a:ext>
          </a:extLst>
        </xdr:cNvPr>
        <xdr:cNvCxnSpPr/>
      </xdr:nvCxnSpPr>
      <xdr:spPr>
        <a:xfrm>
          <a:off x="685800" y="5983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135D315B-F75D-4416-B79E-15CC6706107A}"/>
            </a:ext>
          </a:extLst>
        </xdr:cNvPr>
        <xdr:cNvSpPr txBox="1"/>
      </xdr:nvSpPr>
      <xdr:spPr>
        <a:xfrm>
          <a:off x="339891"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8C529E2-3726-48A3-825E-EF8BD3274212}"/>
            </a:ext>
          </a:extLst>
        </xdr:cNvPr>
        <xdr:cNvCxnSpPr/>
      </xdr:nvCxnSpPr>
      <xdr:spPr>
        <a:xfrm>
          <a:off x="685800" y="56759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F9341BF-A3AC-4B64-862B-96FD2BE05359}"/>
            </a:ext>
          </a:extLst>
        </xdr:cNvPr>
        <xdr:cNvSpPr txBox="1"/>
      </xdr:nvSpPr>
      <xdr:spPr>
        <a:xfrm>
          <a:off x="339891"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14D9FFF-DDFC-448E-915B-B30469B1B554}"/>
            </a:ext>
          </a:extLst>
        </xdr:cNvPr>
        <xdr:cNvCxnSpPr/>
      </xdr:nvCxnSpPr>
      <xdr:spPr>
        <a:xfrm>
          <a:off x="685800" y="53557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038B448-F9A7-4040-8E7A-96FC3BA62932}"/>
            </a:ext>
          </a:extLst>
        </xdr:cNvPr>
        <xdr:cNvSpPr txBox="1"/>
      </xdr:nvSpPr>
      <xdr:spPr>
        <a:xfrm>
          <a:off x="3881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37924C78-2D4B-4BCB-A97E-42366AFB7A56}"/>
            </a:ext>
          </a:extLst>
        </xdr:cNvPr>
        <xdr:cNvCxnSpPr/>
      </xdr:nvCxnSpPr>
      <xdr:spPr>
        <a:xfrm>
          <a:off x="6858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F21D193-A72F-4598-A5B7-AB883F518F4C}"/>
            </a:ext>
          </a:extLst>
        </xdr:cNvPr>
        <xdr:cNvSpPr/>
      </xdr:nvSpPr>
      <xdr:spPr>
        <a:xfrm>
          <a:off x="6858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45307EBD-FD87-4285-ACFE-D810BD588103}"/>
            </a:ext>
          </a:extLst>
        </xdr:cNvPr>
        <xdr:cNvCxnSpPr/>
      </xdr:nvCxnSpPr>
      <xdr:spPr>
        <a:xfrm flipV="1">
          <a:off x="4180840" y="5456918"/>
          <a:ext cx="0" cy="131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8C24D0EE-B738-43A2-8890-5C86FAD36B5E}"/>
            </a:ext>
          </a:extLst>
        </xdr:cNvPr>
        <xdr:cNvSpPr txBox="1"/>
      </xdr:nvSpPr>
      <xdr:spPr>
        <a:xfrm>
          <a:off x="4219575" y="677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A7306280-4AA3-4145-9309-73C259CCE851}"/>
            </a:ext>
          </a:extLst>
        </xdr:cNvPr>
        <xdr:cNvCxnSpPr/>
      </xdr:nvCxnSpPr>
      <xdr:spPr>
        <a:xfrm>
          <a:off x="4105275" y="677209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D6E7160C-86CD-406A-BE68-D289FF0BD3E9}"/>
            </a:ext>
          </a:extLst>
        </xdr:cNvPr>
        <xdr:cNvSpPr txBox="1"/>
      </xdr:nvSpPr>
      <xdr:spPr>
        <a:xfrm>
          <a:off x="4219575" y="52416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FBF362BB-3A4A-429D-9660-5D8A9DFB5D56}"/>
            </a:ext>
          </a:extLst>
        </xdr:cNvPr>
        <xdr:cNvCxnSpPr/>
      </xdr:nvCxnSpPr>
      <xdr:spPr>
        <a:xfrm>
          <a:off x="4105275" y="54569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A1B1533E-03AE-4222-BBD2-202CB19B39D8}"/>
            </a:ext>
          </a:extLst>
        </xdr:cNvPr>
        <xdr:cNvSpPr txBox="1"/>
      </xdr:nvSpPr>
      <xdr:spPr>
        <a:xfrm>
          <a:off x="4219575" y="5916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B6108553-1BE3-49CE-9FD0-B6A45D4B31DF}"/>
            </a:ext>
          </a:extLst>
        </xdr:cNvPr>
        <xdr:cNvSpPr/>
      </xdr:nvSpPr>
      <xdr:spPr>
        <a:xfrm>
          <a:off x="4124325" y="605554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2B98FB8A-9670-45AE-A1B1-EF9C789E7126}"/>
            </a:ext>
          </a:extLst>
        </xdr:cNvPr>
        <xdr:cNvSpPr/>
      </xdr:nvSpPr>
      <xdr:spPr>
        <a:xfrm>
          <a:off x="3381375" y="602787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C7DA1199-7415-4FF6-BE3B-A3CAC00D9B20}"/>
            </a:ext>
          </a:extLst>
        </xdr:cNvPr>
        <xdr:cNvSpPr/>
      </xdr:nvSpPr>
      <xdr:spPr>
        <a:xfrm>
          <a:off x="2571750" y="6001476"/>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120FC158-9B26-4F62-A186-8FA84F68454D}"/>
            </a:ext>
          </a:extLst>
        </xdr:cNvPr>
        <xdr:cNvSpPr/>
      </xdr:nvSpPr>
      <xdr:spPr>
        <a:xfrm>
          <a:off x="1781175" y="59818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1BED04B1-D2FC-42F2-B433-C10A1077D540}"/>
            </a:ext>
          </a:extLst>
        </xdr:cNvPr>
        <xdr:cNvSpPr/>
      </xdr:nvSpPr>
      <xdr:spPr>
        <a:xfrm>
          <a:off x="981075" y="600809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5EF835-0596-415C-83C4-7118E8204AB3}"/>
            </a:ext>
          </a:extLst>
        </xdr:cNvPr>
        <xdr:cNvSpPr txBox="1"/>
      </xdr:nvSpPr>
      <xdr:spPr>
        <a:xfrm>
          <a:off x="40100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FCD7F7E-2EAC-4F14-A779-4A846C18733B}"/>
            </a:ext>
          </a:extLst>
        </xdr:cNvPr>
        <xdr:cNvSpPr txBox="1"/>
      </xdr:nvSpPr>
      <xdr:spPr>
        <a:xfrm>
          <a:off x="32575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0DBC49-B645-48C2-8798-9C4BBDD99F8C}"/>
            </a:ext>
          </a:extLst>
        </xdr:cNvPr>
        <xdr:cNvSpPr txBox="1"/>
      </xdr:nvSpPr>
      <xdr:spPr>
        <a:xfrm>
          <a:off x="24479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97F67D2-8D23-4375-8AB3-B33732259D56}"/>
            </a:ext>
          </a:extLst>
        </xdr:cNvPr>
        <xdr:cNvSpPr txBox="1"/>
      </xdr:nvSpPr>
      <xdr:spPr>
        <a:xfrm>
          <a:off x="1657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D6E8CEFA-E6E1-4192-ABA8-6249A4E37C3C}"/>
            </a:ext>
          </a:extLst>
        </xdr:cNvPr>
        <xdr:cNvSpPr txBox="1"/>
      </xdr:nvSpPr>
      <xdr:spPr>
        <a:xfrm>
          <a:off x="857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4" name="楕円 73">
          <a:extLst>
            <a:ext uri="{FF2B5EF4-FFF2-40B4-BE49-F238E27FC236}">
              <a16:creationId xmlns:a16="http://schemas.microsoft.com/office/drawing/2014/main" id="{27CBDDA6-8449-45FC-BF3B-DE7CBE4D52CD}"/>
            </a:ext>
          </a:extLst>
        </xdr:cNvPr>
        <xdr:cNvSpPr/>
      </xdr:nvSpPr>
      <xdr:spPr>
        <a:xfrm>
          <a:off x="4124325" y="616031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5" name="【図書館】&#10;有形固定資産減価償却率該当値テキスト">
          <a:extLst>
            <a:ext uri="{FF2B5EF4-FFF2-40B4-BE49-F238E27FC236}">
              <a16:creationId xmlns:a16="http://schemas.microsoft.com/office/drawing/2014/main" id="{A5B0B156-6BF0-4E7D-9A35-F82E03745666}"/>
            </a:ext>
          </a:extLst>
        </xdr:cNvPr>
        <xdr:cNvSpPr txBox="1"/>
      </xdr:nvSpPr>
      <xdr:spPr>
        <a:xfrm>
          <a:off x="4219575" y="6145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149497</xdr:rowOff>
    </xdr:from>
    <xdr:to>
      <xdr:col>20</xdr:col>
      <xdr:colOff>38100</xdr:colOff>
      <xdr:row>38</xdr:row>
      <xdr:rowOff>79647</xdr:rowOff>
    </xdr:to>
    <xdr:sp macro="" textlink="">
      <xdr:nvSpPr>
        <xdr:cNvPr id="76" name="楕円 75">
          <a:extLst>
            <a:ext uri="{FF2B5EF4-FFF2-40B4-BE49-F238E27FC236}">
              <a16:creationId xmlns:a16="http://schemas.microsoft.com/office/drawing/2014/main" id="{EAF15DFB-7CE9-4988-A396-CD1D496FDDEA}"/>
            </a:ext>
          </a:extLst>
        </xdr:cNvPr>
        <xdr:cNvSpPr/>
      </xdr:nvSpPr>
      <xdr:spPr>
        <a:xfrm>
          <a:off x="3381375" y="615024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28847</xdr:rowOff>
    </xdr:from>
    <xdr:to>
      <xdr:col>24</xdr:col>
      <xdr:colOff>63500</xdr:colOff>
      <xdr:row>38</xdr:row>
      <xdr:rowOff>48441</xdr:rowOff>
    </xdr:to>
    <xdr:cxnSp macro="">
      <xdr:nvCxnSpPr>
        <xdr:cNvPr id="77" name="直線コネクタ 76">
          <a:extLst>
            <a:ext uri="{FF2B5EF4-FFF2-40B4-BE49-F238E27FC236}">
              <a16:creationId xmlns:a16="http://schemas.microsoft.com/office/drawing/2014/main" id="{552C96ED-A55E-4814-8169-2CDBEBF411C7}"/>
            </a:ext>
          </a:extLst>
        </xdr:cNvPr>
        <xdr:cNvCxnSpPr/>
      </xdr:nvCxnSpPr>
      <xdr:spPr>
        <a:xfrm>
          <a:off x="3429000" y="6188347"/>
          <a:ext cx="752475"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118473</xdr:rowOff>
    </xdr:from>
    <xdr:to>
      <xdr:col>15</xdr:col>
      <xdr:colOff>101600</xdr:colOff>
      <xdr:row>38</xdr:row>
      <xdr:rowOff>48623</xdr:rowOff>
    </xdr:to>
    <xdr:sp macro="" textlink="">
      <xdr:nvSpPr>
        <xdr:cNvPr id="78" name="楕円 77">
          <a:extLst>
            <a:ext uri="{FF2B5EF4-FFF2-40B4-BE49-F238E27FC236}">
              <a16:creationId xmlns:a16="http://schemas.microsoft.com/office/drawing/2014/main" id="{4A20E80D-CD54-4AC7-AA9E-C166E1DD89F9}"/>
            </a:ext>
          </a:extLst>
        </xdr:cNvPr>
        <xdr:cNvSpPr/>
      </xdr:nvSpPr>
      <xdr:spPr>
        <a:xfrm>
          <a:off x="2571750" y="6122398"/>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169273</xdr:rowOff>
    </xdr:from>
    <xdr:to>
      <xdr:col>19</xdr:col>
      <xdr:colOff>177800</xdr:colOff>
      <xdr:row>38</xdr:row>
      <xdr:rowOff>28847</xdr:rowOff>
    </xdr:to>
    <xdr:cxnSp macro="">
      <xdr:nvCxnSpPr>
        <xdr:cNvPr id="79" name="直線コネクタ 78">
          <a:extLst>
            <a:ext uri="{FF2B5EF4-FFF2-40B4-BE49-F238E27FC236}">
              <a16:creationId xmlns:a16="http://schemas.microsoft.com/office/drawing/2014/main" id="{CB190817-B878-436B-92D8-7D0C65E57892}"/>
            </a:ext>
          </a:extLst>
        </xdr:cNvPr>
        <xdr:cNvCxnSpPr/>
      </xdr:nvCxnSpPr>
      <xdr:spPr>
        <a:xfrm>
          <a:off x="2619375" y="6160498"/>
          <a:ext cx="809625" cy="2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84183</xdr:rowOff>
    </xdr:from>
    <xdr:to>
      <xdr:col>10</xdr:col>
      <xdr:colOff>165100</xdr:colOff>
      <xdr:row>38</xdr:row>
      <xdr:rowOff>14332</xdr:rowOff>
    </xdr:to>
    <xdr:sp macro="" textlink="">
      <xdr:nvSpPr>
        <xdr:cNvPr id="80" name="楕円 79">
          <a:extLst>
            <a:ext uri="{FF2B5EF4-FFF2-40B4-BE49-F238E27FC236}">
              <a16:creationId xmlns:a16="http://schemas.microsoft.com/office/drawing/2014/main" id="{3999BCC0-8663-4D79-AF9C-FF927B044BC9}"/>
            </a:ext>
          </a:extLst>
        </xdr:cNvPr>
        <xdr:cNvSpPr/>
      </xdr:nvSpPr>
      <xdr:spPr>
        <a:xfrm>
          <a:off x="1781175" y="6088108"/>
          <a:ext cx="95250" cy="85724"/>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134983</xdr:rowOff>
    </xdr:from>
    <xdr:to>
      <xdr:col>15</xdr:col>
      <xdr:colOff>50800</xdr:colOff>
      <xdr:row>37</xdr:row>
      <xdr:rowOff>169273</xdr:rowOff>
    </xdr:to>
    <xdr:cxnSp macro="">
      <xdr:nvCxnSpPr>
        <xdr:cNvPr id="81" name="直線コネクタ 80">
          <a:extLst>
            <a:ext uri="{FF2B5EF4-FFF2-40B4-BE49-F238E27FC236}">
              <a16:creationId xmlns:a16="http://schemas.microsoft.com/office/drawing/2014/main" id="{536A9336-4578-4133-BC19-DF0ABA23FDE2}"/>
            </a:ext>
          </a:extLst>
        </xdr:cNvPr>
        <xdr:cNvCxnSpPr/>
      </xdr:nvCxnSpPr>
      <xdr:spPr>
        <a:xfrm>
          <a:off x="1828800" y="6135733"/>
          <a:ext cx="790575"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2" name="楕円 81">
          <a:extLst>
            <a:ext uri="{FF2B5EF4-FFF2-40B4-BE49-F238E27FC236}">
              <a16:creationId xmlns:a16="http://schemas.microsoft.com/office/drawing/2014/main" id="{E24E1AC5-426F-4833-B4EF-24890994285F}"/>
            </a:ext>
          </a:extLst>
        </xdr:cNvPr>
        <xdr:cNvSpPr/>
      </xdr:nvSpPr>
      <xdr:spPr>
        <a:xfrm>
          <a:off x="981075" y="608647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134983</xdr:rowOff>
    </xdr:to>
    <xdr:cxnSp macro="">
      <xdr:nvCxnSpPr>
        <xdr:cNvPr id="83" name="直線コネクタ 82">
          <a:extLst>
            <a:ext uri="{FF2B5EF4-FFF2-40B4-BE49-F238E27FC236}">
              <a16:creationId xmlns:a16="http://schemas.microsoft.com/office/drawing/2014/main" id="{C5FDBB05-2F51-4F60-884A-1F89C7CA5FA2}"/>
            </a:ext>
          </a:extLst>
        </xdr:cNvPr>
        <xdr:cNvCxnSpPr/>
      </xdr:nvCxnSpPr>
      <xdr:spPr>
        <a:xfrm>
          <a:off x="1028700" y="6134100"/>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6A0A8DD8-2FB2-49B0-8155-26B39F6C4155}"/>
            </a:ext>
          </a:extLst>
        </xdr:cNvPr>
        <xdr:cNvSpPr txBox="1"/>
      </xdr:nvSpPr>
      <xdr:spPr>
        <a:xfrm>
          <a:off x="3239144" y="5822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8CC9623D-A3E4-4023-95B1-F6BD3DE9977C}"/>
            </a:ext>
          </a:extLst>
        </xdr:cNvPr>
        <xdr:cNvSpPr txBox="1"/>
      </xdr:nvSpPr>
      <xdr:spPr>
        <a:xfrm>
          <a:off x="2439044" y="57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675C8C8F-13DF-4747-BC33-6F5F56AF2D4D}"/>
            </a:ext>
          </a:extLst>
        </xdr:cNvPr>
        <xdr:cNvSpPr txBox="1"/>
      </xdr:nvSpPr>
      <xdr:spPr>
        <a:xfrm>
          <a:off x="1648469" y="57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F99C362C-ED37-40F1-8DE6-FA44AD770F8D}"/>
            </a:ext>
          </a:extLst>
        </xdr:cNvPr>
        <xdr:cNvSpPr txBox="1"/>
      </xdr:nvSpPr>
      <xdr:spPr>
        <a:xfrm>
          <a:off x="848369" y="580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70774</xdr:rowOff>
    </xdr:from>
    <xdr:ext cx="405111" cy="259045"/>
    <xdr:sp macro="" textlink="">
      <xdr:nvSpPr>
        <xdr:cNvPr id="88" name="n_1mainValue【図書館】&#10;有形固定資産減価償却率">
          <a:extLst>
            <a:ext uri="{FF2B5EF4-FFF2-40B4-BE49-F238E27FC236}">
              <a16:creationId xmlns:a16="http://schemas.microsoft.com/office/drawing/2014/main" id="{C6D35C30-2DD3-4A61-8A14-30C487E6898F}"/>
            </a:ext>
          </a:extLst>
        </xdr:cNvPr>
        <xdr:cNvSpPr txBox="1"/>
      </xdr:nvSpPr>
      <xdr:spPr>
        <a:xfrm>
          <a:off x="3239144" y="623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39750</xdr:rowOff>
    </xdr:from>
    <xdr:ext cx="405111" cy="259045"/>
    <xdr:sp macro="" textlink="">
      <xdr:nvSpPr>
        <xdr:cNvPr id="89" name="n_2mainValue【図書館】&#10;有形固定資産減価償却率">
          <a:extLst>
            <a:ext uri="{FF2B5EF4-FFF2-40B4-BE49-F238E27FC236}">
              <a16:creationId xmlns:a16="http://schemas.microsoft.com/office/drawing/2014/main" id="{01D77EB1-2CEF-4B04-B492-88D8AEF7999B}"/>
            </a:ext>
          </a:extLst>
        </xdr:cNvPr>
        <xdr:cNvSpPr txBox="1"/>
      </xdr:nvSpPr>
      <xdr:spPr>
        <a:xfrm>
          <a:off x="2439044" y="6202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5460</xdr:rowOff>
    </xdr:from>
    <xdr:ext cx="405111" cy="259045"/>
    <xdr:sp macro="" textlink="">
      <xdr:nvSpPr>
        <xdr:cNvPr id="90" name="n_3mainValue【図書館】&#10;有形固定資産減価償却率">
          <a:extLst>
            <a:ext uri="{FF2B5EF4-FFF2-40B4-BE49-F238E27FC236}">
              <a16:creationId xmlns:a16="http://schemas.microsoft.com/office/drawing/2014/main" id="{814705B1-BB24-4933-B88B-F1D018E08709}"/>
            </a:ext>
          </a:extLst>
        </xdr:cNvPr>
        <xdr:cNvSpPr txBox="1"/>
      </xdr:nvSpPr>
      <xdr:spPr>
        <a:xfrm>
          <a:off x="1648469" y="6171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1" name="n_4mainValue【図書館】&#10;有形固定資産減価償却率">
          <a:extLst>
            <a:ext uri="{FF2B5EF4-FFF2-40B4-BE49-F238E27FC236}">
              <a16:creationId xmlns:a16="http://schemas.microsoft.com/office/drawing/2014/main" id="{63F9A31F-9610-4537-998D-9677D1FBA685}"/>
            </a:ext>
          </a:extLst>
        </xdr:cNvPr>
        <xdr:cNvSpPr txBox="1"/>
      </xdr:nvSpPr>
      <xdr:spPr>
        <a:xfrm>
          <a:off x="848369" y="616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93E41773-A51D-47BB-ADCE-0ED8A0747FDE}"/>
            </a:ext>
          </a:extLst>
        </xdr:cNvPr>
        <xdr:cNvSpPr/>
      </xdr:nvSpPr>
      <xdr:spPr>
        <a:xfrm>
          <a:off x="59531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7C54D6D-06BB-4D90-A93F-C0FDFBBA8EAC}"/>
            </a:ext>
          </a:extLst>
        </xdr:cNvPr>
        <xdr:cNvSpPr/>
      </xdr:nvSpPr>
      <xdr:spPr>
        <a:xfrm>
          <a:off x="60674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CEE8C24-4132-4570-B382-ADE27C05597D}"/>
            </a:ext>
          </a:extLst>
        </xdr:cNvPr>
        <xdr:cNvSpPr/>
      </xdr:nvSpPr>
      <xdr:spPr>
        <a:xfrm>
          <a:off x="60674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A5C73EBB-FDF2-4764-8E77-2439C0BFBCB7}"/>
            </a:ext>
          </a:extLst>
        </xdr:cNvPr>
        <xdr:cNvSpPr/>
      </xdr:nvSpPr>
      <xdr:spPr>
        <a:xfrm>
          <a:off x="69818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EF28616F-90B0-45BA-8E85-E63D9F1C1199}"/>
            </a:ext>
          </a:extLst>
        </xdr:cNvPr>
        <xdr:cNvSpPr/>
      </xdr:nvSpPr>
      <xdr:spPr>
        <a:xfrm>
          <a:off x="69818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3D6932C-F636-4040-8554-9C0DE32087F3}"/>
            </a:ext>
          </a:extLst>
        </xdr:cNvPr>
        <xdr:cNvSpPr/>
      </xdr:nvSpPr>
      <xdr:spPr>
        <a:xfrm>
          <a:off x="80105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0C70F92-E158-44DE-A774-ACFCAE7B477D}"/>
            </a:ext>
          </a:extLst>
        </xdr:cNvPr>
        <xdr:cNvSpPr/>
      </xdr:nvSpPr>
      <xdr:spPr>
        <a:xfrm>
          <a:off x="80105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037AEC0-B8C2-4EF4-BE9B-FF2E87A42D0D}"/>
            </a:ext>
          </a:extLst>
        </xdr:cNvPr>
        <xdr:cNvSpPr/>
      </xdr:nvSpPr>
      <xdr:spPr>
        <a:xfrm>
          <a:off x="59531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238C573-C8EA-4F2F-B0EA-5FF9F8ABEB43}"/>
            </a:ext>
          </a:extLst>
        </xdr:cNvPr>
        <xdr:cNvSpPr txBox="1"/>
      </xdr:nvSpPr>
      <xdr:spPr>
        <a:xfrm>
          <a:off x="5915025"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BF2CA714-D2B1-426D-B47C-78FE39686C62}"/>
            </a:ext>
          </a:extLst>
        </xdr:cNvPr>
        <xdr:cNvCxnSpPr/>
      </xdr:nvCxnSpPr>
      <xdr:spPr>
        <a:xfrm>
          <a:off x="5953125" y="72104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75011127-0DF9-4447-B600-E01505223A8F}"/>
            </a:ext>
          </a:extLst>
        </xdr:cNvPr>
        <xdr:cNvCxnSpPr/>
      </xdr:nvCxnSpPr>
      <xdr:spPr>
        <a:xfrm>
          <a:off x="5953125" y="666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370EE51-A55A-48D6-8E3B-E35FCB8289F3}"/>
            </a:ext>
          </a:extLst>
        </xdr:cNvPr>
        <xdr:cNvSpPr txBox="1"/>
      </xdr:nvSpPr>
      <xdr:spPr>
        <a:xfrm>
          <a:off x="5527221" y="6531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DB5489CE-4E21-46FB-8BED-FEABA8DFEA54}"/>
            </a:ext>
          </a:extLst>
        </xdr:cNvPr>
        <xdr:cNvCxnSpPr/>
      </xdr:nvCxnSpPr>
      <xdr:spPr>
        <a:xfrm>
          <a:off x="5953125" y="613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7CD6BAC2-6DEE-4616-BD1A-70A87B34F9CA}"/>
            </a:ext>
          </a:extLst>
        </xdr:cNvPr>
        <xdr:cNvSpPr txBox="1"/>
      </xdr:nvSpPr>
      <xdr:spPr>
        <a:xfrm>
          <a:off x="5527221" y="599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7F5169DE-3F37-4807-B85C-6282792296C1}"/>
            </a:ext>
          </a:extLst>
        </xdr:cNvPr>
        <xdr:cNvCxnSpPr/>
      </xdr:nvCxnSpPr>
      <xdr:spPr>
        <a:xfrm>
          <a:off x="5953125" y="55911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76780F8-DC16-4D08-A780-65B0C92B2956}"/>
            </a:ext>
          </a:extLst>
        </xdr:cNvPr>
        <xdr:cNvSpPr txBox="1"/>
      </xdr:nvSpPr>
      <xdr:spPr>
        <a:xfrm>
          <a:off x="5527221" y="5455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4B87DDF0-7760-49B2-AFBE-29B40B328208}"/>
            </a:ext>
          </a:extLst>
        </xdr:cNvPr>
        <xdr:cNvCxnSpPr/>
      </xdr:nvCxnSpPr>
      <xdr:spPr>
        <a:xfrm>
          <a:off x="5953125" y="5048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3D3860BB-1047-4001-9085-E762861FE033}"/>
            </a:ext>
          </a:extLst>
        </xdr:cNvPr>
        <xdr:cNvSpPr txBox="1"/>
      </xdr:nvSpPr>
      <xdr:spPr>
        <a:xfrm>
          <a:off x="5527221" y="4912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F1E4919D-7993-4CCB-B0A3-85E65F677586}"/>
            </a:ext>
          </a:extLst>
        </xdr:cNvPr>
        <xdr:cNvSpPr/>
      </xdr:nvSpPr>
      <xdr:spPr>
        <a:xfrm>
          <a:off x="59531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AC86FD24-C4FA-4DEE-BA62-529AE2875DC4}"/>
            </a:ext>
          </a:extLst>
        </xdr:cNvPr>
        <xdr:cNvCxnSpPr/>
      </xdr:nvCxnSpPr>
      <xdr:spPr>
        <a:xfrm flipV="1">
          <a:off x="9429115" y="5542915"/>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7EAB15C5-56A8-4C8D-B142-C8687355F3E9}"/>
            </a:ext>
          </a:extLst>
        </xdr:cNvPr>
        <xdr:cNvSpPr txBox="1"/>
      </xdr:nvSpPr>
      <xdr:spPr>
        <a:xfrm>
          <a:off x="9467850" y="665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7C2A9009-3152-4642-9151-370678E7F943}"/>
            </a:ext>
          </a:extLst>
        </xdr:cNvPr>
        <xdr:cNvCxnSpPr/>
      </xdr:nvCxnSpPr>
      <xdr:spPr>
        <a:xfrm>
          <a:off x="9363075" y="665924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B74918BC-F323-4AC9-9866-383A86250F8E}"/>
            </a:ext>
          </a:extLst>
        </xdr:cNvPr>
        <xdr:cNvSpPr txBox="1"/>
      </xdr:nvSpPr>
      <xdr:spPr>
        <a:xfrm>
          <a:off x="9467850" y="5330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2D73907A-264C-41DE-9169-4C08F956F9D8}"/>
            </a:ext>
          </a:extLst>
        </xdr:cNvPr>
        <xdr:cNvCxnSpPr/>
      </xdr:nvCxnSpPr>
      <xdr:spPr>
        <a:xfrm>
          <a:off x="9363075" y="554291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096C732B-6620-4E00-9A6E-A1CC94ED5ACD}"/>
            </a:ext>
          </a:extLst>
        </xdr:cNvPr>
        <xdr:cNvSpPr txBox="1"/>
      </xdr:nvSpPr>
      <xdr:spPr>
        <a:xfrm>
          <a:off x="9467850" y="63709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33A3905A-69DB-4CEA-A7A9-1CF68B8754EF}"/>
            </a:ext>
          </a:extLst>
        </xdr:cNvPr>
        <xdr:cNvSpPr/>
      </xdr:nvSpPr>
      <xdr:spPr>
        <a:xfrm>
          <a:off x="9401175" y="6392545"/>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3E5C1AD-0C2F-44BA-A739-7F257B890322}"/>
            </a:ext>
          </a:extLst>
        </xdr:cNvPr>
        <xdr:cNvSpPr/>
      </xdr:nvSpPr>
      <xdr:spPr>
        <a:xfrm>
          <a:off x="8639175" y="64014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4A5F1A33-962D-4AC3-8EE9-F64AC9015B6B}"/>
            </a:ext>
          </a:extLst>
        </xdr:cNvPr>
        <xdr:cNvSpPr/>
      </xdr:nvSpPr>
      <xdr:spPr>
        <a:xfrm>
          <a:off x="7839075" y="640143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B98FCA70-F3C7-49D9-B708-7DD3A5B0C1E3}"/>
            </a:ext>
          </a:extLst>
        </xdr:cNvPr>
        <xdr:cNvSpPr/>
      </xdr:nvSpPr>
      <xdr:spPr>
        <a:xfrm>
          <a:off x="7029450" y="640143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E6A554B0-1237-495C-B986-2845115FC595}"/>
            </a:ext>
          </a:extLst>
        </xdr:cNvPr>
        <xdr:cNvSpPr/>
      </xdr:nvSpPr>
      <xdr:spPr>
        <a:xfrm>
          <a:off x="6238875" y="641858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4EDA0DD6-9C4B-4E6D-8561-2D5FD722810B}"/>
            </a:ext>
          </a:extLst>
        </xdr:cNvPr>
        <xdr:cNvSpPr txBox="1"/>
      </xdr:nvSpPr>
      <xdr:spPr>
        <a:xfrm>
          <a:off x="92583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41BD02-2277-434D-BBE0-5CCE92F295F6}"/>
            </a:ext>
          </a:extLst>
        </xdr:cNvPr>
        <xdr:cNvSpPr txBox="1"/>
      </xdr:nvSpPr>
      <xdr:spPr>
        <a:xfrm>
          <a:off x="85153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4A6422F8-451D-4F21-A985-6C11074B26F1}"/>
            </a:ext>
          </a:extLst>
        </xdr:cNvPr>
        <xdr:cNvSpPr txBox="1"/>
      </xdr:nvSpPr>
      <xdr:spPr>
        <a:xfrm>
          <a:off x="77152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B9AF7C1-B91F-4B40-AC8E-1DDC82CA7418}"/>
            </a:ext>
          </a:extLst>
        </xdr:cNvPr>
        <xdr:cNvSpPr txBox="1"/>
      </xdr:nvSpPr>
      <xdr:spPr>
        <a:xfrm>
          <a:off x="690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410535E5-CCBF-4D75-9EEB-A038153BF4B3}"/>
            </a:ext>
          </a:extLst>
        </xdr:cNvPr>
        <xdr:cNvSpPr txBox="1"/>
      </xdr:nvSpPr>
      <xdr:spPr>
        <a:xfrm>
          <a:off x="6115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59690</xdr:rowOff>
    </xdr:from>
    <xdr:to>
      <xdr:col>55</xdr:col>
      <xdr:colOff>50800</xdr:colOff>
      <xdr:row>39</xdr:row>
      <xdr:rowOff>161290</xdr:rowOff>
    </xdr:to>
    <xdr:sp macro="" textlink="">
      <xdr:nvSpPr>
        <xdr:cNvPr id="127" name="楕円 126">
          <a:extLst>
            <a:ext uri="{FF2B5EF4-FFF2-40B4-BE49-F238E27FC236}">
              <a16:creationId xmlns:a16="http://schemas.microsoft.com/office/drawing/2014/main" id="{45914252-0A7A-45CF-AD3A-D10308558408}"/>
            </a:ext>
          </a:extLst>
        </xdr:cNvPr>
        <xdr:cNvSpPr/>
      </xdr:nvSpPr>
      <xdr:spPr>
        <a:xfrm>
          <a:off x="9401175" y="638429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82567</xdr:rowOff>
    </xdr:from>
    <xdr:ext cx="469744" cy="259045"/>
    <xdr:sp macro="" textlink="">
      <xdr:nvSpPr>
        <xdr:cNvPr id="128" name="【図書館】&#10;一人当たり面積該当値テキスト">
          <a:extLst>
            <a:ext uri="{FF2B5EF4-FFF2-40B4-BE49-F238E27FC236}">
              <a16:creationId xmlns:a16="http://schemas.microsoft.com/office/drawing/2014/main" id="{2CAEDFFD-1E08-40A7-A458-ED370E047616}"/>
            </a:ext>
          </a:extLst>
        </xdr:cNvPr>
        <xdr:cNvSpPr txBox="1"/>
      </xdr:nvSpPr>
      <xdr:spPr>
        <a:xfrm>
          <a:off x="9467850" y="624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59690</xdr:rowOff>
    </xdr:from>
    <xdr:to>
      <xdr:col>50</xdr:col>
      <xdr:colOff>165100</xdr:colOff>
      <xdr:row>39</xdr:row>
      <xdr:rowOff>161290</xdr:rowOff>
    </xdr:to>
    <xdr:sp macro="" textlink="">
      <xdr:nvSpPr>
        <xdr:cNvPr id="129" name="楕円 128">
          <a:extLst>
            <a:ext uri="{FF2B5EF4-FFF2-40B4-BE49-F238E27FC236}">
              <a16:creationId xmlns:a16="http://schemas.microsoft.com/office/drawing/2014/main" id="{03B196AD-FEC8-4F48-A4C4-7DB091AC8829}"/>
            </a:ext>
          </a:extLst>
        </xdr:cNvPr>
        <xdr:cNvSpPr/>
      </xdr:nvSpPr>
      <xdr:spPr>
        <a:xfrm>
          <a:off x="8639175" y="638429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110490</xdr:rowOff>
    </xdr:from>
    <xdr:to>
      <xdr:col>55</xdr:col>
      <xdr:colOff>0</xdr:colOff>
      <xdr:row>39</xdr:row>
      <xdr:rowOff>110490</xdr:rowOff>
    </xdr:to>
    <xdr:cxnSp macro="">
      <xdr:nvCxnSpPr>
        <xdr:cNvPr id="130" name="直線コネクタ 129">
          <a:extLst>
            <a:ext uri="{FF2B5EF4-FFF2-40B4-BE49-F238E27FC236}">
              <a16:creationId xmlns:a16="http://schemas.microsoft.com/office/drawing/2014/main" id="{8240DF37-4CA7-4B72-B38D-C727173E0BDE}"/>
            </a:ext>
          </a:extLst>
        </xdr:cNvPr>
        <xdr:cNvCxnSpPr/>
      </xdr:nvCxnSpPr>
      <xdr:spPr>
        <a:xfrm>
          <a:off x="8686800" y="6431915"/>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53975</xdr:rowOff>
    </xdr:from>
    <xdr:to>
      <xdr:col>46</xdr:col>
      <xdr:colOff>38100</xdr:colOff>
      <xdr:row>39</xdr:row>
      <xdr:rowOff>155575</xdr:rowOff>
    </xdr:to>
    <xdr:sp macro="" textlink="">
      <xdr:nvSpPr>
        <xdr:cNvPr id="131" name="楕円 130">
          <a:extLst>
            <a:ext uri="{FF2B5EF4-FFF2-40B4-BE49-F238E27FC236}">
              <a16:creationId xmlns:a16="http://schemas.microsoft.com/office/drawing/2014/main" id="{E7D3F28B-7D01-4A08-B78B-126008E8C855}"/>
            </a:ext>
          </a:extLst>
        </xdr:cNvPr>
        <xdr:cNvSpPr/>
      </xdr:nvSpPr>
      <xdr:spPr>
        <a:xfrm>
          <a:off x="7839075" y="63785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104775</xdr:rowOff>
    </xdr:from>
    <xdr:to>
      <xdr:col>50</xdr:col>
      <xdr:colOff>114300</xdr:colOff>
      <xdr:row>39</xdr:row>
      <xdr:rowOff>110490</xdr:rowOff>
    </xdr:to>
    <xdr:cxnSp macro="">
      <xdr:nvCxnSpPr>
        <xdr:cNvPr id="132" name="直線コネクタ 131">
          <a:extLst>
            <a:ext uri="{FF2B5EF4-FFF2-40B4-BE49-F238E27FC236}">
              <a16:creationId xmlns:a16="http://schemas.microsoft.com/office/drawing/2014/main" id="{8217EB09-34FD-4CC5-9834-661D2675278F}"/>
            </a:ext>
          </a:extLst>
        </xdr:cNvPr>
        <xdr:cNvCxnSpPr/>
      </xdr:nvCxnSpPr>
      <xdr:spPr>
        <a:xfrm>
          <a:off x="7886700" y="6426200"/>
          <a:ext cx="8001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53975</xdr:rowOff>
    </xdr:from>
    <xdr:to>
      <xdr:col>41</xdr:col>
      <xdr:colOff>101600</xdr:colOff>
      <xdr:row>39</xdr:row>
      <xdr:rowOff>155575</xdr:rowOff>
    </xdr:to>
    <xdr:sp macro="" textlink="">
      <xdr:nvSpPr>
        <xdr:cNvPr id="133" name="楕円 132">
          <a:extLst>
            <a:ext uri="{FF2B5EF4-FFF2-40B4-BE49-F238E27FC236}">
              <a16:creationId xmlns:a16="http://schemas.microsoft.com/office/drawing/2014/main" id="{2BE4488F-B157-4BBE-BC75-2093443F8D2C}"/>
            </a:ext>
          </a:extLst>
        </xdr:cNvPr>
        <xdr:cNvSpPr/>
      </xdr:nvSpPr>
      <xdr:spPr>
        <a:xfrm>
          <a:off x="7029450" y="637857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104775</xdr:rowOff>
    </xdr:from>
    <xdr:to>
      <xdr:col>45</xdr:col>
      <xdr:colOff>177800</xdr:colOff>
      <xdr:row>39</xdr:row>
      <xdr:rowOff>104775</xdr:rowOff>
    </xdr:to>
    <xdr:cxnSp macro="">
      <xdr:nvCxnSpPr>
        <xdr:cNvPr id="134" name="直線コネクタ 133">
          <a:extLst>
            <a:ext uri="{FF2B5EF4-FFF2-40B4-BE49-F238E27FC236}">
              <a16:creationId xmlns:a16="http://schemas.microsoft.com/office/drawing/2014/main" id="{CD636346-40A6-4C88-AE8D-443BBC152B1A}"/>
            </a:ext>
          </a:extLst>
        </xdr:cNvPr>
        <xdr:cNvCxnSpPr/>
      </xdr:nvCxnSpPr>
      <xdr:spPr>
        <a:xfrm>
          <a:off x="7077075" y="6426200"/>
          <a:ext cx="8096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168275</xdr:rowOff>
    </xdr:from>
    <xdr:to>
      <xdr:col>36</xdr:col>
      <xdr:colOff>165100</xdr:colOff>
      <xdr:row>40</xdr:row>
      <xdr:rowOff>98425</xdr:rowOff>
    </xdr:to>
    <xdr:sp macro="" textlink="">
      <xdr:nvSpPr>
        <xdr:cNvPr id="135" name="楕円 134">
          <a:extLst>
            <a:ext uri="{FF2B5EF4-FFF2-40B4-BE49-F238E27FC236}">
              <a16:creationId xmlns:a16="http://schemas.microsoft.com/office/drawing/2014/main" id="{128381D2-3285-4A7A-9B30-01A0D0E75B08}"/>
            </a:ext>
          </a:extLst>
        </xdr:cNvPr>
        <xdr:cNvSpPr/>
      </xdr:nvSpPr>
      <xdr:spPr>
        <a:xfrm>
          <a:off x="6238875" y="648335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104775</xdr:rowOff>
    </xdr:from>
    <xdr:to>
      <xdr:col>41</xdr:col>
      <xdr:colOff>50800</xdr:colOff>
      <xdr:row>40</xdr:row>
      <xdr:rowOff>47625</xdr:rowOff>
    </xdr:to>
    <xdr:cxnSp macro="">
      <xdr:nvCxnSpPr>
        <xdr:cNvPr id="136" name="直線コネクタ 135">
          <a:extLst>
            <a:ext uri="{FF2B5EF4-FFF2-40B4-BE49-F238E27FC236}">
              <a16:creationId xmlns:a16="http://schemas.microsoft.com/office/drawing/2014/main" id="{7579955A-40AE-4262-9B87-DEEC34EBD5C1}"/>
            </a:ext>
          </a:extLst>
        </xdr:cNvPr>
        <xdr:cNvCxnSpPr/>
      </xdr:nvCxnSpPr>
      <xdr:spPr>
        <a:xfrm flipV="1">
          <a:off x="6286500" y="6426200"/>
          <a:ext cx="790575"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FA7EA0E5-BCD2-4AD6-B3F7-14DECCB2CAD6}"/>
            </a:ext>
          </a:extLst>
        </xdr:cNvPr>
        <xdr:cNvSpPr txBox="1"/>
      </xdr:nvSpPr>
      <xdr:spPr>
        <a:xfrm>
          <a:off x="845827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AFA2DF47-35E0-4124-B9D4-47BB81B4B516}"/>
            </a:ext>
          </a:extLst>
        </xdr:cNvPr>
        <xdr:cNvSpPr txBox="1"/>
      </xdr:nvSpPr>
      <xdr:spPr>
        <a:xfrm>
          <a:off x="76772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6FE23FB2-BE7A-47BA-BF22-69ABE776A6EC}"/>
            </a:ext>
          </a:extLst>
        </xdr:cNvPr>
        <xdr:cNvSpPr txBox="1"/>
      </xdr:nvSpPr>
      <xdr:spPr>
        <a:xfrm>
          <a:off x="6867602"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a:extLst>
            <a:ext uri="{FF2B5EF4-FFF2-40B4-BE49-F238E27FC236}">
              <a16:creationId xmlns:a16="http://schemas.microsoft.com/office/drawing/2014/main" id="{CF9F8B80-CCCE-48B0-B977-8336FCC3D50C}"/>
            </a:ext>
          </a:extLst>
        </xdr:cNvPr>
        <xdr:cNvSpPr txBox="1"/>
      </xdr:nvSpPr>
      <xdr:spPr>
        <a:xfrm>
          <a:off x="6067502" y="6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6367</xdr:rowOff>
    </xdr:from>
    <xdr:ext cx="469744" cy="259045"/>
    <xdr:sp macro="" textlink="">
      <xdr:nvSpPr>
        <xdr:cNvPr id="141" name="n_1mainValue【図書館】&#10;一人当たり面積">
          <a:extLst>
            <a:ext uri="{FF2B5EF4-FFF2-40B4-BE49-F238E27FC236}">
              <a16:creationId xmlns:a16="http://schemas.microsoft.com/office/drawing/2014/main" id="{49880C35-E639-40C5-8397-61CDFD347688}"/>
            </a:ext>
          </a:extLst>
        </xdr:cNvPr>
        <xdr:cNvSpPr txBox="1"/>
      </xdr:nvSpPr>
      <xdr:spPr>
        <a:xfrm>
          <a:off x="8458277" y="617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652</xdr:rowOff>
    </xdr:from>
    <xdr:ext cx="469744" cy="259045"/>
    <xdr:sp macro="" textlink="">
      <xdr:nvSpPr>
        <xdr:cNvPr id="142" name="n_2mainValue【図書館】&#10;一人当たり面積">
          <a:extLst>
            <a:ext uri="{FF2B5EF4-FFF2-40B4-BE49-F238E27FC236}">
              <a16:creationId xmlns:a16="http://schemas.microsoft.com/office/drawing/2014/main" id="{9BF2AA68-1735-4EFC-9F6E-BAF32B5B9D04}"/>
            </a:ext>
          </a:extLst>
        </xdr:cNvPr>
        <xdr:cNvSpPr txBox="1"/>
      </xdr:nvSpPr>
      <xdr:spPr>
        <a:xfrm>
          <a:off x="76772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652</xdr:rowOff>
    </xdr:from>
    <xdr:ext cx="469744" cy="259045"/>
    <xdr:sp macro="" textlink="">
      <xdr:nvSpPr>
        <xdr:cNvPr id="143" name="n_3mainValue【図書館】&#10;一人当たり面積">
          <a:extLst>
            <a:ext uri="{FF2B5EF4-FFF2-40B4-BE49-F238E27FC236}">
              <a16:creationId xmlns:a16="http://schemas.microsoft.com/office/drawing/2014/main" id="{6A2DBC58-8319-4260-A7E9-099EFC411BBD}"/>
            </a:ext>
          </a:extLst>
        </xdr:cNvPr>
        <xdr:cNvSpPr txBox="1"/>
      </xdr:nvSpPr>
      <xdr:spPr>
        <a:xfrm>
          <a:off x="6867602"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89552</xdr:rowOff>
    </xdr:from>
    <xdr:ext cx="469744" cy="259045"/>
    <xdr:sp macro="" textlink="">
      <xdr:nvSpPr>
        <xdr:cNvPr id="144" name="n_4mainValue【図書館】&#10;一人当たり面積">
          <a:extLst>
            <a:ext uri="{FF2B5EF4-FFF2-40B4-BE49-F238E27FC236}">
              <a16:creationId xmlns:a16="http://schemas.microsoft.com/office/drawing/2014/main" id="{51993CA3-F018-4618-B070-2DAD4B6627AE}"/>
            </a:ext>
          </a:extLst>
        </xdr:cNvPr>
        <xdr:cNvSpPr txBox="1"/>
      </xdr:nvSpPr>
      <xdr:spPr>
        <a:xfrm>
          <a:off x="6067502"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BAB1817-20B2-4FDD-9250-25DFD97F794F}"/>
            </a:ext>
          </a:extLst>
        </xdr:cNvPr>
        <xdr:cNvSpPr/>
      </xdr:nvSpPr>
      <xdr:spPr>
        <a:xfrm>
          <a:off x="6858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CDF65785-F6DA-4C4A-A752-087E267B91CF}"/>
            </a:ext>
          </a:extLst>
        </xdr:cNvPr>
        <xdr:cNvSpPr/>
      </xdr:nvSpPr>
      <xdr:spPr>
        <a:xfrm>
          <a:off x="80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7FFF7FD4-9E60-44D2-BA46-C8AD9B9EF7E0}"/>
            </a:ext>
          </a:extLst>
        </xdr:cNvPr>
        <xdr:cNvSpPr/>
      </xdr:nvSpPr>
      <xdr:spPr>
        <a:xfrm>
          <a:off x="80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11D43068-29CE-4C28-9582-9ECE189BB0FB}"/>
            </a:ext>
          </a:extLst>
        </xdr:cNvPr>
        <xdr:cNvSpPr/>
      </xdr:nvSpPr>
      <xdr:spPr>
        <a:xfrm>
          <a:off x="17145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36AB8412-3A07-428C-940E-B0E16D5804A3}"/>
            </a:ext>
          </a:extLst>
        </xdr:cNvPr>
        <xdr:cNvSpPr/>
      </xdr:nvSpPr>
      <xdr:spPr>
        <a:xfrm>
          <a:off x="17145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6390C906-82B6-469E-8E9E-ACF95F573BD3}"/>
            </a:ext>
          </a:extLst>
        </xdr:cNvPr>
        <xdr:cNvSpPr/>
      </xdr:nvSpPr>
      <xdr:spPr>
        <a:xfrm>
          <a:off x="27432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8FC3735B-AF24-4E31-992C-0296CC765409}"/>
            </a:ext>
          </a:extLst>
        </xdr:cNvPr>
        <xdr:cNvSpPr/>
      </xdr:nvSpPr>
      <xdr:spPr>
        <a:xfrm>
          <a:off x="27432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52390AA5-0939-41A5-87EC-FAF7CC472F59}"/>
            </a:ext>
          </a:extLst>
        </xdr:cNvPr>
        <xdr:cNvSpPr/>
      </xdr:nvSpPr>
      <xdr:spPr>
        <a:xfrm>
          <a:off x="6858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F034F97C-4F1E-4D97-9EDD-5B8D3DE0D452}"/>
            </a:ext>
          </a:extLst>
        </xdr:cNvPr>
        <xdr:cNvSpPr txBox="1"/>
      </xdr:nvSpPr>
      <xdr:spPr>
        <a:xfrm>
          <a:off x="666750"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7D231940-DAF2-48DC-BAE1-710D9FC8F7BD}"/>
            </a:ext>
          </a:extLst>
        </xdr:cNvPr>
        <xdr:cNvCxnSpPr/>
      </xdr:nvCxnSpPr>
      <xdr:spPr>
        <a:xfrm>
          <a:off x="6858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23529C4A-01F3-464B-ADEC-B2EC8C3787CC}"/>
            </a:ext>
          </a:extLst>
        </xdr:cNvPr>
        <xdr:cNvSpPr txBox="1"/>
      </xdr:nvSpPr>
      <xdr:spPr>
        <a:xfrm>
          <a:off x="2789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40283018-292E-454A-8966-7FB6BDDCF163}"/>
            </a:ext>
          </a:extLst>
        </xdr:cNvPr>
        <xdr:cNvCxnSpPr/>
      </xdr:nvCxnSpPr>
      <xdr:spPr>
        <a:xfrm>
          <a:off x="685800" y="10448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4DC1E1E4-B420-4C9B-AC41-EE9F41545176}"/>
            </a:ext>
          </a:extLst>
        </xdr:cNvPr>
        <xdr:cNvSpPr txBox="1"/>
      </xdr:nvSpPr>
      <xdr:spPr>
        <a:xfrm>
          <a:off x="2789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C3377E2A-A864-401D-BEE4-F86BFF8E3223}"/>
            </a:ext>
          </a:extLst>
        </xdr:cNvPr>
        <xdr:cNvCxnSpPr/>
      </xdr:nvCxnSpPr>
      <xdr:spPr>
        <a:xfrm>
          <a:off x="685800" y="100869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D9B06FDB-2739-473F-BC05-5751CCB83770}"/>
            </a:ext>
          </a:extLst>
        </xdr:cNvPr>
        <xdr:cNvSpPr txBox="1"/>
      </xdr:nvSpPr>
      <xdr:spPr>
        <a:xfrm>
          <a:off x="339891"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832B7BC6-DD92-4E3F-9CE5-F0F5E417A4F3}"/>
            </a:ext>
          </a:extLst>
        </xdr:cNvPr>
        <xdr:cNvCxnSpPr/>
      </xdr:nvCxnSpPr>
      <xdr:spPr>
        <a:xfrm>
          <a:off x="685800" y="97250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B8674105-DF5D-45FA-B5AE-8419B093B403}"/>
            </a:ext>
          </a:extLst>
        </xdr:cNvPr>
        <xdr:cNvSpPr txBox="1"/>
      </xdr:nvSpPr>
      <xdr:spPr>
        <a:xfrm>
          <a:off x="339891"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DE17A512-1B4F-491D-922C-585834839BA4}"/>
            </a:ext>
          </a:extLst>
        </xdr:cNvPr>
        <xdr:cNvCxnSpPr/>
      </xdr:nvCxnSpPr>
      <xdr:spPr>
        <a:xfrm>
          <a:off x="685800" y="937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1D9A65A0-8B0E-4304-A668-DF05049B6413}"/>
            </a:ext>
          </a:extLst>
        </xdr:cNvPr>
        <xdr:cNvSpPr txBox="1"/>
      </xdr:nvSpPr>
      <xdr:spPr>
        <a:xfrm>
          <a:off x="339891"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37000C51-CFBF-4AF0-837E-AEFC538273C4}"/>
            </a:ext>
          </a:extLst>
        </xdr:cNvPr>
        <xdr:cNvCxnSpPr/>
      </xdr:nvCxnSpPr>
      <xdr:spPr>
        <a:xfrm>
          <a:off x="685800" y="901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6DF27F4-B2E1-4F19-9060-B98540FC0000}"/>
            </a:ext>
          </a:extLst>
        </xdr:cNvPr>
        <xdr:cNvSpPr txBox="1"/>
      </xdr:nvSpPr>
      <xdr:spPr>
        <a:xfrm>
          <a:off x="339891"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1E016C6A-2A5F-4760-8156-9FC6C3F48C38}"/>
            </a:ext>
          </a:extLst>
        </xdr:cNvPr>
        <xdr:cNvCxnSpPr/>
      </xdr:nvCxnSpPr>
      <xdr:spPr>
        <a:xfrm>
          <a:off x="6858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FA4D165C-8EFC-4227-89F8-E3CD8E5097B2}"/>
            </a:ext>
          </a:extLst>
        </xdr:cNvPr>
        <xdr:cNvSpPr txBox="1"/>
      </xdr:nvSpPr>
      <xdr:spPr>
        <a:xfrm>
          <a:off x="3881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916055EC-A86F-49FD-96D7-D78BA8FE4F41}"/>
            </a:ext>
          </a:extLst>
        </xdr:cNvPr>
        <xdr:cNvSpPr/>
      </xdr:nvSpPr>
      <xdr:spPr>
        <a:xfrm>
          <a:off x="6858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732734BC-82EB-4F7B-A910-CCF20C940651}"/>
            </a:ext>
          </a:extLst>
        </xdr:cNvPr>
        <xdr:cNvCxnSpPr/>
      </xdr:nvCxnSpPr>
      <xdr:spPr>
        <a:xfrm flipV="1">
          <a:off x="4180840" y="8983345"/>
          <a:ext cx="0" cy="145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FC992ADB-4282-45EB-A9C0-5142C9EFE50B}"/>
            </a:ext>
          </a:extLst>
        </xdr:cNvPr>
        <xdr:cNvSpPr txBox="1"/>
      </xdr:nvSpPr>
      <xdr:spPr>
        <a:xfrm>
          <a:off x="4219575"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ADFC52BB-BEAB-4DC7-A945-0D8FDE42E5B3}"/>
            </a:ext>
          </a:extLst>
        </xdr:cNvPr>
        <xdr:cNvCxnSpPr/>
      </xdr:nvCxnSpPr>
      <xdr:spPr>
        <a:xfrm>
          <a:off x="4105275" y="104400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A7494D35-13FE-4DBE-BF66-9CFB98884EE3}"/>
            </a:ext>
          </a:extLst>
        </xdr:cNvPr>
        <xdr:cNvSpPr txBox="1"/>
      </xdr:nvSpPr>
      <xdr:spPr>
        <a:xfrm>
          <a:off x="4219575" y="876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9E32F160-567C-488C-8218-F64CA3FDD403}"/>
            </a:ext>
          </a:extLst>
        </xdr:cNvPr>
        <xdr:cNvCxnSpPr/>
      </xdr:nvCxnSpPr>
      <xdr:spPr>
        <a:xfrm>
          <a:off x="4105275" y="898334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9DBDB408-AA00-4E7F-B57A-94E653185D51}"/>
            </a:ext>
          </a:extLst>
        </xdr:cNvPr>
        <xdr:cNvSpPr txBox="1"/>
      </xdr:nvSpPr>
      <xdr:spPr>
        <a:xfrm>
          <a:off x="4219575" y="9589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36FF35E3-83E7-438B-926B-94EEEF9E9F92}"/>
            </a:ext>
          </a:extLst>
        </xdr:cNvPr>
        <xdr:cNvSpPr/>
      </xdr:nvSpPr>
      <xdr:spPr>
        <a:xfrm>
          <a:off x="4124325" y="972566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57B5EF67-2BF1-4FCC-BC0F-163CD215ACEB}"/>
            </a:ext>
          </a:extLst>
        </xdr:cNvPr>
        <xdr:cNvSpPr/>
      </xdr:nvSpPr>
      <xdr:spPr>
        <a:xfrm>
          <a:off x="3381375" y="972185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D36617B1-3B8B-4A3F-A4B0-71E4BA6F0125}"/>
            </a:ext>
          </a:extLst>
        </xdr:cNvPr>
        <xdr:cNvSpPr/>
      </xdr:nvSpPr>
      <xdr:spPr>
        <a:xfrm>
          <a:off x="2571750" y="968438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639CE2BE-F606-4121-AC1F-1E8F4D569CDB}"/>
            </a:ext>
          </a:extLst>
        </xdr:cNvPr>
        <xdr:cNvSpPr/>
      </xdr:nvSpPr>
      <xdr:spPr>
        <a:xfrm>
          <a:off x="1781175" y="96780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6C7DFFE1-EBFA-491A-8560-D291121316C2}"/>
            </a:ext>
          </a:extLst>
        </xdr:cNvPr>
        <xdr:cNvSpPr/>
      </xdr:nvSpPr>
      <xdr:spPr>
        <a:xfrm>
          <a:off x="981075" y="96380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6A457FB4-AB61-4484-9F14-FCCE6378C8CD}"/>
            </a:ext>
          </a:extLst>
        </xdr:cNvPr>
        <xdr:cNvSpPr txBox="1"/>
      </xdr:nvSpPr>
      <xdr:spPr>
        <a:xfrm>
          <a:off x="40100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1801E2BE-EC25-4B3F-AA40-8CE358F369FD}"/>
            </a:ext>
          </a:extLst>
        </xdr:cNvPr>
        <xdr:cNvSpPr txBox="1"/>
      </xdr:nvSpPr>
      <xdr:spPr>
        <a:xfrm>
          <a:off x="32575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F449AD4-1471-4F4D-AFAF-5781942D45BE}"/>
            </a:ext>
          </a:extLst>
        </xdr:cNvPr>
        <xdr:cNvSpPr txBox="1"/>
      </xdr:nvSpPr>
      <xdr:spPr>
        <a:xfrm>
          <a:off x="24479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FEA3F758-2036-4FED-9798-F22D16E16B12}"/>
            </a:ext>
          </a:extLst>
        </xdr:cNvPr>
        <xdr:cNvSpPr txBox="1"/>
      </xdr:nvSpPr>
      <xdr:spPr>
        <a:xfrm>
          <a:off x="1657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2FA878E-6754-4784-9C30-384054C1477F}"/>
            </a:ext>
          </a:extLst>
        </xdr:cNvPr>
        <xdr:cNvSpPr txBox="1"/>
      </xdr:nvSpPr>
      <xdr:spPr>
        <a:xfrm>
          <a:off x="857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33020</xdr:rowOff>
    </xdr:from>
    <xdr:to>
      <xdr:col>24</xdr:col>
      <xdr:colOff>114300</xdr:colOff>
      <xdr:row>60</xdr:row>
      <xdr:rowOff>134620</xdr:rowOff>
    </xdr:to>
    <xdr:sp macro="" textlink="">
      <xdr:nvSpPr>
        <xdr:cNvPr id="185" name="楕円 184">
          <a:extLst>
            <a:ext uri="{FF2B5EF4-FFF2-40B4-BE49-F238E27FC236}">
              <a16:creationId xmlns:a16="http://schemas.microsoft.com/office/drawing/2014/main" id="{A9446171-9BF2-4B6D-8A5E-D808C5ECC492}"/>
            </a:ext>
          </a:extLst>
        </xdr:cNvPr>
        <xdr:cNvSpPr/>
      </xdr:nvSpPr>
      <xdr:spPr>
        <a:xfrm>
          <a:off x="4124325" y="975487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11447</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F8117BC4-34DC-43BF-BBF7-6E5F5A30EB7D}"/>
            </a:ext>
          </a:extLst>
        </xdr:cNvPr>
        <xdr:cNvSpPr txBox="1"/>
      </xdr:nvSpPr>
      <xdr:spPr>
        <a:xfrm>
          <a:off x="4219575"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95885</xdr:rowOff>
    </xdr:from>
    <xdr:to>
      <xdr:col>20</xdr:col>
      <xdr:colOff>38100</xdr:colOff>
      <xdr:row>61</xdr:row>
      <xdr:rowOff>26035</xdr:rowOff>
    </xdr:to>
    <xdr:sp macro="" textlink="">
      <xdr:nvSpPr>
        <xdr:cNvPr id="187" name="楕円 186">
          <a:extLst>
            <a:ext uri="{FF2B5EF4-FFF2-40B4-BE49-F238E27FC236}">
              <a16:creationId xmlns:a16="http://schemas.microsoft.com/office/drawing/2014/main" id="{319F120B-87D6-4349-B6A7-960C00F05528}"/>
            </a:ext>
          </a:extLst>
        </xdr:cNvPr>
        <xdr:cNvSpPr/>
      </xdr:nvSpPr>
      <xdr:spPr>
        <a:xfrm>
          <a:off x="3381375" y="982091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83820</xdr:rowOff>
    </xdr:from>
    <xdr:to>
      <xdr:col>24</xdr:col>
      <xdr:colOff>63500</xdr:colOff>
      <xdr:row>60</xdr:row>
      <xdr:rowOff>146685</xdr:rowOff>
    </xdr:to>
    <xdr:cxnSp macro="">
      <xdr:nvCxnSpPr>
        <xdr:cNvPr id="188" name="直線コネクタ 187">
          <a:extLst>
            <a:ext uri="{FF2B5EF4-FFF2-40B4-BE49-F238E27FC236}">
              <a16:creationId xmlns:a16="http://schemas.microsoft.com/office/drawing/2014/main" id="{861B6499-4DB9-4B9F-B6C0-1C2CCD18B5B7}"/>
            </a:ext>
          </a:extLst>
        </xdr:cNvPr>
        <xdr:cNvCxnSpPr/>
      </xdr:nvCxnSpPr>
      <xdr:spPr>
        <a:xfrm flipV="1">
          <a:off x="3429000" y="9812020"/>
          <a:ext cx="752475"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89" name="楕円 188">
          <a:extLst>
            <a:ext uri="{FF2B5EF4-FFF2-40B4-BE49-F238E27FC236}">
              <a16:creationId xmlns:a16="http://schemas.microsoft.com/office/drawing/2014/main" id="{E117323D-B9CD-46C0-B2F0-C1B271F05D05}"/>
            </a:ext>
          </a:extLst>
        </xdr:cNvPr>
        <xdr:cNvSpPr/>
      </xdr:nvSpPr>
      <xdr:spPr>
        <a:xfrm>
          <a:off x="2571750" y="978281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146685</xdr:rowOff>
    </xdr:to>
    <xdr:cxnSp macro="">
      <xdr:nvCxnSpPr>
        <xdr:cNvPr id="190" name="直線コネクタ 189">
          <a:extLst>
            <a:ext uri="{FF2B5EF4-FFF2-40B4-BE49-F238E27FC236}">
              <a16:creationId xmlns:a16="http://schemas.microsoft.com/office/drawing/2014/main" id="{C373CAC1-0222-45B0-8DA4-0F9545ECC2FD}"/>
            </a:ext>
          </a:extLst>
        </xdr:cNvPr>
        <xdr:cNvCxnSpPr/>
      </xdr:nvCxnSpPr>
      <xdr:spPr>
        <a:xfrm>
          <a:off x="2619375" y="9830435"/>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116840</xdr:rowOff>
    </xdr:from>
    <xdr:to>
      <xdr:col>10</xdr:col>
      <xdr:colOff>165100</xdr:colOff>
      <xdr:row>61</xdr:row>
      <xdr:rowOff>46990</xdr:rowOff>
    </xdr:to>
    <xdr:sp macro="" textlink="">
      <xdr:nvSpPr>
        <xdr:cNvPr id="191" name="楕円 190">
          <a:extLst>
            <a:ext uri="{FF2B5EF4-FFF2-40B4-BE49-F238E27FC236}">
              <a16:creationId xmlns:a16="http://schemas.microsoft.com/office/drawing/2014/main" id="{6AFE36EB-C5D4-4D83-9873-36729D8D89B9}"/>
            </a:ext>
          </a:extLst>
        </xdr:cNvPr>
        <xdr:cNvSpPr/>
      </xdr:nvSpPr>
      <xdr:spPr>
        <a:xfrm>
          <a:off x="1781175" y="98418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108585</xdr:rowOff>
    </xdr:from>
    <xdr:to>
      <xdr:col>15</xdr:col>
      <xdr:colOff>50800</xdr:colOff>
      <xdr:row>60</xdr:row>
      <xdr:rowOff>167640</xdr:rowOff>
    </xdr:to>
    <xdr:cxnSp macro="">
      <xdr:nvCxnSpPr>
        <xdr:cNvPr id="192" name="直線コネクタ 191">
          <a:extLst>
            <a:ext uri="{FF2B5EF4-FFF2-40B4-BE49-F238E27FC236}">
              <a16:creationId xmlns:a16="http://schemas.microsoft.com/office/drawing/2014/main" id="{AF935160-8A31-4D44-B63F-4F57CBCCA85F}"/>
            </a:ext>
          </a:extLst>
        </xdr:cNvPr>
        <xdr:cNvCxnSpPr/>
      </xdr:nvCxnSpPr>
      <xdr:spPr>
        <a:xfrm flipV="1">
          <a:off x="1828800" y="9830435"/>
          <a:ext cx="7905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3" name="楕円 192">
          <a:extLst>
            <a:ext uri="{FF2B5EF4-FFF2-40B4-BE49-F238E27FC236}">
              <a16:creationId xmlns:a16="http://schemas.microsoft.com/office/drawing/2014/main" id="{B918A02A-11C6-4484-8240-1BBBE2F80AAA}"/>
            </a:ext>
          </a:extLst>
        </xdr:cNvPr>
        <xdr:cNvSpPr/>
      </xdr:nvSpPr>
      <xdr:spPr>
        <a:xfrm>
          <a:off x="981075" y="9808845"/>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131445</xdr:rowOff>
    </xdr:from>
    <xdr:to>
      <xdr:col>10</xdr:col>
      <xdr:colOff>114300</xdr:colOff>
      <xdr:row>60</xdr:row>
      <xdr:rowOff>167640</xdr:rowOff>
    </xdr:to>
    <xdr:cxnSp macro="">
      <xdr:nvCxnSpPr>
        <xdr:cNvPr id="194" name="直線コネクタ 193">
          <a:extLst>
            <a:ext uri="{FF2B5EF4-FFF2-40B4-BE49-F238E27FC236}">
              <a16:creationId xmlns:a16="http://schemas.microsoft.com/office/drawing/2014/main" id="{6E9AD4D2-EC57-45A8-8D57-44B0B84F08EA}"/>
            </a:ext>
          </a:extLst>
        </xdr:cNvPr>
        <xdr:cNvCxnSpPr/>
      </xdr:nvCxnSpPr>
      <xdr:spPr>
        <a:xfrm>
          <a:off x="1028700" y="9856470"/>
          <a:ext cx="8001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8F95F671-CE81-445D-9CC1-02B47FA6C62F}"/>
            </a:ext>
          </a:extLst>
        </xdr:cNvPr>
        <xdr:cNvSpPr txBox="1"/>
      </xdr:nvSpPr>
      <xdr:spPr>
        <a:xfrm>
          <a:off x="323914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D91993DC-175E-4A01-B416-34CA204B6922}"/>
            </a:ext>
          </a:extLst>
        </xdr:cNvPr>
        <xdr:cNvSpPr txBox="1"/>
      </xdr:nvSpPr>
      <xdr:spPr>
        <a:xfrm>
          <a:off x="2439044" y="9469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61612</xdr:rowOff>
    </xdr:from>
    <xdr:ext cx="405111" cy="259045"/>
    <xdr:sp macro="" textlink="">
      <xdr:nvSpPr>
        <xdr:cNvPr id="197" name="n_3aveValue【体育館・プール】&#10;有形固定資産減価償却率">
          <a:extLst>
            <a:ext uri="{FF2B5EF4-FFF2-40B4-BE49-F238E27FC236}">
              <a16:creationId xmlns:a16="http://schemas.microsoft.com/office/drawing/2014/main" id="{5F4938F0-387B-43B4-9148-7BA650C17883}"/>
            </a:ext>
          </a:extLst>
        </xdr:cNvPr>
        <xdr:cNvSpPr txBox="1"/>
      </xdr:nvSpPr>
      <xdr:spPr>
        <a:xfrm>
          <a:off x="1648469"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21607</xdr:rowOff>
    </xdr:from>
    <xdr:ext cx="405111" cy="259045"/>
    <xdr:sp macro="" textlink="">
      <xdr:nvSpPr>
        <xdr:cNvPr id="198" name="n_4aveValue【体育館・プール】&#10;有形固定資産減価償却率">
          <a:extLst>
            <a:ext uri="{FF2B5EF4-FFF2-40B4-BE49-F238E27FC236}">
              <a16:creationId xmlns:a16="http://schemas.microsoft.com/office/drawing/2014/main" id="{38164C7D-09F3-4990-AE64-DC30EEB92887}"/>
            </a:ext>
          </a:extLst>
        </xdr:cNvPr>
        <xdr:cNvSpPr txBox="1"/>
      </xdr:nvSpPr>
      <xdr:spPr>
        <a:xfrm>
          <a:off x="848369" y="942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17162</xdr:rowOff>
    </xdr:from>
    <xdr:ext cx="405111" cy="259045"/>
    <xdr:sp macro="" textlink="">
      <xdr:nvSpPr>
        <xdr:cNvPr id="199" name="n_1mainValue【体育館・プール】&#10;有形固定資産減価償却率">
          <a:extLst>
            <a:ext uri="{FF2B5EF4-FFF2-40B4-BE49-F238E27FC236}">
              <a16:creationId xmlns:a16="http://schemas.microsoft.com/office/drawing/2014/main" id="{4BB4B42F-B8A4-4C92-AC27-4FC5156F7395}"/>
            </a:ext>
          </a:extLst>
        </xdr:cNvPr>
        <xdr:cNvSpPr txBox="1"/>
      </xdr:nvSpPr>
      <xdr:spPr>
        <a:xfrm>
          <a:off x="3239144"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150512</xdr:rowOff>
    </xdr:from>
    <xdr:ext cx="405111" cy="259045"/>
    <xdr:sp macro="" textlink="">
      <xdr:nvSpPr>
        <xdr:cNvPr id="200" name="n_2mainValue【体育館・プール】&#10;有形固定資産減価償却率">
          <a:extLst>
            <a:ext uri="{FF2B5EF4-FFF2-40B4-BE49-F238E27FC236}">
              <a16:creationId xmlns:a16="http://schemas.microsoft.com/office/drawing/2014/main" id="{FDCA847E-C9A1-45F8-92A9-434C5EAFD1D1}"/>
            </a:ext>
          </a:extLst>
        </xdr:cNvPr>
        <xdr:cNvSpPr txBox="1"/>
      </xdr:nvSpPr>
      <xdr:spPr>
        <a:xfrm>
          <a:off x="2439044" y="9875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38117</xdr:rowOff>
    </xdr:from>
    <xdr:ext cx="405111" cy="259045"/>
    <xdr:sp macro="" textlink="">
      <xdr:nvSpPr>
        <xdr:cNvPr id="201" name="n_3mainValue【体育館・プール】&#10;有形固定資産減価償却率">
          <a:extLst>
            <a:ext uri="{FF2B5EF4-FFF2-40B4-BE49-F238E27FC236}">
              <a16:creationId xmlns:a16="http://schemas.microsoft.com/office/drawing/2014/main" id="{B8D24E8F-30D6-40B2-AAE6-5D1F8F9B9F90}"/>
            </a:ext>
          </a:extLst>
        </xdr:cNvPr>
        <xdr:cNvSpPr txBox="1"/>
      </xdr:nvSpPr>
      <xdr:spPr>
        <a:xfrm>
          <a:off x="1648469"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2" name="n_4mainValue【体育館・プール】&#10;有形固定資産減価償却率">
          <a:extLst>
            <a:ext uri="{FF2B5EF4-FFF2-40B4-BE49-F238E27FC236}">
              <a16:creationId xmlns:a16="http://schemas.microsoft.com/office/drawing/2014/main" id="{0B1C6058-5923-43DF-B274-7F933F722596}"/>
            </a:ext>
          </a:extLst>
        </xdr:cNvPr>
        <xdr:cNvSpPr txBox="1"/>
      </xdr:nvSpPr>
      <xdr:spPr>
        <a:xfrm>
          <a:off x="848369" y="9888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C94BFB43-2F5D-4687-BDA7-A48A5F01012A}"/>
            </a:ext>
          </a:extLst>
        </xdr:cNvPr>
        <xdr:cNvSpPr/>
      </xdr:nvSpPr>
      <xdr:spPr>
        <a:xfrm>
          <a:off x="59531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FA7E4A4-5BB2-4455-8734-7746F57C87D1}"/>
            </a:ext>
          </a:extLst>
        </xdr:cNvPr>
        <xdr:cNvSpPr/>
      </xdr:nvSpPr>
      <xdr:spPr>
        <a:xfrm>
          <a:off x="60674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4E00CB27-D701-4C13-86A8-411EB021BE95}"/>
            </a:ext>
          </a:extLst>
        </xdr:cNvPr>
        <xdr:cNvSpPr/>
      </xdr:nvSpPr>
      <xdr:spPr>
        <a:xfrm>
          <a:off x="60674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7F318DE3-333C-483F-8B90-DF7326E77F5C}"/>
            </a:ext>
          </a:extLst>
        </xdr:cNvPr>
        <xdr:cNvSpPr/>
      </xdr:nvSpPr>
      <xdr:spPr>
        <a:xfrm>
          <a:off x="69818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6F314847-F8AA-4DDF-B7E7-B2B61E3F89D9}"/>
            </a:ext>
          </a:extLst>
        </xdr:cNvPr>
        <xdr:cNvSpPr/>
      </xdr:nvSpPr>
      <xdr:spPr>
        <a:xfrm>
          <a:off x="69818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B55451F3-66FF-4154-84AD-16B209FFE4F6}"/>
            </a:ext>
          </a:extLst>
        </xdr:cNvPr>
        <xdr:cNvSpPr/>
      </xdr:nvSpPr>
      <xdr:spPr>
        <a:xfrm>
          <a:off x="80105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A3EE0C04-03A1-4979-B09E-B70B637F8646}"/>
            </a:ext>
          </a:extLst>
        </xdr:cNvPr>
        <xdr:cNvSpPr/>
      </xdr:nvSpPr>
      <xdr:spPr>
        <a:xfrm>
          <a:off x="80105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657C0F7A-D430-4F39-A110-999A9F212A49}"/>
            </a:ext>
          </a:extLst>
        </xdr:cNvPr>
        <xdr:cNvSpPr/>
      </xdr:nvSpPr>
      <xdr:spPr>
        <a:xfrm>
          <a:off x="59531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E502EA4B-23DF-4AED-9CAC-40356570CFF3}"/>
            </a:ext>
          </a:extLst>
        </xdr:cNvPr>
        <xdr:cNvSpPr txBox="1"/>
      </xdr:nvSpPr>
      <xdr:spPr>
        <a:xfrm>
          <a:off x="5915025"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DCA4C8AC-4DCD-4427-B30F-3B5BEF6227AB}"/>
            </a:ext>
          </a:extLst>
        </xdr:cNvPr>
        <xdr:cNvCxnSpPr/>
      </xdr:nvCxnSpPr>
      <xdr:spPr>
        <a:xfrm>
          <a:off x="5953125" y="108108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FD2FE88C-7E5A-4E29-8867-20FC5258E88B}"/>
            </a:ext>
          </a:extLst>
        </xdr:cNvPr>
        <xdr:cNvCxnSpPr/>
      </xdr:nvCxnSpPr>
      <xdr:spPr>
        <a:xfrm>
          <a:off x="5953125" y="1050335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C609601D-397F-42F9-BA46-C489730D48AD}"/>
            </a:ext>
          </a:extLst>
        </xdr:cNvPr>
        <xdr:cNvSpPr txBox="1"/>
      </xdr:nvSpPr>
      <xdr:spPr>
        <a:xfrm>
          <a:off x="5527221" y="103738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12262A3B-3D7A-4458-A603-230594F5AD83}"/>
            </a:ext>
          </a:extLst>
        </xdr:cNvPr>
        <xdr:cNvCxnSpPr/>
      </xdr:nvCxnSpPr>
      <xdr:spPr>
        <a:xfrm>
          <a:off x="5953125" y="101926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178E6409-18BF-4850-91F6-E1146BD2D946}"/>
            </a:ext>
          </a:extLst>
        </xdr:cNvPr>
        <xdr:cNvSpPr txBox="1"/>
      </xdr:nvSpPr>
      <xdr:spPr>
        <a:xfrm>
          <a:off x="5527221" y="100567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5A46E6DA-6FBB-41A5-AE98-1008EA99A649}"/>
            </a:ext>
          </a:extLst>
        </xdr:cNvPr>
        <xdr:cNvCxnSpPr/>
      </xdr:nvCxnSpPr>
      <xdr:spPr>
        <a:xfrm>
          <a:off x="5953125" y="98851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13EB8409-4792-4346-8A78-A50D211FE2FA}"/>
            </a:ext>
          </a:extLst>
        </xdr:cNvPr>
        <xdr:cNvSpPr txBox="1"/>
      </xdr:nvSpPr>
      <xdr:spPr>
        <a:xfrm>
          <a:off x="5527221" y="97460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D0137B35-B354-4850-A89D-1BB366767604}"/>
            </a:ext>
          </a:extLst>
        </xdr:cNvPr>
        <xdr:cNvCxnSpPr/>
      </xdr:nvCxnSpPr>
      <xdr:spPr>
        <a:xfrm>
          <a:off x="5953125" y="957444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6AE832B-FDAF-4622-8AAE-A0B459E46A52}"/>
            </a:ext>
          </a:extLst>
        </xdr:cNvPr>
        <xdr:cNvSpPr txBox="1"/>
      </xdr:nvSpPr>
      <xdr:spPr>
        <a:xfrm>
          <a:off x="5527221" y="9438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DCAAFE03-093D-467A-8C91-60F46EAF86D5}"/>
            </a:ext>
          </a:extLst>
        </xdr:cNvPr>
        <xdr:cNvCxnSpPr/>
      </xdr:nvCxnSpPr>
      <xdr:spPr>
        <a:xfrm>
          <a:off x="5953125" y="926691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DCD9E6AB-DF12-427A-BB30-7356E81D4329}"/>
            </a:ext>
          </a:extLst>
        </xdr:cNvPr>
        <xdr:cNvSpPr txBox="1"/>
      </xdr:nvSpPr>
      <xdr:spPr>
        <a:xfrm>
          <a:off x="5527221" y="91278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FEE82BC2-FFC0-4C34-8FE4-3E4A5B25C3A0}"/>
            </a:ext>
          </a:extLst>
        </xdr:cNvPr>
        <xdr:cNvCxnSpPr/>
      </xdr:nvCxnSpPr>
      <xdr:spPr>
        <a:xfrm>
          <a:off x="5953125" y="89562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3C1AACA8-CAD2-4A17-BAEC-AFD2514A8045}"/>
            </a:ext>
          </a:extLst>
        </xdr:cNvPr>
        <xdr:cNvSpPr txBox="1"/>
      </xdr:nvSpPr>
      <xdr:spPr>
        <a:xfrm>
          <a:off x="5527221" y="882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DE31AA6C-2EB0-4311-B63A-898E070A0349}"/>
            </a:ext>
          </a:extLst>
        </xdr:cNvPr>
        <xdr:cNvCxnSpPr/>
      </xdr:nvCxnSpPr>
      <xdr:spPr>
        <a:xfrm>
          <a:off x="5953125" y="8648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8E7B1884-6CE0-46BE-AC97-2ED0DDA7DAE2}"/>
            </a:ext>
          </a:extLst>
        </xdr:cNvPr>
        <xdr:cNvSpPr txBox="1"/>
      </xdr:nvSpPr>
      <xdr:spPr>
        <a:xfrm>
          <a:off x="5527221"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C4B53A4D-C677-4016-A978-57FFB19B887E}"/>
            </a:ext>
          </a:extLst>
        </xdr:cNvPr>
        <xdr:cNvSpPr/>
      </xdr:nvSpPr>
      <xdr:spPr>
        <a:xfrm>
          <a:off x="59531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78E78FAB-8B91-4370-9706-52DB56F064DF}"/>
            </a:ext>
          </a:extLst>
        </xdr:cNvPr>
        <xdr:cNvCxnSpPr/>
      </xdr:nvCxnSpPr>
      <xdr:spPr>
        <a:xfrm flipV="1">
          <a:off x="9429115" y="9076962"/>
          <a:ext cx="0" cy="1403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D7516FD-EBFA-4BBF-B651-3E54F2165DE2}"/>
            </a:ext>
          </a:extLst>
        </xdr:cNvPr>
        <xdr:cNvSpPr txBox="1"/>
      </xdr:nvSpPr>
      <xdr:spPr>
        <a:xfrm>
          <a:off x="9467850" y="10477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6A94BB68-42A4-44D1-BFBA-1A32F133522E}"/>
            </a:ext>
          </a:extLst>
        </xdr:cNvPr>
        <xdr:cNvCxnSpPr/>
      </xdr:nvCxnSpPr>
      <xdr:spPr>
        <a:xfrm>
          <a:off x="9363075" y="1048040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A1D4D3C6-1357-4E04-AB6F-F02FADF11CA9}"/>
            </a:ext>
          </a:extLst>
        </xdr:cNvPr>
        <xdr:cNvSpPr txBox="1"/>
      </xdr:nvSpPr>
      <xdr:spPr>
        <a:xfrm>
          <a:off x="9467850" y="8855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56284E2A-9ECD-48B3-8D58-E98EBD56841A}"/>
            </a:ext>
          </a:extLst>
        </xdr:cNvPr>
        <xdr:cNvCxnSpPr/>
      </xdr:nvCxnSpPr>
      <xdr:spPr>
        <a:xfrm>
          <a:off x="9363075" y="907696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3101</xdr:rowOff>
    </xdr:from>
    <xdr:ext cx="469744" cy="259045"/>
    <xdr:sp macro="" textlink="">
      <xdr:nvSpPr>
        <xdr:cNvPr id="233" name="【体育館・プール】&#10;一人当たり面積平均値テキスト">
          <a:extLst>
            <a:ext uri="{FF2B5EF4-FFF2-40B4-BE49-F238E27FC236}">
              <a16:creationId xmlns:a16="http://schemas.microsoft.com/office/drawing/2014/main" id="{F6CF7A6F-D234-4157-8213-07EBBA59F2C9}"/>
            </a:ext>
          </a:extLst>
        </xdr:cNvPr>
        <xdr:cNvSpPr txBox="1"/>
      </xdr:nvSpPr>
      <xdr:spPr>
        <a:xfrm>
          <a:off x="9467850" y="1005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79228D1B-3640-49E0-8268-976C153E44DC}"/>
            </a:ext>
          </a:extLst>
        </xdr:cNvPr>
        <xdr:cNvSpPr/>
      </xdr:nvSpPr>
      <xdr:spPr>
        <a:xfrm>
          <a:off x="9401175" y="10200549"/>
          <a:ext cx="762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51330F32-0507-4B20-A588-52B77BDC1E4C}"/>
            </a:ext>
          </a:extLst>
        </xdr:cNvPr>
        <xdr:cNvSpPr/>
      </xdr:nvSpPr>
      <xdr:spPr>
        <a:xfrm>
          <a:off x="8639175" y="1021061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4A6300E9-A02E-4CD9-9DEE-0FF66079619D}"/>
            </a:ext>
          </a:extLst>
        </xdr:cNvPr>
        <xdr:cNvSpPr/>
      </xdr:nvSpPr>
      <xdr:spPr>
        <a:xfrm>
          <a:off x="7839075" y="1021061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38505128-5D6C-48A0-81C6-6DAD9C051A8F}"/>
            </a:ext>
          </a:extLst>
        </xdr:cNvPr>
        <xdr:cNvSpPr/>
      </xdr:nvSpPr>
      <xdr:spPr>
        <a:xfrm>
          <a:off x="7029450" y="10220506"/>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4C77D995-AFC4-4E06-A354-1F696BBC6C3A}"/>
            </a:ext>
          </a:extLst>
        </xdr:cNvPr>
        <xdr:cNvSpPr/>
      </xdr:nvSpPr>
      <xdr:spPr>
        <a:xfrm>
          <a:off x="6238875" y="10180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A1C100D-CB70-4DF7-A6CE-B10BB96804BE}"/>
            </a:ext>
          </a:extLst>
        </xdr:cNvPr>
        <xdr:cNvSpPr txBox="1"/>
      </xdr:nvSpPr>
      <xdr:spPr>
        <a:xfrm>
          <a:off x="925830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78933405-7673-4D5D-BF16-A97F29C00C57}"/>
            </a:ext>
          </a:extLst>
        </xdr:cNvPr>
        <xdr:cNvSpPr txBox="1"/>
      </xdr:nvSpPr>
      <xdr:spPr>
        <a:xfrm>
          <a:off x="85153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FA80F554-5421-42D5-B5B6-60B0A211D4BB}"/>
            </a:ext>
          </a:extLst>
        </xdr:cNvPr>
        <xdr:cNvSpPr txBox="1"/>
      </xdr:nvSpPr>
      <xdr:spPr>
        <a:xfrm>
          <a:off x="77152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F3D25958-EFDB-4500-80F3-5690FA1F332E}"/>
            </a:ext>
          </a:extLst>
        </xdr:cNvPr>
        <xdr:cNvSpPr txBox="1"/>
      </xdr:nvSpPr>
      <xdr:spPr>
        <a:xfrm>
          <a:off x="690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071F82A-7171-4C95-B7A8-8D84DF51ECD1}"/>
            </a:ext>
          </a:extLst>
        </xdr:cNvPr>
        <xdr:cNvSpPr txBox="1"/>
      </xdr:nvSpPr>
      <xdr:spPr>
        <a:xfrm>
          <a:off x="6115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102688</xdr:rowOff>
    </xdr:from>
    <xdr:to>
      <xdr:col>55</xdr:col>
      <xdr:colOff>50800</xdr:colOff>
      <xdr:row>64</xdr:row>
      <xdr:rowOff>32838</xdr:rowOff>
    </xdr:to>
    <xdr:sp macro="" textlink="">
      <xdr:nvSpPr>
        <xdr:cNvPr id="244" name="楕円 243">
          <a:extLst>
            <a:ext uri="{FF2B5EF4-FFF2-40B4-BE49-F238E27FC236}">
              <a16:creationId xmlns:a16="http://schemas.microsoft.com/office/drawing/2014/main" id="{23B2F78D-3865-4A77-9EA3-CD92616D5C3E}"/>
            </a:ext>
          </a:extLst>
        </xdr:cNvPr>
        <xdr:cNvSpPr/>
      </xdr:nvSpPr>
      <xdr:spPr>
        <a:xfrm>
          <a:off x="9401175" y="10316663"/>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17615</xdr:rowOff>
    </xdr:from>
    <xdr:ext cx="469744" cy="259045"/>
    <xdr:sp macro="" textlink="">
      <xdr:nvSpPr>
        <xdr:cNvPr id="245" name="【体育館・プール】&#10;一人当たり面積該当値テキスト">
          <a:extLst>
            <a:ext uri="{FF2B5EF4-FFF2-40B4-BE49-F238E27FC236}">
              <a16:creationId xmlns:a16="http://schemas.microsoft.com/office/drawing/2014/main" id="{B9C60D4E-DA70-4B44-8D6A-30DFBC0D7E8B}"/>
            </a:ext>
          </a:extLst>
        </xdr:cNvPr>
        <xdr:cNvSpPr txBox="1"/>
      </xdr:nvSpPr>
      <xdr:spPr>
        <a:xfrm>
          <a:off x="9467850" y="10228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101056</xdr:rowOff>
    </xdr:from>
    <xdr:to>
      <xdr:col>50</xdr:col>
      <xdr:colOff>165100</xdr:colOff>
      <xdr:row>64</xdr:row>
      <xdr:rowOff>31206</xdr:rowOff>
    </xdr:to>
    <xdr:sp macro="" textlink="">
      <xdr:nvSpPr>
        <xdr:cNvPr id="246" name="楕円 245">
          <a:extLst>
            <a:ext uri="{FF2B5EF4-FFF2-40B4-BE49-F238E27FC236}">
              <a16:creationId xmlns:a16="http://schemas.microsoft.com/office/drawing/2014/main" id="{7F87EEBF-02B9-4B2F-A1C5-F1DC2915761A}"/>
            </a:ext>
          </a:extLst>
        </xdr:cNvPr>
        <xdr:cNvSpPr/>
      </xdr:nvSpPr>
      <xdr:spPr>
        <a:xfrm>
          <a:off x="8639175" y="1031503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151856</xdr:rowOff>
    </xdr:from>
    <xdr:to>
      <xdr:col>55</xdr:col>
      <xdr:colOff>0</xdr:colOff>
      <xdr:row>63</xdr:row>
      <xdr:rowOff>153488</xdr:rowOff>
    </xdr:to>
    <xdr:cxnSp macro="">
      <xdr:nvCxnSpPr>
        <xdr:cNvPr id="247" name="直線コネクタ 246">
          <a:extLst>
            <a:ext uri="{FF2B5EF4-FFF2-40B4-BE49-F238E27FC236}">
              <a16:creationId xmlns:a16="http://schemas.microsoft.com/office/drawing/2014/main" id="{1723DC10-FDC4-4AA9-BCCE-C7F959F55A14}"/>
            </a:ext>
          </a:extLst>
        </xdr:cNvPr>
        <xdr:cNvCxnSpPr/>
      </xdr:nvCxnSpPr>
      <xdr:spPr>
        <a:xfrm>
          <a:off x="8686800" y="10362656"/>
          <a:ext cx="74295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99423</xdr:rowOff>
    </xdr:from>
    <xdr:to>
      <xdr:col>46</xdr:col>
      <xdr:colOff>38100</xdr:colOff>
      <xdr:row>64</xdr:row>
      <xdr:rowOff>29573</xdr:rowOff>
    </xdr:to>
    <xdr:sp macro="" textlink="">
      <xdr:nvSpPr>
        <xdr:cNvPr id="248" name="楕円 247">
          <a:extLst>
            <a:ext uri="{FF2B5EF4-FFF2-40B4-BE49-F238E27FC236}">
              <a16:creationId xmlns:a16="http://schemas.microsoft.com/office/drawing/2014/main" id="{9A5F2178-5FBB-4136-9DAD-08C7C6053EB7}"/>
            </a:ext>
          </a:extLst>
        </xdr:cNvPr>
        <xdr:cNvSpPr/>
      </xdr:nvSpPr>
      <xdr:spPr>
        <a:xfrm>
          <a:off x="7839075" y="1031339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150223</xdr:rowOff>
    </xdr:from>
    <xdr:to>
      <xdr:col>50</xdr:col>
      <xdr:colOff>114300</xdr:colOff>
      <xdr:row>63</xdr:row>
      <xdr:rowOff>151856</xdr:rowOff>
    </xdr:to>
    <xdr:cxnSp macro="">
      <xdr:nvCxnSpPr>
        <xdr:cNvPr id="249" name="直線コネクタ 248">
          <a:extLst>
            <a:ext uri="{FF2B5EF4-FFF2-40B4-BE49-F238E27FC236}">
              <a16:creationId xmlns:a16="http://schemas.microsoft.com/office/drawing/2014/main" id="{D05E255B-B409-4DE3-B31B-ED5953383748}"/>
            </a:ext>
          </a:extLst>
        </xdr:cNvPr>
        <xdr:cNvCxnSpPr/>
      </xdr:nvCxnSpPr>
      <xdr:spPr>
        <a:xfrm>
          <a:off x="7886700" y="10361023"/>
          <a:ext cx="8001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97790</xdr:rowOff>
    </xdr:from>
    <xdr:to>
      <xdr:col>41</xdr:col>
      <xdr:colOff>101600</xdr:colOff>
      <xdr:row>64</xdr:row>
      <xdr:rowOff>27940</xdr:rowOff>
    </xdr:to>
    <xdr:sp macro="" textlink="">
      <xdr:nvSpPr>
        <xdr:cNvPr id="250" name="楕円 249">
          <a:extLst>
            <a:ext uri="{FF2B5EF4-FFF2-40B4-BE49-F238E27FC236}">
              <a16:creationId xmlns:a16="http://schemas.microsoft.com/office/drawing/2014/main" id="{7CCA07BB-6737-427A-81EB-2EECB678BCF3}"/>
            </a:ext>
          </a:extLst>
        </xdr:cNvPr>
        <xdr:cNvSpPr/>
      </xdr:nvSpPr>
      <xdr:spPr>
        <a:xfrm>
          <a:off x="7029450" y="1030859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148590</xdr:rowOff>
    </xdr:from>
    <xdr:to>
      <xdr:col>45</xdr:col>
      <xdr:colOff>177800</xdr:colOff>
      <xdr:row>63</xdr:row>
      <xdr:rowOff>150223</xdr:rowOff>
    </xdr:to>
    <xdr:cxnSp macro="">
      <xdr:nvCxnSpPr>
        <xdr:cNvPr id="251" name="直線コネクタ 250">
          <a:extLst>
            <a:ext uri="{FF2B5EF4-FFF2-40B4-BE49-F238E27FC236}">
              <a16:creationId xmlns:a16="http://schemas.microsoft.com/office/drawing/2014/main" id="{2915E1E2-994A-4926-829B-CA90A3C7A9A0}"/>
            </a:ext>
          </a:extLst>
        </xdr:cNvPr>
        <xdr:cNvCxnSpPr/>
      </xdr:nvCxnSpPr>
      <xdr:spPr>
        <a:xfrm>
          <a:off x="7077075" y="10356215"/>
          <a:ext cx="809625" cy="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94524</xdr:rowOff>
    </xdr:from>
    <xdr:to>
      <xdr:col>36</xdr:col>
      <xdr:colOff>165100</xdr:colOff>
      <xdr:row>64</xdr:row>
      <xdr:rowOff>24674</xdr:rowOff>
    </xdr:to>
    <xdr:sp macro="" textlink="">
      <xdr:nvSpPr>
        <xdr:cNvPr id="252" name="楕円 251">
          <a:extLst>
            <a:ext uri="{FF2B5EF4-FFF2-40B4-BE49-F238E27FC236}">
              <a16:creationId xmlns:a16="http://schemas.microsoft.com/office/drawing/2014/main" id="{CDB3BECE-23F4-4AFA-ADDB-87EC47B879B1}"/>
            </a:ext>
          </a:extLst>
        </xdr:cNvPr>
        <xdr:cNvSpPr/>
      </xdr:nvSpPr>
      <xdr:spPr>
        <a:xfrm>
          <a:off x="6238875" y="1030532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145324</xdr:rowOff>
    </xdr:from>
    <xdr:to>
      <xdr:col>41</xdr:col>
      <xdr:colOff>50800</xdr:colOff>
      <xdr:row>63</xdr:row>
      <xdr:rowOff>148590</xdr:rowOff>
    </xdr:to>
    <xdr:cxnSp macro="">
      <xdr:nvCxnSpPr>
        <xdr:cNvPr id="253" name="直線コネクタ 252">
          <a:extLst>
            <a:ext uri="{FF2B5EF4-FFF2-40B4-BE49-F238E27FC236}">
              <a16:creationId xmlns:a16="http://schemas.microsoft.com/office/drawing/2014/main" id="{518F9ED7-DA2A-45E7-92CE-68C67E93FB5F}"/>
            </a:ext>
          </a:extLst>
        </xdr:cNvPr>
        <xdr:cNvCxnSpPr/>
      </xdr:nvCxnSpPr>
      <xdr:spPr>
        <a:xfrm>
          <a:off x="6286500" y="10352949"/>
          <a:ext cx="790575"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a:extLst>
            <a:ext uri="{FF2B5EF4-FFF2-40B4-BE49-F238E27FC236}">
              <a16:creationId xmlns:a16="http://schemas.microsoft.com/office/drawing/2014/main" id="{AD8F0C4E-3A42-4CE0-90A6-5C3202C5D302}"/>
            </a:ext>
          </a:extLst>
        </xdr:cNvPr>
        <xdr:cNvSpPr txBox="1"/>
      </xdr:nvSpPr>
      <xdr:spPr>
        <a:xfrm>
          <a:off x="8458277" y="100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117946</xdr:rowOff>
    </xdr:from>
    <xdr:ext cx="469744" cy="259045"/>
    <xdr:sp macro="" textlink="">
      <xdr:nvSpPr>
        <xdr:cNvPr id="255" name="n_2aveValue【体育館・プール】&#10;一人当たり面積">
          <a:extLst>
            <a:ext uri="{FF2B5EF4-FFF2-40B4-BE49-F238E27FC236}">
              <a16:creationId xmlns:a16="http://schemas.microsoft.com/office/drawing/2014/main" id="{E6414A2B-F292-481B-95F0-C7DB2D46E45C}"/>
            </a:ext>
          </a:extLst>
        </xdr:cNvPr>
        <xdr:cNvSpPr txBox="1"/>
      </xdr:nvSpPr>
      <xdr:spPr>
        <a:xfrm>
          <a:off x="7677227" y="10008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131008</xdr:rowOff>
    </xdr:from>
    <xdr:ext cx="469744" cy="259045"/>
    <xdr:sp macro="" textlink="">
      <xdr:nvSpPr>
        <xdr:cNvPr id="256" name="n_3aveValue【体育館・プール】&#10;一人当たり面積">
          <a:extLst>
            <a:ext uri="{FF2B5EF4-FFF2-40B4-BE49-F238E27FC236}">
              <a16:creationId xmlns:a16="http://schemas.microsoft.com/office/drawing/2014/main" id="{4F98D5BE-7B6E-4679-856A-09FF1DBE2224}"/>
            </a:ext>
          </a:extLst>
        </xdr:cNvPr>
        <xdr:cNvSpPr txBox="1"/>
      </xdr:nvSpPr>
      <xdr:spPr>
        <a:xfrm>
          <a:off x="6867602" y="1001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78757</xdr:rowOff>
    </xdr:from>
    <xdr:ext cx="469744" cy="259045"/>
    <xdr:sp macro="" textlink="">
      <xdr:nvSpPr>
        <xdr:cNvPr id="257" name="n_4aveValue【体育館・プール】&#10;一人当たり面積">
          <a:extLst>
            <a:ext uri="{FF2B5EF4-FFF2-40B4-BE49-F238E27FC236}">
              <a16:creationId xmlns:a16="http://schemas.microsoft.com/office/drawing/2014/main" id="{2F80FF28-605D-4E9C-843F-B0D2FC80DB5C}"/>
            </a:ext>
          </a:extLst>
        </xdr:cNvPr>
        <xdr:cNvSpPr txBox="1"/>
      </xdr:nvSpPr>
      <xdr:spPr>
        <a:xfrm>
          <a:off x="6067502"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22333</xdr:rowOff>
    </xdr:from>
    <xdr:ext cx="469744" cy="259045"/>
    <xdr:sp macro="" textlink="">
      <xdr:nvSpPr>
        <xdr:cNvPr id="258" name="n_1mainValue【体育館・プール】&#10;一人当たり面積">
          <a:extLst>
            <a:ext uri="{FF2B5EF4-FFF2-40B4-BE49-F238E27FC236}">
              <a16:creationId xmlns:a16="http://schemas.microsoft.com/office/drawing/2014/main" id="{CFAE7ED8-14C7-4F68-912F-A61BA101AD09}"/>
            </a:ext>
          </a:extLst>
        </xdr:cNvPr>
        <xdr:cNvSpPr txBox="1"/>
      </xdr:nvSpPr>
      <xdr:spPr>
        <a:xfrm>
          <a:off x="8458277" y="1039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20700</xdr:rowOff>
    </xdr:from>
    <xdr:ext cx="469744" cy="259045"/>
    <xdr:sp macro="" textlink="">
      <xdr:nvSpPr>
        <xdr:cNvPr id="259" name="n_2mainValue【体育館・プール】&#10;一人当たり面積">
          <a:extLst>
            <a:ext uri="{FF2B5EF4-FFF2-40B4-BE49-F238E27FC236}">
              <a16:creationId xmlns:a16="http://schemas.microsoft.com/office/drawing/2014/main" id="{04E03CCA-377A-458E-87EF-542FCA4ADADD}"/>
            </a:ext>
          </a:extLst>
        </xdr:cNvPr>
        <xdr:cNvSpPr txBox="1"/>
      </xdr:nvSpPr>
      <xdr:spPr>
        <a:xfrm>
          <a:off x="7677227" y="1039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19067</xdr:rowOff>
    </xdr:from>
    <xdr:ext cx="469744" cy="259045"/>
    <xdr:sp macro="" textlink="">
      <xdr:nvSpPr>
        <xdr:cNvPr id="260" name="n_3mainValue【体育館・プール】&#10;一人当たり面積">
          <a:extLst>
            <a:ext uri="{FF2B5EF4-FFF2-40B4-BE49-F238E27FC236}">
              <a16:creationId xmlns:a16="http://schemas.microsoft.com/office/drawing/2014/main" id="{AD57F67F-B9AE-4E2B-9A54-DC4F9FB48D7F}"/>
            </a:ext>
          </a:extLst>
        </xdr:cNvPr>
        <xdr:cNvSpPr txBox="1"/>
      </xdr:nvSpPr>
      <xdr:spPr>
        <a:xfrm>
          <a:off x="6867602" y="10391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15801</xdr:rowOff>
    </xdr:from>
    <xdr:ext cx="469744" cy="259045"/>
    <xdr:sp macro="" textlink="">
      <xdr:nvSpPr>
        <xdr:cNvPr id="261" name="n_4mainValue【体育館・プール】&#10;一人当たり面積">
          <a:extLst>
            <a:ext uri="{FF2B5EF4-FFF2-40B4-BE49-F238E27FC236}">
              <a16:creationId xmlns:a16="http://schemas.microsoft.com/office/drawing/2014/main" id="{80A643DD-C2D7-435C-9540-BEB565625793}"/>
            </a:ext>
          </a:extLst>
        </xdr:cNvPr>
        <xdr:cNvSpPr txBox="1"/>
      </xdr:nvSpPr>
      <xdr:spPr>
        <a:xfrm>
          <a:off x="6067502" y="103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F1DCBC5B-C73D-417A-A3B4-459B69E390DF}"/>
            </a:ext>
          </a:extLst>
        </xdr:cNvPr>
        <xdr:cNvSpPr/>
      </xdr:nvSpPr>
      <xdr:spPr>
        <a:xfrm>
          <a:off x="6858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14C5BF09-1F25-48A6-8002-B89F93A5C004}"/>
            </a:ext>
          </a:extLst>
        </xdr:cNvPr>
        <xdr:cNvSpPr/>
      </xdr:nvSpPr>
      <xdr:spPr>
        <a:xfrm>
          <a:off x="80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1273AD2D-ADCC-4A02-BDE3-64EDD8E83277}"/>
            </a:ext>
          </a:extLst>
        </xdr:cNvPr>
        <xdr:cNvSpPr/>
      </xdr:nvSpPr>
      <xdr:spPr>
        <a:xfrm>
          <a:off x="80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2373B238-838C-4610-9597-5A568B3C0ABC}"/>
            </a:ext>
          </a:extLst>
        </xdr:cNvPr>
        <xdr:cNvSpPr/>
      </xdr:nvSpPr>
      <xdr:spPr>
        <a:xfrm>
          <a:off x="17145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777AC315-5F3D-4705-B862-726BFC53A94A}"/>
            </a:ext>
          </a:extLst>
        </xdr:cNvPr>
        <xdr:cNvSpPr/>
      </xdr:nvSpPr>
      <xdr:spPr>
        <a:xfrm>
          <a:off x="17145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31B9DDC1-38BA-4677-9A79-ACC6E0F17016}"/>
            </a:ext>
          </a:extLst>
        </xdr:cNvPr>
        <xdr:cNvSpPr/>
      </xdr:nvSpPr>
      <xdr:spPr>
        <a:xfrm>
          <a:off x="27432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20688CB9-A46F-4DCD-9517-5209E2D89302}"/>
            </a:ext>
          </a:extLst>
        </xdr:cNvPr>
        <xdr:cNvSpPr/>
      </xdr:nvSpPr>
      <xdr:spPr>
        <a:xfrm>
          <a:off x="27432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72BE04FA-079F-477C-AD1C-CC8F925B0D90}"/>
            </a:ext>
          </a:extLst>
        </xdr:cNvPr>
        <xdr:cNvSpPr/>
      </xdr:nvSpPr>
      <xdr:spPr>
        <a:xfrm>
          <a:off x="6858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49698EC9-422B-4557-BF48-F2C696346847}"/>
            </a:ext>
          </a:extLst>
        </xdr:cNvPr>
        <xdr:cNvSpPr txBox="1"/>
      </xdr:nvSpPr>
      <xdr:spPr>
        <a:xfrm>
          <a:off x="666750"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7A55E9EA-96A2-4B50-B887-FFAC6A58122F}"/>
            </a:ext>
          </a:extLst>
        </xdr:cNvPr>
        <xdr:cNvCxnSpPr/>
      </xdr:nvCxnSpPr>
      <xdr:spPr>
        <a:xfrm>
          <a:off x="6858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F24EE07C-D9CC-4DE3-A006-F89F8AE5C0FC}"/>
            </a:ext>
          </a:extLst>
        </xdr:cNvPr>
        <xdr:cNvSpPr txBox="1"/>
      </xdr:nvSpPr>
      <xdr:spPr>
        <a:xfrm>
          <a:off x="2789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849EAA2F-B5FC-44BE-85FC-B5AD0DCCAD2F}"/>
            </a:ext>
          </a:extLst>
        </xdr:cNvPr>
        <xdr:cNvCxnSpPr/>
      </xdr:nvCxnSpPr>
      <xdr:spPr>
        <a:xfrm>
          <a:off x="6858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29D2AFD0-1A13-46A1-9292-A243B6EAC11E}"/>
            </a:ext>
          </a:extLst>
        </xdr:cNvPr>
        <xdr:cNvSpPr txBox="1"/>
      </xdr:nvSpPr>
      <xdr:spPr>
        <a:xfrm>
          <a:off x="2789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F9F6DDF2-D6C1-42E5-8642-1F6F5B161AFF}"/>
            </a:ext>
          </a:extLst>
        </xdr:cNvPr>
        <xdr:cNvCxnSpPr/>
      </xdr:nvCxnSpPr>
      <xdr:spPr>
        <a:xfrm>
          <a:off x="6858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7F05C5C4-8AAF-43AA-B63D-039F3075724A}"/>
            </a:ext>
          </a:extLst>
        </xdr:cNvPr>
        <xdr:cNvSpPr txBox="1"/>
      </xdr:nvSpPr>
      <xdr:spPr>
        <a:xfrm>
          <a:off x="339891" y="1340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7B439D63-99F7-42E5-8F53-26DDFE88C602}"/>
            </a:ext>
          </a:extLst>
        </xdr:cNvPr>
        <xdr:cNvCxnSpPr/>
      </xdr:nvCxnSpPr>
      <xdr:spPr>
        <a:xfrm>
          <a:off x="6858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44F5B9D3-3C03-4642-AF0E-34E8649974C9}"/>
            </a:ext>
          </a:extLst>
        </xdr:cNvPr>
        <xdr:cNvSpPr txBox="1"/>
      </xdr:nvSpPr>
      <xdr:spPr>
        <a:xfrm>
          <a:off x="339891" y="1297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44AC8588-921C-497F-A6C6-0C86D85322EB}"/>
            </a:ext>
          </a:extLst>
        </xdr:cNvPr>
        <xdr:cNvCxnSpPr/>
      </xdr:nvCxnSpPr>
      <xdr:spPr>
        <a:xfrm>
          <a:off x="6858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9D3892F6-509A-4F89-88F8-90129FE9A21E}"/>
            </a:ext>
          </a:extLst>
        </xdr:cNvPr>
        <xdr:cNvSpPr txBox="1"/>
      </xdr:nvSpPr>
      <xdr:spPr>
        <a:xfrm>
          <a:off x="339891" y="125419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5BD920D0-57CD-40E2-97AD-48A37CC1BD05}"/>
            </a:ext>
          </a:extLst>
        </xdr:cNvPr>
        <xdr:cNvCxnSpPr/>
      </xdr:nvCxnSpPr>
      <xdr:spPr>
        <a:xfrm>
          <a:off x="6858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D25D7134-4453-4124-A47C-FAFCDBD13E77}"/>
            </a:ext>
          </a:extLst>
        </xdr:cNvPr>
        <xdr:cNvSpPr txBox="1"/>
      </xdr:nvSpPr>
      <xdr:spPr>
        <a:xfrm>
          <a:off x="339891" y="1211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97A54CA2-980D-4F4E-A829-2CE363E876EF}"/>
            </a:ext>
          </a:extLst>
        </xdr:cNvPr>
        <xdr:cNvSpPr/>
      </xdr:nvSpPr>
      <xdr:spPr>
        <a:xfrm>
          <a:off x="6858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F2BA0426-FD34-4E43-927E-4B141F9249E8}"/>
            </a:ext>
          </a:extLst>
        </xdr:cNvPr>
        <xdr:cNvCxnSpPr/>
      </xdr:nvCxnSpPr>
      <xdr:spPr>
        <a:xfrm flipV="1">
          <a:off x="4180840" y="12661773"/>
          <a:ext cx="0" cy="131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205F290E-8098-455E-B060-ECD583E905DE}"/>
            </a:ext>
          </a:extLst>
        </xdr:cNvPr>
        <xdr:cNvSpPr txBox="1"/>
      </xdr:nvSpPr>
      <xdr:spPr>
        <a:xfrm>
          <a:off x="4219575" y="1398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1C1F6262-B19B-49D4-9F8E-5533E50994A0}"/>
            </a:ext>
          </a:extLst>
        </xdr:cNvPr>
        <xdr:cNvCxnSpPr/>
      </xdr:nvCxnSpPr>
      <xdr:spPr>
        <a:xfrm>
          <a:off x="4105275" y="1397317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D2D9FE8E-3D44-4384-AF76-BD8E1DB6B028}"/>
            </a:ext>
          </a:extLst>
        </xdr:cNvPr>
        <xdr:cNvSpPr txBox="1"/>
      </xdr:nvSpPr>
      <xdr:spPr>
        <a:xfrm>
          <a:off x="4219575" y="1245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5A4E72B1-2F7E-42AE-AD0B-312EF0EB1B69}"/>
            </a:ext>
          </a:extLst>
        </xdr:cNvPr>
        <xdr:cNvCxnSpPr/>
      </xdr:nvCxnSpPr>
      <xdr:spPr>
        <a:xfrm>
          <a:off x="4105275" y="1266177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F2F36529-E22D-4921-97C6-01AF9F995CDE}"/>
            </a:ext>
          </a:extLst>
        </xdr:cNvPr>
        <xdr:cNvSpPr txBox="1"/>
      </xdr:nvSpPr>
      <xdr:spPr>
        <a:xfrm>
          <a:off x="4219575" y="13059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4AB676FA-CE65-4953-8E9E-32F21AF6F2E4}"/>
            </a:ext>
          </a:extLst>
        </xdr:cNvPr>
        <xdr:cNvSpPr/>
      </xdr:nvSpPr>
      <xdr:spPr>
        <a:xfrm>
          <a:off x="4124325" y="13084302"/>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732F365-E292-4505-A4ED-2A7C21F48A70}"/>
            </a:ext>
          </a:extLst>
        </xdr:cNvPr>
        <xdr:cNvSpPr/>
      </xdr:nvSpPr>
      <xdr:spPr>
        <a:xfrm>
          <a:off x="3381375" y="1301394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FB937ADB-E5A8-4F13-9BB3-F9C47999E8CF}"/>
            </a:ext>
          </a:extLst>
        </xdr:cNvPr>
        <xdr:cNvSpPr/>
      </xdr:nvSpPr>
      <xdr:spPr>
        <a:xfrm>
          <a:off x="2571750" y="13009372"/>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62F4F86F-9692-4D8F-9DC8-8FC490B0BB8D}"/>
            </a:ext>
          </a:extLst>
        </xdr:cNvPr>
        <xdr:cNvSpPr/>
      </xdr:nvSpPr>
      <xdr:spPr>
        <a:xfrm>
          <a:off x="1781175" y="1296454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4E6E3597-50EE-467B-BFA3-A2950D906232}"/>
            </a:ext>
          </a:extLst>
        </xdr:cNvPr>
        <xdr:cNvSpPr/>
      </xdr:nvSpPr>
      <xdr:spPr>
        <a:xfrm>
          <a:off x="981075" y="1294574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D133E186-506B-4E6C-9A96-000CA0A3BA16}"/>
            </a:ext>
          </a:extLst>
        </xdr:cNvPr>
        <xdr:cNvSpPr txBox="1"/>
      </xdr:nvSpPr>
      <xdr:spPr>
        <a:xfrm>
          <a:off x="40100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A048E2E-48C6-441D-9995-385D93EADF8B}"/>
            </a:ext>
          </a:extLst>
        </xdr:cNvPr>
        <xdr:cNvSpPr txBox="1"/>
      </xdr:nvSpPr>
      <xdr:spPr>
        <a:xfrm>
          <a:off x="32575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9CF866C4-563B-48F8-8EBA-5A9796324AB6}"/>
            </a:ext>
          </a:extLst>
        </xdr:cNvPr>
        <xdr:cNvSpPr txBox="1"/>
      </xdr:nvSpPr>
      <xdr:spPr>
        <a:xfrm>
          <a:off x="24479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C7705592-FAA0-4C0E-BAB5-5DBB6375CDE1}"/>
            </a:ext>
          </a:extLst>
        </xdr:cNvPr>
        <xdr:cNvSpPr txBox="1"/>
      </xdr:nvSpPr>
      <xdr:spPr>
        <a:xfrm>
          <a:off x="1657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9D7FFA3F-5B48-4C50-9076-FB91454EEAED}"/>
            </a:ext>
          </a:extLst>
        </xdr:cNvPr>
        <xdr:cNvSpPr txBox="1"/>
      </xdr:nvSpPr>
      <xdr:spPr>
        <a:xfrm>
          <a:off x="857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3302</xdr:rowOff>
    </xdr:from>
    <xdr:to>
      <xdr:col>24</xdr:col>
      <xdr:colOff>114300</xdr:colOff>
      <xdr:row>80</xdr:row>
      <xdr:rowOff>104902</xdr:rowOff>
    </xdr:to>
    <xdr:sp macro="" textlink="">
      <xdr:nvSpPr>
        <xdr:cNvPr id="300" name="楕円 299">
          <a:extLst>
            <a:ext uri="{FF2B5EF4-FFF2-40B4-BE49-F238E27FC236}">
              <a16:creationId xmlns:a16="http://schemas.microsoft.com/office/drawing/2014/main" id="{0F6EE8E9-6642-4645-8801-634C2A7C6F64}"/>
            </a:ext>
          </a:extLst>
        </xdr:cNvPr>
        <xdr:cNvSpPr/>
      </xdr:nvSpPr>
      <xdr:spPr>
        <a:xfrm>
          <a:off x="4124325" y="12970002"/>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26179</xdr:rowOff>
    </xdr:from>
    <xdr:ext cx="405111" cy="259045"/>
    <xdr:sp macro="" textlink="">
      <xdr:nvSpPr>
        <xdr:cNvPr id="301" name="【福祉施設】&#10;有形固定資産減価償却率該当値テキスト">
          <a:extLst>
            <a:ext uri="{FF2B5EF4-FFF2-40B4-BE49-F238E27FC236}">
              <a16:creationId xmlns:a16="http://schemas.microsoft.com/office/drawing/2014/main" id="{398FCF04-85E6-454F-AAB7-8A7C5979DCF7}"/>
            </a:ext>
          </a:extLst>
        </xdr:cNvPr>
        <xdr:cNvSpPr txBox="1"/>
      </xdr:nvSpPr>
      <xdr:spPr>
        <a:xfrm>
          <a:off x="4219575" y="1283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135889</xdr:rowOff>
    </xdr:from>
    <xdr:to>
      <xdr:col>20</xdr:col>
      <xdr:colOff>38100</xdr:colOff>
      <xdr:row>80</xdr:row>
      <xdr:rowOff>66039</xdr:rowOff>
    </xdr:to>
    <xdr:sp macro="" textlink="">
      <xdr:nvSpPr>
        <xdr:cNvPr id="302" name="楕円 301">
          <a:extLst>
            <a:ext uri="{FF2B5EF4-FFF2-40B4-BE49-F238E27FC236}">
              <a16:creationId xmlns:a16="http://schemas.microsoft.com/office/drawing/2014/main" id="{52391E90-FE70-47FD-9D4B-00862BA9D3E6}"/>
            </a:ext>
          </a:extLst>
        </xdr:cNvPr>
        <xdr:cNvSpPr/>
      </xdr:nvSpPr>
      <xdr:spPr>
        <a:xfrm>
          <a:off x="3381375" y="12937489"/>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15239</xdr:rowOff>
    </xdr:from>
    <xdr:to>
      <xdr:col>24</xdr:col>
      <xdr:colOff>63500</xdr:colOff>
      <xdr:row>80</xdr:row>
      <xdr:rowOff>54102</xdr:rowOff>
    </xdr:to>
    <xdr:cxnSp macro="">
      <xdr:nvCxnSpPr>
        <xdr:cNvPr id="303" name="直線コネクタ 302">
          <a:extLst>
            <a:ext uri="{FF2B5EF4-FFF2-40B4-BE49-F238E27FC236}">
              <a16:creationId xmlns:a16="http://schemas.microsoft.com/office/drawing/2014/main" id="{C656E27C-6C5E-4F8B-98C3-C16A33B761DC}"/>
            </a:ext>
          </a:extLst>
        </xdr:cNvPr>
        <xdr:cNvCxnSpPr/>
      </xdr:nvCxnSpPr>
      <xdr:spPr>
        <a:xfrm>
          <a:off x="3429000" y="12975589"/>
          <a:ext cx="752475" cy="42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145035</xdr:rowOff>
    </xdr:from>
    <xdr:to>
      <xdr:col>15</xdr:col>
      <xdr:colOff>101600</xdr:colOff>
      <xdr:row>81</xdr:row>
      <xdr:rowOff>75185</xdr:rowOff>
    </xdr:to>
    <xdr:sp macro="" textlink="">
      <xdr:nvSpPr>
        <xdr:cNvPr id="304" name="楕円 303">
          <a:extLst>
            <a:ext uri="{FF2B5EF4-FFF2-40B4-BE49-F238E27FC236}">
              <a16:creationId xmlns:a16="http://schemas.microsoft.com/office/drawing/2014/main" id="{F6941292-760B-4E5C-8420-6030ECCBCF86}"/>
            </a:ext>
          </a:extLst>
        </xdr:cNvPr>
        <xdr:cNvSpPr/>
      </xdr:nvSpPr>
      <xdr:spPr>
        <a:xfrm>
          <a:off x="2571750" y="1310538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15239</xdr:rowOff>
    </xdr:from>
    <xdr:to>
      <xdr:col>19</xdr:col>
      <xdr:colOff>177800</xdr:colOff>
      <xdr:row>81</xdr:row>
      <xdr:rowOff>24385</xdr:rowOff>
    </xdr:to>
    <xdr:cxnSp macro="">
      <xdr:nvCxnSpPr>
        <xdr:cNvPr id="305" name="直線コネクタ 304">
          <a:extLst>
            <a:ext uri="{FF2B5EF4-FFF2-40B4-BE49-F238E27FC236}">
              <a16:creationId xmlns:a16="http://schemas.microsoft.com/office/drawing/2014/main" id="{21D10F77-E1F3-4B16-BC62-C8C9C458E662}"/>
            </a:ext>
          </a:extLst>
        </xdr:cNvPr>
        <xdr:cNvCxnSpPr/>
      </xdr:nvCxnSpPr>
      <xdr:spPr>
        <a:xfrm flipV="1">
          <a:off x="2619375" y="12975589"/>
          <a:ext cx="809625" cy="177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138176</xdr:rowOff>
    </xdr:from>
    <xdr:to>
      <xdr:col>10</xdr:col>
      <xdr:colOff>165100</xdr:colOff>
      <xdr:row>81</xdr:row>
      <xdr:rowOff>68326</xdr:rowOff>
    </xdr:to>
    <xdr:sp macro="" textlink="">
      <xdr:nvSpPr>
        <xdr:cNvPr id="306" name="楕円 305">
          <a:extLst>
            <a:ext uri="{FF2B5EF4-FFF2-40B4-BE49-F238E27FC236}">
              <a16:creationId xmlns:a16="http://schemas.microsoft.com/office/drawing/2014/main" id="{51D9D389-9AB1-4210-B59B-E92ECE96350E}"/>
            </a:ext>
          </a:extLst>
        </xdr:cNvPr>
        <xdr:cNvSpPr/>
      </xdr:nvSpPr>
      <xdr:spPr>
        <a:xfrm>
          <a:off x="1781175" y="13104876"/>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17526</xdr:rowOff>
    </xdr:from>
    <xdr:to>
      <xdr:col>15</xdr:col>
      <xdr:colOff>50800</xdr:colOff>
      <xdr:row>81</xdr:row>
      <xdr:rowOff>24385</xdr:rowOff>
    </xdr:to>
    <xdr:cxnSp macro="">
      <xdr:nvCxnSpPr>
        <xdr:cNvPr id="307" name="直線コネクタ 306">
          <a:extLst>
            <a:ext uri="{FF2B5EF4-FFF2-40B4-BE49-F238E27FC236}">
              <a16:creationId xmlns:a16="http://schemas.microsoft.com/office/drawing/2014/main" id="{425035C5-053D-4993-9522-7469FC33F5BD}"/>
            </a:ext>
          </a:extLst>
        </xdr:cNvPr>
        <xdr:cNvCxnSpPr/>
      </xdr:nvCxnSpPr>
      <xdr:spPr>
        <a:xfrm>
          <a:off x="1828800" y="13142976"/>
          <a:ext cx="790575" cy="10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151892</xdr:rowOff>
    </xdr:from>
    <xdr:to>
      <xdr:col>6</xdr:col>
      <xdr:colOff>38100</xdr:colOff>
      <xdr:row>82</xdr:row>
      <xdr:rowOff>82042</xdr:rowOff>
    </xdr:to>
    <xdr:sp macro="" textlink="">
      <xdr:nvSpPr>
        <xdr:cNvPr id="308" name="楕円 307">
          <a:extLst>
            <a:ext uri="{FF2B5EF4-FFF2-40B4-BE49-F238E27FC236}">
              <a16:creationId xmlns:a16="http://schemas.microsoft.com/office/drawing/2014/main" id="{C72E7338-0196-4A92-BCC9-860D0AB54BA4}"/>
            </a:ext>
          </a:extLst>
        </xdr:cNvPr>
        <xdr:cNvSpPr/>
      </xdr:nvSpPr>
      <xdr:spPr>
        <a:xfrm>
          <a:off x="981075" y="1327734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17526</xdr:rowOff>
    </xdr:from>
    <xdr:to>
      <xdr:col>10</xdr:col>
      <xdr:colOff>114300</xdr:colOff>
      <xdr:row>82</xdr:row>
      <xdr:rowOff>31242</xdr:rowOff>
    </xdr:to>
    <xdr:cxnSp macro="">
      <xdr:nvCxnSpPr>
        <xdr:cNvPr id="309" name="直線コネクタ 308">
          <a:extLst>
            <a:ext uri="{FF2B5EF4-FFF2-40B4-BE49-F238E27FC236}">
              <a16:creationId xmlns:a16="http://schemas.microsoft.com/office/drawing/2014/main" id="{935753B9-A3AB-4DC4-9ABD-A1EEA9001211}"/>
            </a:ext>
          </a:extLst>
        </xdr:cNvPr>
        <xdr:cNvCxnSpPr/>
      </xdr:nvCxnSpPr>
      <xdr:spPr>
        <a:xfrm flipV="1">
          <a:off x="1028700" y="13142976"/>
          <a:ext cx="800100" cy="1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146321</xdr:rowOff>
    </xdr:from>
    <xdr:ext cx="405111" cy="259045"/>
    <xdr:sp macro="" textlink="">
      <xdr:nvSpPr>
        <xdr:cNvPr id="310" name="n_1aveValue【福祉施設】&#10;有形固定資産減価償却率">
          <a:extLst>
            <a:ext uri="{FF2B5EF4-FFF2-40B4-BE49-F238E27FC236}">
              <a16:creationId xmlns:a16="http://schemas.microsoft.com/office/drawing/2014/main" id="{4A3E1ABB-E3F2-4C66-B133-44DB8069AAF9}"/>
            </a:ext>
          </a:extLst>
        </xdr:cNvPr>
        <xdr:cNvSpPr txBox="1"/>
      </xdr:nvSpPr>
      <xdr:spPr>
        <a:xfrm>
          <a:off x="3239144" y="1310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11" name="n_2aveValue【福祉施設】&#10;有形固定資産減価償却率">
          <a:extLst>
            <a:ext uri="{FF2B5EF4-FFF2-40B4-BE49-F238E27FC236}">
              <a16:creationId xmlns:a16="http://schemas.microsoft.com/office/drawing/2014/main" id="{7F910E87-4482-424A-8993-7E7A189A918F}"/>
            </a:ext>
          </a:extLst>
        </xdr:cNvPr>
        <xdr:cNvSpPr txBox="1"/>
      </xdr:nvSpPr>
      <xdr:spPr>
        <a:xfrm>
          <a:off x="2439044" y="1280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12" name="n_3aveValue【福祉施設】&#10;有形固定資産減価償却率">
          <a:extLst>
            <a:ext uri="{FF2B5EF4-FFF2-40B4-BE49-F238E27FC236}">
              <a16:creationId xmlns:a16="http://schemas.microsoft.com/office/drawing/2014/main" id="{25EA1391-0240-48E9-A158-01A17C98C32D}"/>
            </a:ext>
          </a:extLst>
        </xdr:cNvPr>
        <xdr:cNvSpPr txBox="1"/>
      </xdr:nvSpPr>
      <xdr:spPr>
        <a:xfrm>
          <a:off x="1648469" y="12761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13" name="n_4aveValue【福祉施設】&#10;有形固定資産減価償却率">
          <a:extLst>
            <a:ext uri="{FF2B5EF4-FFF2-40B4-BE49-F238E27FC236}">
              <a16:creationId xmlns:a16="http://schemas.microsoft.com/office/drawing/2014/main" id="{487B3190-05D6-433D-9405-8F591A27CC57}"/>
            </a:ext>
          </a:extLst>
        </xdr:cNvPr>
        <xdr:cNvSpPr txBox="1"/>
      </xdr:nvSpPr>
      <xdr:spPr>
        <a:xfrm>
          <a:off x="848369" y="1273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82566</xdr:rowOff>
    </xdr:from>
    <xdr:ext cx="405111" cy="259045"/>
    <xdr:sp macro="" textlink="">
      <xdr:nvSpPr>
        <xdr:cNvPr id="314" name="n_1mainValue【福祉施設】&#10;有形固定資産減価償却率">
          <a:extLst>
            <a:ext uri="{FF2B5EF4-FFF2-40B4-BE49-F238E27FC236}">
              <a16:creationId xmlns:a16="http://schemas.microsoft.com/office/drawing/2014/main" id="{36CCE3B6-21D3-4E7C-A139-56DEAE441C71}"/>
            </a:ext>
          </a:extLst>
        </xdr:cNvPr>
        <xdr:cNvSpPr txBox="1"/>
      </xdr:nvSpPr>
      <xdr:spPr>
        <a:xfrm>
          <a:off x="3239144" y="12725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66312</xdr:rowOff>
    </xdr:from>
    <xdr:ext cx="405111" cy="259045"/>
    <xdr:sp macro="" textlink="">
      <xdr:nvSpPr>
        <xdr:cNvPr id="315" name="n_2mainValue【福祉施設】&#10;有形固定資産減価償却率">
          <a:extLst>
            <a:ext uri="{FF2B5EF4-FFF2-40B4-BE49-F238E27FC236}">
              <a16:creationId xmlns:a16="http://schemas.microsoft.com/office/drawing/2014/main" id="{5083CB92-C1FE-44CD-9DB4-1F92B939227B}"/>
            </a:ext>
          </a:extLst>
        </xdr:cNvPr>
        <xdr:cNvSpPr txBox="1"/>
      </xdr:nvSpPr>
      <xdr:spPr>
        <a:xfrm>
          <a:off x="2439044" y="13194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6" name="n_3mainValue【福祉施設】&#10;有形固定資産減価償却率">
          <a:extLst>
            <a:ext uri="{FF2B5EF4-FFF2-40B4-BE49-F238E27FC236}">
              <a16:creationId xmlns:a16="http://schemas.microsoft.com/office/drawing/2014/main" id="{AE9BDE66-D4A3-4DD2-8539-BEE64AD6BF82}"/>
            </a:ext>
          </a:extLst>
        </xdr:cNvPr>
        <xdr:cNvSpPr txBox="1"/>
      </xdr:nvSpPr>
      <xdr:spPr>
        <a:xfrm>
          <a:off x="1648469" y="13184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73169</xdr:rowOff>
    </xdr:from>
    <xdr:ext cx="405111" cy="259045"/>
    <xdr:sp macro="" textlink="">
      <xdr:nvSpPr>
        <xdr:cNvPr id="317" name="n_4mainValue【福祉施設】&#10;有形固定資産減価償却率">
          <a:extLst>
            <a:ext uri="{FF2B5EF4-FFF2-40B4-BE49-F238E27FC236}">
              <a16:creationId xmlns:a16="http://schemas.microsoft.com/office/drawing/2014/main" id="{F3D7584F-FC76-4414-9CD6-EF5D36B338A6}"/>
            </a:ext>
          </a:extLst>
        </xdr:cNvPr>
        <xdr:cNvSpPr txBox="1"/>
      </xdr:nvSpPr>
      <xdr:spPr>
        <a:xfrm>
          <a:off x="848369" y="13360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a:extLst>
            <a:ext uri="{FF2B5EF4-FFF2-40B4-BE49-F238E27FC236}">
              <a16:creationId xmlns:a16="http://schemas.microsoft.com/office/drawing/2014/main" id="{1E7B5DE4-7175-48B7-933C-E3DD80AA9BD6}"/>
            </a:ext>
          </a:extLst>
        </xdr:cNvPr>
        <xdr:cNvSpPr/>
      </xdr:nvSpPr>
      <xdr:spPr>
        <a:xfrm>
          <a:off x="59531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a:extLst>
            <a:ext uri="{FF2B5EF4-FFF2-40B4-BE49-F238E27FC236}">
              <a16:creationId xmlns:a16="http://schemas.microsoft.com/office/drawing/2014/main" id="{89A34433-524F-41B8-A732-257B1508B60B}"/>
            </a:ext>
          </a:extLst>
        </xdr:cNvPr>
        <xdr:cNvSpPr/>
      </xdr:nvSpPr>
      <xdr:spPr>
        <a:xfrm>
          <a:off x="60674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a:extLst>
            <a:ext uri="{FF2B5EF4-FFF2-40B4-BE49-F238E27FC236}">
              <a16:creationId xmlns:a16="http://schemas.microsoft.com/office/drawing/2014/main" id="{2CD5B033-1488-49B9-98EB-E963EB4B479F}"/>
            </a:ext>
          </a:extLst>
        </xdr:cNvPr>
        <xdr:cNvSpPr/>
      </xdr:nvSpPr>
      <xdr:spPr>
        <a:xfrm>
          <a:off x="60674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a:extLst>
            <a:ext uri="{FF2B5EF4-FFF2-40B4-BE49-F238E27FC236}">
              <a16:creationId xmlns:a16="http://schemas.microsoft.com/office/drawing/2014/main" id="{BEF82B60-B83D-4E31-89B5-5C3856DA95EA}"/>
            </a:ext>
          </a:extLst>
        </xdr:cNvPr>
        <xdr:cNvSpPr/>
      </xdr:nvSpPr>
      <xdr:spPr>
        <a:xfrm>
          <a:off x="69818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a:extLst>
            <a:ext uri="{FF2B5EF4-FFF2-40B4-BE49-F238E27FC236}">
              <a16:creationId xmlns:a16="http://schemas.microsoft.com/office/drawing/2014/main" id="{4D4A53CA-E7A3-4928-9B90-89F3758AA1EA}"/>
            </a:ext>
          </a:extLst>
        </xdr:cNvPr>
        <xdr:cNvSpPr/>
      </xdr:nvSpPr>
      <xdr:spPr>
        <a:xfrm>
          <a:off x="69818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a:extLst>
            <a:ext uri="{FF2B5EF4-FFF2-40B4-BE49-F238E27FC236}">
              <a16:creationId xmlns:a16="http://schemas.microsoft.com/office/drawing/2014/main" id="{AF3B211B-6BEF-4EFB-8D91-561D1EBFA7B1}"/>
            </a:ext>
          </a:extLst>
        </xdr:cNvPr>
        <xdr:cNvSpPr/>
      </xdr:nvSpPr>
      <xdr:spPr>
        <a:xfrm>
          <a:off x="80105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a:extLst>
            <a:ext uri="{FF2B5EF4-FFF2-40B4-BE49-F238E27FC236}">
              <a16:creationId xmlns:a16="http://schemas.microsoft.com/office/drawing/2014/main" id="{6629591B-98F0-4D4B-8B1C-ADBB7E7E13C0}"/>
            </a:ext>
          </a:extLst>
        </xdr:cNvPr>
        <xdr:cNvSpPr/>
      </xdr:nvSpPr>
      <xdr:spPr>
        <a:xfrm>
          <a:off x="80105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a:extLst>
            <a:ext uri="{FF2B5EF4-FFF2-40B4-BE49-F238E27FC236}">
              <a16:creationId xmlns:a16="http://schemas.microsoft.com/office/drawing/2014/main" id="{524C436D-2B1A-427F-9437-C72E4637A1BB}"/>
            </a:ext>
          </a:extLst>
        </xdr:cNvPr>
        <xdr:cNvSpPr/>
      </xdr:nvSpPr>
      <xdr:spPr>
        <a:xfrm>
          <a:off x="59531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a:extLst>
            <a:ext uri="{FF2B5EF4-FFF2-40B4-BE49-F238E27FC236}">
              <a16:creationId xmlns:a16="http://schemas.microsoft.com/office/drawing/2014/main" id="{706D0747-F487-4DDF-8081-42CFFD4DB76A}"/>
            </a:ext>
          </a:extLst>
        </xdr:cNvPr>
        <xdr:cNvSpPr txBox="1"/>
      </xdr:nvSpPr>
      <xdr:spPr>
        <a:xfrm>
          <a:off x="5915025"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a:extLst>
            <a:ext uri="{FF2B5EF4-FFF2-40B4-BE49-F238E27FC236}">
              <a16:creationId xmlns:a16="http://schemas.microsoft.com/office/drawing/2014/main" id="{9880F193-C39B-4BEC-B955-7503CE76A091}"/>
            </a:ext>
          </a:extLst>
        </xdr:cNvPr>
        <xdr:cNvCxnSpPr/>
      </xdr:nvCxnSpPr>
      <xdr:spPr>
        <a:xfrm>
          <a:off x="5953125" y="1441132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a:extLst>
            <a:ext uri="{FF2B5EF4-FFF2-40B4-BE49-F238E27FC236}">
              <a16:creationId xmlns:a16="http://schemas.microsoft.com/office/drawing/2014/main" id="{0160DD0B-C082-43D4-9F65-33E08AEF2903}"/>
            </a:ext>
          </a:extLst>
        </xdr:cNvPr>
        <xdr:cNvCxnSpPr/>
      </xdr:nvCxnSpPr>
      <xdr:spPr>
        <a:xfrm>
          <a:off x="5953125" y="1386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a:extLst>
            <a:ext uri="{FF2B5EF4-FFF2-40B4-BE49-F238E27FC236}">
              <a16:creationId xmlns:a16="http://schemas.microsoft.com/office/drawing/2014/main" id="{851E5401-ECC8-4935-9411-9CBFBBCA9249}"/>
            </a:ext>
          </a:extLst>
        </xdr:cNvPr>
        <xdr:cNvSpPr txBox="1"/>
      </xdr:nvSpPr>
      <xdr:spPr>
        <a:xfrm>
          <a:off x="5527221" y="1373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a:extLst>
            <a:ext uri="{FF2B5EF4-FFF2-40B4-BE49-F238E27FC236}">
              <a16:creationId xmlns:a16="http://schemas.microsoft.com/office/drawing/2014/main" id="{0C4CF7CA-9284-4390-B2E8-12BDAFC3D9BC}"/>
            </a:ext>
          </a:extLst>
        </xdr:cNvPr>
        <xdr:cNvCxnSpPr/>
      </xdr:nvCxnSpPr>
      <xdr:spPr>
        <a:xfrm>
          <a:off x="5953125" y="133254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a:extLst>
            <a:ext uri="{FF2B5EF4-FFF2-40B4-BE49-F238E27FC236}">
              <a16:creationId xmlns:a16="http://schemas.microsoft.com/office/drawing/2014/main" id="{9E592E1C-C8E7-457A-A3FE-34BB5E2D68AC}"/>
            </a:ext>
          </a:extLst>
        </xdr:cNvPr>
        <xdr:cNvSpPr txBox="1"/>
      </xdr:nvSpPr>
      <xdr:spPr>
        <a:xfrm>
          <a:off x="5527221" y="1318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a:extLst>
            <a:ext uri="{FF2B5EF4-FFF2-40B4-BE49-F238E27FC236}">
              <a16:creationId xmlns:a16="http://schemas.microsoft.com/office/drawing/2014/main" id="{8B61C425-1B2E-45E9-BE92-835AC13DA6E1}"/>
            </a:ext>
          </a:extLst>
        </xdr:cNvPr>
        <xdr:cNvCxnSpPr/>
      </xdr:nvCxnSpPr>
      <xdr:spPr>
        <a:xfrm>
          <a:off x="5953125" y="1279207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a:extLst>
            <a:ext uri="{FF2B5EF4-FFF2-40B4-BE49-F238E27FC236}">
              <a16:creationId xmlns:a16="http://schemas.microsoft.com/office/drawing/2014/main" id="{9D6BA3DE-4173-4697-B944-00F5BB73DDBB}"/>
            </a:ext>
          </a:extLst>
        </xdr:cNvPr>
        <xdr:cNvSpPr txBox="1"/>
      </xdr:nvSpPr>
      <xdr:spPr>
        <a:xfrm>
          <a:off x="5527221" y="12646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a:extLst>
            <a:ext uri="{FF2B5EF4-FFF2-40B4-BE49-F238E27FC236}">
              <a16:creationId xmlns:a16="http://schemas.microsoft.com/office/drawing/2014/main" id="{99281B93-EDC7-4AA0-8AF7-CC42DFAA6E87}"/>
            </a:ext>
          </a:extLst>
        </xdr:cNvPr>
        <xdr:cNvCxnSpPr/>
      </xdr:nvCxnSpPr>
      <xdr:spPr>
        <a:xfrm>
          <a:off x="5953125" y="1224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a:extLst>
            <a:ext uri="{FF2B5EF4-FFF2-40B4-BE49-F238E27FC236}">
              <a16:creationId xmlns:a16="http://schemas.microsoft.com/office/drawing/2014/main" id="{DBB8FB7F-141C-4861-98C7-2558F5E27531}"/>
            </a:ext>
          </a:extLst>
        </xdr:cNvPr>
        <xdr:cNvSpPr txBox="1"/>
      </xdr:nvSpPr>
      <xdr:spPr>
        <a:xfrm>
          <a:off x="55272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a:extLst>
            <a:ext uri="{FF2B5EF4-FFF2-40B4-BE49-F238E27FC236}">
              <a16:creationId xmlns:a16="http://schemas.microsoft.com/office/drawing/2014/main" id="{E8492686-E924-4436-B9C8-3849008AD2AD}"/>
            </a:ext>
          </a:extLst>
        </xdr:cNvPr>
        <xdr:cNvSpPr/>
      </xdr:nvSpPr>
      <xdr:spPr>
        <a:xfrm>
          <a:off x="59531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7" name="直線コネクタ 336">
          <a:extLst>
            <a:ext uri="{FF2B5EF4-FFF2-40B4-BE49-F238E27FC236}">
              <a16:creationId xmlns:a16="http://schemas.microsoft.com/office/drawing/2014/main" id="{DDAA1947-A7A0-4712-A4B2-89BD4D46B5B4}"/>
            </a:ext>
          </a:extLst>
        </xdr:cNvPr>
        <xdr:cNvCxnSpPr/>
      </xdr:nvCxnSpPr>
      <xdr:spPr>
        <a:xfrm flipV="1">
          <a:off x="9429115" y="12717780"/>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a:extLst>
            <a:ext uri="{FF2B5EF4-FFF2-40B4-BE49-F238E27FC236}">
              <a16:creationId xmlns:a16="http://schemas.microsoft.com/office/drawing/2014/main" id="{53D20109-38BE-4794-AA6D-DADEC8C1B890}"/>
            </a:ext>
          </a:extLst>
        </xdr:cNvPr>
        <xdr:cNvSpPr txBox="1"/>
      </xdr:nvSpPr>
      <xdr:spPr>
        <a:xfrm>
          <a:off x="9467850"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a:extLst>
            <a:ext uri="{FF2B5EF4-FFF2-40B4-BE49-F238E27FC236}">
              <a16:creationId xmlns:a16="http://schemas.microsoft.com/office/drawing/2014/main" id="{92D95307-AE91-4030-A78D-6B0E3FF1701C}"/>
            </a:ext>
          </a:extLst>
        </xdr:cNvPr>
        <xdr:cNvCxnSpPr/>
      </xdr:nvCxnSpPr>
      <xdr:spPr>
        <a:xfrm>
          <a:off x="9363075" y="13851255"/>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40" name="【福祉施設】&#10;一人当たり面積最大値テキスト">
          <a:extLst>
            <a:ext uri="{FF2B5EF4-FFF2-40B4-BE49-F238E27FC236}">
              <a16:creationId xmlns:a16="http://schemas.microsoft.com/office/drawing/2014/main" id="{E294DE6E-CF40-4D62-B619-D851D1C226D7}"/>
            </a:ext>
          </a:extLst>
        </xdr:cNvPr>
        <xdr:cNvSpPr txBox="1"/>
      </xdr:nvSpPr>
      <xdr:spPr>
        <a:xfrm>
          <a:off x="9467850" y="1250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41" name="直線コネクタ 340">
          <a:extLst>
            <a:ext uri="{FF2B5EF4-FFF2-40B4-BE49-F238E27FC236}">
              <a16:creationId xmlns:a16="http://schemas.microsoft.com/office/drawing/2014/main" id="{9897B27E-4726-47C4-8F22-F1224A59B598}"/>
            </a:ext>
          </a:extLst>
        </xdr:cNvPr>
        <xdr:cNvCxnSpPr/>
      </xdr:nvCxnSpPr>
      <xdr:spPr>
        <a:xfrm>
          <a:off x="9363075" y="127177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42" name="【福祉施設】&#10;一人当たり面積平均値テキスト">
          <a:extLst>
            <a:ext uri="{FF2B5EF4-FFF2-40B4-BE49-F238E27FC236}">
              <a16:creationId xmlns:a16="http://schemas.microsoft.com/office/drawing/2014/main" id="{83358EEA-0772-4AF3-AFCA-ED974E7484B3}"/>
            </a:ext>
          </a:extLst>
        </xdr:cNvPr>
        <xdr:cNvSpPr txBox="1"/>
      </xdr:nvSpPr>
      <xdr:spPr>
        <a:xfrm>
          <a:off x="9467850" y="13466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43" name="フローチャート: 判断 342">
          <a:extLst>
            <a:ext uri="{FF2B5EF4-FFF2-40B4-BE49-F238E27FC236}">
              <a16:creationId xmlns:a16="http://schemas.microsoft.com/office/drawing/2014/main" id="{78B6A193-CA08-45F6-BB11-DB14A4C4D491}"/>
            </a:ext>
          </a:extLst>
        </xdr:cNvPr>
        <xdr:cNvSpPr/>
      </xdr:nvSpPr>
      <xdr:spPr>
        <a:xfrm>
          <a:off x="9401175" y="13488036"/>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a:extLst>
            <a:ext uri="{FF2B5EF4-FFF2-40B4-BE49-F238E27FC236}">
              <a16:creationId xmlns:a16="http://schemas.microsoft.com/office/drawing/2014/main" id="{24709C19-CC41-4C7C-A32E-A022C0FED433}"/>
            </a:ext>
          </a:extLst>
        </xdr:cNvPr>
        <xdr:cNvSpPr/>
      </xdr:nvSpPr>
      <xdr:spPr>
        <a:xfrm>
          <a:off x="8639175" y="13505180"/>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a:extLst>
            <a:ext uri="{FF2B5EF4-FFF2-40B4-BE49-F238E27FC236}">
              <a16:creationId xmlns:a16="http://schemas.microsoft.com/office/drawing/2014/main" id="{F542D8A8-795E-476A-ABC8-84928515A3AC}"/>
            </a:ext>
          </a:extLst>
        </xdr:cNvPr>
        <xdr:cNvSpPr/>
      </xdr:nvSpPr>
      <xdr:spPr>
        <a:xfrm>
          <a:off x="7839075" y="13496289"/>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6" name="フローチャート: 判断 345">
          <a:extLst>
            <a:ext uri="{FF2B5EF4-FFF2-40B4-BE49-F238E27FC236}">
              <a16:creationId xmlns:a16="http://schemas.microsoft.com/office/drawing/2014/main" id="{09B3DD3B-3270-4B67-B600-72EA53D06AE2}"/>
            </a:ext>
          </a:extLst>
        </xdr:cNvPr>
        <xdr:cNvSpPr/>
      </xdr:nvSpPr>
      <xdr:spPr>
        <a:xfrm>
          <a:off x="7029450" y="1349692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7" name="フローチャート: 判断 346">
          <a:extLst>
            <a:ext uri="{FF2B5EF4-FFF2-40B4-BE49-F238E27FC236}">
              <a16:creationId xmlns:a16="http://schemas.microsoft.com/office/drawing/2014/main" id="{6B8D6EC9-CA73-4063-A42E-77F583A75D79}"/>
            </a:ext>
          </a:extLst>
        </xdr:cNvPr>
        <xdr:cNvSpPr/>
      </xdr:nvSpPr>
      <xdr:spPr>
        <a:xfrm>
          <a:off x="6238875" y="1347088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FF3CCAC7-864D-45F2-813A-CFFA8479A014}"/>
            </a:ext>
          </a:extLst>
        </xdr:cNvPr>
        <xdr:cNvSpPr txBox="1"/>
      </xdr:nvSpPr>
      <xdr:spPr>
        <a:xfrm>
          <a:off x="925830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862ED30E-AF5A-498C-BF61-9E88B3309768}"/>
            </a:ext>
          </a:extLst>
        </xdr:cNvPr>
        <xdr:cNvSpPr txBox="1"/>
      </xdr:nvSpPr>
      <xdr:spPr>
        <a:xfrm>
          <a:off x="85153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EC0C7A56-9BB2-4CFE-9388-68313B8112B7}"/>
            </a:ext>
          </a:extLst>
        </xdr:cNvPr>
        <xdr:cNvSpPr txBox="1"/>
      </xdr:nvSpPr>
      <xdr:spPr>
        <a:xfrm>
          <a:off x="77152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4714CCF0-4852-4206-8DB4-23B6D14C8CED}"/>
            </a:ext>
          </a:extLst>
        </xdr:cNvPr>
        <xdr:cNvSpPr txBox="1"/>
      </xdr:nvSpPr>
      <xdr:spPr>
        <a:xfrm>
          <a:off x="690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7CC89CB7-D980-4EA9-B883-CD11284DE7CF}"/>
            </a:ext>
          </a:extLst>
        </xdr:cNvPr>
        <xdr:cNvSpPr txBox="1"/>
      </xdr:nvSpPr>
      <xdr:spPr>
        <a:xfrm>
          <a:off x="6115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10161</xdr:rowOff>
    </xdr:from>
    <xdr:to>
      <xdr:col>55</xdr:col>
      <xdr:colOff>50800</xdr:colOff>
      <xdr:row>83</xdr:row>
      <xdr:rowOff>111761</xdr:rowOff>
    </xdr:to>
    <xdr:sp macro="" textlink="">
      <xdr:nvSpPr>
        <xdr:cNvPr id="353" name="楕円 352">
          <a:extLst>
            <a:ext uri="{FF2B5EF4-FFF2-40B4-BE49-F238E27FC236}">
              <a16:creationId xmlns:a16="http://schemas.microsoft.com/office/drawing/2014/main" id="{A854A41C-8CF0-4199-A5CA-F6A355BB26AD}"/>
            </a:ext>
          </a:extLst>
        </xdr:cNvPr>
        <xdr:cNvSpPr/>
      </xdr:nvSpPr>
      <xdr:spPr>
        <a:xfrm>
          <a:off x="9401175" y="13456286"/>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33038</xdr:rowOff>
    </xdr:from>
    <xdr:ext cx="469744" cy="259045"/>
    <xdr:sp macro="" textlink="">
      <xdr:nvSpPr>
        <xdr:cNvPr id="354" name="【福祉施設】&#10;一人当たり面積該当値テキスト">
          <a:extLst>
            <a:ext uri="{FF2B5EF4-FFF2-40B4-BE49-F238E27FC236}">
              <a16:creationId xmlns:a16="http://schemas.microsoft.com/office/drawing/2014/main" id="{980EA4CE-B2C2-4E5F-8511-6A60570068EE}"/>
            </a:ext>
          </a:extLst>
        </xdr:cNvPr>
        <xdr:cNvSpPr txBox="1"/>
      </xdr:nvSpPr>
      <xdr:spPr>
        <a:xfrm>
          <a:off x="9467850" y="1331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4445</xdr:rowOff>
    </xdr:from>
    <xdr:to>
      <xdr:col>50</xdr:col>
      <xdr:colOff>165100</xdr:colOff>
      <xdr:row>83</xdr:row>
      <xdr:rowOff>106045</xdr:rowOff>
    </xdr:to>
    <xdr:sp macro="" textlink="">
      <xdr:nvSpPr>
        <xdr:cNvPr id="355" name="楕円 354">
          <a:extLst>
            <a:ext uri="{FF2B5EF4-FFF2-40B4-BE49-F238E27FC236}">
              <a16:creationId xmlns:a16="http://schemas.microsoft.com/office/drawing/2014/main" id="{AB7DF0A2-80B9-4B5D-AD0D-A76E9C071F2D}"/>
            </a:ext>
          </a:extLst>
        </xdr:cNvPr>
        <xdr:cNvSpPr/>
      </xdr:nvSpPr>
      <xdr:spPr>
        <a:xfrm>
          <a:off x="8639175" y="13456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55245</xdr:rowOff>
    </xdr:from>
    <xdr:to>
      <xdr:col>55</xdr:col>
      <xdr:colOff>0</xdr:colOff>
      <xdr:row>83</xdr:row>
      <xdr:rowOff>60961</xdr:rowOff>
    </xdr:to>
    <xdr:cxnSp macro="">
      <xdr:nvCxnSpPr>
        <xdr:cNvPr id="356" name="直線コネクタ 355">
          <a:extLst>
            <a:ext uri="{FF2B5EF4-FFF2-40B4-BE49-F238E27FC236}">
              <a16:creationId xmlns:a16="http://schemas.microsoft.com/office/drawing/2014/main" id="{021DD933-2DDD-47B0-9228-E09E4DA36D77}"/>
            </a:ext>
          </a:extLst>
        </xdr:cNvPr>
        <xdr:cNvCxnSpPr/>
      </xdr:nvCxnSpPr>
      <xdr:spPr>
        <a:xfrm>
          <a:off x="8686800" y="13504545"/>
          <a:ext cx="74295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33020</xdr:rowOff>
    </xdr:from>
    <xdr:to>
      <xdr:col>46</xdr:col>
      <xdr:colOff>38100</xdr:colOff>
      <xdr:row>83</xdr:row>
      <xdr:rowOff>134620</xdr:rowOff>
    </xdr:to>
    <xdr:sp macro="" textlink="">
      <xdr:nvSpPr>
        <xdr:cNvPr id="357" name="楕円 356">
          <a:extLst>
            <a:ext uri="{FF2B5EF4-FFF2-40B4-BE49-F238E27FC236}">
              <a16:creationId xmlns:a16="http://schemas.microsoft.com/office/drawing/2014/main" id="{E92570D9-D8DF-44B9-A0DF-F7724B871C33}"/>
            </a:ext>
          </a:extLst>
        </xdr:cNvPr>
        <xdr:cNvSpPr/>
      </xdr:nvSpPr>
      <xdr:spPr>
        <a:xfrm>
          <a:off x="7839075" y="134791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55245</xdr:rowOff>
    </xdr:from>
    <xdr:to>
      <xdr:col>50</xdr:col>
      <xdr:colOff>114300</xdr:colOff>
      <xdr:row>83</xdr:row>
      <xdr:rowOff>83820</xdr:rowOff>
    </xdr:to>
    <xdr:cxnSp macro="">
      <xdr:nvCxnSpPr>
        <xdr:cNvPr id="358" name="直線コネクタ 357">
          <a:extLst>
            <a:ext uri="{FF2B5EF4-FFF2-40B4-BE49-F238E27FC236}">
              <a16:creationId xmlns:a16="http://schemas.microsoft.com/office/drawing/2014/main" id="{430FFA39-E973-43FF-A708-3FBD6A879945}"/>
            </a:ext>
          </a:extLst>
        </xdr:cNvPr>
        <xdr:cNvCxnSpPr/>
      </xdr:nvCxnSpPr>
      <xdr:spPr>
        <a:xfrm flipV="1">
          <a:off x="7886700" y="13504545"/>
          <a:ext cx="8001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27305</xdr:rowOff>
    </xdr:from>
    <xdr:to>
      <xdr:col>41</xdr:col>
      <xdr:colOff>101600</xdr:colOff>
      <xdr:row>83</xdr:row>
      <xdr:rowOff>128905</xdr:rowOff>
    </xdr:to>
    <xdr:sp macro="" textlink="">
      <xdr:nvSpPr>
        <xdr:cNvPr id="359" name="楕円 358">
          <a:extLst>
            <a:ext uri="{FF2B5EF4-FFF2-40B4-BE49-F238E27FC236}">
              <a16:creationId xmlns:a16="http://schemas.microsoft.com/office/drawing/2014/main" id="{679AA833-9B48-4912-B8C3-E39C4F2B7CBC}"/>
            </a:ext>
          </a:extLst>
        </xdr:cNvPr>
        <xdr:cNvSpPr/>
      </xdr:nvSpPr>
      <xdr:spPr>
        <a:xfrm>
          <a:off x="7029450" y="1347978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78105</xdr:rowOff>
    </xdr:from>
    <xdr:to>
      <xdr:col>45</xdr:col>
      <xdr:colOff>177800</xdr:colOff>
      <xdr:row>83</xdr:row>
      <xdr:rowOff>83820</xdr:rowOff>
    </xdr:to>
    <xdr:cxnSp macro="">
      <xdr:nvCxnSpPr>
        <xdr:cNvPr id="360" name="直線コネクタ 359">
          <a:extLst>
            <a:ext uri="{FF2B5EF4-FFF2-40B4-BE49-F238E27FC236}">
              <a16:creationId xmlns:a16="http://schemas.microsoft.com/office/drawing/2014/main" id="{501FCF5E-FD5F-4940-978B-D079C41147BB}"/>
            </a:ext>
          </a:extLst>
        </xdr:cNvPr>
        <xdr:cNvCxnSpPr/>
      </xdr:nvCxnSpPr>
      <xdr:spPr>
        <a:xfrm>
          <a:off x="7077075" y="13527405"/>
          <a:ext cx="809625"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4445</xdr:rowOff>
    </xdr:from>
    <xdr:to>
      <xdr:col>36</xdr:col>
      <xdr:colOff>165100</xdr:colOff>
      <xdr:row>83</xdr:row>
      <xdr:rowOff>106045</xdr:rowOff>
    </xdr:to>
    <xdr:sp macro="" textlink="">
      <xdr:nvSpPr>
        <xdr:cNvPr id="361" name="楕円 360">
          <a:extLst>
            <a:ext uri="{FF2B5EF4-FFF2-40B4-BE49-F238E27FC236}">
              <a16:creationId xmlns:a16="http://schemas.microsoft.com/office/drawing/2014/main" id="{FA6D7D6C-EE28-4B2B-8E5D-ADEA65E719F7}"/>
            </a:ext>
          </a:extLst>
        </xdr:cNvPr>
        <xdr:cNvSpPr/>
      </xdr:nvSpPr>
      <xdr:spPr>
        <a:xfrm>
          <a:off x="6238875" y="1345692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55245</xdr:rowOff>
    </xdr:from>
    <xdr:to>
      <xdr:col>41</xdr:col>
      <xdr:colOff>50800</xdr:colOff>
      <xdr:row>83</xdr:row>
      <xdr:rowOff>78105</xdr:rowOff>
    </xdr:to>
    <xdr:cxnSp macro="">
      <xdr:nvCxnSpPr>
        <xdr:cNvPr id="362" name="直線コネクタ 361">
          <a:extLst>
            <a:ext uri="{FF2B5EF4-FFF2-40B4-BE49-F238E27FC236}">
              <a16:creationId xmlns:a16="http://schemas.microsoft.com/office/drawing/2014/main" id="{9EAA0840-1507-4135-9CF5-48D24E1BFC1A}"/>
            </a:ext>
          </a:extLst>
        </xdr:cNvPr>
        <xdr:cNvCxnSpPr/>
      </xdr:nvCxnSpPr>
      <xdr:spPr>
        <a:xfrm>
          <a:off x="6286500" y="13504545"/>
          <a:ext cx="790575"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148607</xdr:rowOff>
    </xdr:from>
    <xdr:ext cx="469744" cy="259045"/>
    <xdr:sp macro="" textlink="">
      <xdr:nvSpPr>
        <xdr:cNvPr id="363" name="n_1aveValue【福祉施設】&#10;一人当たり面積">
          <a:extLst>
            <a:ext uri="{FF2B5EF4-FFF2-40B4-BE49-F238E27FC236}">
              <a16:creationId xmlns:a16="http://schemas.microsoft.com/office/drawing/2014/main" id="{CC3F946E-1211-4D27-BB66-331C17E3B656}"/>
            </a:ext>
          </a:extLst>
        </xdr:cNvPr>
        <xdr:cNvSpPr txBox="1"/>
      </xdr:nvSpPr>
      <xdr:spPr>
        <a:xfrm>
          <a:off x="845827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142891</xdr:rowOff>
    </xdr:from>
    <xdr:ext cx="469744" cy="259045"/>
    <xdr:sp macro="" textlink="">
      <xdr:nvSpPr>
        <xdr:cNvPr id="364" name="n_2aveValue【福祉施設】&#10;一人当たり面積">
          <a:extLst>
            <a:ext uri="{FF2B5EF4-FFF2-40B4-BE49-F238E27FC236}">
              <a16:creationId xmlns:a16="http://schemas.microsoft.com/office/drawing/2014/main" id="{048EB57C-EBFA-4F18-83A3-B1B66563FD51}"/>
            </a:ext>
          </a:extLst>
        </xdr:cNvPr>
        <xdr:cNvSpPr txBox="1"/>
      </xdr:nvSpPr>
      <xdr:spPr>
        <a:xfrm>
          <a:off x="7677227" y="1358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5" name="n_3aveValue【福祉施設】&#10;一人当たり面積">
          <a:extLst>
            <a:ext uri="{FF2B5EF4-FFF2-40B4-BE49-F238E27FC236}">
              <a16:creationId xmlns:a16="http://schemas.microsoft.com/office/drawing/2014/main" id="{8CA92407-6BFF-455B-8660-3F956CAFF0B0}"/>
            </a:ext>
          </a:extLst>
        </xdr:cNvPr>
        <xdr:cNvSpPr txBox="1"/>
      </xdr:nvSpPr>
      <xdr:spPr>
        <a:xfrm>
          <a:off x="6867602" y="1358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114316</xdr:rowOff>
    </xdr:from>
    <xdr:ext cx="469744" cy="259045"/>
    <xdr:sp macro="" textlink="">
      <xdr:nvSpPr>
        <xdr:cNvPr id="366" name="n_4aveValue【福祉施設】&#10;一人当たり面積">
          <a:extLst>
            <a:ext uri="{FF2B5EF4-FFF2-40B4-BE49-F238E27FC236}">
              <a16:creationId xmlns:a16="http://schemas.microsoft.com/office/drawing/2014/main" id="{DB542D90-E608-42F3-906E-CC009C51153E}"/>
            </a:ext>
          </a:extLst>
        </xdr:cNvPr>
        <xdr:cNvSpPr txBox="1"/>
      </xdr:nvSpPr>
      <xdr:spPr>
        <a:xfrm>
          <a:off x="6067502" y="1356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122572</xdr:rowOff>
    </xdr:from>
    <xdr:ext cx="469744" cy="259045"/>
    <xdr:sp macro="" textlink="">
      <xdr:nvSpPr>
        <xdr:cNvPr id="367" name="n_1mainValue【福祉施設】&#10;一人当たり面積">
          <a:extLst>
            <a:ext uri="{FF2B5EF4-FFF2-40B4-BE49-F238E27FC236}">
              <a16:creationId xmlns:a16="http://schemas.microsoft.com/office/drawing/2014/main" id="{0858F2C8-5590-4D89-A661-543621DBE43F}"/>
            </a:ext>
          </a:extLst>
        </xdr:cNvPr>
        <xdr:cNvSpPr txBox="1"/>
      </xdr:nvSpPr>
      <xdr:spPr>
        <a:xfrm>
          <a:off x="8458277"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151147</xdr:rowOff>
    </xdr:from>
    <xdr:ext cx="469744" cy="259045"/>
    <xdr:sp macro="" textlink="">
      <xdr:nvSpPr>
        <xdr:cNvPr id="368" name="n_2mainValue【福祉施設】&#10;一人当たり面積">
          <a:extLst>
            <a:ext uri="{FF2B5EF4-FFF2-40B4-BE49-F238E27FC236}">
              <a16:creationId xmlns:a16="http://schemas.microsoft.com/office/drawing/2014/main" id="{1D5711C1-4BF8-46F5-89A9-01692AF64514}"/>
            </a:ext>
          </a:extLst>
        </xdr:cNvPr>
        <xdr:cNvSpPr txBox="1"/>
      </xdr:nvSpPr>
      <xdr:spPr>
        <a:xfrm>
          <a:off x="7677227" y="1327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145432</xdr:rowOff>
    </xdr:from>
    <xdr:ext cx="469744" cy="259045"/>
    <xdr:sp macro="" textlink="">
      <xdr:nvSpPr>
        <xdr:cNvPr id="369" name="n_3mainValue【福祉施設】&#10;一人当たり面積">
          <a:extLst>
            <a:ext uri="{FF2B5EF4-FFF2-40B4-BE49-F238E27FC236}">
              <a16:creationId xmlns:a16="http://schemas.microsoft.com/office/drawing/2014/main" id="{4651397F-3C20-4A36-BEA2-28B42A4C1154}"/>
            </a:ext>
          </a:extLst>
        </xdr:cNvPr>
        <xdr:cNvSpPr txBox="1"/>
      </xdr:nvSpPr>
      <xdr:spPr>
        <a:xfrm>
          <a:off x="6867602" y="132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122572</xdr:rowOff>
    </xdr:from>
    <xdr:ext cx="469744" cy="259045"/>
    <xdr:sp macro="" textlink="">
      <xdr:nvSpPr>
        <xdr:cNvPr id="370" name="n_4mainValue【福祉施設】&#10;一人当たり面積">
          <a:extLst>
            <a:ext uri="{FF2B5EF4-FFF2-40B4-BE49-F238E27FC236}">
              <a16:creationId xmlns:a16="http://schemas.microsoft.com/office/drawing/2014/main" id="{88B6F943-25DF-47EA-9E5B-960121CA0131}"/>
            </a:ext>
          </a:extLst>
        </xdr:cNvPr>
        <xdr:cNvSpPr txBox="1"/>
      </xdr:nvSpPr>
      <xdr:spPr>
        <a:xfrm>
          <a:off x="6067502" y="1325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a:extLst>
            <a:ext uri="{FF2B5EF4-FFF2-40B4-BE49-F238E27FC236}">
              <a16:creationId xmlns:a16="http://schemas.microsoft.com/office/drawing/2014/main" id="{069113CF-3B9D-457A-B858-C620E9CCD502}"/>
            </a:ext>
          </a:extLst>
        </xdr:cNvPr>
        <xdr:cNvSpPr/>
      </xdr:nvSpPr>
      <xdr:spPr>
        <a:xfrm>
          <a:off x="6858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a:extLst>
            <a:ext uri="{FF2B5EF4-FFF2-40B4-BE49-F238E27FC236}">
              <a16:creationId xmlns:a16="http://schemas.microsoft.com/office/drawing/2014/main" id="{62B34E67-EB1A-45D9-BCCF-DA1DBB9EB21D}"/>
            </a:ext>
          </a:extLst>
        </xdr:cNvPr>
        <xdr:cNvSpPr/>
      </xdr:nvSpPr>
      <xdr:spPr>
        <a:xfrm>
          <a:off x="80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a:extLst>
            <a:ext uri="{FF2B5EF4-FFF2-40B4-BE49-F238E27FC236}">
              <a16:creationId xmlns:a16="http://schemas.microsoft.com/office/drawing/2014/main" id="{2C57E6E8-076E-41E5-9F8C-6BFDF2F02BD7}"/>
            </a:ext>
          </a:extLst>
        </xdr:cNvPr>
        <xdr:cNvSpPr/>
      </xdr:nvSpPr>
      <xdr:spPr>
        <a:xfrm>
          <a:off x="80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a:extLst>
            <a:ext uri="{FF2B5EF4-FFF2-40B4-BE49-F238E27FC236}">
              <a16:creationId xmlns:a16="http://schemas.microsoft.com/office/drawing/2014/main" id="{616BC85E-49CB-4218-B2F1-1D118385C592}"/>
            </a:ext>
          </a:extLst>
        </xdr:cNvPr>
        <xdr:cNvSpPr/>
      </xdr:nvSpPr>
      <xdr:spPr>
        <a:xfrm>
          <a:off x="17145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a:extLst>
            <a:ext uri="{FF2B5EF4-FFF2-40B4-BE49-F238E27FC236}">
              <a16:creationId xmlns:a16="http://schemas.microsoft.com/office/drawing/2014/main" id="{7DBFCD9A-77CC-46F0-9549-A2FD90B92160}"/>
            </a:ext>
          </a:extLst>
        </xdr:cNvPr>
        <xdr:cNvSpPr/>
      </xdr:nvSpPr>
      <xdr:spPr>
        <a:xfrm>
          <a:off x="17145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a:extLst>
            <a:ext uri="{FF2B5EF4-FFF2-40B4-BE49-F238E27FC236}">
              <a16:creationId xmlns:a16="http://schemas.microsoft.com/office/drawing/2014/main" id="{380A4F17-BFB3-429A-9E11-705864FDDA16}"/>
            </a:ext>
          </a:extLst>
        </xdr:cNvPr>
        <xdr:cNvSpPr/>
      </xdr:nvSpPr>
      <xdr:spPr>
        <a:xfrm>
          <a:off x="27432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a:extLst>
            <a:ext uri="{FF2B5EF4-FFF2-40B4-BE49-F238E27FC236}">
              <a16:creationId xmlns:a16="http://schemas.microsoft.com/office/drawing/2014/main" id="{62362CAA-883E-4BF9-A82F-FF51C2B17ABE}"/>
            </a:ext>
          </a:extLst>
        </xdr:cNvPr>
        <xdr:cNvSpPr/>
      </xdr:nvSpPr>
      <xdr:spPr>
        <a:xfrm>
          <a:off x="27432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a:extLst>
            <a:ext uri="{FF2B5EF4-FFF2-40B4-BE49-F238E27FC236}">
              <a16:creationId xmlns:a16="http://schemas.microsoft.com/office/drawing/2014/main" id="{CBB6F05E-135B-4A94-8857-2BCB3188B286}"/>
            </a:ext>
          </a:extLst>
        </xdr:cNvPr>
        <xdr:cNvSpPr/>
      </xdr:nvSpPr>
      <xdr:spPr>
        <a:xfrm>
          <a:off x="6858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a:extLst>
            <a:ext uri="{FF2B5EF4-FFF2-40B4-BE49-F238E27FC236}">
              <a16:creationId xmlns:a16="http://schemas.microsoft.com/office/drawing/2014/main" id="{30313FE1-21BD-4480-A829-B61B1D80D51D}"/>
            </a:ext>
          </a:extLst>
        </xdr:cNvPr>
        <xdr:cNvSpPr txBox="1"/>
      </xdr:nvSpPr>
      <xdr:spPr>
        <a:xfrm>
          <a:off x="666750"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a:extLst>
            <a:ext uri="{FF2B5EF4-FFF2-40B4-BE49-F238E27FC236}">
              <a16:creationId xmlns:a16="http://schemas.microsoft.com/office/drawing/2014/main" id="{78384B89-9CE0-4E46-B668-78C6D3033948}"/>
            </a:ext>
          </a:extLst>
        </xdr:cNvPr>
        <xdr:cNvCxnSpPr/>
      </xdr:nvCxnSpPr>
      <xdr:spPr>
        <a:xfrm>
          <a:off x="6858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a:extLst>
            <a:ext uri="{FF2B5EF4-FFF2-40B4-BE49-F238E27FC236}">
              <a16:creationId xmlns:a16="http://schemas.microsoft.com/office/drawing/2014/main" id="{09D04158-9668-443C-8D34-2E8D7C2673BE}"/>
            </a:ext>
          </a:extLst>
        </xdr:cNvPr>
        <xdr:cNvSpPr txBox="1"/>
      </xdr:nvSpPr>
      <xdr:spPr>
        <a:xfrm>
          <a:off x="2789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a:extLst>
            <a:ext uri="{FF2B5EF4-FFF2-40B4-BE49-F238E27FC236}">
              <a16:creationId xmlns:a16="http://schemas.microsoft.com/office/drawing/2014/main" id="{876CCEE6-C184-4F88-BECC-FBD9591B2B79}"/>
            </a:ext>
          </a:extLst>
        </xdr:cNvPr>
        <xdr:cNvCxnSpPr/>
      </xdr:nvCxnSpPr>
      <xdr:spPr>
        <a:xfrm>
          <a:off x="685800" y="178661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a:extLst>
            <a:ext uri="{FF2B5EF4-FFF2-40B4-BE49-F238E27FC236}">
              <a16:creationId xmlns:a16="http://schemas.microsoft.com/office/drawing/2014/main" id="{C933F5C2-92A0-4B99-942F-D686A81F570F}"/>
            </a:ext>
          </a:extLst>
        </xdr:cNvPr>
        <xdr:cNvSpPr txBox="1"/>
      </xdr:nvSpPr>
      <xdr:spPr>
        <a:xfrm>
          <a:off x="2789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a:extLst>
            <a:ext uri="{FF2B5EF4-FFF2-40B4-BE49-F238E27FC236}">
              <a16:creationId xmlns:a16="http://schemas.microsoft.com/office/drawing/2014/main" id="{F6B5C0A2-17B5-434D-8F24-7041E5BE7474}"/>
            </a:ext>
          </a:extLst>
        </xdr:cNvPr>
        <xdr:cNvCxnSpPr/>
      </xdr:nvCxnSpPr>
      <xdr:spPr>
        <a:xfrm>
          <a:off x="685800" y="1753643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a:extLst>
            <a:ext uri="{FF2B5EF4-FFF2-40B4-BE49-F238E27FC236}">
              <a16:creationId xmlns:a16="http://schemas.microsoft.com/office/drawing/2014/main" id="{61738292-EC3E-47DA-A0E3-48ED14A779EE}"/>
            </a:ext>
          </a:extLst>
        </xdr:cNvPr>
        <xdr:cNvSpPr txBox="1"/>
      </xdr:nvSpPr>
      <xdr:spPr>
        <a:xfrm>
          <a:off x="339891"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a:extLst>
            <a:ext uri="{FF2B5EF4-FFF2-40B4-BE49-F238E27FC236}">
              <a16:creationId xmlns:a16="http://schemas.microsoft.com/office/drawing/2014/main" id="{3956A674-F122-4AE2-ADDD-9FCC403D1C2A}"/>
            </a:ext>
          </a:extLst>
        </xdr:cNvPr>
        <xdr:cNvCxnSpPr/>
      </xdr:nvCxnSpPr>
      <xdr:spPr>
        <a:xfrm>
          <a:off x="685800" y="1720986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a:extLst>
            <a:ext uri="{FF2B5EF4-FFF2-40B4-BE49-F238E27FC236}">
              <a16:creationId xmlns:a16="http://schemas.microsoft.com/office/drawing/2014/main" id="{77C31A3A-48CC-4340-BF9F-3710F19BD143}"/>
            </a:ext>
          </a:extLst>
        </xdr:cNvPr>
        <xdr:cNvSpPr txBox="1"/>
      </xdr:nvSpPr>
      <xdr:spPr>
        <a:xfrm>
          <a:off x="339891"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a:extLst>
            <a:ext uri="{FF2B5EF4-FFF2-40B4-BE49-F238E27FC236}">
              <a16:creationId xmlns:a16="http://schemas.microsoft.com/office/drawing/2014/main" id="{40779BC2-9106-4BD4-87AE-42EFC75A4BBB}"/>
            </a:ext>
          </a:extLst>
        </xdr:cNvPr>
        <xdr:cNvCxnSpPr/>
      </xdr:nvCxnSpPr>
      <xdr:spPr>
        <a:xfrm>
          <a:off x="685800" y="168896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a:extLst>
            <a:ext uri="{FF2B5EF4-FFF2-40B4-BE49-F238E27FC236}">
              <a16:creationId xmlns:a16="http://schemas.microsoft.com/office/drawing/2014/main" id="{D7A30E80-D7B6-4B8D-B506-4A0546D571CE}"/>
            </a:ext>
          </a:extLst>
        </xdr:cNvPr>
        <xdr:cNvSpPr txBox="1"/>
      </xdr:nvSpPr>
      <xdr:spPr>
        <a:xfrm>
          <a:off x="339891"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a:extLst>
            <a:ext uri="{FF2B5EF4-FFF2-40B4-BE49-F238E27FC236}">
              <a16:creationId xmlns:a16="http://schemas.microsoft.com/office/drawing/2014/main" id="{45EE31DD-C8AB-446D-8E1C-4AD958E3136F}"/>
            </a:ext>
          </a:extLst>
        </xdr:cNvPr>
        <xdr:cNvCxnSpPr/>
      </xdr:nvCxnSpPr>
      <xdr:spPr>
        <a:xfrm>
          <a:off x="685800" y="1656306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a:extLst>
            <a:ext uri="{FF2B5EF4-FFF2-40B4-BE49-F238E27FC236}">
              <a16:creationId xmlns:a16="http://schemas.microsoft.com/office/drawing/2014/main" id="{65C30849-0D33-42E8-81E9-FC65DEC28470}"/>
            </a:ext>
          </a:extLst>
        </xdr:cNvPr>
        <xdr:cNvSpPr txBox="1"/>
      </xdr:nvSpPr>
      <xdr:spPr>
        <a:xfrm>
          <a:off x="339891"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a:extLst>
            <a:ext uri="{FF2B5EF4-FFF2-40B4-BE49-F238E27FC236}">
              <a16:creationId xmlns:a16="http://schemas.microsoft.com/office/drawing/2014/main" id="{AC3BF773-307A-403E-AED6-9F4FEDD4D8BC}"/>
            </a:ext>
          </a:extLst>
        </xdr:cNvPr>
        <xdr:cNvCxnSpPr/>
      </xdr:nvCxnSpPr>
      <xdr:spPr>
        <a:xfrm>
          <a:off x="685800" y="162333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a:extLst>
            <a:ext uri="{FF2B5EF4-FFF2-40B4-BE49-F238E27FC236}">
              <a16:creationId xmlns:a16="http://schemas.microsoft.com/office/drawing/2014/main" id="{B2E1390D-E534-40CE-BC5F-7BC57D23389B}"/>
            </a:ext>
          </a:extLst>
        </xdr:cNvPr>
        <xdr:cNvSpPr txBox="1"/>
      </xdr:nvSpPr>
      <xdr:spPr>
        <a:xfrm>
          <a:off x="3881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a:extLst>
            <a:ext uri="{FF2B5EF4-FFF2-40B4-BE49-F238E27FC236}">
              <a16:creationId xmlns:a16="http://schemas.microsoft.com/office/drawing/2014/main" id="{E47F83E0-A21A-4B6C-A804-80BC07702158}"/>
            </a:ext>
          </a:extLst>
        </xdr:cNvPr>
        <xdr:cNvCxnSpPr/>
      </xdr:nvCxnSpPr>
      <xdr:spPr>
        <a:xfrm>
          <a:off x="6858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a:extLst>
            <a:ext uri="{FF2B5EF4-FFF2-40B4-BE49-F238E27FC236}">
              <a16:creationId xmlns:a16="http://schemas.microsoft.com/office/drawing/2014/main" id="{966B5D4A-8852-4CC3-80AE-FC2214BB3892}"/>
            </a:ext>
          </a:extLst>
        </xdr:cNvPr>
        <xdr:cNvSpPr/>
      </xdr:nvSpPr>
      <xdr:spPr>
        <a:xfrm>
          <a:off x="6858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96" name="直線コネクタ 395">
          <a:extLst>
            <a:ext uri="{FF2B5EF4-FFF2-40B4-BE49-F238E27FC236}">
              <a16:creationId xmlns:a16="http://schemas.microsoft.com/office/drawing/2014/main" id="{BCF02723-DD5A-4656-9D85-84D45D96356C}"/>
            </a:ext>
          </a:extLst>
        </xdr:cNvPr>
        <xdr:cNvCxnSpPr/>
      </xdr:nvCxnSpPr>
      <xdr:spPr>
        <a:xfrm flipV="1">
          <a:off x="4180840" y="1636231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97" name="【市民会館】&#10;有形固定資産減価償却率最小値テキスト">
          <a:extLst>
            <a:ext uri="{FF2B5EF4-FFF2-40B4-BE49-F238E27FC236}">
              <a16:creationId xmlns:a16="http://schemas.microsoft.com/office/drawing/2014/main" id="{1B55E26C-FF6B-4760-9E6D-616318AE612A}"/>
            </a:ext>
          </a:extLst>
        </xdr:cNvPr>
        <xdr:cNvSpPr txBox="1"/>
      </xdr:nvSpPr>
      <xdr:spPr>
        <a:xfrm>
          <a:off x="4219575" y="178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98" name="直線コネクタ 397">
          <a:extLst>
            <a:ext uri="{FF2B5EF4-FFF2-40B4-BE49-F238E27FC236}">
              <a16:creationId xmlns:a16="http://schemas.microsoft.com/office/drawing/2014/main" id="{77996479-B06F-4598-8837-3C75E30797C8}"/>
            </a:ext>
          </a:extLst>
        </xdr:cNvPr>
        <xdr:cNvCxnSpPr/>
      </xdr:nvCxnSpPr>
      <xdr:spPr>
        <a:xfrm>
          <a:off x="4105275" y="178661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99" name="【市民会館】&#10;有形固定資産減価償却率最大値テキスト">
          <a:extLst>
            <a:ext uri="{FF2B5EF4-FFF2-40B4-BE49-F238E27FC236}">
              <a16:creationId xmlns:a16="http://schemas.microsoft.com/office/drawing/2014/main" id="{3300C82C-43AE-4A04-BC4B-28196EB6FB4F}"/>
            </a:ext>
          </a:extLst>
        </xdr:cNvPr>
        <xdr:cNvSpPr txBox="1"/>
      </xdr:nvSpPr>
      <xdr:spPr>
        <a:xfrm>
          <a:off x="4219575" y="161375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0" name="直線コネクタ 399">
          <a:extLst>
            <a:ext uri="{FF2B5EF4-FFF2-40B4-BE49-F238E27FC236}">
              <a16:creationId xmlns:a16="http://schemas.microsoft.com/office/drawing/2014/main" id="{26562D3D-D62B-4995-B1D1-F38C81E74E1F}"/>
            </a:ext>
          </a:extLst>
        </xdr:cNvPr>
        <xdr:cNvCxnSpPr/>
      </xdr:nvCxnSpPr>
      <xdr:spPr>
        <a:xfrm>
          <a:off x="4105275" y="1636231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129557</xdr:rowOff>
    </xdr:from>
    <xdr:ext cx="405111" cy="259045"/>
    <xdr:sp macro="" textlink="">
      <xdr:nvSpPr>
        <xdr:cNvPr id="401" name="【市民会館】&#10;有形固定資産減価償却率平均値テキスト">
          <a:extLst>
            <a:ext uri="{FF2B5EF4-FFF2-40B4-BE49-F238E27FC236}">
              <a16:creationId xmlns:a16="http://schemas.microsoft.com/office/drawing/2014/main" id="{C504D4EA-38BA-4FC8-B4B6-62B7CE21B25B}"/>
            </a:ext>
          </a:extLst>
        </xdr:cNvPr>
        <xdr:cNvSpPr txBox="1"/>
      </xdr:nvSpPr>
      <xdr:spPr>
        <a:xfrm>
          <a:off x="4219575" y="1709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402" name="フローチャート: 判断 401">
          <a:extLst>
            <a:ext uri="{FF2B5EF4-FFF2-40B4-BE49-F238E27FC236}">
              <a16:creationId xmlns:a16="http://schemas.microsoft.com/office/drawing/2014/main" id="{83845210-A32A-47D1-B249-8DF04179A255}"/>
            </a:ext>
          </a:extLst>
        </xdr:cNvPr>
        <xdr:cNvSpPr/>
      </xdr:nvSpPr>
      <xdr:spPr>
        <a:xfrm>
          <a:off x="4124325" y="171246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403" name="フローチャート: 判断 402">
          <a:extLst>
            <a:ext uri="{FF2B5EF4-FFF2-40B4-BE49-F238E27FC236}">
              <a16:creationId xmlns:a16="http://schemas.microsoft.com/office/drawing/2014/main" id="{12768F21-B9C1-45B0-B77F-3E393E1A50AC}"/>
            </a:ext>
          </a:extLst>
        </xdr:cNvPr>
        <xdr:cNvSpPr/>
      </xdr:nvSpPr>
      <xdr:spPr>
        <a:xfrm>
          <a:off x="3381375" y="1713456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404" name="フローチャート: 判断 403">
          <a:extLst>
            <a:ext uri="{FF2B5EF4-FFF2-40B4-BE49-F238E27FC236}">
              <a16:creationId xmlns:a16="http://schemas.microsoft.com/office/drawing/2014/main" id="{735712B4-C0D4-4EEF-BF42-5A9D9559A2C2}"/>
            </a:ext>
          </a:extLst>
        </xdr:cNvPr>
        <xdr:cNvSpPr/>
      </xdr:nvSpPr>
      <xdr:spPr>
        <a:xfrm>
          <a:off x="2571750" y="1711805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405" name="フローチャート: 判断 404">
          <a:extLst>
            <a:ext uri="{FF2B5EF4-FFF2-40B4-BE49-F238E27FC236}">
              <a16:creationId xmlns:a16="http://schemas.microsoft.com/office/drawing/2014/main" id="{BF9C972A-FD5D-4AF6-AD63-65683D93A88D}"/>
            </a:ext>
          </a:extLst>
        </xdr:cNvPr>
        <xdr:cNvSpPr/>
      </xdr:nvSpPr>
      <xdr:spPr>
        <a:xfrm>
          <a:off x="1781175" y="17043127"/>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406" name="フローチャート: 判断 405">
          <a:extLst>
            <a:ext uri="{FF2B5EF4-FFF2-40B4-BE49-F238E27FC236}">
              <a16:creationId xmlns:a16="http://schemas.microsoft.com/office/drawing/2014/main" id="{4C2BD6F1-8E56-4F50-B09E-3628F5D74E7B}"/>
            </a:ext>
          </a:extLst>
        </xdr:cNvPr>
        <xdr:cNvSpPr/>
      </xdr:nvSpPr>
      <xdr:spPr>
        <a:xfrm>
          <a:off x="981075" y="1707578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E0B9021D-9EB9-40D0-8E03-12FAF896A81F}"/>
            </a:ext>
          </a:extLst>
        </xdr:cNvPr>
        <xdr:cNvSpPr txBox="1"/>
      </xdr:nvSpPr>
      <xdr:spPr>
        <a:xfrm>
          <a:off x="40100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A02D1BC6-6ED7-4C91-A4E6-099336158371}"/>
            </a:ext>
          </a:extLst>
        </xdr:cNvPr>
        <xdr:cNvSpPr txBox="1"/>
      </xdr:nvSpPr>
      <xdr:spPr>
        <a:xfrm>
          <a:off x="32575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951A5A8-78CC-45D6-B274-51203D0FEC54}"/>
            </a:ext>
          </a:extLst>
        </xdr:cNvPr>
        <xdr:cNvSpPr txBox="1"/>
      </xdr:nvSpPr>
      <xdr:spPr>
        <a:xfrm>
          <a:off x="24479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5236BDF8-CEBE-433A-943A-C5DA3922405D}"/>
            </a:ext>
          </a:extLst>
        </xdr:cNvPr>
        <xdr:cNvSpPr txBox="1"/>
      </xdr:nvSpPr>
      <xdr:spPr>
        <a:xfrm>
          <a:off x="1657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6514357C-DCA6-46DC-9F99-751EFFDECC73}"/>
            </a:ext>
          </a:extLst>
        </xdr:cNvPr>
        <xdr:cNvSpPr txBox="1"/>
      </xdr:nvSpPr>
      <xdr:spPr>
        <a:xfrm>
          <a:off x="857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31931</xdr:rowOff>
    </xdr:from>
    <xdr:to>
      <xdr:col>24</xdr:col>
      <xdr:colOff>114300</xdr:colOff>
      <xdr:row>104</xdr:row>
      <xdr:rowOff>133531</xdr:rowOff>
    </xdr:to>
    <xdr:sp macro="" textlink="">
      <xdr:nvSpPr>
        <xdr:cNvPr id="412" name="楕円 411">
          <a:extLst>
            <a:ext uri="{FF2B5EF4-FFF2-40B4-BE49-F238E27FC236}">
              <a16:creationId xmlns:a16="http://schemas.microsoft.com/office/drawing/2014/main" id="{48DAAE2F-9061-47B4-A54F-F7F5FEAA9FE1}"/>
            </a:ext>
          </a:extLst>
        </xdr:cNvPr>
        <xdr:cNvSpPr/>
      </xdr:nvSpPr>
      <xdr:spPr>
        <a:xfrm>
          <a:off x="4124325" y="1700230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54808</xdr:rowOff>
    </xdr:from>
    <xdr:ext cx="405111" cy="259045"/>
    <xdr:sp macro="" textlink="">
      <xdr:nvSpPr>
        <xdr:cNvPr id="413" name="【市民会館】&#10;有形固定資産減価償却率該当値テキスト">
          <a:extLst>
            <a:ext uri="{FF2B5EF4-FFF2-40B4-BE49-F238E27FC236}">
              <a16:creationId xmlns:a16="http://schemas.microsoft.com/office/drawing/2014/main" id="{E9B7ED75-867A-4984-8BA0-A3B4D1463697}"/>
            </a:ext>
          </a:extLst>
        </xdr:cNvPr>
        <xdr:cNvSpPr txBox="1"/>
      </xdr:nvSpPr>
      <xdr:spPr>
        <a:xfrm>
          <a:off x="4219575" y="1685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13970</xdr:rowOff>
    </xdr:from>
    <xdr:to>
      <xdr:col>20</xdr:col>
      <xdr:colOff>38100</xdr:colOff>
      <xdr:row>104</xdr:row>
      <xdr:rowOff>115570</xdr:rowOff>
    </xdr:to>
    <xdr:sp macro="" textlink="">
      <xdr:nvSpPr>
        <xdr:cNvPr id="414" name="楕円 413">
          <a:extLst>
            <a:ext uri="{FF2B5EF4-FFF2-40B4-BE49-F238E27FC236}">
              <a16:creationId xmlns:a16="http://schemas.microsoft.com/office/drawing/2014/main" id="{107ECE29-C050-4C21-A694-995F805EC927}"/>
            </a:ext>
          </a:extLst>
        </xdr:cNvPr>
        <xdr:cNvSpPr/>
      </xdr:nvSpPr>
      <xdr:spPr>
        <a:xfrm>
          <a:off x="3381375" y="1698434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64770</xdr:rowOff>
    </xdr:from>
    <xdr:to>
      <xdr:col>24</xdr:col>
      <xdr:colOff>63500</xdr:colOff>
      <xdr:row>104</xdr:row>
      <xdr:rowOff>82731</xdr:rowOff>
    </xdr:to>
    <xdr:cxnSp macro="">
      <xdr:nvCxnSpPr>
        <xdr:cNvPr id="415" name="直線コネクタ 414">
          <a:extLst>
            <a:ext uri="{FF2B5EF4-FFF2-40B4-BE49-F238E27FC236}">
              <a16:creationId xmlns:a16="http://schemas.microsoft.com/office/drawing/2014/main" id="{272187EA-16A2-436B-8AAF-7E70DC654E26}"/>
            </a:ext>
          </a:extLst>
        </xdr:cNvPr>
        <xdr:cNvCxnSpPr/>
      </xdr:nvCxnSpPr>
      <xdr:spPr>
        <a:xfrm>
          <a:off x="3429000" y="17041495"/>
          <a:ext cx="752475"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159294</xdr:rowOff>
    </xdr:from>
    <xdr:to>
      <xdr:col>15</xdr:col>
      <xdr:colOff>101600</xdr:colOff>
      <xdr:row>104</xdr:row>
      <xdr:rowOff>89444</xdr:rowOff>
    </xdr:to>
    <xdr:sp macro="" textlink="">
      <xdr:nvSpPr>
        <xdr:cNvPr id="416" name="楕円 415">
          <a:extLst>
            <a:ext uri="{FF2B5EF4-FFF2-40B4-BE49-F238E27FC236}">
              <a16:creationId xmlns:a16="http://schemas.microsoft.com/office/drawing/2014/main" id="{01436E02-7AA9-40A3-8B33-6DBF03D76679}"/>
            </a:ext>
          </a:extLst>
        </xdr:cNvPr>
        <xdr:cNvSpPr/>
      </xdr:nvSpPr>
      <xdr:spPr>
        <a:xfrm>
          <a:off x="2571750" y="16964569"/>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64770</xdr:rowOff>
    </xdr:to>
    <xdr:cxnSp macro="">
      <xdr:nvCxnSpPr>
        <xdr:cNvPr id="417" name="直線コネクタ 416">
          <a:extLst>
            <a:ext uri="{FF2B5EF4-FFF2-40B4-BE49-F238E27FC236}">
              <a16:creationId xmlns:a16="http://schemas.microsoft.com/office/drawing/2014/main" id="{8A503472-DD00-47D4-8E85-E5942C615CFF}"/>
            </a:ext>
          </a:extLst>
        </xdr:cNvPr>
        <xdr:cNvCxnSpPr/>
      </xdr:nvCxnSpPr>
      <xdr:spPr>
        <a:xfrm>
          <a:off x="2619375" y="17012194"/>
          <a:ext cx="809625"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125005</xdr:rowOff>
    </xdr:from>
    <xdr:to>
      <xdr:col>10</xdr:col>
      <xdr:colOff>165100</xdr:colOff>
      <xdr:row>104</xdr:row>
      <xdr:rowOff>55155</xdr:rowOff>
    </xdr:to>
    <xdr:sp macro="" textlink="">
      <xdr:nvSpPr>
        <xdr:cNvPr id="418" name="楕円 417">
          <a:extLst>
            <a:ext uri="{FF2B5EF4-FFF2-40B4-BE49-F238E27FC236}">
              <a16:creationId xmlns:a16="http://schemas.microsoft.com/office/drawing/2014/main" id="{C82B0004-77B1-4F52-A980-9EE390228A52}"/>
            </a:ext>
          </a:extLst>
        </xdr:cNvPr>
        <xdr:cNvSpPr/>
      </xdr:nvSpPr>
      <xdr:spPr>
        <a:xfrm>
          <a:off x="1781175" y="1692393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4355</xdr:rowOff>
    </xdr:from>
    <xdr:to>
      <xdr:col>15</xdr:col>
      <xdr:colOff>50800</xdr:colOff>
      <xdr:row>104</xdr:row>
      <xdr:rowOff>38644</xdr:rowOff>
    </xdr:to>
    <xdr:cxnSp macro="">
      <xdr:nvCxnSpPr>
        <xdr:cNvPr id="419" name="直線コネクタ 418">
          <a:extLst>
            <a:ext uri="{FF2B5EF4-FFF2-40B4-BE49-F238E27FC236}">
              <a16:creationId xmlns:a16="http://schemas.microsoft.com/office/drawing/2014/main" id="{ED079B77-EF0B-48E7-8CA8-32A1D85B8088}"/>
            </a:ext>
          </a:extLst>
        </xdr:cNvPr>
        <xdr:cNvCxnSpPr/>
      </xdr:nvCxnSpPr>
      <xdr:spPr>
        <a:xfrm>
          <a:off x="1828800" y="16981080"/>
          <a:ext cx="790575" cy="3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89081</xdr:rowOff>
    </xdr:from>
    <xdr:to>
      <xdr:col>6</xdr:col>
      <xdr:colOff>38100</xdr:colOff>
      <xdr:row>104</xdr:row>
      <xdr:rowOff>19231</xdr:rowOff>
    </xdr:to>
    <xdr:sp macro="" textlink="">
      <xdr:nvSpPr>
        <xdr:cNvPr id="420" name="楕円 419">
          <a:extLst>
            <a:ext uri="{FF2B5EF4-FFF2-40B4-BE49-F238E27FC236}">
              <a16:creationId xmlns:a16="http://schemas.microsoft.com/office/drawing/2014/main" id="{495976C7-B447-471D-85C4-030975E9AB73}"/>
            </a:ext>
          </a:extLst>
        </xdr:cNvPr>
        <xdr:cNvSpPr/>
      </xdr:nvSpPr>
      <xdr:spPr>
        <a:xfrm>
          <a:off x="981075" y="16888006"/>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139881</xdr:rowOff>
    </xdr:from>
    <xdr:to>
      <xdr:col>10</xdr:col>
      <xdr:colOff>114300</xdr:colOff>
      <xdr:row>104</xdr:row>
      <xdr:rowOff>4355</xdr:rowOff>
    </xdr:to>
    <xdr:cxnSp macro="">
      <xdr:nvCxnSpPr>
        <xdr:cNvPr id="421" name="直線コネクタ 420">
          <a:extLst>
            <a:ext uri="{FF2B5EF4-FFF2-40B4-BE49-F238E27FC236}">
              <a16:creationId xmlns:a16="http://schemas.microsoft.com/office/drawing/2014/main" id="{583DC25B-68CC-430C-A85E-07462269DCFF}"/>
            </a:ext>
          </a:extLst>
        </xdr:cNvPr>
        <xdr:cNvCxnSpPr/>
      </xdr:nvCxnSpPr>
      <xdr:spPr>
        <a:xfrm>
          <a:off x="1028700" y="16945156"/>
          <a:ext cx="8001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85470</xdr:rowOff>
    </xdr:from>
    <xdr:ext cx="405111" cy="259045"/>
    <xdr:sp macro="" textlink="">
      <xdr:nvSpPr>
        <xdr:cNvPr id="422" name="n_1aveValue【市民会館】&#10;有形固定資産減価償却率">
          <a:extLst>
            <a:ext uri="{FF2B5EF4-FFF2-40B4-BE49-F238E27FC236}">
              <a16:creationId xmlns:a16="http://schemas.microsoft.com/office/drawing/2014/main" id="{52A688D5-00C0-4902-B31D-F3AEB3CFA97B}"/>
            </a:ext>
          </a:extLst>
        </xdr:cNvPr>
        <xdr:cNvSpPr txBox="1"/>
      </xdr:nvSpPr>
      <xdr:spPr>
        <a:xfrm>
          <a:off x="3239144" y="17233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62609</xdr:rowOff>
    </xdr:from>
    <xdr:ext cx="405111" cy="259045"/>
    <xdr:sp macro="" textlink="">
      <xdr:nvSpPr>
        <xdr:cNvPr id="423" name="n_2aveValue【市民会館】&#10;有形固定資産減価償却率">
          <a:extLst>
            <a:ext uri="{FF2B5EF4-FFF2-40B4-BE49-F238E27FC236}">
              <a16:creationId xmlns:a16="http://schemas.microsoft.com/office/drawing/2014/main" id="{4CF15177-A22B-498F-842B-9126E6116486}"/>
            </a:ext>
          </a:extLst>
        </xdr:cNvPr>
        <xdr:cNvSpPr txBox="1"/>
      </xdr:nvSpPr>
      <xdr:spPr>
        <a:xfrm>
          <a:off x="2439044" y="17210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165479</xdr:rowOff>
    </xdr:from>
    <xdr:ext cx="405111" cy="259045"/>
    <xdr:sp macro="" textlink="">
      <xdr:nvSpPr>
        <xdr:cNvPr id="424" name="n_3aveValue【市民会館】&#10;有形固定資産減価償却率">
          <a:extLst>
            <a:ext uri="{FF2B5EF4-FFF2-40B4-BE49-F238E27FC236}">
              <a16:creationId xmlns:a16="http://schemas.microsoft.com/office/drawing/2014/main" id="{4131C88B-1209-4197-A4A7-F7C99491C705}"/>
            </a:ext>
          </a:extLst>
        </xdr:cNvPr>
        <xdr:cNvSpPr txBox="1"/>
      </xdr:nvSpPr>
      <xdr:spPr>
        <a:xfrm>
          <a:off x="1648469" y="1713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25" name="n_4aveValue【市民会館】&#10;有形固定資産減価償却率">
          <a:extLst>
            <a:ext uri="{FF2B5EF4-FFF2-40B4-BE49-F238E27FC236}">
              <a16:creationId xmlns:a16="http://schemas.microsoft.com/office/drawing/2014/main" id="{2D8919A0-D887-44B5-A6E8-1407A7540D33}"/>
            </a:ext>
          </a:extLst>
        </xdr:cNvPr>
        <xdr:cNvSpPr txBox="1"/>
      </xdr:nvSpPr>
      <xdr:spPr>
        <a:xfrm>
          <a:off x="848369" y="17174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132097</xdr:rowOff>
    </xdr:from>
    <xdr:ext cx="405111" cy="259045"/>
    <xdr:sp macro="" textlink="">
      <xdr:nvSpPr>
        <xdr:cNvPr id="426" name="n_1mainValue【市民会館】&#10;有形固定資産減価償却率">
          <a:extLst>
            <a:ext uri="{FF2B5EF4-FFF2-40B4-BE49-F238E27FC236}">
              <a16:creationId xmlns:a16="http://schemas.microsoft.com/office/drawing/2014/main" id="{A074DD5B-A5A4-4509-BDE6-D055F59BD39A}"/>
            </a:ext>
          </a:extLst>
        </xdr:cNvPr>
        <xdr:cNvSpPr txBox="1"/>
      </xdr:nvSpPr>
      <xdr:spPr>
        <a:xfrm>
          <a:off x="3239144" y="1676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105971</xdr:rowOff>
    </xdr:from>
    <xdr:ext cx="405111" cy="259045"/>
    <xdr:sp macro="" textlink="">
      <xdr:nvSpPr>
        <xdr:cNvPr id="427" name="n_2mainValue【市民会館】&#10;有形固定資産減価償却率">
          <a:extLst>
            <a:ext uri="{FF2B5EF4-FFF2-40B4-BE49-F238E27FC236}">
              <a16:creationId xmlns:a16="http://schemas.microsoft.com/office/drawing/2014/main" id="{0A7E5520-15E2-41C1-B91E-11B2A75D7716}"/>
            </a:ext>
          </a:extLst>
        </xdr:cNvPr>
        <xdr:cNvSpPr txBox="1"/>
      </xdr:nvSpPr>
      <xdr:spPr>
        <a:xfrm>
          <a:off x="2439044" y="167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71682</xdr:rowOff>
    </xdr:from>
    <xdr:ext cx="405111" cy="259045"/>
    <xdr:sp macro="" textlink="">
      <xdr:nvSpPr>
        <xdr:cNvPr id="428" name="n_3mainValue【市民会館】&#10;有形固定資産減価償却率">
          <a:extLst>
            <a:ext uri="{FF2B5EF4-FFF2-40B4-BE49-F238E27FC236}">
              <a16:creationId xmlns:a16="http://schemas.microsoft.com/office/drawing/2014/main" id="{D41EF63C-ECA0-4283-8CD4-914A574AE562}"/>
            </a:ext>
          </a:extLst>
        </xdr:cNvPr>
        <xdr:cNvSpPr txBox="1"/>
      </xdr:nvSpPr>
      <xdr:spPr>
        <a:xfrm>
          <a:off x="1648469" y="16699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35758</xdr:rowOff>
    </xdr:from>
    <xdr:ext cx="405111" cy="259045"/>
    <xdr:sp macro="" textlink="">
      <xdr:nvSpPr>
        <xdr:cNvPr id="429" name="n_4mainValue【市民会館】&#10;有形固定資産減価償却率">
          <a:extLst>
            <a:ext uri="{FF2B5EF4-FFF2-40B4-BE49-F238E27FC236}">
              <a16:creationId xmlns:a16="http://schemas.microsoft.com/office/drawing/2014/main" id="{E746DF41-FBA9-479C-982C-DC3638EF6E30}"/>
            </a:ext>
          </a:extLst>
        </xdr:cNvPr>
        <xdr:cNvSpPr txBox="1"/>
      </xdr:nvSpPr>
      <xdr:spPr>
        <a:xfrm>
          <a:off x="848369" y="16666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a:extLst>
            <a:ext uri="{FF2B5EF4-FFF2-40B4-BE49-F238E27FC236}">
              <a16:creationId xmlns:a16="http://schemas.microsoft.com/office/drawing/2014/main" id="{AB717F21-1A51-484E-A6C2-A6DDDFD569A4}"/>
            </a:ext>
          </a:extLst>
        </xdr:cNvPr>
        <xdr:cNvSpPr/>
      </xdr:nvSpPr>
      <xdr:spPr>
        <a:xfrm>
          <a:off x="59531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a:extLst>
            <a:ext uri="{FF2B5EF4-FFF2-40B4-BE49-F238E27FC236}">
              <a16:creationId xmlns:a16="http://schemas.microsoft.com/office/drawing/2014/main" id="{9B0E017D-66A9-4FAB-A6F5-F21442614B13}"/>
            </a:ext>
          </a:extLst>
        </xdr:cNvPr>
        <xdr:cNvSpPr/>
      </xdr:nvSpPr>
      <xdr:spPr>
        <a:xfrm>
          <a:off x="60674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a:extLst>
            <a:ext uri="{FF2B5EF4-FFF2-40B4-BE49-F238E27FC236}">
              <a16:creationId xmlns:a16="http://schemas.microsoft.com/office/drawing/2014/main" id="{A0857AE6-744B-48DB-B3C4-3166FC951AE7}"/>
            </a:ext>
          </a:extLst>
        </xdr:cNvPr>
        <xdr:cNvSpPr/>
      </xdr:nvSpPr>
      <xdr:spPr>
        <a:xfrm>
          <a:off x="60674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a:extLst>
            <a:ext uri="{FF2B5EF4-FFF2-40B4-BE49-F238E27FC236}">
              <a16:creationId xmlns:a16="http://schemas.microsoft.com/office/drawing/2014/main" id="{058CCE6B-F553-48FF-A41B-312F3C083AC6}"/>
            </a:ext>
          </a:extLst>
        </xdr:cNvPr>
        <xdr:cNvSpPr/>
      </xdr:nvSpPr>
      <xdr:spPr>
        <a:xfrm>
          <a:off x="69818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a:extLst>
            <a:ext uri="{FF2B5EF4-FFF2-40B4-BE49-F238E27FC236}">
              <a16:creationId xmlns:a16="http://schemas.microsoft.com/office/drawing/2014/main" id="{136DCAEB-E37E-4472-A79D-F2F8E4677F0C}"/>
            </a:ext>
          </a:extLst>
        </xdr:cNvPr>
        <xdr:cNvSpPr/>
      </xdr:nvSpPr>
      <xdr:spPr>
        <a:xfrm>
          <a:off x="69818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a:extLst>
            <a:ext uri="{FF2B5EF4-FFF2-40B4-BE49-F238E27FC236}">
              <a16:creationId xmlns:a16="http://schemas.microsoft.com/office/drawing/2014/main" id="{F053519F-689F-43F7-A293-652F3E4B394E}"/>
            </a:ext>
          </a:extLst>
        </xdr:cNvPr>
        <xdr:cNvSpPr/>
      </xdr:nvSpPr>
      <xdr:spPr>
        <a:xfrm>
          <a:off x="80105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a:extLst>
            <a:ext uri="{FF2B5EF4-FFF2-40B4-BE49-F238E27FC236}">
              <a16:creationId xmlns:a16="http://schemas.microsoft.com/office/drawing/2014/main" id="{2694259F-8CC5-4291-8321-9A652AC344B4}"/>
            </a:ext>
          </a:extLst>
        </xdr:cNvPr>
        <xdr:cNvSpPr/>
      </xdr:nvSpPr>
      <xdr:spPr>
        <a:xfrm>
          <a:off x="80105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a:extLst>
            <a:ext uri="{FF2B5EF4-FFF2-40B4-BE49-F238E27FC236}">
              <a16:creationId xmlns:a16="http://schemas.microsoft.com/office/drawing/2014/main" id="{574C5573-728D-4635-ABBA-E0C384A8818E}"/>
            </a:ext>
          </a:extLst>
        </xdr:cNvPr>
        <xdr:cNvSpPr/>
      </xdr:nvSpPr>
      <xdr:spPr>
        <a:xfrm>
          <a:off x="59531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a:extLst>
            <a:ext uri="{FF2B5EF4-FFF2-40B4-BE49-F238E27FC236}">
              <a16:creationId xmlns:a16="http://schemas.microsoft.com/office/drawing/2014/main" id="{E9175828-ACB4-4E1D-B22B-B174DA00C7C4}"/>
            </a:ext>
          </a:extLst>
        </xdr:cNvPr>
        <xdr:cNvSpPr txBox="1"/>
      </xdr:nvSpPr>
      <xdr:spPr>
        <a:xfrm>
          <a:off x="5915025"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a:extLst>
            <a:ext uri="{FF2B5EF4-FFF2-40B4-BE49-F238E27FC236}">
              <a16:creationId xmlns:a16="http://schemas.microsoft.com/office/drawing/2014/main" id="{600656AC-9EA1-449C-B8CA-748DF09B50BB}"/>
            </a:ext>
          </a:extLst>
        </xdr:cNvPr>
        <xdr:cNvCxnSpPr/>
      </xdr:nvCxnSpPr>
      <xdr:spPr>
        <a:xfrm>
          <a:off x="5953125" y="1819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a:extLst>
            <a:ext uri="{FF2B5EF4-FFF2-40B4-BE49-F238E27FC236}">
              <a16:creationId xmlns:a16="http://schemas.microsoft.com/office/drawing/2014/main" id="{A6B53847-834D-4C53-AA3A-517C343FB5F7}"/>
            </a:ext>
          </a:extLst>
        </xdr:cNvPr>
        <xdr:cNvCxnSpPr/>
      </xdr:nvCxnSpPr>
      <xdr:spPr>
        <a:xfrm>
          <a:off x="5953125" y="178661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a:extLst>
            <a:ext uri="{FF2B5EF4-FFF2-40B4-BE49-F238E27FC236}">
              <a16:creationId xmlns:a16="http://schemas.microsoft.com/office/drawing/2014/main" id="{D61D4D90-BE2A-4BAE-842D-6CCE5D257F54}"/>
            </a:ext>
          </a:extLst>
        </xdr:cNvPr>
        <xdr:cNvSpPr txBox="1"/>
      </xdr:nvSpPr>
      <xdr:spPr>
        <a:xfrm>
          <a:off x="5527221"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a:extLst>
            <a:ext uri="{FF2B5EF4-FFF2-40B4-BE49-F238E27FC236}">
              <a16:creationId xmlns:a16="http://schemas.microsoft.com/office/drawing/2014/main" id="{11739E8D-66F5-4227-8A5D-E5323F7BD3DB}"/>
            </a:ext>
          </a:extLst>
        </xdr:cNvPr>
        <xdr:cNvCxnSpPr/>
      </xdr:nvCxnSpPr>
      <xdr:spPr>
        <a:xfrm>
          <a:off x="5953125" y="1753643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a:extLst>
            <a:ext uri="{FF2B5EF4-FFF2-40B4-BE49-F238E27FC236}">
              <a16:creationId xmlns:a16="http://schemas.microsoft.com/office/drawing/2014/main" id="{27E6EC99-8119-4E1F-B2D2-CC16B904F856}"/>
            </a:ext>
          </a:extLst>
        </xdr:cNvPr>
        <xdr:cNvSpPr txBox="1"/>
      </xdr:nvSpPr>
      <xdr:spPr>
        <a:xfrm>
          <a:off x="5527221" y="1740055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a:extLst>
            <a:ext uri="{FF2B5EF4-FFF2-40B4-BE49-F238E27FC236}">
              <a16:creationId xmlns:a16="http://schemas.microsoft.com/office/drawing/2014/main" id="{5760939D-AF3D-4576-A549-C2DA4B4D6277}"/>
            </a:ext>
          </a:extLst>
        </xdr:cNvPr>
        <xdr:cNvCxnSpPr/>
      </xdr:nvCxnSpPr>
      <xdr:spPr>
        <a:xfrm>
          <a:off x="5953125" y="1720986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a:extLst>
            <a:ext uri="{FF2B5EF4-FFF2-40B4-BE49-F238E27FC236}">
              <a16:creationId xmlns:a16="http://schemas.microsoft.com/office/drawing/2014/main" id="{C572CA38-D367-47CB-8095-A7A8969723F4}"/>
            </a:ext>
          </a:extLst>
        </xdr:cNvPr>
        <xdr:cNvSpPr txBox="1"/>
      </xdr:nvSpPr>
      <xdr:spPr>
        <a:xfrm>
          <a:off x="5527221" y="170708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a:extLst>
            <a:ext uri="{FF2B5EF4-FFF2-40B4-BE49-F238E27FC236}">
              <a16:creationId xmlns:a16="http://schemas.microsoft.com/office/drawing/2014/main" id="{C01D88EA-6E18-437A-8260-474ECE73CCE2}"/>
            </a:ext>
          </a:extLst>
        </xdr:cNvPr>
        <xdr:cNvCxnSpPr/>
      </xdr:nvCxnSpPr>
      <xdr:spPr>
        <a:xfrm>
          <a:off x="5953125" y="1688963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a:extLst>
            <a:ext uri="{FF2B5EF4-FFF2-40B4-BE49-F238E27FC236}">
              <a16:creationId xmlns:a16="http://schemas.microsoft.com/office/drawing/2014/main" id="{3E34489B-894E-4046-BFA7-2B36C58490E8}"/>
            </a:ext>
          </a:extLst>
        </xdr:cNvPr>
        <xdr:cNvSpPr txBox="1"/>
      </xdr:nvSpPr>
      <xdr:spPr>
        <a:xfrm>
          <a:off x="5527221" y="16744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a:extLst>
            <a:ext uri="{FF2B5EF4-FFF2-40B4-BE49-F238E27FC236}">
              <a16:creationId xmlns:a16="http://schemas.microsoft.com/office/drawing/2014/main" id="{6140ED23-B673-426F-8D7B-08D502F57052}"/>
            </a:ext>
          </a:extLst>
        </xdr:cNvPr>
        <xdr:cNvCxnSpPr/>
      </xdr:nvCxnSpPr>
      <xdr:spPr>
        <a:xfrm>
          <a:off x="5953125" y="1656306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a:extLst>
            <a:ext uri="{FF2B5EF4-FFF2-40B4-BE49-F238E27FC236}">
              <a16:creationId xmlns:a16="http://schemas.microsoft.com/office/drawing/2014/main" id="{D632994D-07AB-4603-B39F-A6D109A28F0F}"/>
            </a:ext>
          </a:extLst>
        </xdr:cNvPr>
        <xdr:cNvSpPr txBox="1"/>
      </xdr:nvSpPr>
      <xdr:spPr>
        <a:xfrm>
          <a:off x="5527221" y="164144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a:extLst>
            <a:ext uri="{FF2B5EF4-FFF2-40B4-BE49-F238E27FC236}">
              <a16:creationId xmlns:a16="http://schemas.microsoft.com/office/drawing/2014/main" id="{3B7D36C6-A355-4DD3-8F97-36F5B64AF945}"/>
            </a:ext>
          </a:extLst>
        </xdr:cNvPr>
        <xdr:cNvCxnSpPr/>
      </xdr:nvCxnSpPr>
      <xdr:spPr>
        <a:xfrm>
          <a:off x="5953125" y="162333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a:extLst>
            <a:ext uri="{FF2B5EF4-FFF2-40B4-BE49-F238E27FC236}">
              <a16:creationId xmlns:a16="http://schemas.microsoft.com/office/drawing/2014/main" id="{5644A9F7-7778-42EB-A52E-244993D10710}"/>
            </a:ext>
          </a:extLst>
        </xdr:cNvPr>
        <xdr:cNvSpPr txBox="1"/>
      </xdr:nvSpPr>
      <xdr:spPr>
        <a:xfrm>
          <a:off x="5527221" y="160879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a:extLst>
            <a:ext uri="{FF2B5EF4-FFF2-40B4-BE49-F238E27FC236}">
              <a16:creationId xmlns:a16="http://schemas.microsoft.com/office/drawing/2014/main" id="{691C0C53-2F9D-4357-A4B1-917F5A7D49E2}"/>
            </a:ext>
          </a:extLst>
        </xdr:cNvPr>
        <xdr:cNvCxnSpPr/>
      </xdr:nvCxnSpPr>
      <xdr:spPr>
        <a:xfrm>
          <a:off x="5953125" y="1590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a:extLst>
            <a:ext uri="{FF2B5EF4-FFF2-40B4-BE49-F238E27FC236}">
              <a16:creationId xmlns:a16="http://schemas.microsoft.com/office/drawing/2014/main" id="{8F8245E8-96C6-4E3B-9CC7-9BF66CC523D0}"/>
            </a:ext>
          </a:extLst>
        </xdr:cNvPr>
        <xdr:cNvSpPr txBox="1"/>
      </xdr:nvSpPr>
      <xdr:spPr>
        <a:xfrm>
          <a:off x="5527221"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a:extLst>
            <a:ext uri="{FF2B5EF4-FFF2-40B4-BE49-F238E27FC236}">
              <a16:creationId xmlns:a16="http://schemas.microsoft.com/office/drawing/2014/main" id="{6C52300A-4124-46B8-A5D1-C773E26AC79A}"/>
            </a:ext>
          </a:extLst>
        </xdr:cNvPr>
        <xdr:cNvSpPr/>
      </xdr:nvSpPr>
      <xdr:spPr>
        <a:xfrm>
          <a:off x="59531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55" name="直線コネクタ 454">
          <a:extLst>
            <a:ext uri="{FF2B5EF4-FFF2-40B4-BE49-F238E27FC236}">
              <a16:creationId xmlns:a16="http://schemas.microsoft.com/office/drawing/2014/main" id="{CAB8F17A-4E2D-465C-82E6-61A1F38902C7}"/>
            </a:ext>
          </a:extLst>
        </xdr:cNvPr>
        <xdr:cNvCxnSpPr/>
      </xdr:nvCxnSpPr>
      <xdr:spPr>
        <a:xfrm flipV="1">
          <a:off x="9429115" y="16256273"/>
          <a:ext cx="0" cy="1554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56" name="【市民会館】&#10;一人当たり面積最小値テキスト">
          <a:extLst>
            <a:ext uri="{FF2B5EF4-FFF2-40B4-BE49-F238E27FC236}">
              <a16:creationId xmlns:a16="http://schemas.microsoft.com/office/drawing/2014/main" id="{8974885F-B3BF-4848-935E-AFD2E295BB27}"/>
            </a:ext>
          </a:extLst>
        </xdr:cNvPr>
        <xdr:cNvSpPr txBox="1"/>
      </xdr:nvSpPr>
      <xdr:spPr>
        <a:xfrm>
          <a:off x="9467850" y="1781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57" name="直線コネクタ 456">
          <a:extLst>
            <a:ext uri="{FF2B5EF4-FFF2-40B4-BE49-F238E27FC236}">
              <a16:creationId xmlns:a16="http://schemas.microsoft.com/office/drawing/2014/main" id="{C290ACFF-5DA6-4C43-BF5B-783092054682}"/>
            </a:ext>
          </a:extLst>
        </xdr:cNvPr>
        <xdr:cNvCxnSpPr/>
      </xdr:nvCxnSpPr>
      <xdr:spPr>
        <a:xfrm>
          <a:off x="9363075" y="17810662"/>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58" name="【市民会館】&#10;一人当たり面積最大値テキスト">
          <a:extLst>
            <a:ext uri="{FF2B5EF4-FFF2-40B4-BE49-F238E27FC236}">
              <a16:creationId xmlns:a16="http://schemas.microsoft.com/office/drawing/2014/main" id="{B6DC1C5F-6C5B-4512-8785-680C804C14A2}"/>
            </a:ext>
          </a:extLst>
        </xdr:cNvPr>
        <xdr:cNvSpPr txBox="1"/>
      </xdr:nvSpPr>
      <xdr:spPr>
        <a:xfrm>
          <a:off x="9467850" y="16031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59" name="直線コネクタ 458">
          <a:extLst>
            <a:ext uri="{FF2B5EF4-FFF2-40B4-BE49-F238E27FC236}">
              <a16:creationId xmlns:a16="http://schemas.microsoft.com/office/drawing/2014/main" id="{4F89B8C5-6235-478C-B5B4-52528FFF2BB2}"/>
            </a:ext>
          </a:extLst>
        </xdr:cNvPr>
        <xdr:cNvCxnSpPr/>
      </xdr:nvCxnSpPr>
      <xdr:spPr>
        <a:xfrm>
          <a:off x="9363075" y="16256273"/>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93997</xdr:rowOff>
    </xdr:from>
    <xdr:ext cx="469744" cy="259045"/>
    <xdr:sp macro="" textlink="">
      <xdr:nvSpPr>
        <xdr:cNvPr id="460" name="【市民会館】&#10;一人当たり面積平均値テキスト">
          <a:extLst>
            <a:ext uri="{FF2B5EF4-FFF2-40B4-BE49-F238E27FC236}">
              <a16:creationId xmlns:a16="http://schemas.microsoft.com/office/drawing/2014/main" id="{DE8F1BFD-1DDC-48A1-A8D5-9A88B911F6F8}"/>
            </a:ext>
          </a:extLst>
        </xdr:cNvPr>
        <xdr:cNvSpPr txBox="1"/>
      </xdr:nvSpPr>
      <xdr:spPr>
        <a:xfrm>
          <a:off x="9467850" y="1723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1" name="フローチャート: 判断 460">
          <a:extLst>
            <a:ext uri="{FF2B5EF4-FFF2-40B4-BE49-F238E27FC236}">
              <a16:creationId xmlns:a16="http://schemas.microsoft.com/office/drawing/2014/main" id="{276857B2-6CF5-4CAB-B251-06EC1968515A}"/>
            </a:ext>
          </a:extLst>
        </xdr:cNvPr>
        <xdr:cNvSpPr/>
      </xdr:nvSpPr>
      <xdr:spPr>
        <a:xfrm>
          <a:off x="9401175" y="17384395"/>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62" name="フローチャート: 判断 461">
          <a:extLst>
            <a:ext uri="{FF2B5EF4-FFF2-40B4-BE49-F238E27FC236}">
              <a16:creationId xmlns:a16="http://schemas.microsoft.com/office/drawing/2014/main" id="{991772A2-DFCC-4DCA-8676-689A5836B0E2}"/>
            </a:ext>
          </a:extLst>
        </xdr:cNvPr>
        <xdr:cNvSpPr/>
      </xdr:nvSpPr>
      <xdr:spPr>
        <a:xfrm>
          <a:off x="8639175" y="1740072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63" name="フローチャート: 判断 462">
          <a:extLst>
            <a:ext uri="{FF2B5EF4-FFF2-40B4-BE49-F238E27FC236}">
              <a16:creationId xmlns:a16="http://schemas.microsoft.com/office/drawing/2014/main" id="{33D87926-AC8D-495E-A18B-3E801D802863}"/>
            </a:ext>
          </a:extLst>
        </xdr:cNvPr>
        <xdr:cNvSpPr/>
      </xdr:nvSpPr>
      <xdr:spPr>
        <a:xfrm>
          <a:off x="7839075" y="1740072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64" name="フローチャート: 判断 463">
          <a:extLst>
            <a:ext uri="{FF2B5EF4-FFF2-40B4-BE49-F238E27FC236}">
              <a16:creationId xmlns:a16="http://schemas.microsoft.com/office/drawing/2014/main" id="{FD8D26E0-9173-4B27-8A4F-81F5ED0FF90B}"/>
            </a:ext>
          </a:extLst>
        </xdr:cNvPr>
        <xdr:cNvSpPr/>
      </xdr:nvSpPr>
      <xdr:spPr>
        <a:xfrm>
          <a:off x="7029450" y="1740380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65" name="フローチャート: 判断 464">
          <a:extLst>
            <a:ext uri="{FF2B5EF4-FFF2-40B4-BE49-F238E27FC236}">
              <a16:creationId xmlns:a16="http://schemas.microsoft.com/office/drawing/2014/main" id="{7E0CDF46-9653-4AFB-AFF0-18EA8C4E2090}"/>
            </a:ext>
          </a:extLst>
        </xdr:cNvPr>
        <xdr:cNvSpPr/>
      </xdr:nvSpPr>
      <xdr:spPr>
        <a:xfrm>
          <a:off x="6238875" y="173908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E4780803-42C0-462D-9665-E43CD8C951EF}"/>
            </a:ext>
          </a:extLst>
        </xdr:cNvPr>
        <xdr:cNvSpPr txBox="1"/>
      </xdr:nvSpPr>
      <xdr:spPr>
        <a:xfrm>
          <a:off x="925830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55284D4C-F057-4E4B-A079-945D27C67961}"/>
            </a:ext>
          </a:extLst>
        </xdr:cNvPr>
        <xdr:cNvSpPr txBox="1"/>
      </xdr:nvSpPr>
      <xdr:spPr>
        <a:xfrm>
          <a:off x="85153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A7E363B-B707-4F1D-9575-0991FC4000C4}"/>
            </a:ext>
          </a:extLst>
        </xdr:cNvPr>
        <xdr:cNvSpPr txBox="1"/>
      </xdr:nvSpPr>
      <xdr:spPr>
        <a:xfrm>
          <a:off x="77152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6FAADFD-0972-4FE8-9367-B6B8FB8036DA}"/>
            </a:ext>
          </a:extLst>
        </xdr:cNvPr>
        <xdr:cNvSpPr txBox="1"/>
      </xdr:nvSpPr>
      <xdr:spPr>
        <a:xfrm>
          <a:off x="690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299BF491-E1D1-4D21-A312-DEE2DA1B37C8}"/>
            </a:ext>
          </a:extLst>
        </xdr:cNvPr>
        <xdr:cNvSpPr txBox="1"/>
      </xdr:nvSpPr>
      <xdr:spPr>
        <a:xfrm>
          <a:off x="6115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110308</xdr:rowOff>
    </xdr:from>
    <xdr:to>
      <xdr:col>55</xdr:col>
      <xdr:colOff>50800</xdr:colOff>
      <xdr:row>107</xdr:row>
      <xdr:rowOff>40458</xdr:rowOff>
    </xdr:to>
    <xdr:sp macro="" textlink="">
      <xdr:nvSpPr>
        <xdr:cNvPr id="471" name="楕円 470">
          <a:extLst>
            <a:ext uri="{FF2B5EF4-FFF2-40B4-BE49-F238E27FC236}">
              <a16:creationId xmlns:a16="http://schemas.microsoft.com/office/drawing/2014/main" id="{738BFD8B-341B-4F8D-ABE2-928DA2FBD791}"/>
            </a:ext>
          </a:extLst>
        </xdr:cNvPr>
        <xdr:cNvSpPr/>
      </xdr:nvSpPr>
      <xdr:spPr>
        <a:xfrm>
          <a:off x="9401175" y="17423583"/>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88735</xdr:rowOff>
    </xdr:from>
    <xdr:ext cx="469744" cy="259045"/>
    <xdr:sp macro="" textlink="">
      <xdr:nvSpPr>
        <xdr:cNvPr id="472" name="【市民会館】&#10;一人当たり面積該当値テキスト">
          <a:extLst>
            <a:ext uri="{FF2B5EF4-FFF2-40B4-BE49-F238E27FC236}">
              <a16:creationId xmlns:a16="http://schemas.microsoft.com/office/drawing/2014/main" id="{0686631E-432F-44EB-8EDE-793F80236CFC}"/>
            </a:ext>
          </a:extLst>
        </xdr:cNvPr>
        <xdr:cNvSpPr txBox="1"/>
      </xdr:nvSpPr>
      <xdr:spPr>
        <a:xfrm>
          <a:off x="9467850" y="17402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107043</xdr:rowOff>
    </xdr:from>
    <xdr:to>
      <xdr:col>50</xdr:col>
      <xdr:colOff>165100</xdr:colOff>
      <xdr:row>107</xdr:row>
      <xdr:rowOff>37193</xdr:rowOff>
    </xdr:to>
    <xdr:sp macro="" textlink="">
      <xdr:nvSpPr>
        <xdr:cNvPr id="473" name="楕円 472">
          <a:extLst>
            <a:ext uri="{FF2B5EF4-FFF2-40B4-BE49-F238E27FC236}">
              <a16:creationId xmlns:a16="http://schemas.microsoft.com/office/drawing/2014/main" id="{8B8A442B-AFB4-4EEF-A582-4ADC344B0AC8}"/>
            </a:ext>
          </a:extLst>
        </xdr:cNvPr>
        <xdr:cNvSpPr/>
      </xdr:nvSpPr>
      <xdr:spPr>
        <a:xfrm>
          <a:off x="8639175" y="174203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157843</xdr:rowOff>
    </xdr:from>
    <xdr:to>
      <xdr:col>55</xdr:col>
      <xdr:colOff>0</xdr:colOff>
      <xdr:row>106</xdr:row>
      <xdr:rowOff>161108</xdr:rowOff>
    </xdr:to>
    <xdr:cxnSp macro="">
      <xdr:nvCxnSpPr>
        <xdr:cNvPr id="474" name="直線コネクタ 473">
          <a:extLst>
            <a:ext uri="{FF2B5EF4-FFF2-40B4-BE49-F238E27FC236}">
              <a16:creationId xmlns:a16="http://schemas.microsoft.com/office/drawing/2014/main" id="{8F661BB8-D2C0-4EBF-AC9E-A72F59FD8FC4}"/>
            </a:ext>
          </a:extLst>
        </xdr:cNvPr>
        <xdr:cNvCxnSpPr/>
      </xdr:nvCxnSpPr>
      <xdr:spPr>
        <a:xfrm>
          <a:off x="8686800" y="17477468"/>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100512</xdr:rowOff>
    </xdr:from>
    <xdr:to>
      <xdr:col>46</xdr:col>
      <xdr:colOff>38100</xdr:colOff>
      <xdr:row>107</xdr:row>
      <xdr:rowOff>30662</xdr:rowOff>
    </xdr:to>
    <xdr:sp macro="" textlink="">
      <xdr:nvSpPr>
        <xdr:cNvPr id="475" name="楕円 474">
          <a:extLst>
            <a:ext uri="{FF2B5EF4-FFF2-40B4-BE49-F238E27FC236}">
              <a16:creationId xmlns:a16="http://schemas.microsoft.com/office/drawing/2014/main" id="{798A18A6-92D5-419E-902B-3ED76FA75EB1}"/>
            </a:ext>
          </a:extLst>
        </xdr:cNvPr>
        <xdr:cNvSpPr/>
      </xdr:nvSpPr>
      <xdr:spPr>
        <a:xfrm>
          <a:off x="7839075" y="17420137"/>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151312</xdr:rowOff>
    </xdr:from>
    <xdr:to>
      <xdr:col>50</xdr:col>
      <xdr:colOff>114300</xdr:colOff>
      <xdr:row>106</xdr:row>
      <xdr:rowOff>157843</xdr:rowOff>
    </xdr:to>
    <xdr:cxnSp macro="">
      <xdr:nvCxnSpPr>
        <xdr:cNvPr id="476" name="直線コネクタ 475">
          <a:extLst>
            <a:ext uri="{FF2B5EF4-FFF2-40B4-BE49-F238E27FC236}">
              <a16:creationId xmlns:a16="http://schemas.microsoft.com/office/drawing/2014/main" id="{983F00D9-EB5E-47DB-A2BF-5155F0F99E3F}"/>
            </a:ext>
          </a:extLst>
        </xdr:cNvPr>
        <xdr:cNvCxnSpPr/>
      </xdr:nvCxnSpPr>
      <xdr:spPr>
        <a:xfrm>
          <a:off x="7886700" y="17467762"/>
          <a:ext cx="800100" cy="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93980</xdr:rowOff>
    </xdr:from>
    <xdr:to>
      <xdr:col>41</xdr:col>
      <xdr:colOff>101600</xdr:colOff>
      <xdr:row>107</xdr:row>
      <xdr:rowOff>24130</xdr:rowOff>
    </xdr:to>
    <xdr:sp macro="" textlink="">
      <xdr:nvSpPr>
        <xdr:cNvPr id="477" name="楕円 476">
          <a:extLst>
            <a:ext uri="{FF2B5EF4-FFF2-40B4-BE49-F238E27FC236}">
              <a16:creationId xmlns:a16="http://schemas.microsoft.com/office/drawing/2014/main" id="{516F7254-BBC5-4A2A-9D9E-5083FE7474C5}"/>
            </a:ext>
          </a:extLst>
        </xdr:cNvPr>
        <xdr:cNvSpPr/>
      </xdr:nvSpPr>
      <xdr:spPr>
        <a:xfrm>
          <a:off x="7029450" y="17410430"/>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144780</xdr:rowOff>
    </xdr:from>
    <xdr:to>
      <xdr:col>45</xdr:col>
      <xdr:colOff>177800</xdr:colOff>
      <xdr:row>106</xdr:row>
      <xdr:rowOff>151312</xdr:rowOff>
    </xdr:to>
    <xdr:cxnSp macro="">
      <xdr:nvCxnSpPr>
        <xdr:cNvPr id="478" name="直線コネクタ 477">
          <a:extLst>
            <a:ext uri="{FF2B5EF4-FFF2-40B4-BE49-F238E27FC236}">
              <a16:creationId xmlns:a16="http://schemas.microsoft.com/office/drawing/2014/main" id="{BAC66B1C-52F9-4D3B-8BA8-2E9346C0C099}"/>
            </a:ext>
          </a:extLst>
        </xdr:cNvPr>
        <xdr:cNvCxnSpPr/>
      </xdr:nvCxnSpPr>
      <xdr:spPr>
        <a:xfrm>
          <a:off x="7077075" y="17458055"/>
          <a:ext cx="809625" cy="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54792</xdr:rowOff>
    </xdr:from>
    <xdr:to>
      <xdr:col>36</xdr:col>
      <xdr:colOff>165100</xdr:colOff>
      <xdr:row>106</xdr:row>
      <xdr:rowOff>156392</xdr:rowOff>
    </xdr:to>
    <xdr:sp macro="" textlink="">
      <xdr:nvSpPr>
        <xdr:cNvPr id="479" name="楕円 478">
          <a:extLst>
            <a:ext uri="{FF2B5EF4-FFF2-40B4-BE49-F238E27FC236}">
              <a16:creationId xmlns:a16="http://schemas.microsoft.com/office/drawing/2014/main" id="{0306E5ED-CD1F-4038-A68B-9A7A508A1C32}"/>
            </a:ext>
          </a:extLst>
        </xdr:cNvPr>
        <xdr:cNvSpPr/>
      </xdr:nvSpPr>
      <xdr:spPr>
        <a:xfrm>
          <a:off x="6238875" y="17371242"/>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105592</xdr:rowOff>
    </xdr:from>
    <xdr:to>
      <xdr:col>41</xdr:col>
      <xdr:colOff>50800</xdr:colOff>
      <xdr:row>106</xdr:row>
      <xdr:rowOff>144780</xdr:rowOff>
    </xdr:to>
    <xdr:cxnSp macro="">
      <xdr:nvCxnSpPr>
        <xdr:cNvPr id="480" name="直線コネクタ 479">
          <a:extLst>
            <a:ext uri="{FF2B5EF4-FFF2-40B4-BE49-F238E27FC236}">
              <a16:creationId xmlns:a16="http://schemas.microsoft.com/office/drawing/2014/main" id="{5A5AD08E-9DCF-4C45-A4FC-2FCCA7F5DA9D}"/>
            </a:ext>
          </a:extLst>
        </xdr:cNvPr>
        <xdr:cNvCxnSpPr/>
      </xdr:nvCxnSpPr>
      <xdr:spPr>
        <a:xfrm>
          <a:off x="6286500" y="17418867"/>
          <a:ext cx="79057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34126</xdr:rowOff>
    </xdr:from>
    <xdr:ext cx="469744" cy="259045"/>
    <xdr:sp macro="" textlink="">
      <xdr:nvSpPr>
        <xdr:cNvPr id="481" name="n_1aveValue【市民会館】&#10;一人当たり面積">
          <a:extLst>
            <a:ext uri="{FF2B5EF4-FFF2-40B4-BE49-F238E27FC236}">
              <a16:creationId xmlns:a16="http://schemas.microsoft.com/office/drawing/2014/main" id="{9149D046-38DC-43B9-BB42-5D26971A11A3}"/>
            </a:ext>
          </a:extLst>
        </xdr:cNvPr>
        <xdr:cNvSpPr txBox="1"/>
      </xdr:nvSpPr>
      <xdr:spPr>
        <a:xfrm>
          <a:off x="8458277" y="171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34126</xdr:rowOff>
    </xdr:from>
    <xdr:ext cx="469744" cy="259045"/>
    <xdr:sp macro="" textlink="">
      <xdr:nvSpPr>
        <xdr:cNvPr id="482" name="n_2aveValue【市民会館】&#10;一人当たり面積">
          <a:extLst>
            <a:ext uri="{FF2B5EF4-FFF2-40B4-BE49-F238E27FC236}">
              <a16:creationId xmlns:a16="http://schemas.microsoft.com/office/drawing/2014/main" id="{81B95460-AC4F-4432-B4CD-7E2C99B89B89}"/>
            </a:ext>
          </a:extLst>
        </xdr:cNvPr>
        <xdr:cNvSpPr txBox="1"/>
      </xdr:nvSpPr>
      <xdr:spPr>
        <a:xfrm>
          <a:off x="7677227" y="171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30859</xdr:rowOff>
    </xdr:from>
    <xdr:ext cx="469744" cy="259045"/>
    <xdr:sp macro="" textlink="">
      <xdr:nvSpPr>
        <xdr:cNvPr id="483" name="n_3aveValue【市民会館】&#10;一人当たり面積">
          <a:extLst>
            <a:ext uri="{FF2B5EF4-FFF2-40B4-BE49-F238E27FC236}">
              <a16:creationId xmlns:a16="http://schemas.microsoft.com/office/drawing/2014/main" id="{94853C02-9903-4E2E-894D-09028BA5E613}"/>
            </a:ext>
          </a:extLst>
        </xdr:cNvPr>
        <xdr:cNvSpPr txBox="1"/>
      </xdr:nvSpPr>
      <xdr:spPr>
        <a:xfrm>
          <a:off x="6867602" y="1717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84" name="n_4aveValue【市民会館】&#10;一人当たり面積">
          <a:extLst>
            <a:ext uri="{FF2B5EF4-FFF2-40B4-BE49-F238E27FC236}">
              <a16:creationId xmlns:a16="http://schemas.microsoft.com/office/drawing/2014/main" id="{4381DB42-4DF7-404D-A0FB-2A8BE9A79BAE}"/>
            </a:ext>
          </a:extLst>
        </xdr:cNvPr>
        <xdr:cNvSpPr txBox="1"/>
      </xdr:nvSpPr>
      <xdr:spPr>
        <a:xfrm>
          <a:off x="6067502" y="1748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28320</xdr:rowOff>
    </xdr:from>
    <xdr:ext cx="469744" cy="259045"/>
    <xdr:sp macro="" textlink="">
      <xdr:nvSpPr>
        <xdr:cNvPr id="485" name="n_1mainValue【市民会館】&#10;一人当たり面積">
          <a:extLst>
            <a:ext uri="{FF2B5EF4-FFF2-40B4-BE49-F238E27FC236}">
              <a16:creationId xmlns:a16="http://schemas.microsoft.com/office/drawing/2014/main" id="{2D51F2A7-39FE-4400-8163-BA97BCFFD71C}"/>
            </a:ext>
          </a:extLst>
        </xdr:cNvPr>
        <xdr:cNvSpPr txBox="1"/>
      </xdr:nvSpPr>
      <xdr:spPr>
        <a:xfrm>
          <a:off x="8458277" y="17519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21789</xdr:rowOff>
    </xdr:from>
    <xdr:ext cx="469744" cy="259045"/>
    <xdr:sp macro="" textlink="">
      <xdr:nvSpPr>
        <xdr:cNvPr id="486" name="n_2mainValue【市民会館】&#10;一人当たり面積">
          <a:extLst>
            <a:ext uri="{FF2B5EF4-FFF2-40B4-BE49-F238E27FC236}">
              <a16:creationId xmlns:a16="http://schemas.microsoft.com/office/drawing/2014/main" id="{28D63431-02A9-493B-8B82-5C6F2ECEEA4A}"/>
            </a:ext>
          </a:extLst>
        </xdr:cNvPr>
        <xdr:cNvSpPr txBox="1"/>
      </xdr:nvSpPr>
      <xdr:spPr>
        <a:xfrm>
          <a:off x="7677227" y="1750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15257</xdr:rowOff>
    </xdr:from>
    <xdr:ext cx="469744" cy="259045"/>
    <xdr:sp macro="" textlink="">
      <xdr:nvSpPr>
        <xdr:cNvPr id="487" name="n_3mainValue【市民会館】&#10;一人当たり面積">
          <a:extLst>
            <a:ext uri="{FF2B5EF4-FFF2-40B4-BE49-F238E27FC236}">
              <a16:creationId xmlns:a16="http://schemas.microsoft.com/office/drawing/2014/main" id="{5EDE4125-CA77-48F4-8EFE-E13B9B1A4F9D}"/>
            </a:ext>
          </a:extLst>
        </xdr:cNvPr>
        <xdr:cNvSpPr txBox="1"/>
      </xdr:nvSpPr>
      <xdr:spPr>
        <a:xfrm>
          <a:off x="6867602" y="17499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1469</xdr:rowOff>
    </xdr:from>
    <xdr:ext cx="469744" cy="259045"/>
    <xdr:sp macro="" textlink="">
      <xdr:nvSpPr>
        <xdr:cNvPr id="488" name="n_4mainValue【市民会館】&#10;一人当たり面積">
          <a:extLst>
            <a:ext uri="{FF2B5EF4-FFF2-40B4-BE49-F238E27FC236}">
              <a16:creationId xmlns:a16="http://schemas.microsoft.com/office/drawing/2014/main" id="{571FD34C-1C66-4AAC-8060-C8D422467518}"/>
            </a:ext>
          </a:extLst>
        </xdr:cNvPr>
        <xdr:cNvSpPr txBox="1"/>
      </xdr:nvSpPr>
      <xdr:spPr>
        <a:xfrm>
          <a:off x="6067502" y="1714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F4686455-0BC1-4982-90D1-1029230D16F9}"/>
            </a:ext>
          </a:extLst>
        </xdr:cNvPr>
        <xdr:cNvSpPr/>
      </xdr:nvSpPr>
      <xdr:spPr>
        <a:xfrm>
          <a:off x="11210925" y="39719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F4A24642-C5D6-4B59-91B8-686F704341C1}"/>
            </a:ext>
          </a:extLst>
        </xdr:cNvPr>
        <xdr:cNvSpPr/>
      </xdr:nvSpPr>
      <xdr:spPr>
        <a:xfrm>
          <a:off x="113157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707785DE-DA31-448B-9E68-2CCC79AECA62}"/>
            </a:ext>
          </a:extLst>
        </xdr:cNvPr>
        <xdr:cNvSpPr/>
      </xdr:nvSpPr>
      <xdr:spPr>
        <a:xfrm>
          <a:off x="113157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76F95B00-DE0A-43C2-83A4-6BD9F7540D28}"/>
            </a:ext>
          </a:extLst>
        </xdr:cNvPr>
        <xdr:cNvSpPr/>
      </xdr:nvSpPr>
      <xdr:spPr>
        <a:xfrm>
          <a:off x="122396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76E3270E-5112-43C0-82CE-48AA678868FE}"/>
            </a:ext>
          </a:extLst>
        </xdr:cNvPr>
        <xdr:cNvSpPr/>
      </xdr:nvSpPr>
      <xdr:spPr>
        <a:xfrm>
          <a:off x="122396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BD7EF719-4CC5-4EBA-92F9-8FDB22C0BE7A}"/>
            </a:ext>
          </a:extLst>
        </xdr:cNvPr>
        <xdr:cNvSpPr/>
      </xdr:nvSpPr>
      <xdr:spPr>
        <a:xfrm>
          <a:off x="132683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720CF4EE-769D-4B5C-87FC-C72192BD0C53}"/>
            </a:ext>
          </a:extLst>
        </xdr:cNvPr>
        <xdr:cNvSpPr/>
      </xdr:nvSpPr>
      <xdr:spPr>
        <a:xfrm>
          <a:off x="132683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F77956FB-AD47-4CF6-A81C-5A8C4CD136BF}"/>
            </a:ext>
          </a:extLst>
        </xdr:cNvPr>
        <xdr:cNvSpPr/>
      </xdr:nvSpPr>
      <xdr:spPr>
        <a:xfrm>
          <a:off x="11210925" y="50482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2E9000E-DD4E-4852-A05F-57A8F3C27500}"/>
            </a:ext>
          </a:extLst>
        </xdr:cNvPr>
        <xdr:cNvSpPr txBox="1"/>
      </xdr:nvSpPr>
      <xdr:spPr>
        <a:xfrm>
          <a:off x="11172825" y="48672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E5828CA4-7817-4AF1-A0F6-F04E2577FB9F}"/>
            </a:ext>
          </a:extLst>
        </xdr:cNvPr>
        <xdr:cNvCxnSpPr/>
      </xdr:nvCxnSpPr>
      <xdr:spPr>
        <a:xfrm>
          <a:off x="11210925" y="72104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B239D4F9-0B59-48BC-82C5-65CCC9417BBA}"/>
            </a:ext>
          </a:extLst>
        </xdr:cNvPr>
        <xdr:cNvSpPr txBox="1"/>
      </xdr:nvSpPr>
      <xdr:spPr>
        <a:xfrm>
          <a:off x="10794546" y="70745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a:extLst>
            <a:ext uri="{FF2B5EF4-FFF2-40B4-BE49-F238E27FC236}">
              <a16:creationId xmlns:a16="http://schemas.microsoft.com/office/drawing/2014/main" id="{2DD94858-F870-4DE7-A6BD-379176584770}"/>
            </a:ext>
          </a:extLst>
        </xdr:cNvPr>
        <xdr:cNvCxnSpPr/>
      </xdr:nvCxnSpPr>
      <xdr:spPr>
        <a:xfrm>
          <a:off x="11210925" y="690290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a:extLst>
            <a:ext uri="{FF2B5EF4-FFF2-40B4-BE49-F238E27FC236}">
              <a16:creationId xmlns:a16="http://schemas.microsoft.com/office/drawing/2014/main" id="{4802F60B-E9FB-43F1-88AE-E9FFA24B5BB9}"/>
            </a:ext>
          </a:extLst>
        </xdr:cNvPr>
        <xdr:cNvSpPr txBox="1"/>
      </xdr:nvSpPr>
      <xdr:spPr>
        <a:xfrm>
          <a:off x="10794546" y="6773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a:extLst>
            <a:ext uri="{FF2B5EF4-FFF2-40B4-BE49-F238E27FC236}">
              <a16:creationId xmlns:a16="http://schemas.microsoft.com/office/drawing/2014/main" id="{8377D75D-1470-4874-B13C-58BBD76D25A6}"/>
            </a:ext>
          </a:extLst>
        </xdr:cNvPr>
        <xdr:cNvCxnSpPr/>
      </xdr:nvCxnSpPr>
      <xdr:spPr>
        <a:xfrm>
          <a:off x="11210925" y="6592207"/>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a:extLst>
            <a:ext uri="{FF2B5EF4-FFF2-40B4-BE49-F238E27FC236}">
              <a16:creationId xmlns:a16="http://schemas.microsoft.com/office/drawing/2014/main" id="{4542C95F-80AD-4C7B-BE09-FC2EDFE02617}"/>
            </a:ext>
          </a:extLst>
        </xdr:cNvPr>
        <xdr:cNvSpPr txBox="1"/>
      </xdr:nvSpPr>
      <xdr:spPr>
        <a:xfrm>
          <a:off x="10845966" y="64658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a:extLst>
            <a:ext uri="{FF2B5EF4-FFF2-40B4-BE49-F238E27FC236}">
              <a16:creationId xmlns:a16="http://schemas.microsoft.com/office/drawing/2014/main" id="{1577D125-1EAC-4CAC-8934-732F04FF1FE5}"/>
            </a:ext>
          </a:extLst>
        </xdr:cNvPr>
        <xdr:cNvCxnSpPr/>
      </xdr:nvCxnSpPr>
      <xdr:spPr>
        <a:xfrm>
          <a:off x="11210925" y="628468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a:extLst>
            <a:ext uri="{FF2B5EF4-FFF2-40B4-BE49-F238E27FC236}">
              <a16:creationId xmlns:a16="http://schemas.microsoft.com/office/drawing/2014/main" id="{01B03946-51FF-486B-BC39-C652211D50D5}"/>
            </a:ext>
          </a:extLst>
        </xdr:cNvPr>
        <xdr:cNvSpPr txBox="1"/>
      </xdr:nvSpPr>
      <xdr:spPr>
        <a:xfrm>
          <a:off x="10845966" y="61551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a:extLst>
            <a:ext uri="{FF2B5EF4-FFF2-40B4-BE49-F238E27FC236}">
              <a16:creationId xmlns:a16="http://schemas.microsoft.com/office/drawing/2014/main" id="{AFE446AC-790E-4AAD-B218-C2F255B85BA1}"/>
            </a:ext>
          </a:extLst>
        </xdr:cNvPr>
        <xdr:cNvCxnSpPr/>
      </xdr:nvCxnSpPr>
      <xdr:spPr>
        <a:xfrm>
          <a:off x="11210925" y="5983514"/>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a:extLst>
            <a:ext uri="{FF2B5EF4-FFF2-40B4-BE49-F238E27FC236}">
              <a16:creationId xmlns:a16="http://schemas.microsoft.com/office/drawing/2014/main" id="{D343D44F-2C7A-4A82-A33C-5C1148933D13}"/>
            </a:ext>
          </a:extLst>
        </xdr:cNvPr>
        <xdr:cNvSpPr txBox="1"/>
      </xdr:nvSpPr>
      <xdr:spPr>
        <a:xfrm>
          <a:off x="10845966" y="58381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a:extLst>
            <a:ext uri="{FF2B5EF4-FFF2-40B4-BE49-F238E27FC236}">
              <a16:creationId xmlns:a16="http://schemas.microsoft.com/office/drawing/2014/main" id="{6AC82520-F2DD-4D51-A8ED-56957BFD3D8C}"/>
            </a:ext>
          </a:extLst>
        </xdr:cNvPr>
        <xdr:cNvCxnSpPr/>
      </xdr:nvCxnSpPr>
      <xdr:spPr>
        <a:xfrm>
          <a:off x="11210925" y="5675993"/>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a:extLst>
            <a:ext uri="{FF2B5EF4-FFF2-40B4-BE49-F238E27FC236}">
              <a16:creationId xmlns:a16="http://schemas.microsoft.com/office/drawing/2014/main" id="{EF7F803F-5688-4A42-BF1D-55EF399ECDA1}"/>
            </a:ext>
          </a:extLst>
        </xdr:cNvPr>
        <xdr:cNvSpPr txBox="1"/>
      </xdr:nvSpPr>
      <xdr:spPr>
        <a:xfrm>
          <a:off x="10845966" y="5527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a:extLst>
            <a:ext uri="{FF2B5EF4-FFF2-40B4-BE49-F238E27FC236}">
              <a16:creationId xmlns:a16="http://schemas.microsoft.com/office/drawing/2014/main" id="{2B8244A2-7019-43D9-BB20-22DE6B2A8614}"/>
            </a:ext>
          </a:extLst>
        </xdr:cNvPr>
        <xdr:cNvCxnSpPr/>
      </xdr:nvCxnSpPr>
      <xdr:spPr>
        <a:xfrm>
          <a:off x="11210925" y="535577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a:extLst>
            <a:ext uri="{FF2B5EF4-FFF2-40B4-BE49-F238E27FC236}">
              <a16:creationId xmlns:a16="http://schemas.microsoft.com/office/drawing/2014/main" id="{4EB4567C-2270-4FE6-99E0-375ED1FB344F}"/>
            </a:ext>
          </a:extLst>
        </xdr:cNvPr>
        <xdr:cNvSpPr txBox="1"/>
      </xdr:nvSpPr>
      <xdr:spPr>
        <a:xfrm>
          <a:off x="10903736" y="52198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1E91E4C3-660A-412A-BD38-12D684B9B772}"/>
            </a:ext>
          </a:extLst>
        </xdr:cNvPr>
        <xdr:cNvCxnSpPr/>
      </xdr:nvCxnSpPr>
      <xdr:spPr>
        <a:xfrm>
          <a:off x="11210925" y="50482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a:extLst>
            <a:ext uri="{FF2B5EF4-FFF2-40B4-BE49-F238E27FC236}">
              <a16:creationId xmlns:a16="http://schemas.microsoft.com/office/drawing/2014/main" id="{89BED425-7748-445C-8BA9-5994E274C6BC}"/>
            </a:ext>
          </a:extLst>
        </xdr:cNvPr>
        <xdr:cNvSpPr/>
      </xdr:nvSpPr>
      <xdr:spPr>
        <a:xfrm>
          <a:off x="11210925" y="50482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103958</xdr:rowOff>
    </xdr:from>
    <xdr:to>
      <xdr:col>85</xdr:col>
      <xdr:colOff>126364</xdr:colOff>
      <xdr:row>42</xdr:row>
      <xdr:rowOff>1088</xdr:rowOff>
    </xdr:to>
    <xdr:cxnSp macro="">
      <xdr:nvCxnSpPr>
        <xdr:cNvPr id="514" name="直線コネクタ 513">
          <a:extLst>
            <a:ext uri="{FF2B5EF4-FFF2-40B4-BE49-F238E27FC236}">
              <a16:creationId xmlns:a16="http://schemas.microsoft.com/office/drawing/2014/main" id="{1F7BB774-CFDE-4EBC-A4BE-2B09946AD7B2}"/>
            </a:ext>
          </a:extLst>
        </xdr:cNvPr>
        <xdr:cNvCxnSpPr/>
      </xdr:nvCxnSpPr>
      <xdr:spPr>
        <a:xfrm flipV="1">
          <a:off x="14696439" y="5622108"/>
          <a:ext cx="0" cy="118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4915</xdr:rowOff>
    </xdr:from>
    <xdr:ext cx="405111" cy="259045"/>
    <xdr:sp macro="" textlink="">
      <xdr:nvSpPr>
        <xdr:cNvPr id="515" name="【一般廃棄物処理施設】&#10;有形固定資産減価償却率最小値テキスト">
          <a:extLst>
            <a:ext uri="{FF2B5EF4-FFF2-40B4-BE49-F238E27FC236}">
              <a16:creationId xmlns:a16="http://schemas.microsoft.com/office/drawing/2014/main" id="{29DE8F1F-AD5D-4F2A-A178-A1A98024E113}"/>
            </a:ext>
          </a:extLst>
        </xdr:cNvPr>
        <xdr:cNvSpPr txBox="1"/>
      </xdr:nvSpPr>
      <xdr:spPr>
        <a:xfrm>
          <a:off x="14735175" y="681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1088</xdr:rowOff>
    </xdr:from>
    <xdr:to>
      <xdr:col>86</xdr:col>
      <xdr:colOff>25400</xdr:colOff>
      <xdr:row>42</xdr:row>
      <xdr:rowOff>1088</xdr:rowOff>
    </xdr:to>
    <xdr:cxnSp macro="">
      <xdr:nvCxnSpPr>
        <xdr:cNvPr id="516" name="直線コネクタ 515">
          <a:extLst>
            <a:ext uri="{FF2B5EF4-FFF2-40B4-BE49-F238E27FC236}">
              <a16:creationId xmlns:a16="http://schemas.microsoft.com/office/drawing/2014/main" id="{B6902328-42A3-4E67-8A8A-00AFD4E08930}"/>
            </a:ext>
          </a:extLst>
        </xdr:cNvPr>
        <xdr:cNvCxnSpPr/>
      </xdr:nvCxnSpPr>
      <xdr:spPr>
        <a:xfrm>
          <a:off x="14611350" y="681146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50635</xdr:rowOff>
    </xdr:from>
    <xdr:ext cx="405111" cy="259045"/>
    <xdr:sp macro="" textlink="">
      <xdr:nvSpPr>
        <xdr:cNvPr id="517" name="【一般廃棄物処理施設】&#10;有形固定資産減価償却率最大値テキスト">
          <a:extLst>
            <a:ext uri="{FF2B5EF4-FFF2-40B4-BE49-F238E27FC236}">
              <a16:creationId xmlns:a16="http://schemas.microsoft.com/office/drawing/2014/main" id="{1358C792-5B94-4B54-923C-D4378846FBE3}"/>
            </a:ext>
          </a:extLst>
        </xdr:cNvPr>
        <xdr:cNvSpPr txBox="1"/>
      </xdr:nvSpPr>
      <xdr:spPr>
        <a:xfrm>
          <a:off x="14735175" y="5400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103958</xdr:rowOff>
    </xdr:from>
    <xdr:to>
      <xdr:col>86</xdr:col>
      <xdr:colOff>25400</xdr:colOff>
      <xdr:row>34</xdr:row>
      <xdr:rowOff>103958</xdr:rowOff>
    </xdr:to>
    <xdr:cxnSp macro="">
      <xdr:nvCxnSpPr>
        <xdr:cNvPr id="518" name="直線コネクタ 517">
          <a:extLst>
            <a:ext uri="{FF2B5EF4-FFF2-40B4-BE49-F238E27FC236}">
              <a16:creationId xmlns:a16="http://schemas.microsoft.com/office/drawing/2014/main" id="{0BAF966A-B8B3-4830-B7CA-40666860085B}"/>
            </a:ext>
          </a:extLst>
        </xdr:cNvPr>
        <xdr:cNvCxnSpPr/>
      </xdr:nvCxnSpPr>
      <xdr:spPr>
        <a:xfrm>
          <a:off x="14611350" y="562210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85470</xdr:rowOff>
    </xdr:from>
    <xdr:ext cx="405111" cy="259045"/>
    <xdr:sp macro="" textlink="">
      <xdr:nvSpPr>
        <xdr:cNvPr id="519" name="【一般廃棄物処理施設】&#10;有形固定資産減価償却率平均値テキスト">
          <a:extLst>
            <a:ext uri="{FF2B5EF4-FFF2-40B4-BE49-F238E27FC236}">
              <a16:creationId xmlns:a16="http://schemas.microsoft.com/office/drawing/2014/main" id="{37BAFD27-6ED5-43EA-9697-D30976E3EC40}"/>
            </a:ext>
          </a:extLst>
        </xdr:cNvPr>
        <xdr:cNvSpPr txBox="1"/>
      </xdr:nvSpPr>
      <xdr:spPr>
        <a:xfrm>
          <a:off x="14735175" y="62513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107043</xdr:rowOff>
    </xdr:from>
    <xdr:to>
      <xdr:col>85</xdr:col>
      <xdr:colOff>177800</xdr:colOff>
      <xdr:row>39</xdr:row>
      <xdr:rowOff>37193</xdr:rowOff>
    </xdr:to>
    <xdr:sp macro="" textlink="">
      <xdr:nvSpPr>
        <xdr:cNvPr id="520" name="フローチャート: 判断 519">
          <a:extLst>
            <a:ext uri="{FF2B5EF4-FFF2-40B4-BE49-F238E27FC236}">
              <a16:creationId xmlns:a16="http://schemas.microsoft.com/office/drawing/2014/main" id="{CB507AF7-9F7B-4FDB-8958-29530BA4E98B}"/>
            </a:ext>
          </a:extLst>
        </xdr:cNvPr>
        <xdr:cNvSpPr/>
      </xdr:nvSpPr>
      <xdr:spPr>
        <a:xfrm>
          <a:off x="14649450" y="62665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59690</xdr:rowOff>
    </xdr:from>
    <xdr:to>
      <xdr:col>81</xdr:col>
      <xdr:colOff>101600</xdr:colOff>
      <xdr:row>38</xdr:row>
      <xdr:rowOff>161290</xdr:rowOff>
    </xdr:to>
    <xdr:sp macro="" textlink="">
      <xdr:nvSpPr>
        <xdr:cNvPr id="521" name="フローチャート: 判断 520">
          <a:extLst>
            <a:ext uri="{FF2B5EF4-FFF2-40B4-BE49-F238E27FC236}">
              <a16:creationId xmlns:a16="http://schemas.microsoft.com/office/drawing/2014/main" id="{A120739C-6D3D-4C9C-B3B4-6B11F1C1A097}"/>
            </a:ext>
          </a:extLst>
        </xdr:cNvPr>
        <xdr:cNvSpPr/>
      </xdr:nvSpPr>
      <xdr:spPr>
        <a:xfrm>
          <a:off x="13887450" y="622236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522" name="フローチャート: 判断 521">
          <a:extLst>
            <a:ext uri="{FF2B5EF4-FFF2-40B4-BE49-F238E27FC236}">
              <a16:creationId xmlns:a16="http://schemas.microsoft.com/office/drawing/2014/main" id="{37225444-579A-47CF-97FD-9918B15296FF}"/>
            </a:ext>
          </a:extLst>
        </xdr:cNvPr>
        <xdr:cNvSpPr/>
      </xdr:nvSpPr>
      <xdr:spPr>
        <a:xfrm>
          <a:off x="13096875" y="619950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59690</xdr:rowOff>
    </xdr:from>
    <xdr:to>
      <xdr:col>72</xdr:col>
      <xdr:colOff>38100</xdr:colOff>
      <xdr:row>38</xdr:row>
      <xdr:rowOff>161290</xdr:rowOff>
    </xdr:to>
    <xdr:sp macro="" textlink="">
      <xdr:nvSpPr>
        <xdr:cNvPr id="523" name="フローチャート: 判断 522">
          <a:extLst>
            <a:ext uri="{FF2B5EF4-FFF2-40B4-BE49-F238E27FC236}">
              <a16:creationId xmlns:a16="http://schemas.microsoft.com/office/drawing/2014/main" id="{2954E71E-7883-4298-91CE-8C50AC7D122A}"/>
            </a:ext>
          </a:extLst>
        </xdr:cNvPr>
        <xdr:cNvSpPr/>
      </xdr:nvSpPr>
      <xdr:spPr>
        <a:xfrm>
          <a:off x="12296775" y="622236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72753</xdr:rowOff>
    </xdr:from>
    <xdr:to>
      <xdr:col>67</xdr:col>
      <xdr:colOff>101600</xdr:colOff>
      <xdr:row>39</xdr:row>
      <xdr:rowOff>2903</xdr:rowOff>
    </xdr:to>
    <xdr:sp macro="" textlink="">
      <xdr:nvSpPr>
        <xdr:cNvPr id="524" name="フローチャート: 判断 523">
          <a:extLst>
            <a:ext uri="{FF2B5EF4-FFF2-40B4-BE49-F238E27FC236}">
              <a16:creationId xmlns:a16="http://schemas.microsoft.com/office/drawing/2014/main" id="{4F042933-A939-4BCD-9860-1DEB92A8C9AE}"/>
            </a:ext>
          </a:extLst>
        </xdr:cNvPr>
        <xdr:cNvSpPr/>
      </xdr:nvSpPr>
      <xdr:spPr>
        <a:xfrm>
          <a:off x="11487150" y="623225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200F10BB-9743-4901-82CF-309CF21A650A}"/>
            </a:ext>
          </a:extLst>
        </xdr:cNvPr>
        <xdr:cNvSpPr txBox="1"/>
      </xdr:nvSpPr>
      <xdr:spPr>
        <a:xfrm>
          <a:off x="14525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865C540D-1313-4EE0-A91F-136C5A86F471}"/>
            </a:ext>
          </a:extLst>
        </xdr:cNvPr>
        <xdr:cNvSpPr txBox="1"/>
      </xdr:nvSpPr>
      <xdr:spPr>
        <a:xfrm>
          <a:off x="137636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BC78084-81BB-420F-A14A-1F945AF07AB1}"/>
            </a:ext>
          </a:extLst>
        </xdr:cNvPr>
        <xdr:cNvSpPr txBox="1"/>
      </xdr:nvSpPr>
      <xdr:spPr>
        <a:xfrm>
          <a:off x="129730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BE9B338A-CDC7-4D8D-B437-43F0808BA1DB}"/>
            </a:ext>
          </a:extLst>
        </xdr:cNvPr>
        <xdr:cNvSpPr txBox="1"/>
      </xdr:nvSpPr>
      <xdr:spPr>
        <a:xfrm>
          <a:off x="12172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107967C-6599-49C4-9338-D974BC9ADFAA}"/>
            </a:ext>
          </a:extLst>
        </xdr:cNvPr>
        <xdr:cNvSpPr txBox="1"/>
      </xdr:nvSpPr>
      <xdr:spPr>
        <a:xfrm>
          <a:off x="11363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67854</xdr:rowOff>
    </xdr:from>
    <xdr:to>
      <xdr:col>85</xdr:col>
      <xdr:colOff>177800</xdr:colOff>
      <xdr:row>34</xdr:row>
      <xdr:rowOff>169454</xdr:rowOff>
    </xdr:to>
    <xdr:sp macro="" textlink="">
      <xdr:nvSpPr>
        <xdr:cNvPr id="530" name="楕円 529">
          <a:extLst>
            <a:ext uri="{FF2B5EF4-FFF2-40B4-BE49-F238E27FC236}">
              <a16:creationId xmlns:a16="http://schemas.microsoft.com/office/drawing/2014/main" id="{BB8F216F-E9B0-486E-8CD0-5AF778AC33CB}"/>
            </a:ext>
          </a:extLst>
        </xdr:cNvPr>
        <xdr:cNvSpPr/>
      </xdr:nvSpPr>
      <xdr:spPr>
        <a:xfrm>
          <a:off x="14649450" y="557965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6185</xdr:rowOff>
    </xdr:from>
    <xdr:ext cx="405111" cy="259045"/>
    <xdr:sp macro="" textlink="">
      <xdr:nvSpPr>
        <xdr:cNvPr id="531" name="【一般廃棄物処理施設】&#10;有形固定資産減価償却率該当値テキスト">
          <a:extLst>
            <a:ext uri="{FF2B5EF4-FFF2-40B4-BE49-F238E27FC236}">
              <a16:creationId xmlns:a16="http://schemas.microsoft.com/office/drawing/2014/main" id="{ED04F8C6-1676-4D4B-85D1-05B1409CFA3A}"/>
            </a:ext>
          </a:extLst>
        </xdr:cNvPr>
        <xdr:cNvSpPr txBox="1"/>
      </xdr:nvSpPr>
      <xdr:spPr>
        <a:xfrm>
          <a:off x="14735175"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138067</xdr:rowOff>
    </xdr:from>
    <xdr:to>
      <xdr:col>81</xdr:col>
      <xdr:colOff>101600</xdr:colOff>
      <xdr:row>34</xdr:row>
      <xdr:rowOff>68217</xdr:rowOff>
    </xdr:to>
    <xdr:sp macro="" textlink="">
      <xdr:nvSpPr>
        <xdr:cNvPr id="532" name="楕円 531">
          <a:extLst>
            <a:ext uri="{FF2B5EF4-FFF2-40B4-BE49-F238E27FC236}">
              <a16:creationId xmlns:a16="http://schemas.microsoft.com/office/drawing/2014/main" id="{543F8570-5095-4B4C-B016-DC66DE31A109}"/>
            </a:ext>
          </a:extLst>
        </xdr:cNvPr>
        <xdr:cNvSpPr/>
      </xdr:nvSpPr>
      <xdr:spPr>
        <a:xfrm>
          <a:off x="13887450" y="549429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17417</xdr:rowOff>
    </xdr:from>
    <xdr:to>
      <xdr:col>85</xdr:col>
      <xdr:colOff>127000</xdr:colOff>
      <xdr:row>34</xdr:row>
      <xdr:rowOff>118654</xdr:rowOff>
    </xdr:to>
    <xdr:cxnSp macro="">
      <xdr:nvCxnSpPr>
        <xdr:cNvPr id="533" name="直線コネクタ 532">
          <a:extLst>
            <a:ext uri="{FF2B5EF4-FFF2-40B4-BE49-F238E27FC236}">
              <a16:creationId xmlns:a16="http://schemas.microsoft.com/office/drawing/2014/main" id="{C7AC220A-E9D5-4F84-B321-65D109D7AB67}"/>
            </a:ext>
          </a:extLst>
        </xdr:cNvPr>
        <xdr:cNvCxnSpPr/>
      </xdr:nvCxnSpPr>
      <xdr:spPr>
        <a:xfrm>
          <a:off x="13935075" y="5532392"/>
          <a:ext cx="762000" cy="10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36830</xdr:rowOff>
    </xdr:from>
    <xdr:to>
      <xdr:col>76</xdr:col>
      <xdr:colOff>165100</xdr:colOff>
      <xdr:row>33</xdr:row>
      <xdr:rowOff>138430</xdr:rowOff>
    </xdr:to>
    <xdr:sp macro="" textlink="">
      <xdr:nvSpPr>
        <xdr:cNvPr id="534" name="楕円 533">
          <a:extLst>
            <a:ext uri="{FF2B5EF4-FFF2-40B4-BE49-F238E27FC236}">
              <a16:creationId xmlns:a16="http://schemas.microsoft.com/office/drawing/2014/main" id="{DE8891FA-68E8-4D65-992A-D96FFCBA1EBF}"/>
            </a:ext>
          </a:extLst>
        </xdr:cNvPr>
        <xdr:cNvSpPr/>
      </xdr:nvSpPr>
      <xdr:spPr>
        <a:xfrm>
          <a:off x="13096875" y="53898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87630</xdr:rowOff>
    </xdr:from>
    <xdr:to>
      <xdr:col>81</xdr:col>
      <xdr:colOff>50800</xdr:colOff>
      <xdr:row>34</xdr:row>
      <xdr:rowOff>17417</xdr:rowOff>
    </xdr:to>
    <xdr:cxnSp macro="">
      <xdr:nvCxnSpPr>
        <xdr:cNvPr id="535" name="直線コネクタ 534">
          <a:extLst>
            <a:ext uri="{FF2B5EF4-FFF2-40B4-BE49-F238E27FC236}">
              <a16:creationId xmlns:a16="http://schemas.microsoft.com/office/drawing/2014/main" id="{9CE95496-A2B1-461A-9AF0-5DDCD90FADBD}"/>
            </a:ext>
          </a:extLst>
        </xdr:cNvPr>
        <xdr:cNvCxnSpPr/>
      </xdr:nvCxnSpPr>
      <xdr:spPr>
        <a:xfrm>
          <a:off x="13144500" y="5437505"/>
          <a:ext cx="790575" cy="9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30299</xdr:rowOff>
    </xdr:from>
    <xdr:to>
      <xdr:col>72</xdr:col>
      <xdr:colOff>38100</xdr:colOff>
      <xdr:row>35</xdr:row>
      <xdr:rowOff>131899</xdr:rowOff>
    </xdr:to>
    <xdr:sp macro="" textlink="">
      <xdr:nvSpPr>
        <xdr:cNvPr id="536" name="楕円 535">
          <a:extLst>
            <a:ext uri="{FF2B5EF4-FFF2-40B4-BE49-F238E27FC236}">
              <a16:creationId xmlns:a16="http://schemas.microsoft.com/office/drawing/2014/main" id="{73028889-7F21-49BB-8A0D-EBFB98DC74AB}"/>
            </a:ext>
          </a:extLst>
        </xdr:cNvPr>
        <xdr:cNvSpPr/>
      </xdr:nvSpPr>
      <xdr:spPr>
        <a:xfrm>
          <a:off x="12296775" y="5704024"/>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87630</xdr:rowOff>
    </xdr:from>
    <xdr:to>
      <xdr:col>76</xdr:col>
      <xdr:colOff>114300</xdr:colOff>
      <xdr:row>35</xdr:row>
      <xdr:rowOff>81099</xdr:rowOff>
    </xdr:to>
    <xdr:cxnSp macro="">
      <xdr:nvCxnSpPr>
        <xdr:cNvPr id="537" name="直線コネクタ 536">
          <a:extLst>
            <a:ext uri="{FF2B5EF4-FFF2-40B4-BE49-F238E27FC236}">
              <a16:creationId xmlns:a16="http://schemas.microsoft.com/office/drawing/2014/main" id="{4A9F4B18-FE9A-496B-8ED6-E539AA412462}"/>
            </a:ext>
          </a:extLst>
        </xdr:cNvPr>
        <xdr:cNvCxnSpPr/>
      </xdr:nvCxnSpPr>
      <xdr:spPr>
        <a:xfrm flipV="1">
          <a:off x="12344400" y="5437505"/>
          <a:ext cx="800100" cy="323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907</xdr:rowOff>
    </xdr:from>
    <xdr:to>
      <xdr:col>67</xdr:col>
      <xdr:colOff>101600</xdr:colOff>
      <xdr:row>33</xdr:row>
      <xdr:rowOff>102507</xdr:rowOff>
    </xdr:to>
    <xdr:sp macro="" textlink="">
      <xdr:nvSpPr>
        <xdr:cNvPr id="538" name="楕円 537">
          <a:extLst>
            <a:ext uri="{FF2B5EF4-FFF2-40B4-BE49-F238E27FC236}">
              <a16:creationId xmlns:a16="http://schemas.microsoft.com/office/drawing/2014/main" id="{8BF59F5E-7771-4B3C-87BF-1168A643119C}"/>
            </a:ext>
          </a:extLst>
        </xdr:cNvPr>
        <xdr:cNvSpPr/>
      </xdr:nvSpPr>
      <xdr:spPr>
        <a:xfrm>
          <a:off x="11487150" y="535395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51707</xdr:rowOff>
    </xdr:from>
    <xdr:to>
      <xdr:col>71</xdr:col>
      <xdr:colOff>177800</xdr:colOff>
      <xdr:row>35</xdr:row>
      <xdr:rowOff>81099</xdr:rowOff>
    </xdr:to>
    <xdr:cxnSp macro="">
      <xdr:nvCxnSpPr>
        <xdr:cNvPr id="539" name="直線コネクタ 538">
          <a:extLst>
            <a:ext uri="{FF2B5EF4-FFF2-40B4-BE49-F238E27FC236}">
              <a16:creationId xmlns:a16="http://schemas.microsoft.com/office/drawing/2014/main" id="{B9D26670-EEB1-4C20-814B-2A5244FC3F46}"/>
            </a:ext>
          </a:extLst>
        </xdr:cNvPr>
        <xdr:cNvCxnSpPr/>
      </xdr:nvCxnSpPr>
      <xdr:spPr>
        <a:xfrm>
          <a:off x="11534775" y="5401582"/>
          <a:ext cx="809625" cy="359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152417</xdr:rowOff>
    </xdr:from>
    <xdr:ext cx="405111" cy="259045"/>
    <xdr:sp macro="" textlink="">
      <xdr:nvSpPr>
        <xdr:cNvPr id="540" name="n_1aveValue【一般廃棄物処理施設】&#10;有形固定資産減価償却率">
          <a:extLst>
            <a:ext uri="{FF2B5EF4-FFF2-40B4-BE49-F238E27FC236}">
              <a16:creationId xmlns:a16="http://schemas.microsoft.com/office/drawing/2014/main" id="{C8B09F51-72E4-445E-9681-71EFB09D9973}"/>
            </a:ext>
          </a:extLst>
        </xdr:cNvPr>
        <xdr:cNvSpPr txBox="1"/>
      </xdr:nvSpPr>
      <xdr:spPr>
        <a:xfrm>
          <a:off x="1374521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541" name="n_2aveValue【一般廃棄物処理施設】&#10;有形固定資産減価償却率">
          <a:extLst>
            <a:ext uri="{FF2B5EF4-FFF2-40B4-BE49-F238E27FC236}">
              <a16:creationId xmlns:a16="http://schemas.microsoft.com/office/drawing/2014/main" id="{444A1860-4F2A-47C0-93A5-6C253FE8C703}"/>
            </a:ext>
          </a:extLst>
        </xdr:cNvPr>
        <xdr:cNvSpPr txBox="1"/>
      </xdr:nvSpPr>
      <xdr:spPr>
        <a:xfrm>
          <a:off x="12964169"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152417</xdr:rowOff>
    </xdr:from>
    <xdr:ext cx="405111" cy="259045"/>
    <xdr:sp macro="" textlink="">
      <xdr:nvSpPr>
        <xdr:cNvPr id="542" name="n_3aveValue【一般廃棄物処理施設】&#10;有形固定資産減価償却率">
          <a:extLst>
            <a:ext uri="{FF2B5EF4-FFF2-40B4-BE49-F238E27FC236}">
              <a16:creationId xmlns:a16="http://schemas.microsoft.com/office/drawing/2014/main" id="{C1C6C0B8-2204-4615-9C56-B77D11723935}"/>
            </a:ext>
          </a:extLst>
        </xdr:cNvPr>
        <xdr:cNvSpPr txBox="1"/>
      </xdr:nvSpPr>
      <xdr:spPr>
        <a:xfrm>
          <a:off x="12164069"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165480</xdr:rowOff>
    </xdr:from>
    <xdr:ext cx="405111" cy="259045"/>
    <xdr:sp macro="" textlink="">
      <xdr:nvSpPr>
        <xdr:cNvPr id="543" name="n_4aveValue【一般廃棄物処理施設】&#10;有形固定資産減価償却率">
          <a:extLst>
            <a:ext uri="{FF2B5EF4-FFF2-40B4-BE49-F238E27FC236}">
              <a16:creationId xmlns:a16="http://schemas.microsoft.com/office/drawing/2014/main" id="{EC4A0153-ECB9-4CE4-BA65-34A27273D113}"/>
            </a:ext>
          </a:extLst>
        </xdr:cNvPr>
        <xdr:cNvSpPr txBox="1"/>
      </xdr:nvSpPr>
      <xdr:spPr>
        <a:xfrm>
          <a:off x="11354444" y="6324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84744</xdr:rowOff>
    </xdr:from>
    <xdr:ext cx="405111" cy="259045"/>
    <xdr:sp macro="" textlink="">
      <xdr:nvSpPr>
        <xdr:cNvPr id="544" name="n_1mainValue【一般廃棄物処理施設】&#10;有形固定資産減価償却率">
          <a:extLst>
            <a:ext uri="{FF2B5EF4-FFF2-40B4-BE49-F238E27FC236}">
              <a16:creationId xmlns:a16="http://schemas.microsoft.com/office/drawing/2014/main" id="{32554962-83ED-4D92-8F84-BCD78B14F583}"/>
            </a:ext>
          </a:extLst>
        </xdr:cNvPr>
        <xdr:cNvSpPr txBox="1"/>
      </xdr:nvSpPr>
      <xdr:spPr>
        <a:xfrm>
          <a:off x="13745219" y="5279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31</xdr:row>
      <xdr:rowOff>154957</xdr:rowOff>
    </xdr:from>
    <xdr:ext cx="340478" cy="259045"/>
    <xdr:sp macro="" textlink="">
      <xdr:nvSpPr>
        <xdr:cNvPr id="545" name="n_2mainValue【一般廃棄物処理施設】&#10;有形固定資産減価償却率">
          <a:extLst>
            <a:ext uri="{FF2B5EF4-FFF2-40B4-BE49-F238E27FC236}">
              <a16:creationId xmlns:a16="http://schemas.microsoft.com/office/drawing/2014/main" id="{2C8A762B-9D15-443B-8A53-845BE7BC4F06}"/>
            </a:ext>
          </a:extLst>
        </xdr:cNvPr>
        <xdr:cNvSpPr txBox="1"/>
      </xdr:nvSpPr>
      <xdr:spPr>
        <a:xfrm>
          <a:off x="12993311" y="51841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148426</xdr:rowOff>
    </xdr:from>
    <xdr:ext cx="405111" cy="259045"/>
    <xdr:sp macro="" textlink="">
      <xdr:nvSpPr>
        <xdr:cNvPr id="546" name="n_3mainValue【一般廃棄物処理施設】&#10;有形固定資産減価償却率">
          <a:extLst>
            <a:ext uri="{FF2B5EF4-FFF2-40B4-BE49-F238E27FC236}">
              <a16:creationId xmlns:a16="http://schemas.microsoft.com/office/drawing/2014/main" id="{D643262B-DFDD-4E56-9306-81A3FC32BF4F}"/>
            </a:ext>
          </a:extLst>
        </xdr:cNvPr>
        <xdr:cNvSpPr txBox="1"/>
      </xdr:nvSpPr>
      <xdr:spPr>
        <a:xfrm>
          <a:off x="12164069" y="549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31</xdr:row>
      <xdr:rowOff>119034</xdr:rowOff>
    </xdr:from>
    <xdr:ext cx="340478" cy="259045"/>
    <xdr:sp macro="" textlink="">
      <xdr:nvSpPr>
        <xdr:cNvPr id="547" name="n_4mainValue【一般廃棄物処理施設】&#10;有形固定資産減価償却率">
          <a:extLst>
            <a:ext uri="{FF2B5EF4-FFF2-40B4-BE49-F238E27FC236}">
              <a16:creationId xmlns:a16="http://schemas.microsoft.com/office/drawing/2014/main" id="{671E236B-AE8B-42B6-8937-97270F2D4F95}"/>
            </a:ext>
          </a:extLst>
        </xdr:cNvPr>
        <xdr:cNvSpPr txBox="1"/>
      </xdr:nvSpPr>
      <xdr:spPr>
        <a:xfrm>
          <a:off x="11383586" y="5151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AC0BFD7D-77D2-455B-A1BA-F2B7272BD074}"/>
            </a:ext>
          </a:extLst>
        </xdr:cNvPr>
        <xdr:cNvSpPr/>
      </xdr:nvSpPr>
      <xdr:spPr>
        <a:xfrm>
          <a:off x="16459200" y="39719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E89B2046-611E-4D0A-9DA4-47CAA99FB06F}"/>
            </a:ext>
          </a:extLst>
        </xdr:cNvPr>
        <xdr:cNvSpPr/>
      </xdr:nvSpPr>
      <xdr:spPr>
        <a:xfrm>
          <a:off x="16583025"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C3977789-1C4D-4B7F-90C5-C9C6C4584ECA}"/>
            </a:ext>
          </a:extLst>
        </xdr:cNvPr>
        <xdr:cNvSpPr/>
      </xdr:nvSpPr>
      <xdr:spPr>
        <a:xfrm>
          <a:off x="16583025"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47D773D-D150-44C1-921B-09E66F85B872}"/>
            </a:ext>
          </a:extLst>
        </xdr:cNvPr>
        <xdr:cNvSpPr/>
      </xdr:nvSpPr>
      <xdr:spPr>
        <a:xfrm>
          <a:off x="174879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2363E869-6A8C-4B6A-AC11-7E701F8CAC2D}"/>
            </a:ext>
          </a:extLst>
        </xdr:cNvPr>
        <xdr:cNvSpPr/>
      </xdr:nvSpPr>
      <xdr:spPr>
        <a:xfrm>
          <a:off x="174879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24C1FDFA-54AD-4AA2-990B-69B382E00A58}"/>
            </a:ext>
          </a:extLst>
        </xdr:cNvPr>
        <xdr:cNvSpPr/>
      </xdr:nvSpPr>
      <xdr:spPr>
        <a:xfrm>
          <a:off x="18516600" y="45910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25017C4E-3834-4282-8562-1204AD97A347}"/>
            </a:ext>
          </a:extLst>
        </xdr:cNvPr>
        <xdr:cNvSpPr/>
      </xdr:nvSpPr>
      <xdr:spPr>
        <a:xfrm>
          <a:off x="18516600" y="47910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98D304A2-ABEB-4B60-B275-AD9D10D22EF2}"/>
            </a:ext>
          </a:extLst>
        </xdr:cNvPr>
        <xdr:cNvSpPr/>
      </xdr:nvSpPr>
      <xdr:spPr>
        <a:xfrm>
          <a:off x="16459200" y="50482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9D88E462-23CF-4DB1-AC27-B14032D4AE83}"/>
            </a:ext>
          </a:extLst>
        </xdr:cNvPr>
        <xdr:cNvSpPr txBox="1"/>
      </xdr:nvSpPr>
      <xdr:spPr>
        <a:xfrm>
          <a:off x="16440150" y="48672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B2620C1A-6B9A-4350-83DF-8B2A650519D5}"/>
            </a:ext>
          </a:extLst>
        </xdr:cNvPr>
        <xdr:cNvCxnSpPr/>
      </xdr:nvCxnSpPr>
      <xdr:spPr>
        <a:xfrm>
          <a:off x="16459200" y="72104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8" name="直線コネクタ 557">
          <a:extLst>
            <a:ext uri="{FF2B5EF4-FFF2-40B4-BE49-F238E27FC236}">
              <a16:creationId xmlns:a16="http://schemas.microsoft.com/office/drawing/2014/main" id="{D1BD3E38-3E3A-447D-864C-82DC23DE8CA5}"/>
            </a:ext>
          </a:extLst>
        </xdr:cNvPr>
        <xdr:cNvCxnSpPr/>
      </xdr:nvCxnSpPr>
      <xdr:spPr>
        <a:xfrm>
          <a:off x="16459200" y="666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9" name="テキスト ボックス 558">
          <a:extLst>
            <a:ext uri="{FF2B5EF4-FFF2-40B4-BE49-F238E27FC236}">
              <a16:creationId xmlns:a16="http://schemas.microsoft.com/office/drawing/2014/main" id="{68D64267-BCC7-4D27-BD8E-6DB22AC97A96}"/>
            </a:ext>
          </a:extLst>
        </xdr:cNvPr>
        <xdr:cNvSpPr txBox="1"/>
      </xdr:nvSpPr>
      <xdr:spPr>
        <a:xfrm>
          <a:off x="16248514" y="653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0" name="直線コネクタ 559">
          <a:extLst>
            <a:ext uri="{FF2B5EF4-FFF2-40B4-BE49-F238E27FC236}">
              <a16:creationId xmlns:a16="http://schemas.microsoft.com/office/drawing/2014/main" id="{3A9FD04F-FC37-4EAE-8BA5-CB01215C082F}"/>
            </a:ext>
          </a:extLst>
        </xdr:cNvPr>
        <xdr:cNvCxnSpPr/>
      </xdr:nvCxnSpPr>
      <xdr:spPr>
        <a:xfrm>
          <a:off x="16459200" y="613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1" name="テキスト ボックス 560">
          <a:extLst>
            <a:ext uri="{FF2B5EF4-FFF2-40B4-BE49-F238E27FC236}">
              <a16:creationId xmlns:a16="http://schemas.microsoft.com/office/drawing/2014/main" id="{A63B32EA-3E50-4F66-A525-01344DEE7081}"/>
            </a:ext>
          </a:extLst>
        </xdr:cNvPr>
        <xdr:cNvSpPr txBox="1"/>
      </xdr:nvSpPr>
      <xdr:spPr>
        <a:xfrm>
          <a:off x="15936806" y="5998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2" name="直線コネクタ 561">
          <a:extLst>
            <a:ext uri="{FF2B5EF4-FFF2-40B4-BE49-F238E27FC236}">
              <a16:creationId xmlns:a16="http://schemas.microsoft.com/office/drawing/2014/main" id="{51BAA68C-88C0-42F3-A3E5-1C9BD17F0D88}"/>
            </a:ext>
          </a:extLst>
        </xdr:cNvPr>
        <xdr:cNvCxnSpPr/>
      </xdr:nvCxnSpPr>
      <xdr:spPr>
        <a:xfrm>
          <a:off x="16459200" y="5591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3" name="テキスト ボックス 562">
          <a:extLst>
            <a:ext uri="{FF2B5EF4-FFF2-40B4-BE49-F238E27FC236}">
              <a16:creationId xmlns:a16="http://schemas.microsoft.com/office/drawing/2014/main" id="{021D2599-D0F2-4D60-A75F-3DC04131A3A0}"/>
            </a:ext>
          </a:extLst>
        </xdr:cNvPr>
        <xdr:cNvSpPr txBox="1"/>
      </xdr:nvSpPr>
      <xdr:spPr>
        <a:xfrm>
          <a:off x="15936806" y="545530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4" name="直線コネクタ 563">
          <a:extLst>
            <a:ext uri="{FF2B5EF4-FFF2-40B4-BE49-F238E27FC236}">
              <a16:creationId xmlns:a16="http://schemas.microsoft.com/office/drawing/2014/main" id="{02ADCA8B-422E-479E-9B63-5CB443124621}"/>
            </a:ext>
          </a:extLst>
        </xdr:cNvPr>
        <xdr:cNvCxnSpPr/>
      </xdr:nvCxnSpPr>
      <xdr:spPr>
        <a:xfrm>
          <a:off x="16459200" y="504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5" name="テキスト ボックス 564">
          <a:extLst>
            <a:ext uri="{FF2B5EF4-FFF2-40B4-BE49-F238E27FC236}">
              <a16:creationId xmlns:a16="http://schemas.microsoft.com/office/drawing/2014/main" id="{BC3C070B-B8F4-42B5-84B8-03A3A41AC443}"/>
            </a:ext>
          </a:extLst>
        </xdr:cNvPr>
        <xdr:cNvSpPr txBox="1"/>
      </xdr:nvSpPr>
      <xdr:spPr>
        <a:xfrm>
          <a:off x="15936806" y="491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6" name="【一般廃棄物処理施設】&#10;一人当たり有形固定資産（償却資産）額グラフ枠">
          <a:extLst>
            <a:ext uri="{FF2B5EF4-FFF2-40B4-BE49-F238E27FC236}">
              <a16:creationId xmlns:a16="http://schemas.microsoft.com/office/drawing/2014/main" id="{6ABC6E9C-367F-4719-96BC-EDE05EC3E814}"/>
            </a:ext>
          </a:extLst>
        </xdr:cNvPr>
        <xdr:cNvSpPr/>
      </xdr:nvSpPr>
      <xdr:spPr>
        <a:xfrm>
          <a:off x="16459200" y="50482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67" name="直線コネクタ 566">
          <a:extLst>
            <a:ext uri="{FF2B5EF4-FFF2-40B4-BE49-F238E27FC236}">
              <a16:creationId xmlns:a16="http://schemas.microsoft.com/office/drawing/2014/main" id="{1FBD5979-04BE-479F-9AB6-41607AA2D4D3}"/>
            </a:ext>
          </a:extLst>
        </xdr:cNvPr>
        <xdr:cNvCxnSpPr/>
      </xdr:nvCxnSpPr>
      <xdr:spPr>
        <a:xfrm flipV="1">
          <a:off x="19954239" y="5536111"/>
          <a:ext cx="0" cy="1130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68" name="【一般廃棄物処理施設】&#10;一人当たり有形固定資産（償却資産）額最小値テキスト">
          <a:extLst>
            <a:ext uri="{FF2B5EF4-FFF2-40B4-BE49-F238E27FC236}">
              <a16:creationId xmlns:a16="http://schemas.microsoft.com/office/drawing/2014/main" id="{238C81ED-B212-4BC0-AC51-7DF10AF46395}"/>
            </a:ext>
          </a:extLst>
        </xdr:cNvPr>
        <xdr:cNvSpPr txBox="1"/>
      </xdr:nvSpPr>
      <xdr:spPr>
        <a:xfrm>
          <a:off x="19992975" y="66740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69" name="直線コネクタ 568">
          <a:extLst>
            <a:ext uri="{FF2B5EF4-FFF2-40B4-BE49-F238E27FC236}">
              <a16:creationId xmlns:a16="http://schemas.microsoft.com/office/drawing/2014/main" id="{C54CB124-A8E4-4BA0-A872-A421CEE8AD8E}"/>
            </a:ext>
          </a:extLst>
        </xdr:cNvPr>
        <xdr:cNvCxnSpPr/>
      </xdr:nvCxnSpPr>
      <xdr:spPr>
        <a:xfrm>
          <a:off x="19878675" y="666704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70" name="【一般廃棄物処理施設】&#10;一人当たり有形固定資産（償却資産）額最大値テキスト">
          <a:extLst>
            <a:ext uri="{FF2B5EF4-FFF2-40B4-BE49-F238E27FC236}">
              <a16:creationId xmlns:a16="http://schemas.microsoft.com/office/drawing/2014/main" id="{446D4A43-31BA-40C7-A5F7-CA32DACE3135}"/>
            </a:ext>
          </a:extLst>
        </xdr:cNvPr>
        <xdr:cNvSpPr txBox="1"/>
      </xdr:nvSpPr>
      <xdr:spPr>
        <a:xfrm>
          <a:off x="19992975" y="5333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71" name="直線コネクタ 570">
          <a:extLst>
            <a:ext uri="{FF2B5EF4-FFF2-40B4-BE49-F238E27FC236}">
              <a16:creationId xmlns:a16="http://schemas.microsoft.com/office/drawing/2014/main" id="{B1988A74-1EB5-4842-BE19-DF3C6E102622}"/>
            </a:ext>
          </a:extLst>
        </xdr:cNvPr>
        <xdr:cNvCxnSpPr/>
      </xdr:nvCxnSpPr>
      <xdr:spPr>
        <a:xfrm>
          <a:off x="19878675" y="553611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42055</xdr:rowOff>
    </xdr:from>
    <xdr:ext cx="534377" cy="259045"/>
    <xdr:sp macro="" textlink="">
      <xdr:nvSpPr>
        <xdr:cNvPr id="572" name="【一般廃棄物処理施設】&#10;一人当たり有形固定資産（償却資産）額平均値テキスト">
          <a:extLst>
            <a:ext uri="{FF2B5EF4-FFF2-40B4-BE49-F238E27FC236}">
              <a16:creationId xmlns:a16="http://schemas.microsoft.com/office/drawing/2014/main" id="{53F81DF0-6952-41DF-9EAB-B5EC2B5F2028}"/>
            </a:ext>
          </a:extLst>
        </xdr:cNvPr>
        <xdr:cNvSpPr txBox="1"/>
      </xdr:nvSpPr>
      <xdr:spPr>
        <a:xfrm>
          <a:off x="19992975" y="62079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73" name="フローチャート: 判断 572">
          <a:extLst>
            <a:ext uri="{FF2B5EF4-FFF2-40B4-BE49-F238E27FC236}">
              <a16:creationId xmlns:a16="http://schemas.microsoft.com/office/drawing/2014/main" id="{57C0C48C-AE0E-4EBC-B0BF-5B05B293EB0D}"/>
            </a:ext>
          </a:extLst>
        </xdr:cNvPr>
        <xdr:cNvSpPr/>
      </xdr:nvSpPr>
      <xdr:spPr>
        <a:xfrm>
          <a:off x="19897725" y="622947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74" name="フローチャート: 判断 573">
          <a:extLst>
            <a:ext uri="{FF2B5EF4-FFF2-40B4-BE49-F238E27FC236}">
              <a16:creationId xmlns:a16="http://schemas.microsoft.com/office/drawing/2014/main" id="{ECBE60CC-05EF-4A55-B4E4-6E508A840BA6}"/>
            </a:ext>
          </a:extLst>
        </xdr:cNvPr>
        <xdr:cNvSpPr/>
      </xdr:nvSpPr>
      <xdr:spPr>
        <a:xfrm>
          <a:off x="19154775" y="622973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75" name="フローチャート: 判断 574">
          <a:extLst>
            <a:ext uri="{FF2B5EF4-FFF2-40B4-BE49-F238E27FC236}">
              <a16:creationId xmlns:a16="http://schemas.microsoft.com/office/drawing/2014/main" id="{DFCF38E7-BBA5-41FF-BE32-2B20CFE944AD}"/>
            </a:ext>
          </a:extLst>
        </xdr:cNvPr>
        <xdr:cNvSpPr/>
      </xdr:nvSpPr>
      <xdr:spPr>
        <a:xfrm>
          <a:off x="18345150" y="6250389"/>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76" name="フローチャート: 判断 575">
          <a:extLst>
            <a:ext uri="{FF2B5EF4-FFF2-40B4-BE49-F238E27FC236}">
              <a16:creationId xmlns:a16="http://schemas.microsoft.com/office/drawing/2014/main" id="{DBFF06BD-F92C-44F1-85E8-1453A779A260}"/>
            </a:ext>
          </a:extLst>
        </xdr:cNvPr>
        <xdr:cNvSpPr/>
      </xdr:nvSpPr>
      <xdr:spPr>
        <a:xfrm>
          <a:off x="17554575" y="6265814"/>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77" name="フローチャート: 判断 576">
          <a:extLst>
            <a:ext uri="{FF2B5EF4-FFF2-40B4-BE49-F238E27FC236}">
              <a16:creationId xmlns:a16="http://schemas.microsoft.com/office/drawing/2014/main" id="{084E91F0-6B23-4FFD-9DCF-B897E4A85A95}"/>
            </a:ext>
          </a:extLst>
        </xdr:cNvPr>
        <xdr:cNvSpPr/>
      </xdr:nvSpPr>
      <xdr:spPr>
        <a:xfrm>
          <a:off x="16754475" y="626573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6DDA3797-7534-4918-82F1-F263C4251994}"/>
            </a:ext>
          </a:extLst>
        </xdr:cNvPr>
        <xdr:cNvSpPr txBox="1"/>
      </xdr:nvSpPr>
      <xdr:spPr>
        <a:xfrm>
          <a:off x="197834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B411CDDB-14C8-47AC-84C4-D5BE667922F1}"/>
            </a:ext>
          </a:extLst>
        </xdr:cNvPr>
        <xdr:cNvSpPr txBox="1"/>
      </xdr:nvSpPr>
      <xdr:spPr>
        <a:xfrm>
          <a:off x="190309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4D2FE9FB-601E-44B3-BBB7-C636B87C50D2}"/>
            </a:ext>
          </a:extLst>
        </xdr:cNvPr>
        <xdr:cNvSpPr txBox="1"/>
      </xdr:nvSpPr>
      <xdr:spPr>
        <a:xfrm>
          <a:off x="18221325"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E331F4C7-2447-4EC2-84CF-9CC8F944D28A}"/>
            </a:ext>
          </a:extLst>
        </xdr:cNvPr>
        <xdr:cNvSpPr txBox="1"/>
      </xdr:nvSpPr>
      <xdr:spPr>
        <a:xfrm>
          <a:off x="174307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BFE3341A-D1D2-4CB9-97A5-37C4702FBD87}"/>
            </a:ext>
          </a:extLst>
        </xdr:cNvPr>
        <xdr:cNvSpPr txBox="1"/>
      </xdr:nvSpPr>
      <xdr:spPr>
        <a:xfrm>
          <a:off x="1663065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23423</xdr:rowOff>
    </xdr:from>
    <xdr:to>
      <xdr:col>116</xdr:col>
      <xdr:colOff>114300</xdr:colOff>
      <xdr:row>36</xdr:row>
      <xdr:rowOff>125023</xdr:rowOff>
    </xdr:to>
    <xdr:sp macro="" textlink="">
      <xdr:nvSpPr>
        <xdr:cNvPr id="583" name="楕円 582">
          <a:extLst>
            <a:ext uri="{FF2B5EF4-FFF2-40B4-BE49-F238E27FC236}">
              <a16:creationId xmlns:a16="http://schemas.microsoft.com/office/drawing/2014/main" id="{CD8E2A10-A2AE-4F70-9F13-436371718399}"/>
            </a:ext>
          </a:extLst>
        </xdr:cNvPr>
        <xdr:cNvSpPr/>
      </xdr:nvSpPr>
      <xdr:spPr>
        <a:xfrm>
          <a:off x="19897725" y="586542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46300</xdr:rowOff>
    </xdr:from>
    <xdr:ext cx="599010" cy="259045"/>
    <xdr:sp macro="" textlink="">
      <xdr:nvSpPr>
        <xdr:cNvPr id="584" name="【一般廃棄物処理施設】&#10;一人当たり有形固定資産（償却資産）額該当値テキスト">
          <a:extLst>
            <a:ext uri="{FF2B5EF4-FFF2-40B4-BE49-F238E27FC236}">
              <a16:creationId xmlns:a16="http://schemas.microsoft.com/office/drawing/2014/main" id="{021C1D27-2556-495E-A0D6-6965529104F4}"/>
            </a:ext>
          </a:extLst>
        </xdr:cNvPr>
        <xdr:cNvSpPr txBox="1"/>
      </xdr:nvSpPr>
      <xdr:spPr>
        <a:xfrm>
          <a:off x="19992975" y="5726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15793</xdr:rowOff>
    </xdr:from>
    <xdr:to>
      <xdr:col>112</xdr:col>
      <xdr:colOff>38100</xdr:colOff>
      <xdr:row>36</xdr:row>
      <xdr:rowOff>117393</xdr:rowOff>
    </xdr:to>
    <xdr:sp macro="" textlink="">
      <xdr:nvSpPr>
        <xdr:cNvPr id="585" name="楕円 584">
          <a:extLst>
            <a:ext uri="{FF2B5EF4-FFF2-40B4-BE49-F238E27FC236}">
              <a16:creationId xmlns:a16="http://schemas.microsoft.com/office/drawing/2014/main" id="{87BD0AE4-0847-49E6-9B23-E887E4C8F302}"/>
            </a:ext>
          </a:extLst>
        </xdr:cNvPr>
        <xdr:cNvSpPr/>
      </xdr:nvSpPr>
      <xdr:spPr>
        <a:xfrm>
          <a:off x="19154775" y="58514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66593</xdr:rowOff>
    </xdr:from>
    <xdr:to>
      <xdr:col>116</xdr:col>
      <xdr:colOff>63500</xdr:colOff>
      <xdr:row>36</xdr:row>
      <xdr:rowOff>74223</xdr:rowOff>
    </xdr:to>
    <xdr:cxnSp macro="">
      <xdr:nvCxnSpPr>
        <xdr:cNvPr id="586" name="直線コネクタ 585">
          <a:extLst>
            <a:ext uri="{FF2B5EF4-FFF2-40B4-BE49-F238E27FC236}">
              <a16:creationId xmlns:a16="http://schemas.microsoft.com/office/drawing/2014/main" id="{4546146D-A1CF-4CFD-A5B3-6355CC06C8B1}"/>
            </a:ext>
          </a:extLst>
        </xdr:cNvPr>
        <xdr:cNvCxnSpPr/>
      </xdr:nvCxnSpPr>
      <xdr:spPr>
        <a:xfrm>
          <a:off x="19202400" y="5908593"/>
          <a:ext cx="752475" cy="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5815</xdr:rowOff>
    </xdr:from>
    <xdr:to>
      <xdr:col>107</xdr:col>
      <xdr:colOff>101600</xdr:colOff>
      <xdr:row>36</xdr:row>
      <xdr:rowOff>107415</xdr:rowOff>
    </xdr:to>
    <xdr:sp macro="" textlink="">
      <xdr:nvSpPr>
        <xdr:cNvPr id="587" name="楕円 586">
          <a:extLst>
            <a:ext uri="{FF2B5EF4-FFF2-40B4-BE49-F238E27FC236}">
              <a16:creationId xmlns:a16="http://schemas.microsoft.com/office/drawing/2014/main" id="{3FE69051-F3EF-498A-A80A-90364BC379AB}"/>
            </a:ext>
          </a:extLst>
        </xdr:cNvPr>
        <xdr:cNvSpPr/>
      </xdr:nvSpPr>
      <xdr:spPr>
        <a:xfrm>
          <a:off x="18345150" y="584781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56615</xdr:rowOff>
    </xdr:from>
    <xdr:to>
      <xdr:col>111</xdr:col>
      <xdr:colOff>177800</xdr:colOff>
      <xdr:row>36</xdr:row>
      <xdr:rowOff>66593</xdr:rowOff>
    </xdr:to>
    <xdr:cxnSp macro="">
      <xdr:nvCxnSpPr>
        <xdr:cNvPr id="588" name="直線コネクタ 587">
          <a:extLst>
            <a:ext uri="{FF2B5EF4-FFF2-40B4-BE49-F238E27FC236}">
              <a16:creationId xmlns:a16="http://schemas.microsoft.com/office/drawing/2014/main" id="{5EB49A23-CF1E-4868-AD64-854D27AE09F1}"/>
            </a:ext>
          </a:extLst>
        </xdr:cNvPr>
        <xdr:cNvCxnSpPr/>
      </xdr:nvCxnSpPr>
      <xdr:spPr>
        <a:xfrm>
          <a:off x="18392775" y="5895440"/>
          <a:ext cx="809625" cy="1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159514</xdr:rowOff>
    </xdr:from>
    <xdr:to>
      <xdr:col>102</xdr:col>
      <xdr:colOff>165100</xdr:colOff>
      <xdr:row>40</xdr:row>
      <xdr:rowOff>89664</xdr:rowOff>
    </xdr:to>
    <xdr:sp macro="" textlink="">
      <xdr:nvSpPr>
        <xdr:cNvPr id="589" name="楕円 588">
          <a:extLst>
            <a:ext uri="{FF2B5EF4-FFF2-40B4-BE49-F238E27FC236}">
              <a16:creationId xmlns:a16="http://schemas.microsoft.com/office/drawing/2014/main" id="{9DE15EE1-00E0-4EF7-AD61-5FEC5B1CD033}"/>
            </a:ext>
          </a:extLst>
        </xdr:cNvPr>
        <xdr:cNvSpPr/>
      </xdr:nvSpPr>
      <xdr:spPr>
        <a:xfrm>
          <a:off x="17554575" y="6487289"/>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56615</xdr:rowOff>
    </xdr:from>
    <xdr:to>
      <xdr:col>107</xdr:col>
      <xdr:colOff>50800</xdr:colOff>
      <xdr:row>40</xdr:row>
      <xdr:rowOff>38864</xdr:rowOff>
    </xdr:to>
    <xdr:cxnSp macro="">
      <xdr:nvCxnSpPr>
        <xdr:cNvPr id="590" name="直線コネクタ 589">
          <a:extLst>
            <a:ext uri="{FF2B5EF4-FFF2-40B4-BE49-F238E27FC236}">
              <a16:creationId xmlns:a16="http://schemas.microsoft.com/office/drawing/2014/main" id="{7A56A43A-E829-4E03-B2AA-83C3AB4E03DC}"/>
            </a:ext>
          </a:extLst>
        </xdr:cNvPr>
        <xdr:cNvCxnSpPr/>
      </xdr:nvCxnSpPr>
      <xdr:spPr>
        <a:xfrm flipV="1">
          <a:off x="17602200" y="5895440"/>
          <a:ext cx="790575" cy="62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34933</xdr:rowOff>
    </xdr:from>
    <xdr:to>
      <xdr:col>98</xdr:col>
      <xdr:colOff>38100</xdr:colOff>
      <xdr:row>40</xdr:row>
      <xdr:rowOff>136533</xdr:rowOff>
    </xdr:to>
    <xdr:sp macro="" textlink="">
      <xdr:nvSpPr>
        <xdr:cNvPr id="591" name="楕円 590">
          <a:extLst>
            <a:ext uri="{FF2B5EF4-FFF2-40B4-BE49-F238E27FC236}">
              <a16:creationId xmlns:a16="http://schemas.microsoft.com/office/drawing/2014/main" id="{50A58639-E28D-472B-AFD3-5F099733F6A9}"/>
            </a:ext>
          </a:extLst>
        </xdr:cNvPr>
        <xdr:cNvSpPr/>
      </xdr:nvSpPr>
      <xdr:spPr>
        <a:xfrm>
          <a:off x="16754475" y="652145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38864</xdr:rowOff>
    </xdr:from>
    <xdr:to>
      <xdr:col>102</xdr:col>
      <xdr:colOff>114300</xdr:colOff>
      <xdr:row>40</xdr:row>
      <xdr:rowOff>85733</xdr:rowOff>
    </xdr:to>
    <xdr:cxnSp macro="">
      <xdr:nvCxnSpPr>
        <xdr:cNvPr id="592" name="直線コネクタ 591">
          <a:extLst>
            <a:ext uri="{FF2B5EF4-FFF2-40B4-BE49-F238E27FC236}">
              <a16:creationId xmlns:a16="http://schemas.microsoft.com/office/drawing/2014/main" id="{A2C0C54C-6D35-4371-A0EB-434A0B47C3C0}"/>
            </a:ext>
          </a:extLst>
        </xdr:cNvPr>
        <xdr:cNvCxnSpPr/>
      </xdr:nvCxnSpPr>
      <xdr:spPr>
        <a:xfrm flipV="1">
          <a:off x="16802100" y="6525389"/>
          <a:ext cx="800100" cy="4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162961</xdr:rowOff>
    </xdr:from>
    <xdr:ext cx="534377" cy="259045"/>
    <xdr:sp macro="" textlink="">
      <xdr:nvSpPr>
        <xdr:cNvPr id="593" name="n_1aveValue【一般廃棄物処理施設】&#10;一人当たり有形固定資産（償却資産）額">
          <a:extLst>
            <a:ext uri="{FF2B5EF4-FFF2-40B4-BE49-F238E27FC236}">
              <a16:creationId xmlns:a16="http://schemas.microsoft.com/office/drawing/2014/main" id="{BB1E6726-23B1-465E-86C8-E76901A005D2}"/>
            </a:ext>
          </a:extLst>
        </xdr:cNvPr>
        <xdr:cNvSpPr txBox="1"/>
      </xdr:nvSpPr>
      <xdr:spPr>
        <a:xfrm>
          <a:off x="18944736" y="63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5816</xdr:rowOff>
    </xdr:from>
    <xdr:ext cx="534377" cy="259045"/>
    <xdr:sp macro="" textlink="">
      <xdr:nvSpPr>
        <xdr:cNvPr id="594" name="n_2aveValue【一般廃棄物処理施設】&#10;一人当たり有形固定資産（償却資産）額">
          <a:extLst>
            <a:ext uri="{FF2B5EF4-FFF2-40B4-BE49-F238E27FC236}">
              <a16:creationId xmlns:a16="http://schemas.microsoft.com/office/drawing/2014/main" id="{92515C4F-67C0-43BB-8C52-AC8D884A0EF6}"/>
            </a:ext>
          </a:extLst>
        </xdr:cNvPr>
        <xdr:cNvSpPr txBox="1"/>
      </xdr:nvSpPr>
      <xdr:spPr>
        <a:xfrm>
          <a:off x="18163686" y="633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95" name="n_3aveValue【一般廃棄物処理施設】&#10;一人当たり有形固定資産（償却資産）額">
          <a:extLst>
            <a:ext uri="{FF2B5EF4-FFF2-40B4-BE49-F238E27FC236}">
              <a16:creationId xmlns:a16="http://schemas.microsoft.com/office/drawing/2014/main" id="{8E121ADC-8542-46F7-9D4B-64FECD73EC02}"/>
            </a:ext>
          </a:extLst>
        </xdr:cNvPr>
        <xdr:cNvSpPr txBox="1"/>
      </xdr:nvSpPr>
      <xdr:spPr>
        <a:xfrm>
          <a:off x="17354061" y="60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96" name="n_4aveValue【一般廃棄物処理施設】&#10;一人当たり有形固定資産（償却資産）額">
          <a:extLst>
            <a:ext uri="{FF2B5EF4-FFF2-40B4-BE49-F238E27FC236}">
              <a16:creationId xmlns:a16="http://schemas.microsoft.com/office/drawing/2014/main" id="{AC28ACC7-040C-4601-ADA9-8E2391C21749}"/>
            </a:ext>
          </a:extLst>
        </xdr:cNvPr>
        <xdr:cNvSpPr txBox="1"/>
      </xdr:nvSpPr>
      <xdr:spPr>
        <a:xfrm>
          <a:off x="16563486" y="60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133920</xdr:rowOff>
    </xdr:from>
    <xdr:ext cx="599010" cy="259045"/>
    <xdr:sp macro="" textlink="">
      <xdr:nvSpPr>
        <xdr:cNvPr id="597" name="n_1mainValue【一般廃棄物処理施設】&#10;一人当たり有形固定資産（償却資産）額">
          <a:extLst>
            <a:ext uri="{FF2B5EF4-FFF2-40B4-BE49-F238E27FC236}">
              <a16:creationId xmlns:a16="http://schemas.microsoft.com/office/drawing/2014/main" id="{8384F4E0-87BB-4924-A261-3D719D3E938A}"/>
            </a:ext>
          </a:extLst>
        </xdr:cNvPr>
        <xdr:cNvSpPr txBox="1"/>
      </xdr:nvSpPr>
      <xdr:spPr>
        <a:xfrm>
          <a:off x="18915595" y="5648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123942</xdr:rowOff>
    </xdr:from>
    <xdr:ext cx="599010" cy="259045"/>
    <xdr:sp macro="" textlink="">
      <xdr:nvSpPr>
        <xdr:cNvPr id="598" name="n_2mainValue【一般廃棄物処理施設】&#10;一人当たり有形固定資産（償却資産）額">
          <a:extLst>
            <a:ext uri="{FF2B5EF4-FFF2-40B4-BE49-F238E27FC236}">
              <a16:creationId xmlns:a16="http://schemas.microsoft.com/office/drawing/2014/main" id="{6E8F8ABF-DB8C-4B44-99BB-1303EBAD3564}"/>
            </a:ext>
          </a:extLst>
        </xdr:cNvPr>
        <xdr:cNvSpPr txBox="1"/>
      </xdr:nvSpPr>
      <xdr:spPr>
        <a:xfrm>
          <a:off x="18134545" y="563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80791</xdr:rowOff>
    </xdr:from>
    <xdr:ext cx="534377" cy="259045"/>
    <xdr:sp macro="" textlink="">
      <xdr:nvSpPr>
        <xdr:cNvPr id="599" name="n_3mainValue【一般廃棄物処理施設】&#10;一人当たり有形固定資産（償却資産）額">
          <a:extLst>
            <a:ext uri="{FF2B5EF4-FFF2-40B4-BE49-F238E27FC236}">
              <a16:creationId xmlns:a16="http://schemas.microsoft.com/office/drawing/2014/main" id="{0D34E914-6867-4C32-96FB-1B579DBFF5F5}"/>
            </a:ext>
          </a:extLst>
        </xdr:cNvPr>
        <xdr:cNvSpPr txBox="1"/>
      </xdr:nvSpPr>
      <xdr:spPr>
        <a:xfrm>
          <a:off x="17354061" y="657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127660</xdr:rowOff>
    </xdr:from>
    <xdr:ext cx="534377" cy="259045"/>
    <xdr:sp macro="" textlink="">
      <xdr:nvSpPr>
        <xdr:cNvPr id="600" name="n_4mainValue【一般廃棄物処理施設】&#10;一人当たり有形固定資産（償却資産）額">
          <a:extLst>
            <a:ext uri="{FF2B5EF4-FFF2-40B4-BE49-F238E27FC236}">
              <a16:creationId xmlns:a16="http://schemas.microsoft.com/office/drawing/2014/main" id="{3445AFB1-C917-45A6-B2CC-E966997595A3}"/>
            </a:ext>
          </a:extLst>
        </xdr:cNvPr>
        <xdr:cNvSpPr txBox="1"/>
      </xdr:nvSpPr>
      <xdr:spPr>
        <a:xfrm>
          <a:off x="16563486" y="661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1" name="正方形/長方形 600">
          <a:extLst>
            <a:ext uri="{FF2B5EF4-FFF2-40B4-BE49-F238E27FC236}">
              <a16:creationId xmlns:a16="http://schemas.microsoft.com/office/drawing/2014/main" id="{15C1B3A8-61BA-458B-956A-81C0746E7B4C}"/>
            </a:ext>
          </a:extLst>
        </xdr:cNvPr>
        <xdr:cNvSpPr/>
      </xdr:nvSpPr>
      <xdr:spPr>
        <a:xfrm>
          <a:off x="11210925" y="757237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2" name="正方形/長方形 601">
          <a:extLst>
            <a:ext uri="{FF2B5EF4-FFF2-40B4-BE49-F238E27FC236}">
              <a16:creationId xmlns:a16="http://schemas.microsoft.com/office/drawing/2014/main" id="{77D2A0FE-E8F6-44E4-B255-6943E3BF15B9}"/>
            </a:ext>
          </a:extLst>
        </xdr:cNvPr>
        <xdr:cNvSpPr/>
      </xdr:nvSpPr>
      <xdr:spPr>
        <a:xfrm>
          <a:off x="113157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3" name="正方形/長方形 602">
          <a:extLst>
            <a:ext uri="{FF2B5EF4-FFF2-40B4-BE49-F238E27FC236}">
              <a16:creationId xmlns:a16="http://schemas.microsoft.com/office/drawing/2014/main" id="{53442577-2ECA-4C1D-A424-EB2CB873311A}"/>
            </a:ext>
          </a:extLst>
        </xdr:cNvPr>
        <xdr:cNvSpPr/>
      </xdr:nvSpPr>
      <xdr:spPr>
        <a:xfrm>
          <a:off x="113157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4" name="正方形/長方形 603">
          <a:extLst>
            <a:ext uri="{FF2B5EF4-FFF2-40B4-BE49-F238E27FC236}">
              <a16:creationId xmlns:a16="http://schemas.microsoft.com/office/drawing/2014/main" id="{D109BB66-534D-4A7A-B55B-AA36C26ECFAB}"/>
            </a:ext>
          </a:extLst>
        </xdr:cNvPr>
        <xdr:cNvSpPr/>
      </xdr:nvSpPr>
      <xdr:spPr>
        <a:xfrm>
          <a:off x="122396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5" name="正方形/長方形 604">
          <a:extLst>
            <a:ext uri="{FF2B5EF4-FFF2-40B4-BE49-F238E27FC236}">
              <a16:creationId xmlns:a16="http://schemas.microsoft.com/office/drawing/2014/main" id="{D53AB3C0-CEBF-4595-9E12-481C16872F6B}"/>
            </a:ext>
          </a:extLst>
        </xdr:cNvPr>
        <xdr:cNvSpPr/>
      </xdr:nvSpPr>
      <xdr:spPr>
        <a:xfrm>
          <a:off x="122396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6" name="正方形/長方形 605">
          <a:extLst>
            <a:ext uri="{FF2B5EF4-FFF2-40B4-BE49-F238E27FC236}">
              <a16:creationId xmlns:a16="http://schemas.microsoft.com/office/drawing/2014/main" id="{A2EB3165-9CFD-4873-B268-0751C415C56D}"/>
            </a:ext>
          </a:extLst>
        </xdr:cNvPr>
        <xdr:cNvSpPr/>
      </xdr:nvSpPr>
      <xdr:spPr>
        <a:xfrm>
          <a:off x="132683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7" name="正方形/長方形 606">
          <a:extLst>
            <a:ext uri="{FF2B5EF4-FFF2-40B4-BE49-F238E27FC236}">
              <a16:creationId xmlns:a16="http://schemas.microsoft.com/office/drawing/2014/main" id="{5ED151C5-B0CC-4CC9-AC02-03F00453255B}"/>
            </a:ext>
          </a:extLst>
        </xdr:cNvPr>
        <xdr:cNvSpPr/>
      </xdr:nvSpPr>
      <xdr:spPr>
        <a:xfrm>
          <a:off x="132683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8" name="正方形/長方形 607">
          <a:extLst>
            <a:ext uri="{FF2B5EF4-FFF2-40B4-BE49-F238E27FC236}">
              <a16:creationId xmlns:a16="http://schemas.microsoft.com/office/drawing/2014/main" id="{3EF49727-4D13-4C57-9477-3B4A64B708F9}"/>
            </a:ext>
          </a:extLst>
        </xdr:cNvPr>
        <xdr:cNvSpPr/>
      </xdr:nvSpPr>
      <xdr:spPr>
        <a:xfrm>
          <a:off x="11210925" y="864870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9" name="テキスト ボックス 608">
          <a:extLst>
            <a:ext uri="{FF2B5EF4-FFF2-40B4-BE49-F238E27FC236}">
              <a16:creationId xmlns:a16="http://schemas.microsoft.com/office/drawing/2014/main" id="{55AB321C-205B-4E9B-B261-1AC66E512577}"/>
            </a:ext>
          </a:extLst>
        </xdr:cNvPr>
        <xdr:cNvSpPr txBox="1"/>
      </xdr:nvSpPr>
      <xdr:spPr>
        <a:xfrm>
          <a:off x="11172825" y="84677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0" name="直線コネクタ 609">
          <a:extLst>
            <a:ext uri="{FF2B5EF4-FFF2-40B4-BE49-F238E27FC236}">
              <a16:creationId xmlns:a16="http://schemas.microsoft.com/office/drawing/2014/main" id="{B65326AF-697C-474E-8212-108390A1B0EF}"/>
            </a:ext>
          </a:extLst>
        </xdr:cNvPr>
        <xdr:cNvCxnSpPr/>
      </xdr:nvCxnSpPr>
      <xdr:spPr>
        <a:xfrm>
          <a:off x="11210925" y="108108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1" name="テキスト ボックス 610">
          <a:extLst>
            <a:ext uri="{FF2B5EF4-FFF2-40B4-BE49-F238E27FC236}">
              <a16:creationId xmlns:a16="http://schemas.microsoft.com/office/drawing/2014/main" id="{F860796E-7A6A-473C-80FB-46F215D923B9}"/>
            </a:ext>
          </a:extLst>
        </xdr:cNvPr>
        <xdr:cNvSpPr txBox="1"/>
      </xdr:nvSpPr>
      <xdr:spPr>
        <a:xfrm>
          <a:off x="10794546" y="106750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2" name="直線コネクタ 611">
          <a:extLst>
            <a:ext uri="{FF2B5EF4-FFF2-40B4-BE49-F238E27FC236}">
              <a16:creationId xmlns:a16="http://schemas.microsoft.com/office/drawing/2014/main" id="{7492CD11-DC93-4B3E-A319-58A5B58AB61D}"/>
            </a:ext>
          </a:extLst>
        </xdr:cNvPr>
        <xdr:cNvCxnSpPr/>
      </xdr:nvCxnSpPr>
      <xdr:spPr>
        <a:xfrm>
          <a:off x="11210925" y="104489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3" name="テキスト ボックス 612">
          <a:extLst>
            <a:ext uri="{FF2B5EF4-FFF2-40B4-BE49-F238E27FC236}">
              <a16:creationId xmlns:a16="http://schemas.microsoft.com/office/drawing/2014/main" id="{25C9BC22-C69B-4BBA-AB45-E35F60CF0C78}"/>
            </a:ext>
          </a:extLst>
        </xdr:cNvPr>
        <xdr:cNvSpPr txBox="1"/>
      </xdr:nvSpPr>
      <xdr:spPr>
        <a:xfrm>
          <a:off x="10794546" y="103130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4" name="直線コネクタ 613">
          <a:extLst>
            <a:ext uri="{FF2B5EF4-FFF2-40B4-BE49-F238E27FC236}">
              <a16:creationId xmlns:a16="http://schemas.microsoft.com/office/drawing/2014/main" id="{3E3C6A2B-27B8-4898-BD0A-D0D0597CB548}"/>
            </a:ext>
          </a:extLst>
        </xdr:cNvPr>
        <xdr:cNvCxnSpPr/>
      </xdr:nvCxnSpPr>
      <xdr:spPr>
        <a:xfrm>
          <a:off x="11210925" y="1008697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5" name="テキスト ボックス 614">
          <a:extLst>
            <a:ext uri="{FF2B5EF4-FFF2-40B4-BE49-F238E27FC236}">
              <a16:creationId xmlns:a16="http://schemas.microsoft.com/office/drawing/2014/main" id="{7FF4482A-55DB-4DC4-805B-C30A49DB6D9E}"/>
            </a:ext>
          </a:extLst>
        </xdr:cNvPr>
        <xdr:cNvSpPr txBox="1"/>
      </xdr:nvSpPr>
      <xdr:spPr>
        <a:xfrm>
          <a:off x="10845966" y="995110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6" name="直線コネクタ 615">
          <a:extLst>
            <a:ext uri="{FF2B5EF4-FFF2-40B4-BE49-F238E27FC236}">
              <a16:creationId xmlns:a16="http://schemas.microsoft.com/office/drawing/2014/main" id="{DDE089FF-1A1C-45DC-AE42-CD9838B5880A}"/>
            </a:ext>
          </a:extLst>
        </xdr:cNvPr>
        <xdr:cNvCxnSpPr/>
      </xdr:nvCxnSpPr>
      <xdr:spPr>
        <a:xfrm>
          <a:off x="11210925" y="97250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7" name="テキスト ボックス 616">
          <a:extLst>
            <a:ext uri="{FF2B5EF4-FFF2-40B4-BE49-F238E27FC236}">
              <a16:creationId xmlns:a16="http://schemas.microsoft.com/office/drawing/2014/main" id="{19F619E6-F080-42C2-BCC4-C6F753BB2748}"/>
            </a:ext>
          </a:extLst>
        </xdr:cNvPr>
        <xdr:cNvSpPr txBox="1"/>
      </xdr:nvSpPr>
      <xdr:spPr>
        <a:xfrm>
          <a:off x="10845966" y="95891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8" name="直線コネクタ 617">
          <a:extLst>
            <a:ext uri="{FF2B5EF4-FFF2-40B4-BE49-F238E27FC236}">
              <a16:creationId xmlns:a16="http://schemas.microsoft.com/office/drawing/2014/main" id="{04A7EDCC-E17B-4463-BC23-ECAE36D6F13D}"/>
            </a:ext>
          </a:extLst>
        </xdr:cNvPr>
        <xdr:cNvCxnSpPr/>
      </xdr:nvCxnSpPr>
      <xdr:spPr>
        <a:xfrm>
          <a:off x="11210925" y="93726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9" name="テキスト ボックス 618">
          <a:extLst>
            <a:ext uri="{FF2B5EF4-FFF2-40B4-BE49-F238E27FC236}">
              <a16:creationId xmlns:a16="http://schemas.microsoft.com/office/drawing/2014/main" id="{460A20AA-B36E-46E7-BEF5-DC5135B082F5}"/>
            </a:ext>
          </a:extLst>
        </xdr:cNvPr>
        <xdr:cNvSpPr txBox="1"/>
      </xdr:nvSpPr>
      <xdr:spPr>
        <a:xfrm>
          <a:off x="10845966" y="923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0" name="直線コネクタ 619">
          <a:extLst>
            <a:ext uri="{FF2B5EF4-FFF2-40B4-BE49-F238E27FC236}">
              <a16:creationId xmlns:a16="http://schemas.microsoft.com/office/drawing/2014/main" id="{B2E879EA-AE12-4056-A76E-F06A7DC14190}"/>
            </a:ext>
          </a:extLst>
        </xdr:cNvPr>
        <xdr:cNvCxnSpPr/>
      </xdr:nvCxnSpPr>
      <xdr:spPr>
        <a:xfrm>
          <a:off x="11210925" y="90106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1" name="テキスト ボックス 620">
          <a:extLst>
            <a:ext uri="{FF2B5EF4-FFF2-40B4-BE49-F238E27FC236}">
              <a16:creationId xmlns:a16="http://schemas.microsoft.com/office/drawing/2014/main" id="{DB0FD1B1-86A8-46B0-92B2-BAF7A724D093}"/>
            </a:ext>
          </a:extLst>
        </xdr:cNvPr>
        <xdr:cNvSpPr txBox="1"/>
      </xdr:nvSpPr>
      <xdr:spPr>
        <a:xfrm>
          <a:off x="10845966" y="887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2" name="直線コネクタ 621">
          <a:extLst>
            <a:ext uri="{FF2B5EF4-FFF2-40B4-BE49-F238E27FC236}">
              <a16:creationId xmlns:a16="http://schemas.microsoft.com/office/drawing/2014/main" id="{2125797F-E6C7-4763-B876-38F0C62B2F06}"/>
            </a:ext>
          </a:extLst>
        </xdr:cNvPr>
        <xdr:cNvCxnSpPr/>
      </xdr:nvCxnSpPr>
      <xdr:spPr>
        <a:xfrm>
          <a:off x="11210925" y="864870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3" name="テキスト ボックス 622">
          <a:extLst>
            <a:ext uri="{FF2B5EF4-FFF2-40B4-BE49-F238E27FC236}">
              <a16:creationId xmlns:a16="http://schemas.microsoft.com/office/drawing/2014/main" id="{C2B6B02D-D8E0-4937-A3D7-618A139C8DC3}"/>
            </a:ext>
          </a:extLst>
        </xdr:cNvPr>
        <xdr:cNvSpPr txBox="1"/>
      </xdr:nvSpPr>
      <xdr:spPr>
        <a:xfrm>
          <a:off x="10903736" y="85128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310AA9CB-A1FA-40B7-8D8F-7A8B27070C0D}"/>
            </a:ext>
          </a:extLst>
        </xdr:cNvPr>
        <xdr:cNvSpPr/>
      </xdr:nvSpPr>
      <xdr:spPr>
        <a:xfrm>
          <a:off x="11210925" y="864870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25" name="直線コネクタ 624">
          <a:extLst>
            <a:ext uri="{FF2B5EF4-FFF2-40B4-BE49-F238E27FC236}">
              <a16:creationId xmlns:a16="http://schemas.microsoft.com/office/drawing/2014/main" id="{E0DC5DC9-3FC6-41D7-B195-7FCD68AAA775}"/>
            </a:ext>
          </a:extLst>
        </xdr:cNvPr>
        <xdr:cNvCxnSpPr/>
      </xdr:nvCxnSpPr>
      <xdr:spPr>
        <a:xfrm flipV="1">
          <a:off x="14696439" y="8923655"/>
          <a:ext cx="0" cy="15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26" name="【保健センター・保健所】&#10;有形固定資産減価償却率最小値テキスト">
          <a:extLst>
            <a:ext uri="{FF2B5EF4-FFF2-40B4-BE49-F238E27FC236}">
              <a16:creationId xmlns:a16="http://schemas.microsoft.com/office/drawing/2014/main" id="{E07EF662-ECF6-47BE-9A68-B19248959CB6}"/>
            </a:ext>
          </a:extLst>
        </xdr:cNvPr>
        <xdr:cNvSpPr txBox="1"/>
      </xdr:nvSpPr>
      <xdr:spPr>
        <a:xfrm>
          <a:off x="14735175"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27" name="直線コネクタ 626">
          <a:extLst>
            <a:ext uri="{FF2B5EF4-FFF2-40B4-BE49-F238E27FC236}">
              <a16:creationId xmlns:a16="http://schemas.microsoft.com/office/drawing/2014/main" id="{F793C30D-1647-44DA-88AA-0E2C1AECCD79}"/>
            </a:ext>
          </a:extLst>
        </xdr:cNvPr>
        <xdr:cNvCxnSpPr/>
      </xdr:nvCxnSpPr>
      <xdr:spPr>
        <a:xfrm>
          <a:off x="14611350" y="1044892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28" name="【保健センター・保健所】&#10;有形固定資産減価償却率最大値テキスト">
          <a:extLst>
            <a:ext uri="{FF2B5EF4-FFF2-40B4-BE49-F238E27FC236}">
              <a16:creationId xmlns:a16="http://schemas.microsoft.com/office/drawing/2014/main" id="{96FF8B28-100A-4C0B-9DC9-C6DE02ECDE5A}"/>
            </a:ext>
          </a:extLst>
        </xdr:cNvPr>
        <xdr:cNvSpPr txBox="1"/>
      </xdr:nvSpPr>
      <xdr:spPr>
        <a:xfrm>
          <a:off x="14735175" y="8717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29" name="直線コネクタ 628">
          <a:extLst>
            <a:ext uri="{FF2B5EF4-FFF2-40B4-BE49-F238E27FC236}">
              <a16:creationId xmlns:a16="http://schemas.microsoft.com/office/drawing/2014/main" id="{48664096-6308-4408-A350-AC4318DA0170}"/>
            </a:ext>
          </a:extLst>
        </xdr:cNvPr>
        <xdr:cNvCxnSpPr/>
      </xdr:nvCxnSpPr>
      <xdr:spPr>
        <a:xfrm>
          <a:off x="14611350" y="892365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128287</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B3C30C7F-7700-4371-8ACC-2EB62668D873}"/>
            </a:ext>
          </a:extLst>
        </xdr:cNvPr>
        <xdr:cNvSpPr txBox="1"/>
      </xdr:nvSpPr>
      <xdr:spPr>
        <a:xfrm>
          <a:off x="14735175" y="93643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31" name="フローチャート: 判断 630">
          <a:extLst>
            <a:ext uri="{FF2B5EF4-FFF2-40B4-BE49-F238E27FC236}">
              <a16:creationId xmlns:a16="http://schemas.microsoft.com/office/drawing/2014/main" id="{4EA8C82F-1599-40D8-A368-B62DC5DF95AA}"/>
            </a:ext>
          </a:extLst>
        </xdr:cNvPr>
        <xdr:cNvSpPr/>
      </xdr:nvSpPr>
      <xdr:spPr>
        <a:xfrm>
          <a:off x="14649450" y="950341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32" name="フローチャート: 判断 631">
          <a:extLst>
            <a:ext uri="{FF2B5EF4-FFF2-40B4-BE49-F238E27FC236}">
              <a16:creationId xmlns:a16="http://schemas.microsoft.com/office/drawing/2014/main" id="{93B5978E-DC54-4829-8155-CAB52FD16441}"/>
            </a:ext>
          </a:extLst>
        </xdr:cNvPr>
        <xdr:cNvSpPr/>
      </xdr:nvSpPr>
      <xdr:spPr>
        <a:xfrm>
          <a:off x="13887450" y="9361170"/>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33" name="フローチャート: 判断 632">
          <a:extLst>
            <a:ext uri="{FF2B5EF4-FFF2-40B4-BE49-F238E27FC236}">
              <a16:creationId xmlns:a16="http://schemas.microsoft.com/office/drawing/2014/main" id="{DCD3C237-C024-4CD9-9A95-C5F445632FFB}"/>
            </a:ext>
          </a:extLst>
        </xdr:cNvPr>
        <xdr:cNvSpPr/>
      </xdr:nvSpPr>
      <xdr:spPr>
        <a:xfrm>
          <a:off x="13096875" y="9326880"/>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34" name="フローチャート: 判断 633">
          <a:extLst>
            <a:ext uri="{FF2B5EF4-FFF2-40B4-BE49-F238E27FC236}">
              <a16:creationId xmlns:a16="http://schemas.microsoft.com/office/drawing/2014/main" id="{6E0A1ACD-2DBC-4BEA-A42F-DDAF3FDCED85}"/>
            </a:ext>
          </a:extLst>
        </xdr:cNvPr>
        <xdr:cNvSpPr/>
      </xdr:nvSpPr>
      <xdr:spPr>
        <a:xfrm>
          <a:off x="12296775" y="929894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35" name="フローチャート: 判断 634">
          <a:extLst>
            <a:ext uri="{FF2B5EF4-FFF2-40B4-BE49-F238E27FC236}">
              <a16:creationId xmlns:a16="http://schemas.microsoft.com/office/drawing/2014/main" id="{8452032B-7A25-4F1E-8C6B-17CA63B275B3}"/>
            </a:ext>
          </a:extLst>
        </xdr:cNvPr>
        <xdr:cNvSpPr/>
      </xdr:nvSpPr>
      <xdr:spPr>
        <a:xfrm>
          <a:off x="11487150" y="928624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3766DF22-C0D1-43F9-B32E-9B4009378AEA}"/>
            </a:ext>
          </a:extLst>
        </xdr:cNvPr>
        <xdr:cNvSpPr txBox="1"/>
      </xdr:nvSpPr>
      <xdr:spPr>
        <a:xfrm>
          <a:off x="14525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963E3EB-2D47-4526-B486-F9226104103C}"/>
            </a:ext>
          </a:extLst>
        </xdr:cNvPr>
        <xdr:cNvSpPr txBox="1"/>
      </xdr:nvSpPr>
      <xdr:spPr>
        <a:xfrm>
          <a:off x="137636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19378CF3-7D04-4217-96D9-4EE75E538C16}"/>
            </a:ext>
          </a:extLst>
        </xdr:cNvPr>
        <xdr:cNvSpPr txBox="1"/>
      </xdr:nvSpPr>
      <xdr:spPr>
        <a:xfrm>
          <a:off x="129730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C7E3DE0-520A-4B49-BFC3-10C8B2B78A05}"/>
            </a:ext>
          </a:extLst>
        </xdr:cNvPr>
        <xdr:cNvSpPr txBox="1"/>
      </xdr:nvSpPr>
      <xdr:spPr>
        <a:xfrm>
          <a:off x="12172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5ADDE8A-42A0-4459-AD7B-F0FCFA062D8E}"/>
            </a:ext>
          </a:extLst>
        </xdr:cNvPr>
        <xdr:cNvSpPr txBox="1"/>
      </xdr:nvSpPr>
      <xdr:spPr>
        <a:xfrm>
          <a:off x="11363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154940</xdr:rowOff>
    </xdr:from>
    <xdr:to>
      <xdr:col>85</xdr:col>
      <xdr:colOff>177800</xdr:colOff>
      <xdr:row>61</xdr:row>
      <xdr:rowOff>85090</xdr:rowOff>
    </xdr:to>
    <xdr:sp macro="" textlink="">
      <xdr:nvSpPr>
        <xdr:cNvPr id="641" name="楕円 640">
          <a:extLst>
            <a:ext uri="{FF2B5EF4-FFF2-40B4-BE49-F238E27FC236}">
              <a16:creationId xmlns:a16="http://schemas.microsoft.com/office/drawing/2014/main" id="{478937C9-E248-4F00-B253-D8099F80E721}"/>
            </a:ext>
          </a:extLst>
        </xdr:cNvPr>
        <xdr:cNvSpPr/>
      </xdr:nvSpPr>
      <xdr:spPr>
        <a:xfrm>
          <a:off x="14649450" y="98799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133367</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C14C87ED-FD27-4073-8E90-6F714A34CD8A}"/>
            </a:ext>
          </a:extLst>
        </xdr:cNvPr>
        <xdr:cNvSpPr txBox="1"/>
      </xdr:nvSpPr>
      <xdr:spPr>
        <a:xfrm>
          <a:off x="14735175"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116840</xdr:rowOff>
    </xdr:from>
    <xdr:to>
      <xdr:col>81</xdr:col>
      <xdr:colOff>101600</xdr:colOff>
      <xdr:row>61</xdr:row>
      <xdr:rowOff>46990</xdr:rowOff>
    </xdr:to>
    <xdr:sp macro="" textlink="">
      <xdr:nvSpPr>
        <xdr:cNvPr id="643" name="楕円 642">
          <a:extLst>
            <a:ext uri="{FF2B5EF4-FFF2-40B4-BE49-F238E27FC236}">
              <a16:creationId xmlns:a16="http://schemas.microsoft.com/office/drawing/2014/main" id="{7DF9ECDC-E5CE-4323-9AC6-996E12EB2022}"/>
            </a:ext>
          </a:extLst>
        </xdr:cNvPr>
        <xdr:cNvSpPr/>
      </xdr:nvSpPr>
      <xdr:spPr>
        <a:xfrm>
          <a:off x="13887450" y="9841865"/>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167640</xdr:rowOff>
    </xdr:from>
    <xdr:to>
      <xdr:col>85</xdr:col>
      <xdr:colOff>127000</xdr:colOff>
      <xdr:row>61</xdr:row>
      <xdr:rowOff>34290</xdr:rowOff>
    </xdr:to>
    <xdr:cxnSp macro="">
      <xdr:nvCxnSpPr>
        <xdr:cNvPr id="644" name="直線コネクタ 643">
          <a:extLst>
            <a:ext uri="{FF2B5EF4-FFF2-40B4-BE49-F238E27FC236}">
              <a16:creationId xmlns:a16="http://schemas.microsoft.com/office/drawing/2014/main" id="{709D76FE-1A29-41BC-A1EB-30D84160E0F0}"/>
            </a:ext>
          </a:extLst>
        </xdr:cNvPr>
        <xdr:cNvCxnSpPr/>
      </xdr:nvCxnSpPr>
      <xdr:spPr>
        <a:xfrm>
          <a:off x="13935075" y="9889490"/>
          <a:ext cx="762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78740</xdr:rowOff>
    </xdr:from>
    <xdr:to>
      <xdr:col>76</xdr:col>
      <xdr:colOff>165100</xdr:colOff>
      <xdr:row>61</xdr:row>
      <xdr:rowOff>8890</xdr:rowOff>
    </xdr:to>
    <xdr:sp macro="" textlink="">
      <xdr:nvSpPr>
        <xdr:cNvPr id="645" name="楕円 644">
          <a:extLst>
            <a:ext uri="{FF2B5EF4-FFF2-40B4-BE49-F238E27FC236}">
              <a16:creationId xmlns:a16="http://schemas.microsoft.com/office/drawing/2014/main" id="{0C75B096-9A9A-47AA-8A87-6FAD671E7A8A}"/>
            </a:ext>
          </a:extLst>
        </xdr:cNvPr>
        <xdr:cNvSpPr/>
      </xdr:nvSpPr>
      <xdr:spPr>
        <a:xfrm>
          <a:off x="13096875" y="98037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129540</xdr:rowOff>
    </xdr:from>
    <xdr:to>
      <xdr:col>81</xdr:col>
      <xdr:colOff>50800</xdr:colOff>
      <xdr:row>60</xdr:row>
      <xdr:rowOff>167640</xdr:rowOff>
    </xdr:to>
    <xdr:cxnSp macro="">
      <xdr:nvCxnSpPr>
        <xdr:cNvPr id="646" name="直線コネクタ 645">
          <a:extLst>
            <a:ext uri="{FF2B5EF4-FFF2-40B4-BE49-F238E27FC236}">
              <a16:creationId xmlns:a16="http://schemas.microsoft.com/office/drawing/2014/main" id="{3C662C8B-36A7-47AA-A15B-6214C3CA66CA}"/>
            </a:ext>
          </a:extLst>
        </xdr:cNvPr>
        <xdr:cNvCxnSpPr/>
      </xdr:nvCxnSpPr>
      <xdr:spPr>
        <a:xfrm>
          <a:off x="13144500" y="9851390"/>
          <a:ext cx="79057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40640</xdr:rowOff>
    </xdr:from>
    <xdr:to>
      <xdr:col>72</xdr:col>
      <xdr:colOff>38100</xdr:colOff>
      <xdr:row>60</xdr:row>
      <xdr:rowOff>142240</xdr:rowOff>
    </xdr:to>
    <xdr:sp macro="" textlink="">
      <xdr:nvSpPr>
        <xdr:cNvPr id="647" name="楕円 646">
          <a:extLst>
            <a:ext uri="{FF2B5EF4-FFF2-40B4-BE49-F238E27FC236}">
              <a16:creationId xmlns:a16="http://schemas.microsoft.com/office/drawing/2014/main" id="{CBFAA815-6A92-499F-B38B-D721BCD25B72}"/>
            </a:ext>
          </a:extLst>
        </xdr:cNvPr>
        <xdr:cNvSpPr/>
      </xdr:nvSpPr>
      <xdr:spPr>
        <a:xfrm>
          <a:off x="12296775" y="976566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91440</xdr:rowOff>
    </xdr:from>
    <xdr:to>
      <xdr:col>76</xdr:col>
      <xdr:colOff>114300</xdr:colOff>
      <xdr:row>60</xdr:row>
      <xdr:rowOff>129540</xdr:rowOff>
    </xdr:to>
    <xdr:cxnSp macro="">
      <xdr:nvCxnSpPr>
        <xdr:cNvPr id="648" name="直線コネクタ 647">
          <a:extLst>
            <a:ext uri="{FF2B5EF4-FFF2-40B4-BE49-F238E27FC236}">
              <a16:creationId xmlns:a16="http://schemas.microsoft.com/office/drawing/2014/main" id="{046D43F8-853D-4E1D-ADC4-AFF16C02ED44}"/>
            </a:ext>
          </a:extLst>
        </xdr:cNvPr>
        <xdr:cNvCxnSpPr/>
      </xdr:nvCxnSpPr>
      <xdr:spPr>
        <a:xfrm>
          <a:off x="12344400" y="981329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xdr:rowOff>
    </xdr:from>
    <xdr:to>
      <xdr:col>67</xdr:col>
      <xdr:colOff>101600</xdr:colOff>
      <xdr:row>60</xdr:row>
      <xdr:rowOff>104140</xdr:rowOff>
    </xdr:to>
    <xdr:sp macro="" textlink="">
      <xdr:nvSpPr>
        <xdr:cNvPr id="649" name="楕円 648">
          <a:extLst>
            <a:ext uri="{FF2B5EF4-FFF2-40B4-BE49-F238E27FC236}">
              <a16:creationId xmlns:a16="http://schemas.microsoft.com/office/drawing/2014/main" id="{9BF328C1-24C8-4EE9-9F2A-986233C42F40}"/>
            </a:ext>
          </a:extLst>
        </xdr:cNvPr>
        <xdr:cNvSpPr/>
      </xdr:nvSpPr>
      <xdr:spPr>
        <a:xfrm>
          <a:off x="11487150" y="972756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53340</xdr:rowOff>
    </xdr:from>
    <xdr:to>
      <xdr:col>71</xdr:col>
      <xdr:colOff>177800</xdr:colOff>
      <xdr:row>60</xdr:row>
      <xdr:rowOff>91440</xdr:rowOff>
    </xdr:to>
    <xdr:cxnSp macro="">
      <xdr:nvCxnSpPr>
        <xdr:cNvPr id="650" name="直線コネクタ 649">
          <a:extLst>
            <a:ext uri="{FF2B5EF4-FFF2-40B4-BE49-F238E27FC236}">
              <a16:creationId xmlns:a16="http://schemas.microsoft.com/office/drawing/2014/main" id="{DB50D28D-B21A-4D7D-B9E9-E76349DCED64}"/>
            </a:ext>
          </a:extLst>
        </xdr:cNvPr>
        <xdr:cNvCxnSpPr/>
      </xdr:nvCxnSpPr>
      <xdr:spPr>
        <a:xfrm>
          <a:off x="11534775" y="9775190"/>
          <a:ext cx="809625"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41A131C2-4A33-4D13-8392-5A539A5B6FF5}"/>
            </a:ext>
          </a:extLst>
        </xdr:cNvPr>
        <xdr:cNvSpPr txBox="1"/>
      </xdr:nvSpPr>
      <xdr:spPr>
        <a:xfrm>
          <a:off x="13745219" y="9145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D7119B9D-0511-4381-9F6A-3DF3C31415D6}"/>
            </a:ext>
          </a:extLst>
        </xdr:cNvPr>
        <xdr:cNvSpPr txBox="1"/>
      </xdr:nvSpPr>
      <xdr:spPr>
        <a:xfrm>
          <a:off x="12964169" y="910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D1706356-2562-4BCF-9DA8-639599F256EB}"/>
            </a:ext>
          </a:extLst>
        </xdr:cNvPr>
        <xdr:cNvSpPr txBox="1"/>
      </xdr:nvSpPr>
      <xdr:spPr>
        <a:xfrm>
          <a:off x="12164069"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87CF4BE9-5828-4EA9-8EBD-4BB6DA7FE455}"/>
            </a:ext>
          </a:extLst>
        </xdr:cNvPr>
        <xdr:cNvSpPr txBox="1"/>
      </xdr:nvSpPr>
      <xdr:spPr>
        <a:xfrm>
          <a:off x="11354444" y="907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38117</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FA640038-153E-4AD0-A246-F63A8D6769C3}"/>
            </a:ext>
          </a:extLst>
        </xdr:cNvPr>
        <xdr:cNvSpPr txBox="1"/>
      </xdr:nvSpPr>
      <xdr:spPr>
        <a:xfrm>
          <a:off x="13745219" y="992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17</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6554437B-1132-4055-B4BA-BAC74A46AD8F}"/>
            </a:ext>
          </a:extLst>
        </xdr:cNvPr>
        <xdr:cNvSpPr txBox="1"/>
      </xdr:nvSpPr>
      <xdr:spPr>
        <a:xfrm>
          <a:off x="12964169" y="988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133367</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78FC5F94-D6ED-400C-A1B7-C639011A5D15}"/>
            </a:ext>
          </a:extLst>
        </xdr:cNvPr>
        <xdr:cNvSpPr txBox="1"/>
      </xdr:nvSpPr>
      <xdr:spPr>
        <a:xfrm>
          <a:off x="12164069" y="985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95267</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4F5A0D25-0B31-4D6C-9EF8-3845CE8F8390}"/>
            </a:ext>
          </a:extLst>
        </xdr:cNvPr>
        <xdr:cNvSpPr txBox="1"/>
      </xdr:nvSpPr>
      <xdr:spPr>
        <a:xfrm>
          <a:off x="11354444" y="9820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DB0E7235-C4F5-4E1F-AC5A-62694EB55B83}"/>
            </a:ext>
          </a:extLst>
        </xdr:cNvPr>
        <xdr:cNvSpPr/>
      </xdr:nvSpPr>
      <xdr:spPr>
        <a:xfrm>
          <a:off x="16459200" y="757237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13E11603-99C1-4080-BCEB-97A845F03546}"/>
            </a:ext>
          </a:extLst>
        </xdr:cNvPr>
        <xdr:cNvSpPr/>
      </xdr:nvSpPr>
      <xdr:spPr>
        <a:xfrm>
          <a:off x="16583025"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5F98FA2C-30C4-4B15-9CD6-2C4892F78971}"/>
            </a:ext>
          </a:extLst>
        </xdr:cNvPr>
        <xdr:cNvSpPr/>
      </xdr:nvSpPr>
      <xdr:spPr>
        <a:xfrm>
          <a:off x="16583025"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160E18CB-1678-4C81-B3C7-C9668B2E5764}"/>
            </a:ext>
          </a:extLst>
        </xdr:cNvPr>
        <xdr:cNvSpPr/>
      </xdr:nvSpPr>
      <xdr:spPr>
        <a:xfrm>
          <a:off x="174879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4E88771C-F436-4DDF-A05C-3FB464DCB8F5}"/>
            </a:ext>
          </a:extLst>
        </xdr:cNvPr>
        <xdr:cNvSpPr/>
      </xdr:nvSpPr>
      <xdr:spPr>
        <a:xfrm>
          <a:off x="174879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69FAD674-694F-48E7-9127-48FD62BE397C}"/>
            </a:ext>
          </a:extLst>
        </xdr:cNvPr>
        <xdr:cNvSpPr/>
      </xdr:nvSpPr>
      <xdr:spPr>
        <a:xfrm>
          <a:off x="18516600" y="81915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0C84B6BB-B5AD-444A-9BB8-21F12E4F7AA3}"/>
            </a:ext>
          </a:extLst>
        </xdr:cNvPr>
        <xdr:cNvSpPr/>
      </xdr:nvSpPr>
      <xdr:spPr>
        <a:xfrm>
          <a:off x="18516600" y="839152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3C3111A0-EF2F-4326-95F4-F126F38CFAF0}"/>
            </a:ext>
          </a:extLst>
        </xdr:cNvPr>
        <xdr:cNvSpPr/>
      </xdr:nvSpPr>
      <xdr:spPr>
        <a:xfrm>
          <a:off x="16459200" y="864870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BFEB7CE8-2319-4090-B883-1D0678F88E29}"/>
            </a:ext>
          </a:extLst>
        </xdr:cNvPr>
        <xdr:cNvSpPr txBox="1"/>
      </xdr:nvSpPr>
      <xdr:spPr>
        <a:xfrm>
          <a:off x="16440150" y="846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4271052C-F758-422D-A316-6D712C1F52F1}"/>
            </a:ext>
          </a:extLst>
        </xdr:cNvPr>
        <xdr:cNvCxnSpPr/>
      </xdr:nvCxnSpPr>
      <xdr:spPr>
        <a:xfrm>
          <a:off x="16459200" y="108108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9" name="直線コネクタ 668">
          <a:extLst>
            <a:ext uri="{FF2B5EF4-FFF2-40B4-BE49-F238E27FC236}">
              <a16:creationId xmlns:a16="http://schemas.microsoft.com/office/drawing/2014/main" id="{E8439BBA-F49A-4713-916F-FD2888EA083D}"/>
            </a:ext>
          </a:extLst>
        </xdr:cNvPr>
        <xdr:cNvCxnSpPr/>
      </xdr:nvCxnSpPr>
      <xdr:spPr>
        <a:xfrm>
          <a:off x="16459200" y="103727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0" name="テキスト ボックス 669">
          <a:extLst>
            <a:ext uri="{FF2B5EF4-FFF2-40B4-BE49-F238E27FC236}">
              <a16:creationId xmlns:a16="http://schemas.microsoft.com/office/drawing/2014/main" id="{B1EA3199-E6E7-47F6-AE90-E3ADB62630C6}"/>
            </a:ext>
          </a:extLst>
        </xdr:cNvPr>
        <xdr:cNvSpPr txBox="1"/>
      </xdr:nvSpPr>
      <xdr:spPr>
        <a:xfrm>
          <a:off x="16052346" y="10236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1" name="直線コネクタ 670">
          <a:extLst>
            <a:ext uri="{FF2B5EF4-FFF2-40B4-BE49-F238E27FC236}">
              <a16:creationId xmlns:a16="http://schemas.microsoft.com/office/drawing/2014/main" id="{D8506963-D976-4272-A197-6EF84F64D68B}"/>
            </a:ext>
          </a:extLst>
        </xdr:cNvPr>
        <xdr:cNvCxnSpPr/>
      </xdr:nvCxnSpPr>
      <xdr:spPr>
        <a:xfrm>
          <a:off x="16459200" y="994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2" name="テキスト ボックス 671">
          <a:extLst>
            <a:ext uri="{FF2B5EF4-FFF2-40B4-BE49-F238E27FC236}">
              <a16:creationId xmlns:a16="http://schemas.microsoft.com/office/drawing/2014/main" id="{0854E041-8CBE-4FA3-A036-EC48D83849FC}"/>
            </a:ext>
          </a:extLst>
        </xdr:cNvPr>
        <xdr:cNvSpPr txBox="1"/>
      </xdr:nvSpPr>
      <xdr:spPr>
        <a:xfrm>
          <a:off x="16052346" y="980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3" name="直線コネクタ 672">
          <a:extLst>
            <a:ext uri="{FF2B5EF4-FFF2-40B4-BE49-F238E27FC236}">
              <a16:creationId xmlns:a16="http://schemas.microsoft.com/office/drawing/2014/main" id="{F628E5A2-08C8-4EFB-AF3E-97711BB947C4}"/>
            </a:ext>
          </a:extLst>
        </xdr:cNvPr>
        <xdr:cNvCxnSpPr/>
      </xdr:nvCxnSpPr>
      <xdr:spPr>
        <a:xfrm>
          <a:off x="16459200" y="95154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4" name="テキスト ボックス 673">
          <a:extLst>
            <a:ext uri="{FF2B5EF4-FFF2-40B4-BE49-F238E27FC236}">
              <a16:creationId xmlns:a16="http://schemas.microsoft.com/office/drawing/2014/main" id="{2CB7651C-8487-46EC-9FD0-47E802439444}"/>
            </a:ext>
          </a:extLst>
        </xdr:cNvPr>
        <xdr:cNvSpPr txBox="1"/>
      </xdr:nvSpPr>
      <xdr:spPr>
        <a:xfrm>
          <a:off x="16052346" y="9379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5" name="直線コネクタ 674">
          <a:extLst>
            <a:ext uri="{FF2B5EF4-FFF2-40B4-BE49-F238E27FC236}">
              <a16:creationId xmlns:a16="http://schemas.microsoft.com/office/drawing/2014/main" id="{F6D59CE9-D394-4951-86DD-66DB2749BBDF}"/>
            </a:ext>
          </a:extLst>
        </xdr:cNvPr>
        <xdr:cNvCxnSpPr/>
      </xdr:nvCxnSpPr>
      <xdr:spPr>
        <a:xfrm>
          <a:off x="16459200" y="9077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6" name="テキスト ボックス 675">
          <a:extLst>
            <a:ext uri="{FF2B5EF4-FFF2-40B4-BE49-F238E27FC236}">
              <a16:creationId xmlns:a16="http://schemas.microsoft.com/office/drawing/2014/main" id="{07106D64-3445-4F33-94B8-47BE36B3C969}"/>
            </a:ext>
          </a:extLst>
        </xdr:cNvPr>
        <xdr:cNvSpPr txBox="1"/>
      </xdr:nvSpPr>
      <xdr:spPr>
        <a:xfrm>
          <a:off x="16052346" y="89414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7" name="直線コネクタ 676">
          <a:extLst>
            <a:ext uri="{FF2B5EF4-FFF2-40B4-BE49-F238E27FC236}">
              <a16:creationId xmlns:a16="http://schemas.microsoft.com/office/drawing/2014/main" id="{9250F9BA-BAFE-4852-90FE-E298FE1808B0}"/>
            </a:ext>
          </a:extLst>
        </xdr:cNvPr>
        <xdr:cNvCxnSpPr/>
      </xdr:nvCxnSpPr>
      <xdr:spPr>
        <a:xfrm>
          <a:off x="16459200" y="8648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8" name="テキスト ボックス 677">
          <a:extLst>
            <a:ext uri="{FF2B5EF4-FFF2-40B4-BE49-F238E27FC236}">
              <a16:creationId xmlns:a16="http://schemas.microsoft.com/office/drawing/2014/main" id="{B81DE596-F9D2-4CE2-B0C0-BCA50A88B5AD}"/>
            </a:ext>
          </a:extLst>
        </xdr:cNvPr>
        <xdr:cNvSpPr txBox="1"/>
      </xdr:nvSpPr>
      <xdr:spPr>
        <a:xfrm>
          <a:off x="16052346" y="851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9" name="【保健センター・保健所】&#10;一人当たり面積グラフ枠">
          <a:extLst>
            <a:ext uri="{FF2B5EF4-FFF2-40B4-BE49-F238E27FC236}">
              <a16:creationId xmlns:a16="http://schemas.microsoft.com/office/drawing/2014/main" id="{FF6685AB-51B2-4251-B61A-33548788EDD9}"/>
            </a:ext>
          </a:extLst>
        </xdr:cNvPr>
        <xdr:cNvSpPr/>
      </xdr:nvSpPr>
      <xdr:spPr>
        <a:xfrm>
          <a:off x="16459200" y="864870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80" name="直線コネクタ 679">
          <a:extLst>
            <a:ext uri="{FF2B5EF4-FFF2-40B4-BE49-F238E27FC236}">
              <a16:creationId xmlns:a16="http://schemas.microsoft.com/office/drawing/2014/main" id="{F800BA0F-7C02-4DFC-94BD-F2009C533970}"/>
            </a:ext>
          </a:extLst>
        </xdr:cNvPr>
        <xdr:cNvCxnSpPr/>
      </xdr:nvCxnSpPr>
      <xdr:spPr>
        <a:xfrm flipV="1">
          <a:off x="19954239" y="9056243"/>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81" name="【保健センター・保健所】&#10;一人当たり面積最小値テキスト">
          <a:extLst>
            <a:ext uri="{FF2B5EF4-FFF2-40B4-BE49-F238E27FC236}">
              <a16:creationId xmlns:a16="http://schemas.microsoft.com/office/drawing/2014/main" id="{10637DF9-E7AD-4F46-9CC6-9FFA4D03B8DF}"/>
            </a:ext>
          </a:extLst>
        </xdr:cNvPr>
        <xdr:cNvSpPr txBox="1"/>
      </xdr:nvSpPr>
      <xdr:spPr>
        <a:xfrm>
          <a:off x="19992975" y="10355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82" name="直線コネクタ 681">
          <a:extLst>
            <a:ext uri="{FF2B5EF4-FFF2-40B4-BE49-F238E27FC236}">
              <a16:creationId xmlns:a16="http://schemas.microsoft.com/office/drawing/2014/main" id="{559761A7-BD09-4359-820C-CE05A6D0E017}"/>
            </a:ext>
          </a:extLst>
        </xdr:cNvPr>
        <xdr:cNvCxnSpPr/>
      </xdr:nvCxnSpPr>
      <xdr:spPr>
        <a:xfrm>
          <a:off x="19878675" y="103516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83" name="【保健センター・保健所】&#10;一人当たり面積最大値テキスト">
          <a:extLst>
            <a:ext uri="{FF2B5EF4-FFF2-40B4-BE49-F238E27FC236}">
              <a16:creationId xmlns:a16="http://schemas.microsoft.com/office/drawing/2014/main" id="{9A697700-8EA1-4985-8522-D5C1887D39DD}"/>
            </a:ext>
          </a:extLst>
        </xdr:cNvPr>
        <xdr:cNvSpPr txBox="1"/>
      </xdr:nvSpPr>
      <xdr:spPr>
        <a:xfrm>
          <a:off x="19992975" y="884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84" name="直線コネクタ 683">
          <a:extLst>
            <a:ext uri="{FF2B5EF4-FFF2-40B4-BE49-F238E27FC236}">
              <a16:creationId xmlns:a16="http://schemas.microsoft.com/office/drawing/2014/main" id="{7AAAF2DE-D9F6-4D77-8792-FA37C92695CA}"/>
            </a:ext>
          </a:extLst>
        </xdr:cNvPr>
        <xdr:cNvCxnSpPr/>
      </xdr:nvCxnSpPr>
      <xdr:spPr>
        <a:xfrm>
          <a:off x="19878675" y="905624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85" name="【保健センター・保健所】&#10;一人当たり面積平均値テキスト">
          <a:extLst>
            <a:ext uri="{FF2B5EF4-FFF2-40B4-BE49-F238E27FC236}">
              <a16:creationId xmlns:a16="http://schemas.microsoft.com/office/drawing/2014/main" id="{D7A8A0D7-428D-4730-BBA2-5F15ADDDEF3D}"/>
            </a:ext>
          </a:extLst>
        </xdr:cNvPr>
        <xdr:cNvSpPr txBox="1"/>
      </xdr:nvSpPr>
      <xdr:spPr>
        <a:xfrm>
          <a:off x="19992975" y="1003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86" name="フローチャート: 判断 685">
          <a:extLst>
            <a:ext uri="{FF2B5EF4-FFF2-40B4-BE49-F238E27FC236}">
              <a16:creationId xmlns:a16="http://schemas.microsoft.com/office/drawing/2014/main" id="{0C6EEB80-6896-4EBF-8364-FFC2874BA765}"/>
            </a:ext>
          </a:extLst>
        </xdr:cNvPr>
        <xdr:cNvSpPr/>
      </xdr:nvSpPr>
      <xdr:spPr>
        <a:xfrm>
          <a:off x="19897725" y="10173208"/>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87" name="フローチャート: 判断 686">
          <a:extLst>
            <a:ext uri="{FF2B5EF4-FFF2-40B4-BE49-F238E27FC236}">
              <a16:creationId xmlns:a16="http://schemas.microsoft.com/office/drawing/2014/main" id="{7385AA19-DF1E-464E-8C3C-FBD2E1D0FFC9}"/>
            </a:ext>
          </a:extLst>
        </xdr:cNvPr>
        <xdr:cNvSpPr/>
      </xdr:nvSpPr>
      <xdr:spPr>
        <a:xfrm>
          <a:off x="19154775" y="1018095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88" name="フローチャート: 判断 687">
          <a:extLst>
            <a:ext uri="{FF2B5EF4-FFF2-40B4-BE49-F238E27FC236}">
              <a16:creationId xmlns:a16="http://schemas.microsoft.com/office/drawing/2014/main" id="{3779B403-6E99-4548-8F72-0C2BA317473B}"/>
            </a:ext>
          </a:extLst>
        </xdr:cNvPr>
        <xdr:cNvSpPr/>
      </xdr:nvSpPr>
      <xdr:spPr>
        <a:xfrm>
          <a:off x="18345150" y="1018095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89" name="フローチャート: 判断 688">
          <a:extLst>
            <a:ext uri="{FF2B5EF4-FFF2-40B4-BE49-F238E27FC236}">
              <a16:creationId xmlns:a16="http://schemas.microsoft.com/office/drawing/2014/main" id="{E1B350DB-2D59-423D-9408-455EC9A783F5}"/>
            </a:ext>
          </a:extLst>
        </xdr:cNvPr>
        <xdr:cNvSpPr/>
      </xdr:nvSpPr>
      <xdr:spPr>
        <a:xfrm>
          <a:off x="17554575" y="101809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90" name="フローチャート: 判断 689">
          <a:extLst>
            <a:ext uri="{FF2B5EF4-FFF2-40B4-BE49-F238E27FC236}">
              <a16:creationId xmlns:a16="http://schemas.microsoft.com/office/drawing/2014/main" id="{94AD225F-9491-44B9-925C-317FE0F078F0}"/>
            </a:ext>
          </a:extLst>
        </xdr:cNvPr>
        <xdr:cNvSpPr/>
      </xdr:nvSpPr>
      <xdr:spPr>
        <a:xfrm>
          <a:off x="16754475" y="10173208"/>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27325132-C7C9-4A14-A9A1-ED82766F197E}"/>
            </a:ext>
          </a:extLst>
        </xdr:cNvPr>
        <xdr:cNvSpPr txBox="1"/>
      </xdr:nvSpPr>
      <xdr:spPr>
        <a:xfrm>
          <a:off x="197834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F213D599-64DC-4F8F-B6FE-D51582EC9693}"/>
            </a:ext>
          </a:extLst>
        </xdr:cNvPr>
        <xdr:cNvSpPr txBox="1"/>
      </xdr:nvSpPr>
      <xdr:spPr>
        <a:xfrm>
          <a:off x="190309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DBC3DB8D-19ED-4DED-A0DC-924578B6202D}"/>
            </a:ext>
          </a:extLst>
        </xdr:cNvPr>
        <xdr:cNvSpPr txBox="1"/>
      </xdr:nvSpPr>
      <xdr:spPr>
        <a:xfrm>
          <a:off x="18221325"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81AD4B38-2F4E-4B43-9E8F-3F1542FBE603}"/>
            </a:ext>
          </a:extLst>
        </xdr:cNvPr>
        <xdr:cNvSpPr txBox="1"/>
      </xdr:nvSpPr>
      <xdr:spPr>
        <a:xfrm>
          <a:off x="174307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48363063-86D6-4E48-88EC-2AF71F1E8C70}"/>
            </a:ext>
          </a:extLst>
        </xdr:cNvPr>
        <xdr:cNvSpPr txBox="1"/>
      </xdr:nvSpPr>
      <xdr:spPr>
        <a:xfrm>
          <a:off x="16630650" y="1080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141224</xdr:rowOff>
    </xdr:from>
    <xdr:to>
      <xdr:col>116</xdr:col>
      <xdr:colOff>114300</xdr:colOff>
      <xdr:row>63</xdr:row>
      <xdr:rowOff>71374</xdr:rowOff>
    </xdr:to>
    <xdr:sp macro="" textlink="">
      <xdr:nvSpPr>
        <xdr:cNvPr id="696" name="楕円 695">
          <a:extLst>
            <a:ext uri="{FF2B5EF4-FFF2-40B4-BE49-F238E27FC236}">
              <a16:creationId xmlns:a16="http://schemas.microsoft.com/office/drawing/2014/main" id="{CC7C5B72-4021-4D8E-951D-8768C3F0D9A2}"/>
            </a:ext>
          </a:extLst>
        </xdr:cNvPr>
        <xdr:cNvSpPr/>
      </xdr:nvSpPr>
      <xdr:spPr>
        <a:xfrm>
          <a:off x="19897725" y="10193274"/>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105935</xdr:rowOff>
    </xdr:from>
    <xdr:ext cx="469744" cy="259045"/>
    <xdr:sp macro="" textlink="">
      <xdr:nvSpPr>
        <xdr:cNvPr id="697" name="【保健センター・保健所】&#10;一人当たり面積該当値テキスト">
          <a:extLst>
            <a:ext uri="{FF2B5EF4-FFF2-40B4-BE49-F238E27FC236}">
              <a16:creationId xmlns:a16="http://schemas.microsoft.com/office/drawing/2014/main" id="{AF559BB5-6571-4246-BCFA-AD23085F9DF4}"/>
            </a:ext>
          </a:extLst>
        </xdr:cNvPr>
        <xdr:cNvSpPr txBox="1"/>
      </xdr:nvSpPr>
      <xdr:spPr>
        <a:xfrm>
          <a:off x="19992975" y="101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141224</xdr:rowOff>
    </xdr:from>
    <xdr:to>
      <xdr:col>112</xdr:col>
      <xdr:colOff>38100</xdr:colOff>
      <xdr:row>63</xdr:row>
      <xdr:rowOff>71374</xdr:rowOff>
    </xdr:to>
    <xdr:sp macro="" textlink="">
      <xdr:nvSpPr>
        <xdr:cNvPr id="698" name="楕円 697">
          <a:extLst>
            <a:ext uri="{FF2B5EF4-FFF2-40B4-BE49-F238E27FC236}">
              <a16:creationId xmlns:a16="http://schemas.microsoft.com/office/drawing/2014/main" id="{CBEF6881-F1F0-4B0D-AEE1-998F09A2D14C}"/>
            </a:ext>
          </a:extLst>
        </xdr:cNvPr>
        <xdr:cNvSpPr/>
      </xdr:nvSpPr>
      <xdr:spPr>
        <a:xfrm>
          <a:off x="19154775" y="10193274"/>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20574</xdr:rowOff>
    </xdr:from>
    <xdr:to>
      <xdr:col>116</xdr:col>
      <xdr:colOff>63500</xdr:colOff>
      <xdr:row>63</xdr:row>
      <xdr:rowOff>20574</xdr:rowOff>
    </xdr:to>
    <xdr:cxnSp macro="">
      <xdr:nvCxnSpPr>
        <xdr:cNvPr id="699" name="直線コネクタ 698">
          <a:extLst>
            <a:ext uri="{FF2B5EF4-FFF2-40B4-BE49-F238E27FC236}">
              <a16:creationId xmlns:a16="http://schemas.microsoft.com/office/drawing/2014/main" id="{0270F635-19EC-4975-B2AE-14B00D3BAE3F}"/>
            </a:ext>
          </a:extLst>
        </xdr:cNvPr>
        <xdr:cNvCxnSpPr/>
      </xdr:nvCxnSpPr>
      <xdr:spPr>
        <a:xfrm>
          <a:off x="19202400" y="10231374"/>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136652</xdr:rowOff>
    </xdr:from>
    <xdr:to>
      <xdr:col>107</xdr:col>
      <xdr:colOff>101600</xdr:colOff>
      <xdr:row>63</xdr:row>
      <xdr:rowOff>66802</xdr:rowOff>
    </xdr:to>
    <xdr:sp macro="" textlink="">
      <xdr:nvSpPr>
        <xdr:cNvPr id="700" name="楕円 699">
          <a:extLst>
            <a:ext uri="{FF2B5EF4-FFF2-40B4-BE49-F238E27FC236}">
              <a16:creationId xmlns:a16="http://schemas.microsoft.com/office/drawing/2014/main" id="{622CADF8-F469-40C1-B53E-5A65A4325F9F}"/>
            </a:ext>
          </a:extLst>
        </xdr:cNvPr>
        <xdr:cNvSpPr/>
      </xdr:nvSpPr>
      <xdr:spPr>
        <a:xfrm>
          <a:off x="18345150" y="10188702"/>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xdr:rowOff>
    </xdr:from>
    <xdr:to>
      <xdr:col>111</xdr:col>
      <xdr:colOff>177800</xdr:colOff>
      <xdr:row>63</xdr:row>
      <xdr:rowOff>20574</xdr:rowOff>
    </xdr:to>
    <xdr:cxnSp macro="">
      <xdr:nvCxnSpPr>
        <xdr:cNvPr id="701" name="直線コネクタ 700">
          <a:extLst>
            <a:ext uri="{FF2B5EF4-FFF2-40B4-BE49-F238E27FC236}">
              <a16:creationId xmlns:a16="http://schemas.microsoft.com/office/drawing/2014/main" id="{2F4D1E22-1058-417D-A96F-1077E05E9426}"/>
            </a:ext>
          </a:extLst>
        </xdr:cNvPr>
        <xdr:cNvCxnSpPr/>
      </xdr:nvCxnSpPr>
      <xdr:spPr>
        <a:xfrm>
          <a:off x="18392775" y="10226802"/>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136652</xdr:rowOff>
    </xdr:from>
    <xdr:to>
      <xdr:col>102</xdr:col>
      <xdr:colOff>165100</xdr:colOff>
      <xdr:row>63</xdr:row>
      <xdr:rowOff>66802</xdr:rowOff>
    </xdr:to>
    <xdr:sp macro="" textlink="">
      <xdr:nvSpPr>
        <xdr:cNvPr id="702" name="楕円 701">
          <a:extLst>
            <a:ext uri="{FF2B5EF4-FFF2-40B4-BE49-F238E27FC236}">
              <a16:creationId xmlns:a16="http://schemas.microsoft.com/office/drawing/2014/main" id="{F213B465-4906-4F32-AA1F-1470063692AC}"/>
            </a:ext>
          </a:extLst>
        </xdr:cNvPr>
        <xdr:cNvSpPr/>
      </xdr:nvSpPr>
      <xdr:spPr>
        <a:xfrm>
          <a:off x="17554575" y="1018870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16002</xdr:rowOff>
    </xdr:from>
    <xdr:to>
      <xdr:col>107</xdr:col>
      <xdr:colOff>50800</xdr:colOff>
      <xdr:row>63</xdr:row>
      <xdr:rowOff>16002</xdr:rowOff>
    </xdr:to>
    <xdr:cxnSp macro="">
      <xdr:nvCxnSpPr>
        <xdr:cNvPr id="703" name="直線コネクタ 702">
          <a:extLst>
            <a:ext uri="{FF2B5EF4-FFF2-40B4-BE49-F238E27FC236}">
              <a16:creationId xmlns:a16="http://schemas.microsoft.com/office/drawing/2014/main" id="{DA95416C-37DC-4CDD-B5A1-9F039C1065E5}"/>
            </a:ext>
          </a:extLst>
        </xdr:cNvPr>
        <xdr:cNvCxnSpPr/>
      </xdr:nvCxnSpPr>
      <xdr:spPr>
        <a:xfrm>
          <a:off x="17602200" y="10226802"/>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132080</xdr:rowOff>
    </xdr:from>
    <xdr:to>
      <xdr:col>98</xdr:col>
      <xdr:colOff>38100</xdr:colOff>
      <xdr:row>63</xdr:row>
      <xdr:rowOff>62230</xdr:rowOff>
    </xdr:to>
    <xdr:sp macro="" textlink="">
      <xdr:nvSpPr>
        <xdr:cNvPr id="704" name="楕円 703">
          <a:extLst>
            <a:ext uri="{FF2B5EF4-FFF2-40B4-BE49-F238E27FC236}">
              <a16:creationId xmlns:a16="http://schemas.microsoft.com/office/drawing/2014/main" id="{77300926-3884-49D2-A59D-EC5BEDB8CB6C}"/>
            </a:ext>
          </a:extLst>
        </xdr:cNvPr>
        <xdr:cNvSpPr/>
      </xdr:nvSpPr>
      <xdr:spPr>
        <a:xfrm>
          <a:off x="16754475" y="1018095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16002</xdr:rowOff>
    </xdr:to>
    <xdr:cxnSp macro="">
      <xdr:nvCxnSpPr>
        <xdr:cNvPr id="705" name="直線コネクタ 704">
          <a:extLst>
            <a:ext uri="{FF2B5EF4-FFF2-40B4-BE49-F238E27FC236}">
              <a16:creationId xmlns:a16="http://schemas.microsoft.com/office/drawing/2014/main" id="{E6D804E8-DF56-4B8F-B7A7-BC5FE76F97CB}"/>
            </a:ext>
          </a:extLst>
        </xdr:cNvPr>
        <xdr:cNvCxnSpPr/>
      </xdr:nvCxnSpPr>
      <xdr:spPr>
        <a:xfrm>
          <a:off x="16802100" y="10219055"/>
          <a:ext cx="8001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706" name="n_1aveValue【保健センター・保健所】&#10;一人当たり面積">
          <a:extLst>
            <a:ext uri="{FF2B5EF4-FFF2-40B4-BE49-F238E27FC236}">
              <a16:creationId xmlns:a16="http://schemas.microsoft.com/office/drawing/2014/main" id="{F592D052-EBE8-4D57-98A2-10D3CC45E8AA}"/>
            </a:ext>
          </a:extLst>
        </xdr:cNvPr>
        <xdr:cNvSpPr txBox="1"/>
      </xdr:nvSpPr>
      <xdr:spPr>
        <a:xfrm>
          <a:off x="18983402"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707" name="n_2aveValue【保健センター・保健所】&#10;一人当たり面積">
          <a:extLst>
            <a:ext uri="{FF2B5EF4-FFF2-40B4-BE49-F238E27FC236}">
              <a16:creationId xmlns:a16="http://schemas.microsoft.com/office/drawing/2014/main" id="{84909E7B-F5C0-40FE-8162-D6EFCC2BA837}"/>
            </a:ext>
          </a:extLst>
        </xdr:cNvPr>
        <xdr:cNvSpPr txBox="1"/>
      </xdr:nvSpPr>
      <xdr:spPr>
        <a:xfrm>
          <a:off x="18183302"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708" name="n_3aveValue【保健センター・保健所】&#10;一人当たり面積">
          <a:extLst>
            <a:ext uri="{FF2B5EF4-FFF2-40B4-BE49-F238E27FC236}">
              <a16:creationId xmlns:a16="http://schemas.microsoft.com/office/drawing/2014/main" id="{C8B2394A-22F8-42F6-B833-980604F2A62E}"/>
            </a:ext>
          </a:extLst>
        </xdr:cNvPr>
        <xdr:cNvSpPr txBox="1"/>
      </xdr:nvSpPr>
      <xdr:spPr>
        <a:xfrm>
          <a:off x="17383202"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709" name="n_4aveValue【保健センター・保健所】&#10;一人当たり面積">
          <a:extLst>
            <a:ext uri="{FF2B5EF4-FFF2-40B4-BE49-F238E27FC236}">
              <a16:creationId xmlns:a16="http://schemas.microsoft.com/office/drawing/2014/main" id="{B7C13E13-1279-40D2-88D1-B4C72782297F}"/>
            </a:ext>
          </a:extLst>
        </xdr:cNvPr>
        <xdr:cNvSpPr txBox="1"/>
      </xdr:nvSpPr>
      <xdr:spPr>
        <a:xfrm>
          <a:off x="16592627" y="996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62501</xdr:rowOff>
    </xdr:from>
    <xdr:ext cx="469744" cy="259045"/>
    <xdr:sp macro="" textlink="">
      <xdr:nvSpPr>
        <xdr:cNvPr id="710" name="n_1mainValue【保健センター・保健所】&#10;一人当たり面積">
          <a:extLst>
            <a:ext uri="{FF2B5EF4-FFF2-40B4-BE49-F238E27FC236}">
              <a16:creationId xmlns:a16="http://schemas.microsoft.com/office/drawing/2014/main" id="{2ABB9626-3DE2-41A0-A081-3D67F03FDE7D}"/>
            </a:ext>
          </a:extLst>
        </xdr:cNvPr>
        <xdr:cNvSpPr txBox="1"/>
      </xdr:nvSpPr>
      <xdr:spPr>
        <a:xfrm>
          <a:off x="18983402" y="10276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57929</xdr:rowOff>
    </xdr:from>
    <xdr:ext cx="469744" cy="259045"/>
    <xdr:sp macro="" textlink="">
      <xdr:nvSpPr>
        <xdr:cNvPr id="711" name="n_2mainValue【保健センター・保健所】&#10;一人当たり面積">
          <a:extLst>
            <a:ext uri="{FF2B5EF4-FFF2-40B4-BE49-F238E27FC236}">
              <a16:creationId xmlns:a16="http://schemas.microsoft.com/office/drawing/2014/main" id="{1FCB5D95-F331-4471-A262-403C3F02CDB8}"/>
            </a:ext>
          </a:extLst>
        </xdr:cNvPr>
        <xdr:cNvSpPr txBox="1"/>
      </xdr:nvSpPr>
      <xdr:spPr>
        <a:xfrm>
          <a:off x="18183302" y="102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57929</xdr:rowOff>
    </xdr:from>
    <xdr:ext cx="469744" cy="259045"/>
    <xdr:sp macro="" textlink="">
      <xdr:nvSpPr>
        <xdr:cNvPr id="712" name="n_3mainValue【保健センター・保健所】&#10;一人当たり面積">
          <a:extLst>
            <a:ext uri="{FF2B5EF4-FFF2-40B4-BE49-F238E27FC236}">
              <a16:creationId xmlns:a16="http://schemas.microsoft.com/office/drawing/2014/main" id="{57864B39-263D-4BDF-9AEC-0CCDCDC474F5}"/>
            </a:ext>
          </a:extLst>
        </xdr:cNvPr>
        <xdr:cNvSpPr txBox="1"/>
      </xdr:nvSpPr>
      <xdr:spPr>
        <a:xfrm>
          <a:off x="17383202" y="1026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53357</xdr:rowOff>
    </xdr:from>
    <xdr:ext cx="469744" cy="259045"/>
    <xdr:sp macro="" textlink="">
      <xdr:nvSpPr>
        <xdr:cNvPr id="713" name="n_4mainValue【保健センター・保健所】&#10;一人当たり面積">
          <a:extLst>
            <a:ext uri="{FF2B5EF4-FFF2-40B4-BE49-F238E27FC236}">
              <a16:creationId xmlns:a16="http://schemas.microsoft.com/office/drawing/2014/main" id="{4A5688D2-887C-4126-A86C-1A5112AEAD41}"/>
            </a:ext>
          </a:extLst>
        </xdr:cNvPr>
        <xdr:cNvSpPr txBox="1"/>
      </xdr:nvSpPr>
      <xdr:spPr>
        <a:xfrm>
          <a:off x="165926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4" name="正方形/長方形 713">
          <a:extLst>
            <a:ext uri="{FF2B5EF4-FFF2-40B4-BE49-F238E27FC236}">
              <a16:creationId xmlns:a16="http://schemas.microsoft.com/office/drawing/2014/main" id="{2E359B86-B588-498C-AB48-FC74F3D44D32}"/>
            </a:ext>
          </a:extLst>
        </xdr:cNvPr>
        <xdr:cNvSpPr/>
      </xdr:nvSpPr>
      <xdr:spPr>
        <a:xfrm>
          <a:off x="11210925" y="11172825"/>
          <a:ext cx="424815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5" name="正方形/長方形 714">
          <a:extLst>
            <a:ext uri="{FF2B5EF4-FFF2-40B4-BE49-F238E27FC236}">
              <a16:creationId xmlns:a16="http://schemas.microsoft.com/office/drawing/2014/main" id="{397FF52F-8929-4990-94B8-5839645E7286}"/>
            </a:ext>
          </a:extLst>
        </xdr:cNvPr>
        <xdr:cNvSpPr/>
      </xdr:nvSpPr>
      <xdr:spPr>
        <a:xfrm>
          <a:off x="113157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6" name="正方形/長方形 715">
          <a:extLst>
            <a:ext uri="{FF2B5EF4-FFF2-40B4-BE49-F238E27FC236}">
              <a16:creationId xmlns:a16="http://schemas.microsoft.com/office/drawing/2014/main" id="{486A2D3E-FD43-4ED9-ADD8-AC63E5853E0E}"/>
            </a:ext>
          </a:extLst>
        </xdr:cNvPr>
        <xdr:cNvSpPr/>
      </xdr:nvSpPr>
      <xdr:spPr>
        <a:xfrm>
          <a:off x="113157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7" name="正方形/長方形 716">
          <a:extLst>
            <a:ext uri="{FF2B5EF4-FFF2-40B4-BE49-F238E27FC236}">
              <a16:creationId xmlns:a16="http://schemas.microsoft.com/office/drawing/2014/main" id="{DABEF321-F3A2-4D38-AC3D-15BF6E08EBCE}"/>
            </a:ext>
          </a:extLst>
        </xdr:cNvPr>
        <xdr:cNvSpPr/>
      </xdr:nvSpPr>
      <xdr:spPr>
        <a:xfrm>
          <a:off x="122396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8" name="正方形/長方形 717">
          <a:extLst>
            <a:ext uri="{FF2B5EF4-FFF2-40B4-BE49-F238E27FC236}">
              <a16:creationId xmlns:a16="http://schemas.microsoft.com/office/drawing/2014/main" id="{90899F2F-95EA-4DF0-9342-F3A853D7B4E7}"/>
            </a:ext>
          </a:extLst>
        </xdr:cNvPr>
        <xdr:cNvSpPr/>
      </xdr:nvSpPr>
      <xdr:spPr>
        <a:xfrm>
          <a:off x="122396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9" name="正方形/長方形 718">
          <a:extLst>
            <a:ext uri="{FF2B5EF4-FFF2-40B4-BE49-F238E27FC236}">
              <a16:creationId xmlns:a16="http://schemas.microsoft.com/office/drawing/2014/main" id="{8C8897C7-5273-42B0-B37D-3CC6090CD46C}"/>
            </a:ext>
          </a:extLst>
        </xdr:cNvPr>
        <xdr:cNvSpPr/>
      </xdr:nvSpPr>
      <xdr:spPr>
        <a:xfrm>
          <a:off x="132683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0" name="正方形/長方形 719">
          <a:extLst>
            <a:ext uri="{FF2B5EF4-FFF2-40B4-BE49-F238E27FC236}">
              <a16:creationId xmlns:a16="http://schemas.microsoft.com/office/drawing/2014/main" id="{C61A8586-5E07-460A-BAC1-E02C517420CD}"/>
            </a:ext>
          </a:extLst>
        </xdr:cNvPr>
        <xdr:cNvSpPr/>
      </xdr:nvSpPr>
      <xdr:spPr>
        <a:xfrm>
          <a:off x="132683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1" name="正方形/長方形 720">
          <a:extLst>
            <a:ext uri="{FF2B5EF4-FFF2-40B4-BE49-F238E27FC236}">
              <a16:creationId xmlns:a16="http://schemas.microsoft.com/office/drawing/2014/main" id="{CC3F5E19-BFA8-48A0-B16C-527D11FB636E}"/>
            </a:ext>
          </a:extLst>
        </xdr:cNvPr>
        <xdr:cNvSpPr/>
      </xdr:nvSpPr>
      <xdr:spPr>
        <a:xfrm>
          <a:off x="11210925" y="12249150"/>
          <a:ext cx="424815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2" name="テキスト ボックス 721">
          <a:extLst>
            <a:ext uri="{FF2B5EF4-FFF2-40B4-BE49-F238E27FC236}">
              <a16:creationId xmlns:a16="http://schemas.microsoft.com/office/drawing/2014/main" id="{026C50ED-A05F-459B-AC6E-E08494F9C46C}"/>
            </a:ext>
          </a:extLst>
        </xdr:cNvPr>
        <xdr:cNvSpPr txBox="1"/>
      </xdr:nvSpPr>
      <xdr:spPr>
        <a:xfrm>
          <a:off x="11172825" y="120681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3" name="直線コネクタ 722">
          <a:extLst>
            <a:ext uri="{FF2B5EF4-FFF2-40B4-BE49-F238E27FC236}">
              <a16:creationId xmlns:a16="http://schemas.microsoft.com/office/drawing/2014/main" id="{7470DCFC-C780-43F3-96B9-5986A0AA01CA}"/>
            </a:ext>
          </a:extLst>
        </xdr:cNvPr>
        <xdr:cNvCxnSpPr/>
      </xdr:nvCxnSpPr>
      <xdr:spPr>
        <a:xfrm>
          <a:off x="11210925" y="14411325"/>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4" name="テキスト ボックス 723">
          <a:extLst>
            <a:ext uri="{FF2B5EF4-FFF2-40B4-BE49-F238E27FC236}">
              <a16:creationId xmlns:a16="http://schemas.microsoft.com/office/drawing/2014/main" id="{94FCCF5A-39E2-4AE4-86A6-280940A77704}"/>
            </a:ext>
          </a:extLst>
        </xdr:cNvPr>
        <xdr:cNvSpPr txBox="1"/>
      </xdr:nvSpPr>
      <xdr:spPr>
        <a:xfrm>
          <a:off x="10794546" y="1426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5" name="直線コネクタ 724">
          <a:extLst>
            <a:ext uri="{FF2B5EF4-FFF2-40B4-BE49-F238E27FC236}">
              <a16:creationId xmlns:a16="http://schemas.microsoft.com/office/drawing/2014/main" id="{DB159051-320A-4329-84BA-505E38FE2754}"/>
            </a:ext>
          </a:extLst>
        </xdr:cNvPr>
        <xdr:cNvCxnSpPr/>
      </xdr:nvCxnSpPr>
      <xdr:spPr>
        <a:xfrm>
          <a:off x="11210925" y="140942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6" name="テキスト ボックス 725">
          <a:extLst>
            <a:ext uri="{FF2B5EF4-FFF2-40B4-BE49-F238E27FC236}">
              <a16:creationId xmlns:a16="http://schemas.microsoft.com/office/drawing/2014/main" id="{9D1981D0-5F2D-49CA-9401-3F92D34CF2F0}"/>
            </a:ext>
          </a:extLst>
        </xdr:cNvPr>
        <xdr:cNvSpPr txBox="1"/>
      </xdr:nvSpPr>
      <xdr:spPr>
        <a:xfrm>
          <a:off x="10794546" y="139647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7" name="直線コネクタ 726">
          <a:extLst>
            <a:ext uri="{FF2B5EF4-FFF2-40B4-BE49-F238E27FC236}">
              <a16:creationId xmlns:a16="http://schemas.microsoft.com/office/drawing/2014/main" id="{A32C9DB6-9341-46CD-949F-3D41C2B84DB2}"/>
            </a:ext>
          </a:extLst>
        </xdr:cNvPr>
        <xdr:cNvCxnSpPr/>
      </xdr:nvCxnSpPr>
      <xdr:spPr>
        <a:xfrm>
          <a:off x="11210925" y="1378358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8" name="テキスト ボックス 727">
          <a:extLst>
            <a:ext uri="{FF2B5EF4-FFF2-40B4-BE49-F238E27FC236}">
              <a16:creationId xmlns:a16="http://schemas.microsoft.com/office/drawing/2014/main" id="{3855680B-718C-46E7-82A1-B8FA74072A25}"/>
            </a:ext>
          </a:extLst>
        </xdr:cNvPr>
        <xdr:cNvSpPr txBox="1"/>
      </xdr:nvSpPr>
      <xdr:spPr>
        <a:xfrm>
          <a:off x="10845966" y="13657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9" name="直線コネクタ 728">
          <a:extLst>
            <a:ext uri="{FF2B5EF4-FFF2-40B4-BE49-F238E27FC236}">
              <a16:creationId xmlns:a16="http://schemas.microsoft.com/office/drawing/2014/main" id="{7C480E4E-6736-491D-9D30-1EDDE5A0A6BF}"/>
            </a:ext>
          </a:extLst>
        </xdr:cNvPr>
        <xdr:cNvCxnSpPr/>
      </xdr:nvCxnSpPr>
      <xdr:spPr>
        <a:xfrm>
          <a:off x="11210925" y="134760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0" name="テキスト ボックス 729">
          <a:extLst>
            <a:ext uri="{FF2B5EF4-FFF2-40B4-BE49-F238E27FC236}">
              <a16:creationId xmlns:a16="http://schemas.microsoft.com/office/drawing/2014/main" id="{46E52058-29C6-4FA5-838D-203541659A7E}"/>
            </a:ext>
          </a:extLst>
        </xdr:cNvPr>
        <xdr:cNvSpPr txBox="1"/>
      </xdr:nvSpPr>
      <xdr:spPr>
        <a:xfrm>
          <a:off x="10845966" y="1334653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1" name="直線コネクタ 730">
          <a:extLst>
            <a:ext uri="{FF2B5EF4-FFF2-40B4-BE49-F238E27FC236}">
              <a16:creationId xmlns:a16="http://schemas.microsoft.com/office/drawing/2014/main" id="{E9FC5185-B258-4825-83A6-218C307F9706}"/>
            </a:ext>
          </a:extLst>
        </xdr:cNvPr>
        <xdr:cNvCxnSpPr/>
      </xdr:nvCxnSpPr>
      <xdr:spPr>
        <a:xfrm>
          <a:off x="11210925" y="1317488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2" name="テキスト ボックス 731">
          <a:extLst>
            <a:ext uri="{FF2B5EF4-FFF2-40B4-BE49-F238E27FC236}">
              <a16:creationId xmlns:a16="http://schemas.microsoft.com/office/drawing/2014/main" id="{DB55582E-E7B8-4294-A2E1-860D6359C8F6}"/>
            </a:ext>
          </a:extLst>
        </xdr:cNvPr>
        <xdr:cNvSpPr txBox="1"/>
      </xdr:nvSpPr>
      <xdr:spPr>
        <a:xfrm>
          <a:off x="10845966" y="1303901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3" name="直線コネクタ 732">
          <a:extLst>
            <a:ext uri="{FF2B5EF4-FFF2-40B4-BE49-F238E27FC236}">
              <a16:creationId xmlns:a16="http://schemas.microsoft.com/office/drawing/2014/main" id="{E69775B7-A624-483F-941B-F7352C315BF8}"/>
            </a:ext>
          </a:extLst>
        </xdr:cNvPr>
        <xdr:cNvCxnSpPr/>
      </xdr:nvCxnSpPr>
      <xdr:spPr>
        <a:xfrm>
          <a:off x="11210925" y="128673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4" name="テキスト ボックス 733">
          <a:extLst>
            <a:ext uri="{FF2B5EF4-FFF2-40B4-BE49-F238E27FC236}">
              <a16:creationId xmlns:a16="http://schemas.microsoft.com/office/drawing/2014/main" id="{D3D015AB-0762-4F70-81F7-75B8FF5ABE3C}"/>
            </a:ext>
          </a:extLst>
        </xdr:cNvPr>
        <xdr:cNvSpPr txBox="1"/>
      </xdr:nvSpPr>
      <xdr:spPr>
        <a:xfrm>
          <a:off x="10845966" y="12728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5" name="直線コネクタ 734">
          <a:extLst>
            <a:ext uri="{FF2B5EF4-FFF2-40B4-BE49-F238E27FC236}">
              <a16:creationId xmlns:a16="http://schemas.microsoft.com/office/drawing/2014/main" id="{FBE7A97F-6174-477B-A7D6-5930FC278761}"/>
            </a:ext>
          </a:extLst>
        </xdr:cNvPr>
        <xdr:cNvCxnSpPr/>
      </xdr:nvCxnSpPr>
      <xdr:spPr>
        <a:xfrm>
          <a:off x="11210925" y="1255667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6" name="テキスト ボックス 735">
          <a:extLst>
            <a:ext uri="{FF2B5EF4-FFF2-40B4-BE49-F238E27FC236}">
              <a16:creationId xmlns:a16="http://schemas.microsoft.com/office/drawing/2014/main" id="{394277DC-8F97-41B9-8E50-71281C0B943B}"/>
            </a:ext>
          </a:extLst>
        </xdr:cNvPr>
        <xdr:cNvSpPr txBox="1"/>
      </xdr:nvSpPr>
      <xdr:spPr>
        <a:xfrm>
          <a:off x="10903736" y="124207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7" name="直線コネクタ 736">
          <a:extLst>
            <a:ext uri="{FF2B5EF4-FFF2-40B4-BE49-F238E27FC236}">
              <a16:creationId xmlns:a16="http://schemas.microsoft.com/office/drawing/2014/main" id="{E2A20371-7560-4891-BEB4-C67241D887AA}"/>
            </a:ext>
          </a:extLst>
        </xdr:cNvPr>
        <xdr:cNvCxnSpPr/>
      </xdr:nvCxnSpPr>
      <xdr:spPr>
        <a:xfrm>
          <a:off x="11210925" y="122491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8" name="【消防施設】&#10;有形固定資産減価償却率グラフ枠">
          <a:extLst>
            <a:ext uri="{FF2B5EF4-FFF2-40B4-BE49-F238E27FC236}">
              <a16:creationId xmlns:a16="http://schemas.microsoft.com/office/drawing/2014/main" id="{3E79C0BF-85E1-4786-BB75-5FD877E1AAD1}"/>
            </a:ext>
          </a:extLst>
        </xdr:cNvPr>
        <xdr:cNvSpPr/>
      </xdr:nvSpPr>
      <xdr:spPr>
        <a:xfrm>
          <a:off x="11210925" y="12249150"/>
          <a:ext cx="424815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39" name="直線コネクタ 738">
          <a:extLst>
            <a:ext uri="{FF2B5EF4-FFF2-40B4-BE49-F238E27FC236}">
              <a16:creationId xmlns:a16="http://schemas.microsoft.com/office/drawing/2014/main" id="{2B183308-A7B9-4B6C-BA65-F61124643840}"/>
            </a:ext>
          </a:extLst>
        </xdr:cNvPr>
        <xdr:cNvCxnSpPr/>
      </xdr:nvCxnSpPr>
      <xdr:spPr>
        <a:xfrm flipV="1">
          <a:off x="14696439" y="12641852"/>
          <a:ext cx="0" cy="1452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0" name="【消防施設】&#10;有形固定資産減価償却率最小値テキスト">
          <a:extLst>
            <a:ext uri="{FF2B5EF4-FFF2-40B4-BE49-F238E27FC236}">
              <a16:creationId xmlns:a16="http://schemas.microsoft.com/office/drawing/2014/main" id="{06BC99D7-391A-4A92-B9BE-D0F9E662185C}"/>
            </a:ext>
          </a:extLst>
        </xdr:cNvPr>
        <xdr:cNvSpPr txBox="1"/>
      </xdr:nvSpPr>
      <xdr:spPr>
        <a:xfrm>
          <a:off x="14735175" y="1409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1" name="直線コネクタ 740">
          <a:extLst>
            <a:ext uri="{FF2B5EF4-FFF2-40B4-BE49-F238E27FC236}">
              <a16:creationId xmlns:a16="http://schemas.microsoft.com/office/drawing/2014/main" id="{7039B6C0-471A-44F6-8154-4422DC159BFE}"/>
            </a:ext>
          </a:extLst>
        </xdr:cNvPr>
        <xdr:cNvCxnSpPr/>
      </xdr:nvCxnSpPr>
      <xdr:spPr>
        <a:xfrm>
          <a:off x="14611350" y="140942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42" name="【消防施設】&#10;有形固定資産減価償却率最大値テキスト">
          <a:extLst>
            <a:ext uri="{FF2B5EF4-FFF2-40B4-BE49-F238E27FC236}">
              <a16:creationId xmlns:a16="http://schemas.microsoft.com/office/drawing/2014/main" id="{8D69006A-737B-40AC-AE83-AB17B011DA21}"/>
            </a:ext>
          </a:extLst>
        </xdr:cNvPr>
        <xdr:cNvSpPr txBox="1"/>
      </xdr:nvSpPr>
      <xdr:spPr>
        <a:xfrm>
          <a:off x="14735175" y="124393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43" name="直線コネクタ 742">
          <a:extLst>
            <a:ext uri="{FF2B5EF4-FFF2-40B4-BE49-F238E27FC236}">
              <a16:creationId xmlns:a16="http://schemas.microsoft.com/office/drawing/2014/main" id="{0539E0F3-4928-4BB0-951A-8C497668D508}"/>
            </a:ext>
          </a:extLst>
        </xdr:cNvPr>
        <xdr:cNvCxnSpPr/>
      </xdr:nvCxnSpPr>
      <xdr:spPr>
        <a:xfrm>
          <a:off x="14611350" y="1264185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44" name="【消防施設】&#10;有形固定資産減価償却率平均値テキスト">
          <a:extLst>
            <a:ext uri="{FF2B5EF4-FFF2-40B4-BE49-F238E27FC236}">
              <a16:creationId xmlns:a16="http://schemas.microsoft.com/office/drawing/2014/main" id="{E224AA74-0917-4272-AFD8-ECF2C029A2E1}"/>
            </a:ext>
          </a:extLst>
        </xdr:cNvPr>
        <xdr:cNvSpPr txBox="1"/>
      </xdr:nvSpPr>
      <xdr:spPr>
        <a:xfrm>
          <a:off x="14735175" y="134084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45" name="フローチャート: 判断 744">
          <a:extLst>
            <a:ext uri="{FF2B5EF4-FFF2-40B4-BE49-F238E27FC236}">
              <a16:creationId xmlns:a16="http://schemas.microsoft.com/office/drawing/2014/main" id="{E460DAF1-5799-41BA-A5B8-655227FA7D42}"/>
            </a:ext>
          </a:extLst>
        </xdr:cNvPr>
        <xdr:cNvSpPr/>
      </xdr:nvSpPr>
      <xdr:spPr>
        <a:xfrm>
          <a:off x="14649450" y="1354436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46" name="フローチャート: 判断 745">
          <a:extLst>
            <a:ext uri="{FF2B5EF4-FFF2-40B4-BE49-F238E27FC236}">
              <a16:creationId xmlns:a16="http://schemas.microsoft.com/office/drawing/2014/main" id="{5D6DC413-6698-4F4F-B7E8-90CFD4414956}"/>
            </a:ext>
          </a:extLst>
        </xdr:cNvPr>
        <xdr:cNvSpPr/>
      </xdr:nvSpPr>
      <xdr:spPr>
        <a:xfrm>
          <a:off x="13887450" y="13537746"/>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7" name="フローチャート: 判断 746">
          <a:extLst>
            <a:ext uri="{FF2B5EF4-FFF2-40B4-BE49-F238E27FC236}">
              <a16:creationId xmlns:a16="http://schemas.microsoft.com/office/drawing/2014/main" id="{A3407268-4A3B-45A9-973A-F3306AC301F0}"/>
            </a:ext>
          </a:extLst>
        </xdr:cNvPr>
        <xdr:cNvSpPr/>
      </xdr:nvSpPr>
      <xdr:spPr>
        <a:xfrm>
          <a:off x="13096875" y="1351343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48" name="フローチャート: 判断 747">
          <a:extLst>
            <a:ext uri="{FF2B5EF4-FFF2-40B4-BE49-F238E27FC236}">
              <a16:creationId xmlns:a16="http://schemas.microsoft.com/office/drawing/2014/main" id="{AB44589A-C30E-4E5A-995A-6145A0B7784D}"/>
            </a:ext>
          </a:extLst>
        </xdr:cNvPr>
        <xdr:cNvSpPr/>
      </xdr:nvSpPr>
      <xdr:spPr>
        <a:xfrm>
          <a:off x="12296775" y="13506813"/>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49" name="フローチャート: 判断 748">
          <a:extLst>
            <a:ext uri="{FF2B5EF4-FFF2-40B4-BE49-F238E27FC236}">
              <a16:creationId xmlns:a16="http://schemas.microsoft.com/office/drawing/2014/main" id="{D2F9EC82-23A7-413F-A8B8-2BD09EA5F074}"/>
            </a:ext>
          </a:extLst>
        </xdr:cNvPr>
        <xdr:cNvSpPr/>
      </xdr:nvSpPr>
      <xdr:spPr>
        <a:xfrm>
          <a:off x="11487150" y="135051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6BF81698-844C-438B-ACC7-03C08B216F75}"/>
            </a:ext>
          </a:extLst>
        </xdr:cNvPr>
        <xdr:cNvSpPr txBox="1"/>
      </xdr:nvSpPr>
      <xdr:spPr>
        <a:xfrm>
          <a:off x="14525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3E3F9C0B-801F-4176-AAFD-71FDE8CCC9E0}"/>
            </a:ext>
          </a:extLst>
        </xdr:cNvPr>
        <xdr:cNvSpPr txBox="1"/>
      </xdr:nvSpPr>
      <xdr:spPr>
        <a:xfrm>
          <a:off x="137636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2" name="テキスト ボックス 751">
          <a:extLst>
            <a:ext uri="{FF2B5EF4-FFF2-40B4-BE49-F238E27FC236}">
              <a16:creationId xmlns:a16="http://schemas.microsoft.com/office/drawing/2014/main" id="{32E11977-FA1F-490B-9AB7-3F21B03E08B2}"/>
            </a:ext>
          </a:extLst>
        </xdr:cNvPr>
        <xdr:cNvSpPr txBox="1"/>
      </xdr:nvSpPr>
      <xdr:spPr>
        <a:xfrm>
          <a:off x="129730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3" name="テキスト ボックス 752">
          <a:extLst>
            <a:ext uri="{FF2B5EF4-FFF2-40B4-BE49-F238E27FC236}">
              <a16:creationId xmlns:a16="http://schemas.microsoft.com/office/drawing/2014/main" id="{A53393B7-4609-4184-9D70-F38EEA9F5D03}"/>
            </a:ext>
          </a:extLst>
        </xdr:cNvPr>
        <xdr:cNvSpPr txBox="1"/>
      </xdr:nvSpPr>
      <xdr:spPr>
        <a:xfrm>
          <a:off x="12172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E94FFF25-13CE-4176-BD54-8104E6340958}"/>
            </a:ext>
          </a:extLst>
        </xdr:cNvPr>
        <xdr:cNvSpPr txBox="1"/>
      </xdr:nvSpPr>
      <xdr:spPr>
        <a:xfrm>
          <a:off x="11363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109764</xdr:rowOff>
    </xdr:from>
    <xdr:to>
      <xdr:col>85</xdr:col>
      <xdr:colOff>177800</xdr:colOff>
      <xdr:row>86</xdr:row>
      <xdr:rowOff>39914</xdr:rowOff>
    </xdr:to>
    <xdr:sp macro="" textlink="">
      <xdr:nvSpPr>
        <xdr:cNvPr id="755" name="楕円 754">
          <a:extLst>
            <a:ext uri="{FF2B5EF4-FFF2-40B4-BE49-F238E27FC236}">
              <a16:creationId xmlns:a16="http://schemas.microsoft.com/office/drawing/2014/main" id="{2948B41F-E5BD-42AE-A9CE-E29386C15091}"/>
            </a:ext>
          </a:extLst>
        </xdr:cNvPr>
        <xdr:cNvSpPr/>
      </xdr:nvSpPr>
      <xdr:spPr>
        <a:xfrm>
          <a:off x="14649450" y="1387973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88191</xdr:rowOff>
    </xdr:from>
    <xdr:ext cx="405111" cy="259045"/>
    <xdr:sp macro="" textlink="">
      <xdr:nvSpPr>
        <xdr:cNvPr id="756" name="【消防施設】&#10;有形固定資産減価償却率該当値テキスト">
          <a:extLst>
            <a:ext uri="{FF2B5EF4-FFF2-40B4-BE49-F238E27FC236}">
              <a16:creationId xmlns:a16="http://schemas.microsoft.com/office/drawing/2014/main" id="{D6E34F21-FA72-4E5A-821C-E1AF93D40FC6}"/>
            </a:ext>
          </a:extLst>
        </xdr:cNvPr>
        <xdr:cNvSpPr txBox="1"/>
      </xdr:nvSpPr>
      <xdr:spPr>
        <a:xfrm>
          <a:off x="14735175" y="1385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91802</xdr:rowOff>
    </xdr:from>
    <xdr:to>
      <xdr:col>81</xdr:col>
      <xdr:colOff>101600</xdr:colOff>
      <xdr:row>86</xdr:row>
      <xdr:rowOff>21952</xdr:rowOff>
    </xdr:to>
    <xdr:sp macro="" textlink="">
      <xdr:nvSpPr>
        <xdr:cNvPr id="757" name="楕円 756">
          <a:extLst>
            <a:ext uri="{FF2B5EF4-FFF2-40B4-BE49-F238E27FC236}">
              <a16:creationId xmlns:a16="http://schemas.microsoft.com/office/drawing/2014/main" id="{FD97B8BF-D235-4AFB-B8E5-77FCE61C3CCA}"/>
            </a:ext>
          </a:extLst>
        </xdr:cNvPr>
        <xdr:cNvSpPr/>
      </xdr:nvSpPr>
      <xdr:spPr>
        <a:xfrm>
          <a:off x="13887450" y="13861777"/>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142602</xdr:rowOff>
    </xdr:from>
    <xdr:to>
      <xdr:col>85</xdr:col>
      <xdr:colOff>127000</xdr:colOff>
      <xdr:row>85</xdr:row>
      <xdr:rowOff>160564</xdr:rowOff>
    </xdr:to>
    <xdr:cxnSp macro="">
      <xdr:nvCxnSpPr>
        <xdr:cNvPr id="758" name="直線コネクタ 757">
          <a:extLst>
            <a:ext uri="{FF2B5EF4-FFF2-40B4-BE49-F238E27FC236}">
              <a16:creationId xmlns:a16="http://schemas.microsoft.com/office/drawing/2014/main" id="{1A291905-77BD-47B6-ACC6-AC6193527F10}"/>
            </a:ext>
          </a:extLst>
        </xdr:cNvPr>
        <xdr:cNvCxnSpPr/>
      </xdr:nvCxnSpPr>
      <xdr:spPr>
        <a:xfrm>
          <a:off x="13935075" y="13918927"/>
          <a:ext cx="762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67311</xdr:rowOff>
    </xdr:from>
    <xdr:to>
      <xdr:col>76</xdr:col>
      <xdr:colOff>165100</xdr:colOff>
      <xdr:row>85</xdr:row>
      <xdr:rowOff>168911</xdr:rowOff>
    </xdr:to>
    <xdr:sp macro="" textlink="">
      <xdr:nvSpPr>
        <xdr:cNvPr id="759" name="楕円 758">
          <a:extLst>
            <a:ext uri="{FF2B5EF4-FFF2-40B4-BE49-F238E27FC236}">
              <a16:creationId xmlns:a16="http://schemas.microsoft.com/office/drawing/2014/main" id="{FC7CBFF6-FDAA-41F9-930C-53C1689F78BF}"/>
            </a:ext>
          </a:extLst>
        </xdr:cNvPr>
        <xdr:cNvSpPr/>
      </xdr:nvSpPr>
      <xdr:spPr>
        <a:xfrm>
          <a:off x="13096875" y="13837286"/>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118111</xdr:rowOff>
    </xdr:from>
    <xdr:to>
      <xdr:col>81</xdr:col>
      <xdr:colOff>50800</xdr:colOff>
      <xdr:row>85</xdr:row>
      <xdr:rowOff>142602</xdr:rowOff>
    </xdr:to>
    <xdr:cxnSp macro="">
      <xdr:nvCxnSpPr>
        <xdr:cNvPr id="760" name="直線コネクタ 759">
          <a:extLst>
            <a:ext uri="{FF2B5EF4-FFF2-40B4-BE49-F238E27FC236}">
              <a16:creationId xmlns:a16="http://schemas.microsoft.com/office/drawing/2014/main" id="{0555AA58-922D-4C60-8393-44EF28D352B3}"/>
            </a:ext>
          </a:extLst>
        </xdr:cNvPr>
        <xdr:cNvCxnSpPr/>
      </xdr:nvCxnSpPr>
      <xdr:spPr>
        <a:xfrm>
          <a:off x="13144500" y="13894436"/>
          <a:ext cx="790575"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42818</xdr:rowOff>
    </xdr:from>
    <xdr:to>
      <xdr:col>72</xdr:col>
      <xdr:colOff>38100</xdr:colOff>
      <xdr:row>85</xdr:row>
      <xdr:rowOff>144418</xdr:rowOff>
    </xdr:to>
    <xdr:sp macro="" textlink="">
      <xdr:nvSpPr>
        <xdr:cNvPr id="761" name="楕円 760">
          <a:extLst>
            <a:ext uri="{FF2B5EF4-FFF2-40B4-BE49-F238E27FC236}">
              <a16:creationId xmlns:a16="http://schemas.microsoft.com/office/drawing/2014/main" id="{9874BFEC-9114-489B-8BBD-4C624C2A1F72}"/>
            </a:ext>
          </a:extLst>
        </xdr:cNvPr>
        <xdr:cNvSpPr/>
      </xdr:nvSpPr>
      <xdr:spPr>
        <a:xfrm>
          <a:off x="12296775" y="1381914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93618</xdr:rowOff>
    </xdr:from>
    <xdr:to>
      <xdr:col>76</xdr:col>
      <xdr:colOff>114300</xdr:colOff>
      <xdr:row>85</xdr:row>
      <xdr:rowOff>118111</xdr:rowOff>
    </xdr:to>
    <xdr:cxnSp macro="">
      <xdr:nvCxnSpPr>
        <xdr:cNvPr id="762" name="直線コネクタ 761">
          <a:extLst>
            <a:ext uri="{FF2B5EF4-FFF2-40B4-BE49-F238E27FC236}">
              <a16:creationId xmlns:a16="http://schemas.microsoft.com/office/drawing/2014/main" id="{13533F2F-E617-46A8-B1B8-4CD50E450BAB}"/>
            </a:ext>
          </a:extLst>
        </xdr:cNvPr>
        <xdr:cNvCxnSpPr/>
      </xdr:nvCxnSpPr>
      <xdr:spPr>
        <a:xfrm>
          <a:off x="12344400" y="13866768"/>
          <a:ext cx="800100" cy="2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82006</xdr:rowOff>
    </xdr:from>
    <xdr:to>
      <xdr:col>67</xdr:col>
      <xdr:colOff>101600</xdr:colOff>
      <xdr:row>86</xdr:row>
      <xdr:rowOff>12156</xdr:rowOff>
    </xdr:to>
    <xdr:sp macro="" textlink="">
      <xdr:nvSpPr>
        <xdr:cNvPr id="763" name="楕円 762">
          <a:extLst>
            <a:ext uri="{FF2B5EF4-FFF2-40B4-BE49-F238E27FC236}">
              <a16:creationId xmlns:a16="http://schemas.microsoft.com/office/drawing/2014/main" id="{FFB8D3C2-8CD8-4CE6-B808-28638BC66BE4}"/>
            </a:ext>
          </a:extLst>
        </xdr:cNvPr>
        <xdr:cNvSpPr/>
      </xdr:nvSpPr>
      <xdr:spPr>
        <a:xfrm>
          <a:off x="11487150" y="13858331"/>
          <a:ext cx="10477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93618</xdr:rowOff>
    </xdr:from>
    <xdr:to>
      <xdr:col>71</xdr:col>
      <xdr:colOff>177800</xdr:colOff>
      <xdr:row>85</xdr:row>
      <xdr:rowOff>132806</xdr:rowOff>
    </xdr:to>
    <xdr:cxnSp macro="">
      <xdr:nvCxnSpPr>
        <xdr:cNvPr id="764" name="直線コネクタ 763">
          <a:extLst>
            <a:ext uri="{FF2B5EF4-FFF2-40B4-BE49-F238E27FC236}">
              <a16:creationId xmlns:a16="http://schemas.microsoft.com/office/drawing/2014/main" id="{9DF949DE-5F82-49F7-8C29-DB43FADA3948}"/>
            </a:ext>
          </a:extLst>
        </xdr:cNvPr>
        <xdr:cNvCxnSpPr/>
      </xdr:nvCxnSpPr>
      <xdr:spPr>
        <a:xfrm flipV="1">
          <a:off x="11534775" y="13866768"/>
          <a:ext cx="809625"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65" name="n_1aveValue【消防施設】&#10;有形固定資産減価償却率">
          <a:extLst>
            <a:ext uri="{FF2B5EF4-FFF2-40B4-BE49-F238E27FC236}">
              <a16:creationId xmlns:a16="http://schemas.microsoft.com/office/drawing/2014/main" id="{F4D23A4E-ADE1-49BA-974F-20ACCFBF35AB}"/>
            </a:ext>
          </a:extLst>
        </xdr:cNvPr>
        <xdr:cNvSpPr txBox="1"/>
      </xdr:nvSpPr>
      <xdr:spPr>
        <a:xfrm>
          <a:off x="13745219" y="13316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66" name="n_2aveValue【消防施設】&#10;有形固定資産減価償却率">
          <a:extLst>
            <a:ext uri="{FF2B5EF4-FFF2-40B4-BE49-F238E27FC236}">
              <a16:creationId xmlns:a16="http://schemas.microsoft.com/office/drawing/2014/main" id="{FCF38902-97F3-4E6F-98F3-F739EAFAFFB5}"/>
            </a:ext>
          </a:extLst>
        </xdr:cNvPr>
        <xdr:cNvSpPr txBox="1"/>
      </xdr:nvSpPr>
      <xdr:spPr>
        <a:xfrm>
          <a:off x="12964169" y="13298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4190</xdr:rowOff>
    </xdr:from>
    <xdr:ext cx="405111" cy="259045"/>
    <xdr:sp macro="" textlink="">
      <xdr:nvSpPr>
        <xdr:cNvPr id="767" name="n_3aveValue【消防施設】&#10;有形固定資産減価償却率">
          <a:extLst>
            <a:ext uri="{FF2B5EF4-FFF2-40B4-BE49-F238E27FC236}">
              <a16:creationId xmlns:a16="http://schemas.microsoft.com/office/drawing/2014/main" id="{9CE68190-DB30-4C07-B079-F29E8C4B15F6}"/>
            </a:ext>
          </a:extLst>
        </xdr:cNvPr>
        <xdr:cNvSpPr txBox="1"/>
      </xdr:nvSpPr>
      <xdr:spPr>
        <a:xfrm>
          <a:off x="12164069" y="13294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2557</xdr:rowOff>
    </xdr:from>
    <xdr:ext cx="405111" cy="259045"/>
    <xdr:sp macro="" textlink="">
      <xdr:nvSpPr>
        <xdr:cNvPr id="768" name="n_4aveValue【消防施設】&#10;有形固定資産減価償却率">
          <a:extLst>
            <a:ext uri="{FF2B5EF4-FFF2-40B4-BE49-F238E27FC236}">
              <a16:creationId xmlns:a16="http://schemas.microsoft.com/office/drawing/2014/main" id="{26CC1FFC-3FCD-4AAE-8C72-D8CB4FDC8724}"/>
            </a:ext>
          </a:extLst>
        </xdr:cNvPr>
        <xdr:cNvSpPr txBox="1"/>
      </xdr:nvSpPr>
      <xdr:spPr>
        <a:xfrm>
          <a:off x="11354444" y="1328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13079</xdr:rowOff>
    </xdr:from>
    <xdr:ext cx="405111" cy="259045"/>
    <xdr:sp macro="" textlink="">
      <xdr:nvSpPr>
        <xdr:cNvPr id="769" name="n_1mainValue【消防施設】&#10;有形固定資産減価償却率">
          <a:extLst>
            <a:ext uri="{FF2B5EF4-FFF2-40B4-BE49-F238E27FC236}">
              <a16:creationId xmlns:a16="http://schemas.microsoft.com/office/drawing/2014/main" id="{C8D556D8-9ADF-4523-BAA2-0C121F6A475D}"/>
            </a:ext>
          </a:extLst>
        </xdr:cNvPr>
        <xdr:cNvSpPr txBox="1"/>
      </xdr:nvSpPr>
      <xdr:spPr>
        <a:xfrm>
          <a:off x="13745219" y="1394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160038</xdr:rowOff>
    </xdr:from>
    <xdr:ext cx="405111" cy="259045"/>
    <xdr:sp macro="" textlink="">
      <xdr:nvSpPr>
        <xdr:cNvPr id="770" name="n_2mainValue【消防施設】&#10;有形固定資産減価償却率">
          <a:extLst>
            <a:ext uri="{FF2B5EF4-FFF2-40B4-BE49-F238E27FC236}">
              <a16:creationId xmlns:a16="http://schemas.microsoft.com/office/drawing/2014/main" id="{312936C7-C122-476C-9EDF-5E2FF87DE415}"/>
            </a:ext>
          </a:extLst>
        </xdr:cNvPr>
        <xdr:cNvSpPr txBox="1"/>
      </xdr:nvSpPr>
      <xdr:spPr>
        <a:xfrm>
          <a:off x="12964169" y="13936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135545</xdr:rowOff>
    </xdr:from>
    <xdr:ext cx="405111" cy="259045"/>
    <xdr:sp macro="" textlink="">
      <xdr:nvSpPr>
        <xdr:cNvPr id="771" name="n_3mainValue【消防施設】&#10;有形固定資産減価償却率">
          <a:extLst>
            <a:ext uri="{FF2B5EF4-FFF2-40B4-BE49-F238E27FC236}">
              <a16:creationId xmlns:a16="http://schemas.microsoft.com/office/drawing/2014/main" id="{2A8A8ABA-836F-4745-9A64-378D68CB23AD}"/>
            </a:ext>
          </a:extLst>
        </xdr:cNvPr>
        <xdr:cNvSpPr txBox="1"/>
      </xdr:nvSpPr>
      <xdr:spPr>
        <a:xfrm>
          <a:off x="12164069" y="1390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3283</xdr:rowOff>
    </xdr:from>
    <xdr:ext cx="405111" cy="259045"/>
    <xdr:sp macro="" textlink="">
      <xdr:nvSpPr>
        <xdr:cNvPr id="772" name="n_4mainValue【消防施設】&#10;有形固定資産減価償却率">
          <a:extLst>
            <a:ext uri="{FF2B5EF4-FFF2-40B4-BE49-F238E27FC236}">
              <a16:creationId xmlns:a16="http://schemas.microsoft.com/office/drawing/2014/main" id="{49345097-8E34-4794-9532-341C2F70D881}"/>
            </a:ext>
          </a:extLst>
        </xdr:cNvPr>
        <xdr:cNvSpPr txBox="1"/>
      </xdr:nvSpPr>
      <xdr:spPr>
        <a:xfrm>
          <a:off x="11354444" y="13941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3" name="正方形/長方形 772">
          <a:extLst>
            <a:ext uri="{FF2B5EF4-FFF2-40B4-BE49-F238E27FC236}">
              <a16:creationId xmlns:a16="http://schemas.microsoft.com/office/drawing/2014/main" id="{2E019F0F-334D-4004-AC43-82C7445C82B9}"/>
            </a:ext>
          </a:extLst>
        </xdr:cNvPr>
        <xdr:cNvSpPr/>
      </xdr:nvSpPr>
      <xdr:spPr>
        <a:xfrm>
          <a:off x="16459200" y="11172825"/>
          <a:ext cx="4267200" cy="6000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4" name="正方形/長方形 773">
          <a:extLst>
            <a:ext uri="{FF2B5EF4-FFF2-40B4-BE49-F238E27FC236}">
              <a16:creationId xmlns:a16="http://schemas.microsoft.com/office/drawing/2014/main" id="{DEDA5CFC-4C91-43C6-AFBF-6B56B257B7F7}"/>
            </a:ext>
          </a:extLst>
        </xdr:cNvPr>
        <xdr:cNvSpPr/>
      </xdr:nvSpPr>
      <xdr:spPr>
        <a:xfrm>
          <a:off x="16583025"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5" name="正方形/長方形 774">
          <a:extLst>
            <a:ext uri="{FF2B5EF4-FFF2-40B4-BE49-F238E27FC236}">
              <a16:creationId xmlns:a16="http://schemas.microsoft.com/office/drawing/2014/main" id="{CC73180B-4F97-4264-A957-5F3A67DC765F}"/>
            </a:ext>
          </a:extLst>
        </xdr:cNvPr>
        <xdr:cNvSpPr/>
      </xdr:nvSpPr>
      <xdr:spPr>
        <a:xfrm>
          <a:off x="16583025"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6" name="正方形/長方形 775">
          <a:extLst>
            <a:ext uri="{FF2B5EF4-FFF2-40B4-BE49-F238E27FC236}">
              <a16:creationId xmlns:a16="http://schemas.microsoft.com/office/drawing/2014/main" id="{CBD66D9E-170C-40F4-AD46-DA74CF5F137A}"/>
            </a:ext>
          </a:extLst>
        </xdr:cNvPr>
        <xdr:cNvSpPr/>
      </xdr:nvSpPr>
      <xdr:spPr>
        <a:xfrm>
          <a:off x="174879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7" name="正方形/長方形 776">
          <a:extLst>
            <a:ext uri="{FF2B5EF4-FFF2-40B4-BE49-F238E27FC236}">
              <a16:creationId xmlns:a16="http://schemas.microsoft.com/office/drawing/2014/main" id="{994B8E1D-E178-48B2-BE66-3A03E77F727E}"/>
            </a:ext>
          </a:extLst>
        </xdr:cNvPr>
        <xdr:cNvSpPr/>
      </xdr:nvSpPr>
      <xdr:spPr>
        <a:xfrm>
          <a:off x="174879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8" name="正方形/長方形 777">
          <a:extLst>
            <a:ext uri="{FF2B5EF4-FFF2-40B4-BE49-F238E27FC236}">
              <a16:creationId xmlns:a16="http://schemas.microsoft.com/office/drawing/2014/main" id="{79024243-75DF-4EF4-9B6E-A0F9710194F9}"/>
            </a:ext>
          </a:extLst>
        </xdr:cNvPr>
        <xdr:cNvSpPr/>
      </xdr:nvSpPr>
      <xdr:spPr>
        <a:xfrm>
          <a:off x="18516600" y="117919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9" name="正方形/長方形 778">
          <a:extLst>
            <a:ext uri="{FF2B5EF4-FFF2-40B4-BE49-F238E27FC236}">
              <a16:creationId xmlns:a16="http://schemas.microsoft.com/office/drawing/2014/main" id="{3EB4D064-5259-437F-B682-9CA54303091D}"/>
            </a:ext>
          </a:extLst>
        </xdr:cNvPr>
        <xdr:cNvSpPr/>
      </xdr:nvSpPr>
      <xdr:spPr>
        <a:xfrm>
          <a:off x="18516600" y="11991975"/>
          <a:ext cx="13716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0" name="正方形/長方形 779">
          <a:extLst>
            <a:ext uri="{FF2B5EF4-FFF2-40B4-BE49-F238E27FC236}">
              <a16:creationId xmlns:a16="http://schemas.microsoft.com/office/drawing/2014/main" id="{2D4E0C5B-D1C3-43B6-9653-2B61CA546BE7}"/>
            </a:ext>
          </a:extLst>
        </xdr:cNvPr>
        <xdr:cNvSpPr/>
      </xdr:nvSpPr>
      <xdr:spPr>
        <a:xfrm>
          <a:off x="16459200" y="12249150"/>
          <a:ext cx="4267200" cy="216217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1" name="テキスト ボックス 780">
          <a:extLst>
            <a:ext uri="{FF2B5EF4-FFF2-40B4-BE49-F238E27FC236}">
              <a16:creationId xmlns:a16="http://schemas.microsoft.com/office/drawing/2014/main" id="{67D4C640-5663-41F6-AEA2-89AC1E32F470}"/>
            </a:ext>
          </a:extLst>
        </xdr:cNvPr>
        <xdr:cNvSpPr txBox="1"/>
      </xdr:nvSpPr>
      <xdr:spPr>
        <a:xfrm>
          <a:off x="16440150" y="120681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2" name="直線コネクタ 781">
          <a:extLst>
            <a:ext uri="{FF2B5EF4-FFF2-40B4-BE49-F238E27FC236}">
              <a16:creationId xmlns:a16="http://schemas.microsoft.com/office/drawing/2014/main" id="{9D338728-1583-4032-8FA8-BF910D1DDE1D}"/>
            </a:ext>
          </a:extLst>
        </xdr:cNvPr>
        <xdr:cNvCxnSpPr/>
      </xdr:nvCxnSpPr>
      <xdr:spPr>
        <a:xfrm>
          <a:off x="16459200" y="144113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3" name="直線コネクタ 782">
          <a:extLst>
            <a:ext uri="{FF2B5EF4-FFF2-40B4-BE49-F238E27FC236}">
              <a16:creationId xmlns:a16="http://schemas.microsoft.com/office/drawing/2014/main" id="{7EB30027-CE09-4332-9290-A12F0E7406BE}"/>
            </a:ext>
          </a:extLst>
        </xdr:cNvPr>
        <xdr:cNvCxnSpPr/>
      </xdr:nvCxnSpPr>
      <xdr:spPr>
        <a:xfrm>
          <a:off x="16459200" y="139731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4" name="テキスト ボックス 783">
          <a:extLst>
            <a:ext uri="{FF2B5EF4-FFF2-40B4-BE49-F238E27FC236}">
              <a16:creationId xmlns:a16="http://schemas.microsoft.com/office/drawing/2014/main" id="{671983A0-C565-491C-A805-2FA6E36F5CB0}"/>
            </a:ext>
          </a:extLst>
        </xdr:cNvPr>
        <xdr:cNvSpPr txBox="1"/>
      </xdr:nvSpPr>
      <xdr:spPr>
        <a:xfrm>
          <a:off x="16052346" y="138373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5" name="直線コネクタ 784">
          <a:extLst>
            <a:ext uri="{FF2B5EF4-FFF2-40B4-BE49-F238E27FC236}">
              <a16:creationId xmlns:a16="http://schemas.microsoft.com/office/drawing/2014/main" id="{37C8CF4F-ADD8-4BD2-B25C-69F554E1B39F}"/>
            </a:ext>
          </a:extLst>
        </xdr:cNvPr>
        <xdr:cNvCxnSpPr/>
      </xdr:nvCxnSpPr>
      <xdr:spPr>
        <a:xfrm>
          <a:off x="16459200" y="1354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6" name="テキスト ボックス 785">
          <a:extLst>
            <a:ext uri="{FF2B5EF4-FFF2-40B4-BE49-F238E27FC236}">
              <a16:creationId xmlns:a16="http://schemas.microsoft.com/office/drawing/2014/main" id="{19B8F984-6EB0-49B7-B171-201C0D66E78A}"/>
            </a:ext>
          </a:extLst>
        </xdr:cNvPr>
        <xdr:cNvSpPr txBox="1"/>
      </xdr:nvSpPr>
      <xdr:spPr>
        <a:xfrm>
          <a:off x="16052346" y="1340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7" name="直線コネクタ 786">
          <a:extLst>
            <a:ext uri="{FF2B5EF4-FFF2-40B4-BE49-F238E27FC236}">
              <a16:creationId xmlns:a16="http://schemas.microsoft.com/office/drawing/2014/main" id="{E94A46C5-EFB1-4F69-9207-CCCC3631EE4B}"/>
            </a:ext>
          </a:extLst>
        </xdr:cNvPr>
        <xdr:cNvCxnSpPr/>
      </xdr:nvCxnSpPr>
      <xdr:spPr>
        <a:xfrm>
          <a:off x="16459200" y="1311592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8" name="テキスト ボックス 787">
          <a:extLst>
            <a:ext uri="{FF2B5EF4-FFF2-40B4-BE49-F238E27FC236}">
              <a16:creationId xmlns:a16="http://schemas.microsoft.com/office/drawing/2014/main" id="{DB8056AC-AAD9-4DDA-8F41-272D5E4D4C84}"/>
            </a:ext>
          </a:extLst>
        </xdr:cNvPr>
        <xdr:cNvSpPr txBox="1"/>
      </xdr:nvSpPr>
      <xdr:spPr>
        <a:xfrm>
          <a:off x="16052346"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9" name="直線コネクタ 788">
          <a:extLst>
            <a:ext uri="{FF2B5EF4-FFF2-40B4-BE49-F238E27FC236}">
              <a16:creationId xmlns:a16="http://schemas.microsoft.com/office/drawing/2014/main" id="{9CC56EF1-E6C0-466A-9ACF-C3E6A63F950C}"/>
            </a:ext>
          </a:extLst>
        </xdr:cNvPr>
        <xdr:cNvCxnSpPr/>
      </xdr:nvCxnSpPr>
      <xdr:spPr>
        <a:xfrm>
          <a:off x="16459200" y="1267777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0" name="テキスト ボックス 789">
          <a:extLst>
            <a:ext uri="{FF2B5EF4-FFF2-40B4-BE49-F238E27FC236}">
              <a16:creationId xmlns:a16="http://schemas.microsoft.com/office/drawing/2014/main" id="{7AFFA762-4D9B-4ADB-90A2-BFDBA438320F}"/>
            </a:ext>
          </a:extLst>
        </xdr:cNvPr>
        <xdr:cNvSpPr txBox="1"/>
      </xdr:nvSpPr>
      <xdr:spPr>
        <a:xfrm>
          <a:off x="16052346" y="125419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1" name="直線コネクタ 790">
          <a:extLst>
            <a:ext uri="{FF2B5EF4-FFF2-40B4-BE49-F238E27FC236}">
              <a16:creationId xmlns:a16="http://schemas.microsoft.com/office/drawing/2014/main" id="{31A2C1A0-544E-40D1-AC24-AE48FED58DFB}"/>
            </a:ext>
          </a:extLst>
        </xdr:cNvPr>
        <xdr:cNvCxnSpPr/>
      </xdr:nvCxnSpPr>
      <xdr:spPr>
        <a:xfrm>
          <a:off x="16459200" y="1224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2" name="テキスト ボックス 791">
          <a:extLst>
            <a:ext uri="{FF2B5EF4-FFF2-40B4-BE49-F238E27FC236}">
              <a16:creationId xmlns:a16="http://schemas.microsoft.com/office/drawing/2014/main" id="{98257918-34B3-4EC2-8518-580BE76F3C22}"/>
            </a:ext>
          </a:extLst>
        </xdr:cNvPr>
        <xdr:cNvSpPr txBox="1"/>
      </xdr:nvSpPr>
      <xdr:spPr>
        <a:xfrm>
          <a:off x="16052346"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3" name="【消防施設】&#10;一人当たり面積グラフ枠">
          <a:extLst>
            <a:ext uri="{FF2B5EF4-FFF2-40B4-BE49-F238E27FC236}">
              <a16:creationId xmlns:a16="http://schemas.microsoft.com/office/drawing/2014/main" id="{10629B33-5FE1-4E7B-B0EC-5D4DE079EA9B}"/>
            </a:ext>
          </a:extLst>
        </xdr:cNvPr>
        <xdr:cNvSpPr/>
      </xdr:nvSpPr>
      <xdr:spPr>
        <a:xfrm>
          <a:off x="16459200" y="12249150"/>
          <a:ext cx="4267200" cy="21621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94" name="直線コネクタ 793">
          <a:extLst>
            <a:ext uri="{FF2B5EF4-FFF2-40B4-BE49-F238E27FC236}">
              <a16:creationId xmlns:a16="http://schemas.microsoft.com/office/drawing/2014/main" id="{D4A3B5C1-D8E1-4D20-BF21-0930E9050B0A}"/>
            </a:ext>
          </a:extLst>
        </xdr:cNvPr>
        <xdr:cNvCxnSpPr/>
      </xdr:nvCxnSpPr>
      <xdr:spPr>
        <a:xfrm flipV="1">
          <a:off x="19954239" y="12915137"/>
          <a:ext cx="0" cy="104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5" name="【消防施設】&#10;一人当たり面積最小値テキスト">
          <a:extLst>
            <a:ext uri="{FF2B5EF4-FFF2-40B4-BE49-F238E27FC236}">
              <a16:creationId xmlns:a16="http://schemas.microsoft.com/office/drawing/2014/main" id="{AE99F618-084F-4C41-BD31-59DEBC165C60}"/>
            </a:ext>
          </a:extLst>
        </xdr:cNvPr>
        <xdr:cNvSpPr txBox="1"/>
      </xdr:nvSpPr>
      <xdr:spPr>
        <a:xfrm>
          <a:off x="19992975" y="1396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6" name="直線コネクタ 795">
          <a:extLst>
            <a:ext uri="{FF2B5EF4-FFF2-40B4-BE49-F238E27FC236}">
              <a16:creationId xmlns:a16="http://schemas.microsoft.com/office/drawing/2014/main" id="{2ED35036-BBE2-4152-B331-AB4A268E6565}"/>
            </a:ext>
          </a:extLst>
        </xdr:cNvPr>
        <xdr:cNvCxnSpPr/>
      </xdr:nvCxnSpPr>
      <xdr:spPr>
        <a:xfrm>
          <a:off x="19878675" y="13962635"/>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97" name="【消防施設】&#10;一人当たり面積最大値テキスト">
          <a:extLst>
            <a:ext uri="{FF2B5EF4-FFF2-40B4-BE49-F238E27FC236}">
              <a16:creationId xmlns:a16="http://schemas.microsoft.com/office/drawing/2014/main" id="{257339C9-72DB-4631-822F-AE8C668CE3DF}"/>
            </a:ext>
          </a:extLst>
        </xdr:cNvPr>
        <xdr:cNvSpPr txBox="1"/>
      </xdr:nvSpPr>
      <xdr:spPr>
        <a:xfrm>
          <a:off x="19992975" y="1269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98" name="直線コネクタ 797">
          <a:extLst>
            <a:ext uri="{FF2B5EF4-FFF2-40B4-BE49-F238E27FC236}">
              <a16:creationId xmlns:a16="http://schemas.microsoft.com/office/drawing/2014/main" id="{21F30263-E5BB-40B0-87D2-AF4CC7068EFF}"/>
            </a:ext>
          </a:extLst>
        </xdr:cNvPr>
        <xdr:cNvCxnSpPr/>
      </xdr:nvCxnSpPr>
      <xdr:spPr>
        <a:xfrm>
          <a:off x="19878675" y="1291513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60469</xdr:rowOff>
    </xdr:from>
    <xdr:ext cx="469744" cy="259045"/>
    <xdr:sp macro="" textlink="">
      <xdr:nvSpPr>
        <xdr:cNvPr id="799" name="【消防施設】&#10;一人当たり面積平均値テキスト">
          <a:extLst>
            <a:ext uri="{FF2B5EF4-FFF2-40B4-BE49-F238E27FC236}">
              <a16:creationId xmlns:a16="http://schemas.microsoft.com/office/drawing/2014/main" id="{D8BBE693-33EC-4322-8743-5C20CD956ACE}"/>
            </a:ext>
          </a:extLst>
        </xdr:cNvPr>
        <xdr:cNvSpPr txBox="1"/>
      </xdr:nvSpPr>
      <xdr:spPr>
        <a:xfrm>
          <a:off x="19992975" y="13512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800" name="フローチャート: 判断 799">
          <a:extLst>
            <a:ext uri="{FF2B5EF4-FFF2-40B4-BE49-F238E27FC236}">
              <a16:creationId xmlns:a16="http://schemas.microsoft.com/office/drawing/2014/main" id="{9F46F6BC-59A2-4C1A-B9C4-077743E817B8}"/>
            </a:ext>
          </a:extLst>
        </xdr:cNvPr>
        <xdr:cNvSpPr/>
      </xdr:nvSpPr>
      <xdr:spPr>
        <a:xfrm>
          <a:off x="19897725" y="13648817"/>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801" name="フローチャート: 判断 800">
          <a:extLst>
            <a:ext uri="{FF2B5EF4-FFF2-40B4-BE49-F238E27FC236}">
              <a16:creationId xmlns:a16="http://schemas.microsoft.com/office/drawing/2014/main" id="{C7AD2393-07C6-4294-8AD2-D419B4C7D522}"/>
            </a:ext>
          </a:extLst>
        </xdr:cNvPr>
        <xdr:cNvSpPr/>
      </xdr:nvSpPr>
      <xdr:spPr>
        <a:xfrm>
          <a:off x="19154775" y="1365935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802" name="フローチャート: 判断 801">
          <a:extLst>
            <a:ext uri="{FF2B5EF4-FFF2-40B4-BE49-F238E27FC236}">
              <a16:creationId xmlns:a16="http://schemas.microsoft.com/office/drawing/2014/main" id="{E4A29094-68F5-43D4-A2CA-69C3CB8F5A15}"/>
            </a:ext>
          </a:extLst>
        </xdr:cNvPr>
        <xdr:cNvSpPr/>
      </xdr:nvSpPr>
      <xdr:spPr>
        <a:xfrm>
          <a:off x="18345150" y="1366113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803" name="フローチャート: 判断 802">
          <a:extLst>
            <a:ext uri="{FF2B5EF4-FFF2-40B4-BE49-F238E27FC236}">
              <a16:creationId xmlns:a16="http://schemas.microsoft.com/office/drawing/2014/main" id="{6ED9D9A2-6983-4413-972F-DCB94891120F}"/>
            </a:ext>
          </a:extLst>
        </xdr:cNvPr>
        <xdr:cNvSpPr/>
      </xdr:nvSpPr>
      <xdr:spPr>
        <a:xfrm>
          <a:off x="17554575" y="136794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804" name="フローチャート: 判断 803">
          <a:extLst>
            <a:ext uri="{FF2B5EF4-FFF2-40B4-BE49-F238E27FC236}">
              <a16:creationId xmlns:a16="http://schemas.microsoft.com/office/drawing/2014/main" id="{DCDBD2C0-A346-4530-9A08-72A9DF65FE37}"/>
            </a:ext>
          </a:extLst>
        </xdr:cNvPr>
        <xdr:cNvSpPr/>
      </xdr:nvSpPr>
      <xdr:spPr>
        <a:xfrm>
          <a:off x="16754475" y="13677646"/>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4011750F-F4C8-475F-85BB-128E19A2790F}"/>
            </a:ext>
          </a:extLst>
        </xdr:cNvPr>
        <xdr:cNvSpPr txBox="1"/>
      </xdr:nvSpPr>
      <xdr:spPr>
        <a:xfrm>
          <a:off x="197834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99155354-CD79-4515-A905-560978B17895}"/>
            </a:ext>
          </a:extLst>
        </xdr:cNvPr>
        <xdr:cNvSpPr txBox="1"/>
      </xdr:nvSpPr>
      <xdr:spPr>
        <a:xfrm>
          <a:off x="190309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DFA84B82-2AF6-4BE5-B065-D25175925F14}"/>
            </a:ext>
          </a:extLst>
        </xdr:cNvPr>
        <xdr:cNvSpPr txBox="1"/>
      </xdr:nvSpPr>
      <xdr:spPr>
        <a:xfrm>
          <a:off x="18221325"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16107837-FAC4-4EE6-9BE8-307FAD3D99CA}"/>
            </a:ext>
          </a:extLst>
        </xdr:cNvPr>
        <xdr:cNvSpPr txBox="1"/>
      </xdr:nvSpPr>
      <xdr:spPr>
        <a:xfrm>
          <a:off x="174307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9D3D24-EC3F-4114-9742-010AD8867B38}"/>
            </a:ext>
          </a:extLst>
        </xdr:cNvPr>
        <xdr:cNvSpPr txBox="1"/>
      </xdr:nvSpPr>
      <xdr:spPr>
        <a:xfrm>
          <a:off x="16630650" y="14408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810" name="楕円 809">
          <a:extLst>
            <a:ext uri="{FF2B5EF4-FFF2-40B4-BE49-F238E27FC236}">
              <a16:creationId xmlns:a16="http://schemas.microsoft.com/office/drawing/2014/main" id="{78119014-17EB-4973-ADB1-E79F1EFA4714}"/>
            </a:ext>
          </a:extLst>
        </xdr:cNvPr>
        <xdr:cNvSpPr/>
      </xdr:nvSpPr>
      <xdr:spPr>
        <a:xfrm>
          <a:off x="19897725" y="13708253"/>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811" name="【消防施設】&#10;一人当たり面積該当値テキスト">
          <a:extLst>
            <a:ext uri="{FF2B5EF4-FFF2-40B4-BE49-F238E27FC236}">
              <a16:creationId xmlns:a16="http://schemas.microsoft.com/office/drawing/2014/main" id="{0466736B-82B3-4338-9921-720AE6EC7A74}"/>
            </a:ext>
          </a:extLst>
        </xdr:cNvPr>
        <xdr:cNvSpPr txBox="1"/>
      </xdr:nvSpPr>
      <xdr:spPr>
        <a:xfrm>
          <a:off x="19992975" y="13686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12" name="楕円 811">
          <a:extLst>
            <a:ext uri="{FF2B5EF4-FFF2-40B4-BE49-F238E27FC236}">
              <a16:creationId xmlns:a16="http://schemas.microsoft.com/office/drawing/2014/main" id="{B78CE65F-A9F5-4552-948C-E7EAE142FE7C}"/>
            </a:ext>
          </a:extLst>
        </xdr:cNvPr>
        <xdr:cNvSpPr/>
      </xdr:nvSpPr>
      <xdr:spPr>
        <a:xfrm>
          <a:off x="19154775" y="1370825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147828</xdr:rowOff>
    </xdr:to>
    <xdr:cxnSp macro="">
      <xdr:nvCxnSpPr>
        <xdr:cNvPr id="813" name="直線コネクタ 812">
          <a:extLst>
            <a:ext uri="{FF2B5EF4-FFF2-40B4-BE49-F238E27FC236}">
              <a16:creationId xmlns:a16="http://schemas.microsoft.com/office/drawing/2014/main" id="{6B34E722-AE98-4F02-A227-AAE65EC6BCFD}"/>
            </a:ext>
          </a:extLst>
        </xdr:cNvPr>
        <xdr:cNvCxnSpPr/>
      </xdr:nvCxnSpPr>
      <xdr:spPr>
        <a:xfrm>
          <a:off x="19202400" y="13755878"/>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814" name="楕円 813">
          <a:extLst>
            <a:ext uri="{FF2B5EF4-FFF2-40B4-BE49-F238E27FC236}">
              <a16:creationId xmlns:a16="http://schemas.microsoft.com/office/drawing/2014/main" id="{0FEE7726-7CB3-4515-95F0-0E9D92F8CC82}"/>
            </a:ext>
          </a:extLst>
        </xdr:cNvPr>
        <xdr:cNvSpPr/>
      </xdr:nvSpPr>
      <xdr:spPr>
        <a:xfrm>
          <a:off x="18345150" y="137036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147828</xdr:rowOff>
    </xdr:to>
    <xdr:cxnSp macro="">
      <xdr:nvCxnSpPr>
        <xdr:cNvPr id="815" name="直線コネクタ 814">
          <a:extLst>
            <a:ext uri="{FF2B5EF4-FFF2-40B4-BE49-F238E27FC236}">
              <a16:creationId xmlns:a16="http://schemas.microsoft.com/office/drawing/2014/main" id="{079E0564-8034-467E-BA48-D5723CFE7619}"/>
            </a:ext>
          </a:extLst>
        </xdr:cNvPr>
        <xdr:cNvCxnSpPr/>
      </xdr:nvCxnSpPr>
      <xdr:spPr>
        <a:xfrm>
          <a:off x="18392775" y="13751306"/>
          <a:ext cx="80962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87885</xdr:rowOff>
    </xdr:from>
    <xdr:to>
      <xdr:col>102</xdr:col>
      <xdr:colOff>165100</xdr:colOff>
      <xdr:row>85</xdr:row>
      <xdr:rowOff>18035</xdr:rowOff>
    </xdr:to>
    <xdr:sp macro="" textlink="">
      <xdr:nvSpPr>
        <xdr:cNvPr id="816" name="楕円 815">
          <a:extLst>
            <a:ext uri="{FF2B5EF4-FFF2-40B4-BE49-F238E27FC236}">
              <a16:creationId xmlns:a16="http://schemas.microsoft.com/office/drawing/2014/main" id="{D7ABC61C-E089-422F-AADA-F97E0CFFDDCD}"/>
            </a:ext>
          </a:extLst>
        </xdr:cNvPr>
        <xdr:cNvSpPr/>
      </xdr:nvSpPr>
      <xdr:spPr>
        <a:xfrm>
          <a:off x="17554575" y="1369593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138685</xdr:rowOff>
    </xdr:from>
    <xdr:to>
      <xdr:col>107</xdr:col>
      <xdr:colOff>50800</xdr:colOff>
      <xdr:row>84</xdr:row>
      <xdr:rowOff>143256</xdr:rowOff>
    </xdr:to>
    <xdr:cxnSp macro="">
      <xdr:nvCxnSpPr>
        <xdr:cNvPr id="817" name="直線コネクタ 816">
          <a:extLst>
            <a:ext uri="{FF2B5EF4-FFF2-40B4-BE49-F238E27FC236}">
              <a16:creationId xmlns:a16="http://schemas.microsoft.com/office/drawing/2014/main" id="{97367920-285E-4939-9F18-D1ACCC0CB259}"/>
            </a:ext>
          </a:extLst>
        </xdr:cNvPr>
        <xdr:cNvCxnSpPr/>
      </xdr:nvCxnSpPr>
      <xdr:spPr>
        <a:xfrm>
          <a:off x="17602200" y="13753085"/>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18" name="楕円 817">
          <a:extLst>
            <a:ext uri="{FF2B5EF4-FFF2-40B4-BE49-F238E27FC236}">
              <a16:creationId xmlns:a16="http://schemas.microsoft.com/office/drawing/2014/main" id="{961587A8-269C-4353-AED3-932E91BC93B0}"/>
            </a:ext>
          </a:extLst>
        </xdr:cNvPr>
        <xdr:cNvSpPr/>
      </xdr:nvSpPr>
      <xdr:spPr>
        <a:xfrm>
          <a:off x="16754475" y="1386014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138685</xdr:rowOff>
    </xdr:from>
    <xdr:to>
      <xdr:col>102</xdr:col>
      <xdr:colOff>114300</xdr:colOff>
      <xdr:row>85</xdr:row>
      <xdr:rowOff>140970</xdr:rowOff>
    </xdr:to>
    <xdr:cxnSp macro="">
      <xdr:nvCxnSpPr>
        <xdr:cNvPr id="819" name="直線コネクタ 818">
          <a:extLst>
            <a:ext uri="{FF2B5EF4-FFF2-40B4-BE49-F238E27FC236}">
              <a16:creationId xmlns:a16="http://schemas.microsoft.com/office/drawing/2014/main" id="{810D0D96-F975-4CC9-AB76-7D200494669E}"/>
            </a:ext>
          </a:extLst>
        </xdr:cNvPr>
        <xdr:cNvCxnSpPr/>
      </xdr:nvCxnSpPr>
      <xdr:spPr>
        <a:xfrm flipV="1">
          <a:off x="16802100" y="13753085"/>
          <a:ext cx="800100" cy="16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169435</xdr:rowOff>
    </xdr:from>
    <xdr:ext cx="469744" cy="259045"/>
    <xdr:sp macro="" textlink="">
      <xdr:nvSpPr>
        <xdr:cNvPr id="820" name="n_1aveValue【消防施設】&#10;一人当たり面積">
          <a:extLst>
            <a:ext uri="{FF2B5EF4-FFF2-40B4-BE49-F238E27FC236}">
              <a16:creationId xmlns:a16="http://schemas.microsoft.com/office/drawing/2014/main" id="{0FEDC948-90B3-4625-B594-1BE07A55FA3B}"/>
            </a:ext>
          </a:extLst>
        </xdr:cNvPr>
        <xdr:cNvSpPr txBox="1"/>
      </xdr:nvSpPr>
      <xdr:spPr>
        <a:xfrm>
          <a:off x="18983402" y="1344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164864</xdr:rowOff>
    </xdr:from>
    <xdr:ext cx="469744" cy="259045"/>
    <xdr:sp macro="" textlink="">
      <xdr:nvSpPr>
        <xdr:cNvPr id="821" name="n_2aveValue【消防施設】&#10;一人当たり面積">
          <a:extLst>
            <a:ext uri="{FF2B5EF4-FFF2-40B4-BE49-F238E27FC236}">
              <a16:creationId xmlns:a16="http://schemas.microsoft.com/office/drawing/2014/main" id="{F8E617BE-54BB-463C-8CC6-245FE5E1644F}"/>
            </a:ext>
          </a:extLst>
        </xdr:cNvPr>
        <xdr:cNvSpPr txBox="1"/>
      </xdr:nvSpPr>
      <xdr:spPr>
        <a:xfrm>
          <a:off x="18183302" y="1344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11701</xdr:rowOff>
    </xdr:from>
    <xdr:ext cx="469744" cy="259045"/>
    <xdr:sp macro="" textlink="">
      <xdr:nvSpPr>
        <xdr:cNvPr id="822" name="n_3aveValue【消防施設】&#10;一人当たり面積">
          <a:extLst>
            <a:ext uri="{FF2B5EF4-FFF2-40B4-BE49-F238E27FC236}">
              <a16:creationId xmlns:a16="http://schemas.microsoft.com/office/drawing/2014/main" id="{EE611E57-2A96-4580-A2CA-B15ABF63855A}"/>
            </a:ext>
          </a:extLst>
        </xdr:cNvPr>
        <xdr:cNvSpPr txBox="1"/>
      </xdr:nvSpPr>
      <xdr:spPr>
        <a:xfrm>
          <a:off x="17383202" y="1345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16273</xdr:rowOff>
    </xdr:from>
    <xdr:ext cx="469744" cy="259045"/>
    <xdr:sp macro="" textlink="">
      <xdr:nvSpPr>
        <xdr:cNvPr id="823" name="n_4aveValue【消防施設】&#10;一人当たり面積">
          <a:extLst>
            <a:ext uri="{FF2B5EF4-FFF2-40B4-BE49-F238E27FC236}">
              <a16:creationId xmlns:a16="http://schemas.microsoft.com/office/drawing/2014/main" id="{9D496AA4-DE54-4C71-93E3-1A92FF740827}"/>
            </a:ext>
          </a:extLst>
        </xdr:cNvPr>
        <xdr:cNvSpPr txBox="1"/>
      </xdr:nvSpPr>
      <xdr:spPr>
        <a:xfrm>
          <a:off x="16592627" y="1346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24" name="n_1mainValue【消防施設】&#10;一人当たり面積">
          <a:extLst>
            <a:ext uri="{FF2B5EF4-FFF2-40B4-BE49-F238E27FC236}">
              <a16:creationId xmlns:a16="http://schemas.microsoft.com/office/drawing/2014/main" id="{9E2BB12A-59D8-4DA9-8DB3-3FDC55D7A160}"/>
            </a:ext>
          </a:extLst>
        </xdr:cNvPr>
        <xdr:cNvSpPr txBox="1"/>
      </xdr:nvSpPr>
      <xdr:spPr>
        <a:xfrm>
          <a:off x="18983402" y="13791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825" name="n_2mainValue【消防施設】&#10;一人当たり面積">
          <a:extLst>
            <a:ext uri="{FF2B5EF4-FFF2-40B4-BE49-F238E27FC236}">
              <a16:creationId xmlns:a16="http://schemas.microsoft.com/office/drawing/2014/main" id="{950FA28D-AA23-4132-B8A7-0B5EA452809A}"/>
            </a:ext>
          </a:extLst>
        </xdr:cNvPr>
        <xdr:cNvSpPr txBox="1"/>
      </xdr:nvSpPr>
      <xdr:spPr>
        <a:xfrm>
          <a:off x="18183302" y="137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9162</xdr:rowOff>
    </xdr:from>
    <xdr:ext cx="469744" cy="259045"/>
    <xdr:sp macro="" textlink="">
      <xdr:nvSpPr>
        <xdr:cNvPr id="826" name="n_3mainValue【消防施設】&#10;一人当たり面積">
          <a:extLst>
            <a:ext uri="{FF2B5EF4-FFF2-40B4-BE49-F238E27FC236}">
              <a16:creationId xmlns:a16="http://schemas.microsoft.com/office/drawing/2014/main" id="{932D0778-D146-40DD-8597-9574D03D0D71}"/>
            </a:ext>
          </a:extLst>
        </xdr:cNvPr>
        <xdr:cNvSpPr txBox="1"/>
      </xdr:nvSpPr>
      <xdr:spPr>
        <a:xfrm>
          <a:off x="17383202" y="1378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27" name="n_4mainValue【消防施設】&#10;一人当たり面積">
          <a:extLst>
            <a:ext uri="{FF2B5EF4-FFF2-40B4-BE49-F238E27FC236}">
              <a16:creationId xmlns:a16="http://schemas.microsoft.com/office/drawing/2014/main" id="{64F6C9F7-DA3C-4FF8-B48F-D5D3337C933B}"/>
            </a:ext>
          </a:extLst>
        </xdr:cNvPr>
        <xdr:cNvSpPr txBox="1"/>
      </xdr:nvSpPr>
      <xdr:spPr>
        <a:xfrm>
          <a:off x="16592627" y="1394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a:extLst>
            <a:ext uri="{FF2B5EF4-FFF2-40B4-BE49-F238E27FC236}">
              <a16:creationId xmlns:a16="http://schemas.microsoft.com/office/drawing/2014/main" id="{30E65E21-1A68-4CA5-8C53-B81A5AF17862}"/>
            </a:ext>
          </a:extLst>
        </xdr:cNvPr>
        <xdr:cNvSpPr/>
      </xdr:nvSpPr>
      <xdr:spPr>
        <a:xfrm>
          <a:off x="11210925" y="14763750"/>
          <a:ext cx="424815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a:extLst>
            <a:ext uri="{FF2B5EF4-FFF2-40B4-BE49-F238E27FC236}">
              <a16:creationId xmlns:a16="http://schemas.microsoft.com/office/drawing/2014/main" id="{6577A27F-4FB7-4D6F-9C2C-21F4B6F8E86F}"/>
            </a:ext>
          </a:extLst>
        </xdr:cNvPr>
        <xdr:cNvSpPr/>
      </xdr:nvSpPr>
      <xdr:spPr>
        <a:xfrm>
          <a:off x="113157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a:extLst>
            <a:ext uri="{FF2B5EF4-FFF2-40B4-BE49-F238E27FC236}">
              <a16:creationId xmlns:a16="http://schemas.microsoft.com/office/drawing/2014/main" id="{09E2FF0E-4E97-42F1-AB3C-A7945988B1F7}"/>
            </a:ext>
          </a:extLst>
        </xdr:cNvPr>
        <xdr:cNvSpPr/>
      </xdr:nvSpPr>
      <xdr:spPr>
        <a:xfrm>
          <a:off x="113157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a:extLst>
            <a:ext uri="{FF2B5EF4-FFF2-40B4-BE49-F238E27FC236}">
              <a16:creationId xmlns:a16="http://schemas.microsoft.com/office/drawing/2014/main" id="{4FEB51BA-6CAC-41FC-8547-D0C943D23F8F}"/>
            </a:ext>
          </a:extLst>
        </xdr:cNvPr>
        <xdr:cNvSpPr/>
      </xdr:nvSpPr>
      <xdr:spPr>
        <a:xfrm>
          <a:off x="122396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a:extLst>
            <a:ext uri="{FF2B5EF4-FFF2-40B4-BE49-F238E27FC236}">
              <a16:creationId xmlns:a16="http://schemas.microsoft.com/office/drawing/2014/main" id="{FC66BB04-9B35-4750-B7E1-6ABBAC665F27}"/>
            </a:ext>
          </a:extLst>
        </xdr:cNvPr>
        <xdr:cNvSpPr/>
      </xdr:nvSpPr>
      <xdr:spPr>
        <a:xfrm>
          <a:off x="122396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a:extLst>
            <a:ext uri="{FF2B5EF4-FFF2-40B4-BE49-F238E27FC236}">
              <a16:creationId xmlns:a16="http://schemas.microsoft.com/office/drawing/2014/main" id="{E1F2375A-D70D-464B-8987-68D79FC574A4}"/>
            </a:ext>
          </a:extLst>
        </xdr:cNvPr>
        <xdr:cNvSpPr/>
      </xdr:nvSpPr>
      <xdr:spPr>
        <a:xfrm>
          <a:off x="132683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a:extLst>
            <a:ext uri="{FF2B5EF4-FFF2-40B4-BE49-F238E27FC236}">
              <a16:creationId xmlns:a16="http://schemas.microsoft.com/office/drawing/2014/main" id="{1C2D2554-E4DC-45CE-B205-736290816037}"/>
            </a:ext>
          </a:extLst>
        </xdr:cNvPr>
        <xdr:cNvSpPr/>
      </xdr:nvSpPr>
      <xdr:spPr>
        <a:xfrm>
          <a:off x="132683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a:extLst>
            <a:ext uri="{FF2B5EF4-FFF2-40B4-BE49-F238E27FC236}">
              <a16:creationId xmlns:a16="http://schemas.microsoft.com/office/drawing/2014/main" id="{9D3D7684-C665-46D0-BF33-53CC213F9731}"/>
            </a:ext>
          </a:extLst>
        </xdr:cNvPr>
        <xdr:cNvSpPr/>
      </xdr:nvSpPr>
      <xdr:spPr>
        <a:xfrm>
          <a:off x="11210925" y="1590675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a:extLst>
            <a:ext uri="{FF2B5EF4-FFF2-40B4-BE49-F238E27FC236}">
              <a16:creationId xmlns:a16="http://schemas.microsoft.com/office/drawing/2014/main" id="{217E2F0C-B140-4580-9F5F-B763BE72DFDC}"/>
            </a:ext>
          </a:extLst>
        </xdr:cNvPr>
        <xdr:cNvSpPr txBox="1"/>
      </xdr:nvSpPr>
      <xdr:spPr>
        <a:xfrm>
          <a:off x="11172825" y="157162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a:extLst>
            <a:ext uri="{FF2B5EF4-FFF2-40B4-BE49-F238E27FC236}">
              <a16:creationId xmlns:a16="http://schemas.microsoft.com/office/drawing/2014/main" id="{E42A7B85-B6DA-439C-B0E0-F76DDAA4975D}"/>
            </a:ext>
          </a:extLst>
        </xdr:cNvPr>
        <xdr:cNvCxnSpPr/>
      </xdr:nvCxnSpPr>
      <xdr:spPr>
        <a:xfrm>
          <a:off x="11210925" y="18192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a:extLst>
            <a:ext uri="{FF2B5EF4-FFF2-40B4-BE49-F238E27FC236}">
              <a16:creationId xmlns:a16="http://schemas.microsoft.com/office/drawing/2014/main" id="{269A9DA5-AE35-46B6-AACF-0ABAA660F61B}"/>
            </a:ext>
          </a:extLst>
        </xdr:cNvPr>
        <xdr:cNvSpPr txBox="1"/>
      </xdr:nvSpPr>
      <xdr:spPr>
        <a:xfrm>
          <a:off x="10794546" y="18047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a:extLst>
            <a:ext uri="{FF2B5EF4-FFF2-40B4-BE49-F238E27FC236}">
              <a16:creationId xmlns:a16="http://schemas.microsoft.com/office/drawing/2014/main" id="{9E35273B-B8D2-42B8-B431-97EB2A5E111C}"/>
            </a:ext>
          </a:extLst>
        </xdr:cNvPr>
        <xdr:cNvCxnSpPr/>
      </xdr:nvCxnSpPr>
      <xdr:spPr>
        <a:xfrm>
          <a:off x="11210925" y="1786617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a:extLst>
            <a:ext uri="{FF2B5EF4-FFF2-40B4-BE49-F238E27FC236}">
              <a16:creationId xmlns:a16="http://schemas.microsoft.com/office/drawing/2014/main" id="{BE4FEA65-0EF7-4D93-99E1-02D63AFF087A}"/>
            </a:ext>
          </a:extLst>
        </xdr:cNvPr>
        <xdr:cNvSpPr txBox="1"/>
      </xdr:nvSpPr>
      <xdr:spPr>
        <a:xfrm>
          <a:off x="10794546" y="1772713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a:extLst>
            <a:ext uri="{FF2B5EF4-FFF2-40B4-BE49-F238E27FC236}">
              <a16:creationId xmlns:a16="http://schemas.microsoft.com/office/drawing/2014/main" id="{B80D126E-1892-4D74-8AF3-7356752171D3}"/>
            </a:ext>
          </a:extLst>
        </xdr:cNvPr>
        <xdr:cNvCxnSpPr/>
      </xdr:nvCxnSpPr>
      <xdr:spPr>
        <a:xfrm>
          <a:off x="11210925" y="17536432"/>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a:extLst>
            <a:ext uri="{FF2B5EF4-FFF2-40B4-BE49-F238E27FC236}">
              <a16:creationId xmlns:a16="http://schemas.microsoft.com/office/drawing/2014/main" id="{686D7760-F020-4D77-842E-D347FFF6FC80}"/>
            </a:ext>
          </a:extLst>
        </xdr:cNvPr>
        <xdr:cNvSpPr txBox="1"/>
      </xdr:nvSpPr>
      <xdr:spPr>
        <a:xfrm>
          <a:off x="10845966" y="1740055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a:extLst>
            <a:ext uri="{FF2B5EF4-FFF2-40B4-BE49-F238E27FC236}">
              <a16:creationId xmlns:a16="http://schemas.microsoft.com/office/drawing/2014/main" id="{66E2FF86-77AF-4C29-9A0D-5879DD09CFC9}"/>
            </a:ext>
          </a:extLst>
        </xdr:cNvPr>
        <xdr:cNvCxnSpPr/>
      </xdr:nvCxnSpPr>
      <xdr:spPr>
        <a:xfrm>
          <a:off x="11210925" y="1720986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a:extLst>
            <a:ext uri="{FF2B5EF4-FFF2-40B4-BE49-F238E27FC236}">
              <a16:creationId xmlns:a16="http://schemas.microsoft.com/office/drawing/2014/main" id="{CB014D93-58F5-4F0B-AA3C-99A1FD818870}"/>
            </a:ext>
          </a:extLst>
        </xdr:cNvPr>
        <xdr:cNvSpPr txBox="1"/>
      </xdr:nvSpPr>
      <xdr:spPr>
        <a:xfrm>
          <a:off x="10845966" y="170708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a:extLst>
            <a:ext uri="{FF2B5EF4-FFF2-40B4-BE49-F238E27FC236}">
              <a16:creationId xmlns:a16="http://schemas.microsoft.com/office/drawing/2014/main" id="{276A3D80-EEEB-40FF-8D0F-0107E3D431CA}"/>
            </a:ext>
          </a:extLst>
        </xdr:cNvPr>
        <xdr:cNvCxnSpPr/>
      </xdr:nvCxnSpPr>
      <xdr:spPr>
        <a:xfrm>
          <a:off x="11210925" y="16889639"/>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a:extLst>
            <a:ext uri="{FF2B5EF4-FFF2-40B4-BE49-F238E27FC236}">
              <a16:creationId xmlns:a16="http://schemas.microsoft.com/office/drawing/2014/main" id="{41FAF9A8-1DEE-45B6-A912-2C60DA2D712C}"/>
            </a:ext>
          </a:extLst>
        </xdr:cNvPr>
        <xdr:cNvSpPr txBox="1"/>
      </xdr:nvSpPr>
      <xdr:spPr>
        <a:xfrm>
          <a:off x="10845966" y="16744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a:extLst>
            <a:ext uri="{FF2B5EF4-FFF2-40B4-BE49-F238E27FC236}">
              <a16:creationId xmlns:a16="http://schemas.microsoft.com/office/drawing/2014/main" id="{A8CDBBC4-CA41-45A6-8B8A-C458B534B78D}"/>
            </a:ext>
          </a:extLst>
        </xdr:cNvPr>
        <xdr:cNvCxnSpPr/>
      </xdr:nvCxnSpPr>
      <xdr:spPr>
        <a:xfrm>
          <a:off x="11210925" y="16563068"/>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a:extLst>
            <a:ext uri="{FF2B5EF4-FFF2-40B4-BE49-F238E27FC236}">
              <a16:creationId xmlns:a16="http://schemas.microsoft.com/office/drawing/2014/main" id="{3D7E0987-B284-493B-AD74-D9430F19CDA3}"/>
            </a:ext>
          </a:extLst>
        </xdr:cNvPr>
        <xdr:cNvSpPr txBox="1"/>
      </xdr:nvSpPr>
      <xdr:spPr>
        <a:xfrm>
          <a:off x="10845966" y="164144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a:extLst>
            <a:ext uri="{FF2B5EF4-FFF2-40B4-BE49-F238E27FC236}">
              <a16:creationId xmlns:a16="http://schemas.microsoft.com/office/drawing/2014/main" id="{794F538E-5B7A-4A7A-81C5-70904434F07E}"/>
            </a:ext>
          </a:extLst>
        </xdr:cNvPr>
        <xdr:cNvCxnSpPr/>
      </xdr:nvCxnSpPr>
      <xdr:spPr>
        <a:xfrm>
          <a:off x="11210925" y="16233321"/>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a:extLst>
            <a:ext uri="{FF2B5EF4-FFF2-40B4-BE49-F238E27FC236}">
              <a16:creationId xmlns:a16="http://schemas.microsoft.com/office/drawing/2014/main" id="{2CF54C7B-E3B0-461C-A71D-22D92886C855}"/>
            </a:ext>
          </a:extLst>
        </xdr:cNvPr>
        <xdr:cNvSpPr txBox="1"/>
      </xdr:nvSpPr>
      <xdr:spPr>
        <a:xfrm>
          <a:off x="10903736" y="1608792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a:extLst>
            <a:ext uri="{FF2B5EF4-FFF2-40B4-BE49-F238E27FC236}">
              <a16:creationId xmlns:a16="http://schemas.microsoft.com/office/drawing/2014/main" id="{3DEAA6AE-29DA-45A8-BB38-B1DA13BCE4EA}"/>
            </a:ext>
          </a:extLst>
        </xdr:cNvPr>
        <xdr:cNvCxnSpPr/>
      </xdr:nvCxnSpPr>
      <xdr:spPr>
        <a:xfrm>
          <a:off x="11210925" y="15906750"/>
          <a:ext cx="42195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a:extLst>
            <a:ext uri="{FF2B5EF4-FFF2-40B4-BE49-F238E27FC236}">
              <a16:creationId xmlns:a16="http://schemas.microsoft.com/office/drawing/2014/main" id="{C3CA454B-4ADC-4F45-BFD2-0B158D70AE3B}"/>
            </a:ext>
          </a:extLst>
        </xdr:cNvPr>
        <xdr:cNvSpPr/>
      </xdr:nvSpPr>
      <xdr:spPr>
        <a:xfrm>
          <a:off x="11210925" y="1590675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53" name="直線コネクタ 852">
          <a:extLst>
            <a:ext uri="{FF2B5EF4-FFF2-40B4-BE49-F238E27FC236}">
              <a16:creationId xmlns:a16="http://schemas.microsoft.com/office/drawing/2014/main" id="{1F4C8CD5-6924-4344-A660-63AA86860B33}"/>
            </a:ext>
          </a:extLst>
        </xdr:cNvPr>
        <xdr:cNvCxnSpPr/>
      </xdr:nvCxnSpPr>
      <xdr:spPr>
        <a:xfrm flipV="1">
          <a:off x="14696439" y="16395064"/>
          <a:ext cx="0" cy="1433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54" name="【庁舎】&#10;有形固定資産減価償却率最小値テキスト">
          <a:extLst>
            <a:ext uri="{FF2B5EF4-FFF2-40B4-BE49-F238E27FC236}">
              <a16:creationId xmlns:a16="http://schemas.microsoft.com/office/drawing/2014/main" id="{347CA459-3BF2-412B-8285-1FA35AD4522F}"/>
            </a:ext>
          </a:extLst>
        </xdr:cNvPr>
        <xdr:cNvSpPr txBox="1"/>
      </xdr:nvSpPr>
      <xdr:spPr>
        <a:xfrm>
          <a:off x="14735175" y="1783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55" name="直線コネクタ 854">
          <a:extLst>
            <a:ext uri="{FF2B5EF4-FFF2-40B4-BE49-F238E27FC236}">
              <a16:creationId xmlns:a16="http://schemas.microsoft.com/office/drawing/2014/main" id="{2620FD94-C518-4384-94F3-5C88DE4CC447}"/>
            </a:ext>
          </a:extLst>
        </xdr:cNvPr>
        <xdr:cNvCxnSpPr/>
      </xdr:nvCxnSpPr>
      <xdr:spPr>
        <a:xfrm>
          <a:off x="14611350" y="1782862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56" name="【庁舎】&#10;有形固定資産減価償却率最大値テキスト">
          <a:extLst>
            <a:ext uri="{FF2B5EF4-FFF2-40B4-BE49-F238E27FC236}">
              <a16:creationId xmlns:a16="http://schemas.microsoft.com/office/drawing/2014/main" id="{56D3B74A-CAD4-46E8-BB52-991B394E72D2}"/>
            </a:ext>
          </a:extLst>
        </xdr:cNvPr>
        <xdr:cNvSpPr txBox="1"/>
      </xdr:nvSpPr>
      <xdr:spPr>
        <a:xfrm>
          <a:off x="14735175" y="1617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57" name="直線コネクタ 856">
          <a:extLst>
            <a:ext uri="{FF2B5EF4-FFF2-40B4-BE49-F238E27FC236}">
              <a16:creationId xmlns:a16="http://schemas.microsoft.com/office/drawing/2014/main" id="{2FE8001F-8ACA-49DA-8681-91800C222693}"/>
            </a:ext>
          </a:extLst>
        </xdr:cNvPr>
        <xdr:cNvCxnSpPr/>
      </xdr:nvCxnSpPr>
      <xdr:spPr>
        <a:xfrm>
          <a:off x="14611350" y="163950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58" name="【庁舎】&#10;有形固定資産減価償却率平均値テキスト">
          <a:extLst>
            <a:ext uri="{FF2B5EF4-FFF2-40B4-BE49-F238E27FC236}">
              <a16:creationId xmlns:a16="http://schemas.microsoft.com/office/drawing/2014/main" id="{3AEEF512-0065-40B7-BE26-0B988E601C24}"/>
            </a:ext>
          </a:extLst>
        </xdr:cNvPr>
        <xdr:cNvSpPr txBox="1"/>
      </xdr:nvSpPr>
      <xdr:spPr>
        <a:xfrm>
          <a:off x="14735175" y="17049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59" name="フローチャート: 判断 858">
          <a:extLst>
            <a:ext uri="{FF2B5EF4-FFF2-40B4-BE49-F238E27FC236}">
              <a16:creationId xmlns:a16="http://schemas.microsoft.com/office/drawing/2014/main" id="{3DED6AE7-6FC8-4CA2-BE3D-F569436E7982}"/>
            </a:ext>
          </a:extLst>
        </xdr:cNvPr>
        <xdr:cNvSpPr/>
      </xdr:nvSpPr>
      <xdr:spPr>
        <a:xfrm>
          <a:off x="14649450" y="1707079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60" name="フローチャート: 判断 859">
          <a:extLst>
            <a:ext uri="{FF2B5EF4-FFF2-40B4-BE49-F238E27FC236}">
              <a16:creationId xmlns:a16="http://schemas.microsoft.com/office/drawing/2014/main" id="{4FB584EE-1A53-49BB-A354-D0B0968C3395}"/>
            </a:ext>
          </a:extLst>
        </xdr:cNvPr>
        <xdr:cNvSpPr/>
      </xdr:nvSpPr>
      <xdr:spPr>
        <a:xfrm>
          <a:off x="13887450" y="170610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61" name="フローチャート: 判断 860">
          <a:extLst>
            <a:ext uri="{FF2B5EF4-FFF2-40B4-BE49-F238E27FC236}">
              <a16:creationId xmlns:a16="http://schemas.microsoft.com/office/drawing/2014/main" id="{29EC836D-1AC0-46F4-A1F6-07633484953F}"/>
            </a:ext>
          </a:extLst>
        </xdr:cNvPr>
        <xdr:cNvSpPr/>
      </xdr:nvSpPr>
      <xdr:spPr>
        <a:xfrm>
          <a:off x="13096875" y="17052834"/>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62" name="フローチャート: 判断 861">
          <a:extLst>
            <a:ext uri="{FF2B5EF4-FFF2-40B4-BE49-F238E27FC236}">
              <a16:creationId xmlns:a16="http://schemas.microsoft.com/office/drawing/2014/main" id="{35ED786F-2EE8-4101-998B-A93AB1B01F43}"/>
            </a:ext>
          </a:extLst>
        </xdr:cNvPr>
        <xdr:cNvSpPr/>
      </xdr:nvSpPr>
      <xdr:spPr>
        <a:xfrm>
          <a:off x="12296775" y="17060907"/>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63" name="フローチャート: 判断 862">
          <a:extLst>
            <a:ext uri="{FF2B5EF4-FFF2-40B4-BE49-F238E27FC236}">
              <a16:creationId xmlns:a16="http://schemas.microsoft.com/office/drawing/2014/main" id="{0A599880-A1B5-4E21-A90A-77D88125837D}"/>
            </a:ext>
          </a:extLst>
        </xdr:cNvPr>
        <xdr:cNvSpPr/>
      </xdr:nvSpPr>
      <xdr:spPr>
        <a:xfrm>
          <a:off x="11487150" y="17061089"/>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ACEE2B73-EB6D-4D3A-BA87-F5C856B602B2}"/>
            </a:ext>
          </a:extLst>
        </xdr:cNvPr>
        <xdr:cNvSpPr txBox="1"/>
      </xdr:nvSpPr>
      <xdr:spPr>
        <a:xfrm>
          <a:off x="14525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205E0954-7103-4EF0-9C32-401EF52E335A}"/>
            </a:ext>
          </a:extLst>
        </xdr:cNvPr>
        <xdr:cNvSpPr txBox="1"/>
      </xdr:nvSpPr>
      <xdr:spPr>
        <a:xfrm>
          <a:off x="137636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a:extLst>
            <a:ext uri="{FF2B5EF4-FFF2-40B4-BE49-F238E27FC236}">
              <a16:creationId xmlns:a16="http://schemas.microsoft.com/office/drawing/2014/main" id="{C3B5292C-1B68-45E2-937A-E198A56B3CD9}"/>
            </a:ext>
          </a:extLst>
        </xdr:cNvPr>
        <xdr:cNvSpPr txBox="1"/>
      </xdr:nvSpPr>
      <xdr:spPr>
        <a:xfrm>
          <a:off x="129730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a:extLst>
            <a:ext uri="{FF2B5EF4-FFF2-40B4-BE49-F238E27FC236}">
              <a16:creationId xmlns:a16="http://schemas.microsoft.com/office/drawing/2014/main" id="{E786A7BE-4107-4CF3-8C9A-4BD9386963E7}"/>
            </a:ext>
          </a:extLst>
        </xdr:cNvPr>
        <xdr:cNvSpPr txBox="1"/>
      </xdr:nvSpPr>
      <xdr:spPr>
        <a:xfrm>
          <a:off x="12172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815E448D-3F74-4815-A327-E6FF7353D3F5}"/>
            </a:ext>
          </a:extLst>
        </xdr:cNvPr>
        <xdr:cNvSpPr txBox="1"/>
      </xdr:nvSpPr>
      <xdr:spPr>
        <a:xfrm>
          <a:off x="11363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84182</xdr:rowOff>
    </xdr:from>
    <xdr:to>
      <xdr:col>85</xdr:col>
      <xdr:colOff>177800</xdr:colOff>
      <xdr:row>103</xdr:row>
      <xdr:rowOff>14332</xdr:rowOff>
    </xdr:to>
    <xdr:sp macro="" textlink="">
      <xdr:nvSpPr>
        <xdr:cNvPr id="869" name="楕円 868">
          <a:extLst>
            <a:ext uri="{FF2B5EF4-FFF2-40B4-BE49-F238E27FC236}">
              <a16:creationId xmlns:a16="http://schemas.microsoft.com/office/drawing/2014/main" id="{D069520E-6D93-4F95-86C0-B9147C6E564B}"/>
            </a:ext>
          </a:extLst>
        </xdr:cNvPr>
        <xdr:cNvSpPr/>
      </xdr:nvSpPr>
      <xdr:spPr>
        <a:xfrm>
          <a:off x="14649450" y="1671800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107059</xdr:rowOff>
    </xdr:from>
    <xdr:ext cx="405111" cy="259045"/>
    <xdr:sp macro="" textlink="">
      <xdr:nvSpPr>
        <xdr:cNvPr id="870" name="【庁舎】&#10;有形固定資産減価償却率該当値テキスト">
          <a:extLst>
            <a:ext uri="{FF2B5EF4-FFF2-40B4-BE49-F238E27FC236}">
              <a16:creationId xmlns:a16="http://schemas.microsoft.com/office/drawing/2014/main" id="{B6F94559-B99F-4279-AFDE-7553BFF365B1}"/>
            </a:ext>
          </a:extLst>
        </xdr:cNvPr>
        <xdr:cNvSpPr txBox="1"/>
      </xdr:nvSpPr>
      <xdr:spPr>
        <a:xfrm>
          <a:off x="14735175" y="1656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62956</xdr:rowOff>
    </xdr:from>
    <xdr:to>
      <xdr:col>81</xdr:col>
      <xdr:colOff>101600</xdr:colOff>
      <xdr:row>102</xdr:row>
      <xdr:rowOff>164556</xdr:rowOff>
    </xdr:to>
    <xdr:sp macro="" textlink="">
      <xdr:nvSpPr>
        <xdr:cNvPr id="871" name="楕円 870">
          <a:extLst>
            <a:ext uri="{FF2B5EF4-FFF2-40B4-BE49-F238E27FC236}">
              <a16:creationId xmlns:a16="http://schemas.microsoft.com/office/drawing/2014/main" id="{81513118-DDE0-4697-B36E-F42D8C5A2D21}"/>
            </a:ext>
          </a:extLst>
        </xdr:cNvPr>
        <xdr:cNvSpPr/>
      </xdr:nvSpPr>
      <xdr:spPr>
        <a:xfrm>
          <a:off x="13887450" y="16696781"/>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113756</xdr:rowOff>
    </xdr:from>
    <xdr:to>
      <xdr:col>85</xdr:col>
      <xdr:colOff>127000</xdr:colOff>
      <xdr:row>102</xdr:row>
      <xdr:rowOff>134982</xdr:rowOff>
    </xdr:to>
    <xdr:cxnSp macro="">
      <xdr:nvCxnSpPr>
        <xdr:cNvPr id="872" name="直線コネクタ 871">
          <a:extLst>
            <a:ext uri="{FF2B5EF4-FFF2-40B4-BE49-F238E27FC236}">
              <a16:creationId xmlns:a16="http://schemas.microsoft.com/office/drawing/2014/main" id="{7D0886BC-52CA-45B3-B9CB-756770295D1A}"/>
            </a:ext>
          </a:extLst>
        </xdr:cNvPr>
        <xdr:cNvCxnSpPr/>
      </xdr:nvCxnSpPr>
      <xdr:spPr>
        <a:xfrm>
          <a:off x="13935075" y="16744406"/>
          <a:ext cx="762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35198</xdr:rowOff>
    </xdr:from>
    <xdr:to>
      <xdr:col>76</xdr:col>
      <xdr:colOff>165100</xdr:colOff>
      <xdr:row>102</xdr:row>
      <xdr:rowOff>136798</xdr:rowOff>
    </xdr:to>
    <xdr:sp macro="" textlink="">
      <xdr:nvSpPr>
        <xdr:cNvPr id="873" name="楕円 872">
          <a:extLst>
            <a:ext uri="{FF2B5EF4-FFF2-40B4-BE49-F238E27FC236}">
              <a16:creationId xmlns:a16="http://schemas.microsoft.com/office/drawing/2014/main" id="{60B42E71-1A49-4599-B55C-00324BDCA461}"/>
            </a:ext>
          </a:extLst>
        </xdr:cNvPr>
        <xdr:cNvSpPr/>
      </xdr:nvSpPr>
      <xdr:spPr>
        <a:xfrm>
          <a:off x="13096875" y="1666584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85998</xdr:rowOff>
    </xdr:from>
    <xdr:to>
      <xdr:col>81</xdr:col>
      <xdr:colOff>50800</xdr:colOff>
      <xdr:row>102</xdr:row>
      <xdr:rowOff>113756</xdr:rowOff>
    </xdr:to>
    <xdr:cxnSp macro="">
      <xdr:nvCxnSpPr>
        <xdr:cNvPr id="874" name="直線コネクタ 873">
          <a:extLst>
            <a:ext uri="{FF2B5EF4-FFF2-40B4-BE49-F238E27FC236}">
              <a16:creationId xmlns:a16="http://schemas.microsoft.com/office/drawing/2014/main" id="{DC84F93A-802C-477F-B0B4-9131745065AF}"/>
            </a:ext>
          </a:extLst>
        </xdr:cNvPr>
        <xdr:cNvCxnSpPr/>
      </xdr:nvCxnSpPr>
      <xdr:spPr>
        <a:xfrm>
          <a:off x="13144500" y="16713473"/>
          <a:ext cx="790575" cy="3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875" name="楕円 874">
          <a:extLst>
            <a:ext uri="{FF2B5EF4-FFF2-40B4-BE49-F238E27FC236}">
              <a16:creationId xmlns:a16="http://schemas.microsoft.com/office/drawing/2014/main" id="{3903C1CB-F124-4628-A3D1-3A9A86A5F6F4}"/>
            </a:ext>
          </a:extLst>
        </xdr:cNvPr>
        <xdr:cNvSpPr/>
      </xdr:nvSpPr>
      <xdr:spPr>
        <a:xfrm>
          <a:off x="12296775" y="16633189"/>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85998</xdr:rowOff>
    </xdr:to>
    <xdr:cxnSp macro="">
      <xdr:nvCxnSpPr>
        <xdr:cNvPr id="876" name="直線コネクタ 875">
          <a:extLst>
            <a:ext uri="{FF2B5EF4-FFF2-40B4-BE49-F238E27FC236}">
              <a16:creationId xmlns:a16="http://schemas.microsoft.com/office/drawing/2014/main" id="{B4678F64-A409-403B-AD03-E13C063D7A0D}"/>
            </a:ext>
          </a:extLst>
        </xdr:cNvPr>
        <xdr:cNvCxnSpPr/>
      </xdr:nvCxnSpPr>
      <xdr:spPr>
        <a:xfrm>
          <a:off x="12344400" y="16680814"/>
          <a:ext cx="8001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162561</xdr:rowOff>
    </xdr:from>
    <xdr:to>
      <xdr:col>67</xdr:col>
      <xdr:colOff>101600</xdr:colOff>
      <xdr:row>102</xdr:row>
      <xdr:rowOff>92711</xdr:rowOff>
    </xdr:to>
    <xdr:sp macro="" textlink="">
      <xdr:nvSpPr>
        <xdr:cNvPr id="877" name="楕円 876">
          <a:extLst>
            <a:ext uri="{FF2B5EF4-FFF2-40B4-BE49-F238E27FC236}">
              <a16:creationId xmlns:a16="http://schemas.microsoft.com/office/drawing/2014/main" id="{CA4598CD-3264-4797-9E02-1C4A33408642}"/>
            </a:ext>
          </a:extLst>
        </xdr:cNvPr>
        <xdr:cNvSpPr/>
      </xdr:nvSpPr>
      <xdr:spPr>
        <a:xfrm>
          <a:off x="11487150" y="16618586"/>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41911</xdr:rowOff>
    </xdr:from>
    <xdr:to>
      <xdr:col>71</xdr:col>
      <xdr:colOff>177800</xdr:colOff>
      <xdr:row>102</xdr:row>
      <xdr:rowOff>53339</xdr:rowOff>
    </xdr:to>
    <xdr:cxnSp macro="">
      <xdr:nvCxnSpPr>
        <xdr:cNvPr id="878" name="直線コネクタ 877">
          <a:extLst>
            <a:ext uri="{FF2B5EF4-FFF2-40B4-BE49-F238E27FC236}">
              <a16:creationId xmlns:a16="http://schemas.microsoft.com/office/drawing/2014/main" id="{A9EBBA85-B0FF-41C7-A75A-40CBDF1A4685}"/>
            </a:ext>
          </a:extLst>
        </xdr:cNvPr>
        <xdr:cNvCxnSpPr/>
      </xdr:nvCxnSpPr>
      <xdr:spPr>
        <a:xfrm>
          <a:off x="11534775" y="16675736"/>
          <a:ext cx="809625"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79" name="n_1aveValue【庁舎】&#10;有形固定資産減価償却率">
          <a:extLst>
            <a:ext uri="{FF2B5EF4-FFF2-40B4-BE49-F238E27FC236}">
              <a16:creationId xmlns:a16="http://schemas.microsoft.com/office/drawing/2014/main" id="{F7E9F921-4743-473C-A39D-08034FE7C391}"/>
            </a:ext>
          </a:extLst>
        </xdr:cNvPr>
        <xdr:cNvSpPr txBox="1"/>
      </xdr:nvSpPr>
      <xdr:spPr>
        <a:xfrm>
          <a:off x="13745219" y="1715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80" name="n_2aveValue【庁舎】&#10;有形固定資産減価償却率">
          <a:extLst>
            <a:ext uri="{FF2B5EF4-FFF2-40B4-BE49-F238E27FC236}">
              <a16:creationId xmlns:a16="http://schemas.microsoft.com/office/drawing/2014/main" id="{9C7DDA82-F443-43C0-99EE-681CEF610092}"/>
            </a:ext>
          </a:extLst>
        </xdr:cNvPr>
        <xdr:cNvSpPr txBox="1"/>
      </xdr:nvSpPr>
      <xdr:spPr>
        <a:xfrm>
          <a:off x="12964169" y="17145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81" name="n_3aveValue【庁舎】&#10;有形固定資産減価償却率">
          <a:extLst>
            <a:ext uri="{FF2B5EF4-FFF2-40B4-BE49-F238E27FC236}">
              <a16:creationId xmlns:a16="http://schemas.microsoft.com/office/drawing/2014/main" id="{3B18CA96-721F-4B49-9BFF-7E358856442E}"/>
            </a:ext>
          </a:extLst>
        </xdr:cNvPr>
        <xdr:cNvSpPr txBox="1"/>
      </xdr:nvSpPr>
      <xdr:spPr>
        <a:xfrm>
          <a:off x="12164069" y="17153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82" name="n_4aveValue【庁舎】&#10;有形固定資産減価償却率">
          <a:extLst>
            <a:ext uri="{FF2B5EF4-FFF2-40B4-BE49-F238E27FC236}">
              <a16:creationId xmlns:a16="http://schemas.microsoft.com/office/drawing/2014/main" id="{FAB063E9-F512-4913-9063-3AB25A8D3606}"/>
            </a:ext>
          </a:extLst>
        </xdr:cNvPr>
        <xdr:cNvSpPr txBox="1"/>
      </xdr:nvSpPr>
      <xdr:spPr>
        <a:xfrm>
          <a:off x="11354444" y="1715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9633</xdr:rowOff>
    </xdr:from>
    <xdr:ext cx="405111" cy="259045"/>
    <xdr:sp macro="" textlink="">
      <xdr:nvSpPr>
        <xdr:cNvPr id="883" name="n_1mainValue【庁舎】&#10;有形固定資産減価償却率">
          <a:extLst>
            <a:ext uri="{FF2B5EF4-FFF2-40B4-BE49-F238E27FC236}">
              <a16:creationId xmlns:a16="http://schemas.microsoft.com/office/drawing/2014/main" id="{9DFC915C-B772-4D5A-B79C-BB9F08347A62}"/>
            </a:ext>
          </a:extLst>
        </xdr:cNvPr>
        <xdr:cNvSpPr txBox="1"/>
      </xdr:nvSpPr>
      <xdr:spPr>
        <a:xfrm>
          <a:off x="13745219" y="16465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153325</xdr:rowOff>
    </xdr:from>
    <xdr:ext cx="405111" cy="259045"/>
    <xdr:sp macro="" textlink="">
      <xdr:nvSpPr>
        <xdr:cNvPr id="884" name="n_2mainValue【庁舎】&#10;有形固定資産減価償却率">
          <a:extLst>
            <a:ext uri="{FF2B5EF4-FFF2-40B4-BE49-F238E27FC236}">
              <a16:creationId xmlns:a16="http://schemas.microsoft.com/office/drawing/2014/main" id="{12E3790F-C81C-418D-95FA-CEB4177FDD1C}"/>
            </a:ext>
          </a:extLst>
        </xdr:cNvPr>
        <xdr:cNvSpPr txBox="1"/>
      </xdr:nvSpPr>
      <xdr:spPr>
        <a:xfrm>
          <a:off x="12964169" y="164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885" name="n_3mainValue【庁舎】&#10;有形固定資産減価償却率">
          <a:extLst>
            <a:ext uri="{FF2B5EF4-FFF2-40B4-BE49-F238E27FC236}">
              <a16:creationId xmlns:a16="http://schemas.microsoft.com/office/drawing/2014/main" id="{DEBBCA15-9DEE-4C84-9AD7-6521434379BB}"/>
            </a:ext>
          </a:extLst>
        </xdr:cNvPr>
        <xdr:cNvSpPr txBox="1"/>
      </xdr:nvSpPr>
      <xdr:spPr>
        <a:xfrm>
          <a:off x="12164069" y="16411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109238</xdr:rowOff>
    </xdr:from>
    <xdr:ext cx="405111" cy="259045"/>
    <xdr:sp macro="" textlink="">
      <xdr:nvSpPr>
        <xdr:cNvPr id="886" name="n_4mainValue【庁舎】&#10;有形固定資産減価償却率">
          <a:extLst>
            <a:ext uri="{FF2B5EF4-FFF2-40B4-BE49-F238E27FC236}">
              <a16:creationId xmlns:a16="http://schemas.microsoft.com/office/drawing/2014/main" id="{B8F39D28-C367-4881-8A10-FE4CAEEAAFDA}"/>
            </a:ext>
          </a:extLst>
        </xdr:cNvPr>
        <xdr:cNvSpPr txBox="1"/>
      </xdr:nvSpPr>
      <xdr:spPr>
        <a:xfrm>
          <a:off x="11354444" y="1639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a:extLst>
            <a:ext uri="{FF2B5EF4-FFF2-40B4-BE49-F238E27FC236}">
              <a16:creationId xmlns:a16="http://schemas.microsoft.com/office/drawing/2014/main" id="{FCD50962-7D0C-4EB7-86DC-58D6596CDE43}"/>
            </a:ext>
          </a:extLst>
        </xdr:cNvPr>
        <xdr:cNvSpPr/>
      </xdr:nvSpPr>
      <xdr:spPr>
        <a:xfrm>
          <a:off x="16459200" y="14763750"/>
          <a:ext cx="4267200" cy="6381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a:extLst>
            <a:ext uri="{FF2B5EF4-FFF2-40B4-BE49-F238E27FC236}">
              <a16:creationId xmlns:a16="http://schemas.microsoft.com/office/drawing/2014/main" id="{DA341CEC-5896-4A7B-B013-6A7695D255ED}"/>
            </a:ext>
          </a:extLst>
        </xdr:cNvPr>
        <xdr:cNvSpPr/>
      </xdr:nvSpPr>
      <xdr:spPr>
        <a:xfrm>
          <a:off x="16583025"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a:extLst>
            <a:ext uri="{FF2B5EF4-FFF2-40B4-BE49-F238E27FC236}">
              <a16:creationId xmlns:a16="http://schemas.microsoft.com/office/drawing/2014/main" id="{8181294F-AE60-4954-B883-F8DE6ED5CB63}"/>
            </a:ext>
          </a:extLst>
        </xdr:cNvPr>
        <xdr:cNvSpPr/>
      </xdr:nvSpPr>
      <xdr:spPr>
        <a:xfrm>
          <a:off x="16583025"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a:extLst>
            <a:ext uri="{FF2B5EF4-FFF2-40B4-BE49-F238E27FC236}">
              <a16:creationId xmlns:a16="http://schemas.microsoft.com/office/drawing/2014/main" id="{2F09976B-2EEA-48C7-ADB8-56A1A9542BAA}"/>
            </a:ext>
          </a:extLst>
        </xdr:cNvPr>
        <xdr:cNvSpPr/>
      </xdr:nvSpPr>
      <xdr:spPr>
        <a:xfrm>
          <a:off x="174879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a:extLst>
            <a:ext uri="{FF2B5EF4-FFF2-40B4-BE49-F238E27FC236}">
              <a16:creationId xmlns:a16="http://schemas.microsoft.com/office/drawing/2014/main" id="{68419729-F02A-4E00-AA6D-75E5F57CEC3D}"/>
            </a:ext>
          </a:extLst>
        </xdr:cNvPr>
        <xdr:cNvSpPr/>
      </xdr:nvSpPr>
      <xdr:spPr>
        <a:xfrm>
          <a:off x="174879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a:extLst>
            <a:ext uri="{FF2B5EF4-FFF2-40B4-BE49-F238E27FC236}">
              <a16:creationId xmlns:a16="http://schemas.microsoft.com/office/drawing/2014/main" id="{92FD45BB-8DED-4291-9330-BF80DA377DD5}"/>
            </a:ext>
          </a:extLst>
        </xdr:cNvPr>
        <xdr:cNvSpPr/>
      </xdr:nvSpPr>
      <xdr:spPr>
        <a:xfrm>
          <a:off x="18516600" y="15420975"/>
          <a:ext cx="1371600"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a:extLst>
            <a:ext uri="{FF2B5EF4-FFF2-40B4-BE49-F238E27FC236}">
              <a16:creationId xmlns:a16="http://schemas.microsoft.com/office/drawing/2014/main" id="{9F903AC3-E5DA-4F4A-B62E-065B123BFD65}"/>
            </a:ext>
          </a:extLst>
        </xdr:cNvPr>
        <xdr:cNvSpPr/>
      </xdr:nvSpPr>
      <xdr:spPr>
        <a:xfrm>
          <a:off x="18516600" y="156305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a:extLst>
            <a:ext uri="{FF2B5EF4-FFF2-40B4-BE49-F238E27FC236}">
              <a16:creationId xmlns:a16="http://schemas.microsoft.com/office/drawing/2014/main" id="{A243FDB7-33CD-4AA4-A0CE-D15829FEE7A6}"/>
            </a:ext>
          </a:extLst>
        </xdr:cNvPr>
        <xdr:cNvSpPr/>
      </xdr:nvSpPr>
      <xdr:spPr>
        <a:xfrm>
          <a:off x="16459200" y="1590675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a:extLst>
            <a:ext uri="{FF2B5EF4-FFF2-40B4-BE49-F238E27FC236}">
              <a16:creationId xmlns:a16="http://schemas.microsoft.com/office/drawing/2014/main" id="{EF918D10-4E70-42D9-B711-15249CB950A7}"/>
            </a:ext>
          </a:extLst>
        </xdr:cNvPr>
        <xdr:cNvSpPr txBox="1"/>
      </xdr:nvSpPr>
      <xdr:spPr>
        <a:xfrm>
          <a:off x="16440150" y="157162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a:extLst>
            <a:ext uri="{FF2B5EF4-FFF2-40B4-BE49-F238E27FC236}">
              <a16:creationId xmlns:a16="http://schemas.microsoft.com/office/drawing/2014/main" id="{57799C25-548F-4926-863C-2C2F3DE75A4D}"/>
            </a:ext>
          </a:extLst>
        </xdr:cNvPr>
        <xdr:cNvCxnSpPr/>
      </xdr:nvCxnSpPr>
      <xdr:spPr>
        <a:xfrm>
          <a:off x="16459200" y="1819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97" name="直線コネクタ 896">
          <a:extLst>
            <a:ext uri="{FF2B5EF4-FFF2-40B4-BE49-F238E27FC236}">
              <a16:creationId xmlns:a16="http://schemas.microsoft.com/office/drawing/2014/main" id="{E3B7AAD5-C676-4485-9CF3-3CAF474500E2}"/>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98" name="テキスト ボックス 897">
          <a:extLst>
            <a:ext uri="{FF2B5EF4-FFF2-40B4-BE49-F238E27FC236}">
              <a16:creationId xmlns:a16="http://schemas.microsoft.com/office/drawing/2014/main" id="{37D4CC17-30F8-49D9-ADC4-6DA6CD9727B3}"/>
            </a:ext>
          </a:extLst>
        </xdr:cNvPr>
        <xdr:cNvSpPr txBox="1"/>
      </xdr:nvSpPr>
      <xdr:spPr>
        <a:xfrm>
          <a:off x="16052346" y="17761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99" name="直線コネクタ 898">
          <a:extLst>
            <a:ext uri="{FF2B5EF4-FFF2-40B4-BE49-F238E27FC236}">
              <a16:creationId xmlns:a16="http://schemas.microsoft.com/office/drawing/2014/main" id="{CA87C97D-9D5A-4682-9BB1-1C6BD1990A5F}"/>
            </a:ext>
          </a:extLst>
        </xdr:cNvPr>
        <xdr:cNvCxnSpPr/>
      </xdr:nvCxnSpPr>
      <xdr:spPr>
        <a:xfrm>
          <a:off x="16459200" y="17621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00" name="テキスト ボックス 899">
          <a:extLst>
            <a:ext uri="{FF2B5EF4-FFF2-40B4-BE49-F238E27FC236}">
              <a16:creationId xmlns:a16="http://schemas.microsoft.com/office/drawing/2014/main" id="{B8D96A34-EDD2-491E-99FF-01C48B03684A}"/>
            </a:ext>
          </a:extLst>
        </xdr:cNvPr>
        <xdr:cNvSpPr txBox="1"/>
      </xdr:nvSpPr>
      <xdr:spPr>
        <a:xfrm>
          <a:off x="16052346" y="17475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01" name="直線コネクタ 900">
          <a:extLst>
            <a:ext uri="{FF2B5EF4-FFF2-40B4-BE49-F238E27FC236}">
              <a16:creationId xmlns:a16="http://schemas.microsoft.com/office/drawing/2014/main" id="{0AA2A31C-6D9D-4201-923D-7F7A197B56E3}"/>
            </a:ext>
          </a:extLst>
        </xdr:cNvPr>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02" name="テキスト ボックス 901">
          <a:extLst>
            <a:ext uri="{FF2B5EF4-FFF2-40B4-BE49-F238E27FC236}">
              <a16:creationId xmlns:a16="http://schemas.microsoft.com/office/drawing/2014/main" id="{719B8380-BC17-473B-B2E8-28826794AEB3}"/>
            </a:ext>
          </a:extLst>
        </xdr:cNvPr>
        <xdr:cNvSpPr txBox="1"/>
      </xdr:nvSpPr>
      <xdr:spPr>
        <a:xfrm>
          <a:off x="16052346" y="17190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3" name="直線コネクタ 902">
          <a:extLst>
            <a:ext uri="{FF2B5EF4-FFF2-40B4-BE49-F238E27FC236}">
              <a16:creationId xmlns:a16="http://schemas.microsoft.com/office/drawing/2014/main" id="{703A322E-E3E2-4E42-855C-EB89D63F26B6}"/>
            </a:ext>
          </a:extLst>
        </xdr:cNvPr>
        <xdr:cNvCxnSpPr/>
      </xdr:nvCxnSpPr>
      <xdr:spPr>
        <a:xfrm>
          <a:off x="16459200" y="17049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4" name="テキスト ボックス 903">
          <a:extLst>
            <a:ext uri="{FF2B5EF4-FFF2-40B4-BE49-F238E27FC236}">
              <a16:creationId xmlns:a16="http://schemas.microsoft.com/office/drawing/2014/main" id="{F95D8E1E-89B3-4D7E-A182-DA37A2950355}"/>
            </a:ext>
          </a:extLst>
        </xdr:cNvPr>
        <xdr:cNvSpPr txBox="1"/>
      </xdr:nvSpPr>
      <xdr:spPr>
        <a:xfrm>
          <a:off x="16052346" y="16904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05" name="直線コネクタ 904">
          <a:extLst>
            <a:ext uri="{FF2B5EF4-FFF2-40B4-BE49-F238E27FC236}">
              <a16:creationId xmlns:a16="http://schemas.microsoft.com/office/drawing/2014/main" id="{83718D7E-D3C7-4AB7-BBFA-A3D6061749E0}"/>
            </a:ext>
          </a:extLst>
        </xdr:cNvPr>
        <xdr:cNvCxnSpPr/>
      </xdr:nvCxnSpPr>
      <xdr:spPr>
        <a:xfrm>
          <a:off x="16459200" y="16764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06" name="テキスト ボックス 905">
          <a:extLst>
            <a:ext uri="{FF2B5EF4-FFF2-40B4-BE49-F238E27FC236}">
              <a16:creationId xmlns:a16="http://schemas.microsoft.com/office/drawing/2014/main" id="{8CDA3BFD-4AAD-4BE0-AC1F-174510EAC568}"/>
            </a:ext>
          </a:extLst>
        </xdr:cNvPr>
        <xdr:cNvSpPr txBox="1"/>
      </xdr:nvSpPr>
      <xdr:spPr>
        <a:xfrm>
          <a:off x="16052346" y="166186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07" name="直線コネクタ 906">
          <a:extLst>
            <a:ext uri="{FF2B5EF4-FFF2-40B4-BE49-F238E27FC236}">
              <a16:creationId xmlns:a16="http://schemas.microsoft.com/office/drawing/2014/main" id="{F8D803D4-5B42-45B1-BFFE-34812F8E0A6F}"/>
            </a:ext>
          </a:extLst>
        </xdr:cNvPr>
        <xdr:cNvCxnSpPr/>
      </xdr:nvCxnSpPr>
      <xdr:spPr>
        <a:xfrm>
          <a:off x="16459200" y="1647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08" name="テキスト ボックス 907">
          <a:extLst>
            <a:ext uri="{FF2B5EF4-FFF2-40B4-BE49-F238E27FC236}">
              <a16:creationId xmlns:a16="http://schemas.microsoft.com/office/drawing/2014/main" id="{56B4BB00-2E40-4922-BD47-3A34189E568C}"/>
            </a:ext>
          </a:extLst>
        </xdr:cNvPr>
        <xdr:cNvSpPr txBox="1"/>
      </xdr:nvSpPr>
      <xdr:spPr>
        <a:xfrm>
          <a:off x="16052346" y="163328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09" name="直線コネクタ 908">
          <a:extLst>
            <a:ext uri="{FF2B5EF4-FFF2-40B4-BE49-F238E27FC236}">
              <a16:creationId xmlns:a16="http://schemas.microsoft.com/office/drawing/2014/main" id="{61E915C6-79E5-414C-AAAC-7F117ECE4A9B}"/>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10" name="テキスト ボックス 909">
          <a:extLst>
            <a:ext uri="{FF2B5EF4-FFF2-40B4-BE49-F238E27FC236}">
              <a16:creationId xmlns:a16="http://schemas.microsoft.com/office/drawing/2014/main" id="{E84A4610-D3E5-44B6-AD04-EF930CE52E4C}"/>
            </a:ext>
          </a:extLst>
        </xdr:cNvPr>
        <xdr:cNvSpPr txBox="1"/>
      </xdr:nvSpPr>
      <xdr:spPr>
        <a:xfrm>
          <a:off x="16052346" y="1604710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1" name="直線コネクタ 910">
          <a:extLst>
            <a:ext uri="{FF2B5EF4-FFF2-40B4-BE49-F238E27FC236}">
              <a16:creationId xmlns:a16="http://schemas.microsoft.com/office/drawing/2014/main" id="{01B4E30A-31A8-4599-89B1-1A163DC878D0}"/>
            </a:ext>
          </a:extLst>
        </xdr:cNvPr>
        <xdr:cNvCxnSpPr/>
      </xdr:nvCxnSpPr>
      <xdr:spPr>
        <a:xfrm>
          <a:off x="16459200" y="1590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2" name="テキスト ボックス 911">
          <a:extLst>
            <a:ext uri="{FF2B5EF4-FFF2-40B4-BE49-F238E27FC236}">
              <a16:creationId xmlns:a16="http://schemas.microsoft.com/office/drawing/2014/main" id="{A3D09665-8AA2-4B55-BD8A-105CFFA77ADC}"/>
            </a:ext>
          </a:extLst>
        </xdr:cNvPr>
        <xdr:cNvSpPr txBox="1"/>
      </xdr:nvSpPr>
      <xdr:spPr>
        <a:xfrm>
          <a:off x="16052346" y="157613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3" name="【庁舎】&#10;一人当たり面積グラフ枠">
          <a:extLst>
            <a:ext uri="{FF2B5EF4-FFF2-40B4-BE49-F238E27FC236}">
              <a16:creationId xmlns:a16="http://schemas.microsoft.com/office/drawing/2014/main" id="{AA5F0C9B-6158-45B4-8D2F-31098DBE52CE}"/>
            </a:ext>
          </a:extLst>
        </xdr:cNvPr>
        <xdr:cNvSpPr/>
      </xdr:nvSpPr>
      <xdr:spPr>
        <a:xfrm>
          <a:off x="16459200" y="1590675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14" name="直線コネクタ 913">
          <a:extLst>
            <a:ext uri="{FF2B5EF4-FFF2-40B4-BE49-F238E27FC236}">
              <a16:creationId xmlns:a16="http://schemas.microsoft.com/office/drawing/2014/main" id="{A5721369-8228-4BB4-8283-03DBB035681F}"/>
            </a:ext>
          </a:extLst>
        </xdr:cNvPr>
        <xdr:cNvCxnSpPr/>
      </xdr:nvCxnSpPr>
      <xdr:spPr>
        <a:xfrm flipV="1">
          <a:off x="19954239" y="16318548"/>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15" name="【庁舎】&#10;一人当たり面積最小値テキスト">
          <a:extLst>
            <a:ext uri="{FF2B5EF4-FFF2-40B4-BE49-F238E27FC236}">
              <a16:creationId xmlns:a16="http://schemas.microsoft.com/office/drawing/2014/main" id="{4F08D902-396E-4B87-99A9-AD261F254F7C}"/>
            </a:ext>
          </a:extLst>
        </xdr:cNvPr>
        <xdr:cNvSpPr txBox="1"/>
      </xdr:nvSpPr>
      <xdr:spPr>
        <a:xfrm>
          <a:off x="19992975" y="17704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16" name="直線コネクタ 915">
          <a:extLst>
            <a:ext uri="{FF2B5EF4-FFF2-40B4-BE49-F238E27FC236}">
              <a16:creationId xmlns:a16="http://schemas.microsoft.com/office/drawing/2014/main" id="{C127DE19-71B4-43A8-AF19-723255FBE7B6}"/>
            </a:ext>
          </a:extLst>
        </xdr:cNvPr>
        <xdr:cNvCxnSpPr/>
      </xdr:nvCxnSpPr>
      <xdr:spPr>
        <a:xfrm>
          <a:off x="19878675" y="177072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17" name="【庁舎】&#10;一人当たり面積最大値テキスト">
          <a:extLst>
            <a:ext uri="{FF2B5EF4-FFF2-40B4-BE49-F238E27FC236}">
              <a16:creationId xmlns:a16="http://schemas.microsoft.com/office/drawing/2014/main" id="{35D7062A-6E2B-4536-941E-4412DB3849AE}"/>
            </a:ext>
          </a:extLst>
        </xdr:cNvPr>
        <xdr:cNvSpPr txBox="1"/>
      </xdr:nvSpPr>
      <xdr:spPr>
        <a:xfrm>
          <a:off x="19992975" y="1608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18" name="直線コネクタ 917">
          <a:extLst>
            <a:ext uri="{FF2B5EF4-FFF2-40B4-BE49-F238E27FC236}">
              <a16:creationId xmlns:a16="http://schemas.microsoft.com/office/drawing/2014/main" id="{8CAB2972-C486-424C-974C-B9923AF6DFBB}"/>
            </a:ext>
          </a:extLst>
        </xdr:cNvPr>
        <xdr:cNvCxnSpPr/>
      </xdr:nvCxnSpPr>
      <xdr:spPr>
        <a:xfrm>
          <a:off x="19878675" y="16318548"/>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19" name="【庁舎】&#10;一人当たり面積平均値テキスト">
          <a:extLst>
            <a:ext uri="{FF2B5EF4-FFF2-40B4-BE49-F238E27FC236}">
              <a16:creationId xmlns:a16="http://schemas.microsoft.com/office/drawing/2014/main" id="{0ECAEC45-2A86-48D5-9E72-294D61C60D6B}"/>
            </a:ext>
          </a:extLst>
        </xdr:cNvPr>
        <xdr:cNvSpPr txBox="1"/>
      </xdr:nvSpPr>
      <xdr:spPr>
        <a:xfrm>
          <a:off x="19992975" y="17309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20" name="フローチャート: 判断 919">
          <a:extLst>
            <a:ext uri="{FF2B5EF4-FFF2-40B4-BE49-F238E27FC236}">
              <a16:creationId xmlns:a16="http://schemas.microsoft.com/office/drawing/2014/main" id="{265CE405-935C-4ACE-AC19-3AEB820E73F6}"/>
            </a:ext>
          </a:extLst>
        </xdr:cNvPr>
        <xdr:cNvSpPr/>
      </xdr:nvSpPr>
      <xdr:spPr>
        <a:xfrm>
          <a:off x="19897725" y="17324388"/>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21" name="フローチャート: 判断 920">
          <a:extLst>
            <a:ext uri="{FF2B5EF4-FFF2-40B4-BE49-F238E27FC236}">
              <a16:creationId xmlns:a16="http://schemas.microsoft.com/office/drawing/2014/main" id="{0FAD3163-E63F-4BF6-9604-CB395274DA78}"/>
            </a:ext>
          </a:extLst>
        </xdr:cNvPr>
        <xdr:cNvSpPr/>
      </xdr:nvSpPr>
      <xdr:spPr>
        <a:xfrm>
          <a:off x="19154775" y="173532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22" name="フローチャート: 判断 921">
          <a:extLst>
            <a:ext uri="{FF2B5EF4-FFF2-40B4-BE49-F238E27FC236}">
              <a16:creationId xmlns:a16="http://schemas.microsoft.com/office/drawing/2014/main" id="{008169D2-5AF6-433F-A9AF-7DBD32B0CB81}"/>
            </a:ext>
          </a:extLst>
        </xdr:cNvPr>
        <xdr:cNvSpPr/>
      </xdr:nvSpPr>
      <xdr:spPr>
        <a:xfrm>
          <a:off x="18345150" y="17353280"/>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23" name="フローチャート: 判断 922">
          <a:extLst>
            <a:ext uri="{FF2B5EF4-FFF2-40B4-BE49-F238E27FC236}">
              <a16:creationId xmlns:a16="http://schemas.microsoft.com/office/drawing/2014/main" id="{910554E5-6221-42D5-853A-9F962892F9D0}"/>
            </a:ext>
          </a:extLst>
        </xdr:cNvPr>
        <xdr:cNvSpPr/>
      </xdr:nvSpPr>
      <xdr:spPr>
        <a:xfrm>
          <a:off x="17554575" y="17361536"/>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24" name="フローチャート: 判断 923">
          <a:extLst>
            <a:ext uri="{FF2B5EF4-FFF2-40B4-BE49-F238E27FC236}">
              <a16:creationId xmlns:a16="http://schemas.microsoft.com/office/drawing/2014/main" id="{0E9AB371-77B4-4814-AE61-43BA10D2C352}"/>
            </a:ext>
          </a:extLst>
        </xdr:cNvPr>
        <xdr:cNvSpPr/>
      </xdr:nvSpPr>
      <xdr:spPr>
        <a:xfrm>
          <a:off x="16754475" y="17370425"/>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5" name="テキスト ボックス 924">
          <a:extLst>
            <a:ext uri="{FF2B5EF4-FFF2-40B4-BE49-F238E27FC236}">
              <a16:creationId xmlns:a16="http://schemas.microsoft.com/office/drawing/2014/main" id="{4436289B-54AC-4C94-8FA8-98B72AB39417}"/>
            </a:ext>
          </a:extLst>
        </xdr:cNvPr>
        <xdr:cNvSpPr txBox="1"/>
      </xdr:nvSpPr>
      <xdr:spPr>
        <a:xfrm>
          <a:off x="197834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C7684055-5AC7-47F1-A15A-A3B3C63A09C4}"/>
            </a:ext>
          </a:extLst>
        </xdr:cNvPr>
        <xdr:cNvSpPr txBox="1"/>
      </xdr:nvSpPr>
      <xdr:spPr>
        <a:xfrm>
          <a:off x="190309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977EC7B5-EF60-4DB5-BF6A-E1D42D59456A}"/>
            </a:ext>
          </a:extLst>
        </xdr:cNvPr>
        <xdr:cNvSpPr txBox="1"/>
      </xdr:nvSpPr>
      <xdr:spPr>
        <a:xfrm>
          <a:off x="18221325"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0CA3A32-0CD1-4272-8960-41447C5C9E7B}"/>
            </a:ext>
          </a:extLst>
        </xdr:cNvPr>
        <xdr:cNvSpPr txBox="1"/>
      </xdr:nvSpPr>
      <xdr:spPr>
        <a:xfrm>
          <a:off x="174307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C438792-29ED-428D-A17E-518E2691075C}"/>
            </a:ext>
          </a:extLst>
        </xdr:cNvPr>
        <xdr:cNvSpPr txBox="1"/>
      </xdr:nvSpPr>
      <xdr:spPr>
        <a:xfrm>
          <a:off x="16630650" y="181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171132</xdr:rowOff>
    </xdr:from>
    <xdr:to>
      <xdr:col>116</xdr:col>
      <xdr:colOff>114300</xdr:colOff>
      <xdr:row>106</xdr:row>
      <xdr:rowOff>101282</xdr:rowOff>
    </xdr:to>
    <xdr:sp macro="" textlink="">
      <xdr:nvSpPr>
        <xdr:cNvPr id="930" name="楕円 929">
          <a:extLst>
            <a:ext uri="{FF2B5EF4-FFF2-40B4-BE49-F238E27FC236}">
              <a16:creationId xmlns:a16="http://schemas.microsoft.com/office/drawing/2014/main" id="{7DE56734-5C51-4E74-AC2E-BFB212795481}"/>
            </a:ext>
          </a:extLst>
        </xdr:cNvPr>
        <xdr:cNvSpPr/>
      </xdr:nvSpPr>
      <xdr:spPr>
        <a:xfrm>
          <a:off x="19897725" y="17316132"/>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22559</xdr:rowOff>
    </xdr:from>
    <xdr:ext cx="469744" cy="259045"/>
    <xdr:sp macro="" textlink="">
      <xdr:nvSpPr>
        <xdr:cNvPr id="931" name="【庁舎】&#10;一人当たり面積該当値テキスト">
          <a:extLst>
            <a:ext uri="{FF2B5EF4-FFF2-40B4-BE49-F238E27FC236}">
              <a16:creationId xmlns:a16="http://schemas.microsoft.com/office/drawing/2014/main" id="{EA470172-4E4A-4FD0-B28C-F234B1DC26AB}"/>
            </a:ext>
          </a:extLst>
        </xdr:cNvPr>
        <xdr:cNvSpPr txBox="1"/>
      </xdr:nvSpPr>
      <xdr:spPr>
        <a:xfrm>
          <a:off x="19992975" y="1717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165418</xdr:rowOff>
    </xdr:from>
    <xdr:to>
      <xdr:col>112</xdr:col>
      <xdr:colOff>38100</xdr:colOff>
      <xdr:row>106</xdr:row>
      <xdr:rowOff>95568</xdr:rowOff>
    </xdr:to>
    <xdr:sp macro="" textlink="">
      <xdr:nvSpPr>
        <xdr:cNvPr id="932" name="楕円 931">
          <a:extLst>
            <a:ext uri="{FF2B5EF4-FFF2-40B4-BE49-F238E27FC236}">
              <a16:creationId xmlns:a16="http://schemas.microsoft.com/office/drawing/2014/main" id="{D25FB77C-9659-4808-AB97-B2009073DF81}"/>
            </a:ext>
          </a:extLst>
        </xdr:cNvPr>
        <xdr:cNvSpPr/>
      </xdr:nvSpPr>
      <xdr:spPr>
        <a:xfrm>
          <a:off x="19154775" y="17307243"/>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44768</xdr:rowOff>
    </xdr:from>
    <xdr:to>
      <xdr:col>116</xdr:col>
      <xdr:colOff>63500</xdr:colOff>
      <xdr:row>106</xdr:row>
      <xdr:rowOff>50482</xdr:rowOff>
    </xdr:to>
    <xdr:cxnSp macro="">
      <xdr:nvCxnSpPr>
        <xdr:cNvPr id="933" name="直線コネクタ 932">
          <a:extLst>
            <a:ext uri="{FF2B5EF4-FFF2-40B4-BE49-F238E27FC236}">
              <a16:creationId xmlns:a16="http://schemas.microsoft.com/office/drawing/2014/main" id="{F68412D7-61D9-4199-A193-E9102106BF4C}"/>
            </a:ext>
          </a:extLst>
        </xdr:cNvPr>
        <xdr:cNvCxnSpPr/>
      </xdr:nvCxnSpPr>
      <xdr:spPr>
        <a:xfrm>
          <a:off x="19202400" y="17364393"/>
          <a:ext cx="7524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153988</xdr:rowOff>
    </xdr:from>
    <xdr:to>
      <xdr:col>107</xdr:col>
      <xdr:colOff>101600</xdr:colOff>
      <xdr:row>106</xdr:row>
      <xdr:rowOff>84138</xdr:rowOff>
    </xdr:to>
    <xdr:sp macro="" textlink="">
      <xdr:nvSpPr>
        <xdr:cNvPr id="934" name="楕円 933">
          <a:extLst>
            <a:ext uri="{FF2B5EF4-FFF2-40B4-BE49-F238E27FC236}">
              <a16:creationId xmlns:a16="http://schemas.microsoft.com/office/drawing/2014/main" id="{30006622-CE89-44EC-87E2-6FFB6E607EEB}"/>
            </a:ext>
          </a:extLst>
        </xdr:cNvPr>
        <xdr:cNvSpPr/>
      </xdr:nvSpPr>
      <xdr:spPr>
        <a:xfrm>
          <a:off x="18345150" y="17298988"/>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33338</xdr:rowOff>
    </xdr:from>
    <xdr:to>
      <xdr:col>111</xdr:col>
      <xdr:colOff>177800</xdr:colOff>
      <xdr:row>106</xdr:row>
      <xdr:rowOff>44768</xdr:rowOff>
    </xdr:to>
    <xdr:cxnSp macro="">
      <xdr:nvCxnSpPr>
        <xdr:cNvPr id="935" name="直線コネクタ 934">
          <a:extLst>
            <a:ext uri="{FF2B5EF4-FFF2-40B4-BE49-F238E27FC236}">
              <a16:creationId xmlns:a16="http://schemas.microsoft.com/office/drawing/2014/main" id="{C998DFF4-C5FF-49F8-810A-494223C1AB4E}"/>
            </a:ext>
          </a:extLst>
        </xdr:cNvPr>
        <xdr:cNvCxnSpPr/>
      </xdr:nvCxnSpPr>
      <xdr:spPr>
        <a:xfrm>
          <a:off x="18392775" y="17346613"/>
          <a:ext cx="80962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148273</xdr:rowOff>
    </xdr:from>
    <xdr:to>
      <xdr:col>102</xdr:col>
      <xdr:colOff>165100</xdr:colOff>
      <xdr:row>106</xdr:row>
      <xdr:rowOff>78423</xdr:rowOff>
    </xdr:to>
    <xdr:sp macro="" textlink="">
      <xdr:nvSpPr>
        <xdr:cNvPr id="936" name="楕円 935">
          <a:extLst>
            <a:ext uri="{FF2B5EF4-FFF2-40B4-BE49-F238E27FC236}">
              <a16:creationId xmlns:a16="http://schemas.microsoft.com/office/drawing/2014/main" id="{7E441235-4F3B-416F-87BF-3B71DC14CF3D}"/>
            </a:ext>
          </a:extLst>
        </xdr:cNvPr>
        <xdr:cNvSpPr/>
      </xdr:nvSpPr>
      <xdr:spPr>
        <a:xfrm>
          <a:off x="17554575" y="1729009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27623</xdr:rowOff>
    </xdr:from>
    <xdr:to>
      <xdr:col>107</xdr:col>
      <xdr:colOff>50800</xdr:colOff>
      <xdr:row>106</xdr:row>
      <xdr:rowOff>33338</xdr:rowOff>
    </xdr:to>
    <xdr:cxnSp macro="">
      <xdr:nvCxnSpPr>
        <xdr:cNvPr id="937" name="直線コネクタ 936">
          <a:extLst>
            <a:ext uri="{FF2B5EF4-FFF2-40B4-BE49-F238E27FC236}">
              <a16:creationId xmlns:a16="http://schemas.microsoft.com/office/drawing/2014/main" id="{00CD4618-C46D-4D84-8D4F-7B6AFE181C89}"/>
            </a:ext>
          </a:extLst>
        </xdr:cNvPr>
        <xdr:cNvCxnSpPr/>
      </xdr:nvCxnSpPr>
      <xdr:spPr>
        <a:xfrm>
          <a:off x="17602200" y="17347248"/>
          <a:ext cx="790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111125</xdr:rowOff>
    </xdr:from>
    <xdr:to>
      <xdr:col>98</xdr:col>
      <xdr:colOff>38100</xdr:colOff>
      <xdr:row>106</xdr:row>
      <xdr:rowOff>41275</xdr:rowOff>
    </xdr:to>
    <xdr:sp macro="" textlink="">
      <xdr:nvSpPr>
        <xdr:cNvPr id="938" name="楕円 937">
          <a:extLst>
            <a:ext uri="{FF2B5EF4-FFF2-40B4-BE49-F238E27FC236}">
              <a16:creationId xmlns:a16="http://schemas.microsoft.com/office/drawing/2014/main" id="{A7C934FD-3A2A-4D03-8AE7-68CB1FF7A4E8}"/>
            </a:ext>
          </a:extLst>
        </xdr:cNvPr>
        <xdr:cNvSpPr/>
      </xdr:nvSpPr>
      <xdr:spPr>
        <a:xfrm>
          <a:off x="16754475" y="1725612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161925</xdr:rowOff>
    </xdr:from>
    <xdr:to>
      <xdr:col>102</xdr:col>
      <xdr:colOff>114300</xdr:colOff>
      <xdr:row>106</xdr:row>
      <xdr:rowOff>27623</xdr:rowOff>
    </xdr:to>
    <xdr:cxnSp macro="">
      <xdr:nvCxnSpPr>
        <xdr:cNvPr id="939" name="直線コネクタ 938">
          <a:extLst>
            <a:ext uri="{FF2B5EF4-FFF2-40B4-BE49-F238E27FC236}">
              <a16:creationId xmlns:a16="http://schemas.microsoft.com/office/drawing/2014/main" id="{939BDA37-2279-464F-BFB9-44024BB8C7A1}"/>
            </a:ext>
          </a:extLst>
        </xdr:cNvPr>
        <xdr:cNvCxnSpPr/>
      </xdr:nvCxnSpPr>
      <xdr:spPr>
        <a:xfrm>
          <a:off x="16802100" y="17303750"/>
          <a:ext cx="800100" cy="4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40" name="n_1aveValue【庁舎】&#10;一人当たり面積">
          <a:extLst>
            <a:ext uri="{FF2B5EF4-FFF2-40B4-BE49-F238E27FC236}">
              <a16:creationId xmlns:a16="http://schemas.microsoft.com/office/drawing/2014/main" id="{013CA19F-D455-4749-A66C-24779931A613}"/>
            </a:ext>
          </a:extLst>
        </xdr:cNvPr>
        <xdr:cNvSpPr txBox="1"/>
      </xdr:nvSpPr>
      <xdr:spPr>
        <a:xfrm>
          <a:off x="18983402"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41" name="n_2aveValue【庁舎】&#10;一人当たり面積">
          <a:extLst>
            <a:ext uri="{FF2B5EF4-FFF2-40B4-BE49-F238E27FC236}">
              <a16:creationId xmlns:a16="http://schemas.microsoft.com/office/drawing/2014/main" id="{FB0C19B0-AAAF-4844-BDBA-D160EC7A3572}"/>
            </a:ext>
          </a:extLst>
        </xdr:cNvPr>
        <xdr:cNvSpPr txBox="1"/>
      </xdr:nvSpPr>
      <xdr:spPr>
        <a:xfrm>
          <a:off x="18183302" y="1744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42" name="n_3aveValue【庁舎】&#10;一人当たり面積">
          <a:extLst>
            <a:ext uri="{FF2B5EF4-FFF2-40B4-BE49-F238E27FC236}">
              <a16:creationId xmlns:a16="http://schemas.microsoft.com/office/drawing/2014/main" id="{8F38D2A3-CDD7-48D0-8AD2-693F172333D3}"/>
            </a:ext>
          </a:extLst>
        </xdr:cNvPr>
        <xdr:cNvSpPr txBox="1"/>
      </xdr:nvSpPr>
      <xdr:spPr>
        <a:xfrm>
          <a:off x="17383202" y="1746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43" name="n_4aveValue【庁舎】&#10;一人当たり面積">
          <a:extLst>
            <a:ext uri="{FF2B5EF4-FFF2-40B4-BE49-F238E27FC236}">
              <a16:creationId xmlns:a16="http://schemas.microsoft.com/office/drawing/2014/main" id="{BE936BCA-3814-4B33-9381-C7904E0A9C35}"/>
            </a:ext>
          </a:extLst>
        </xdr:cNvPr>
        <xdr:cNvSpPr txBox="1"/>
      </xdr:nvSpPr>
      <xdr:spPr>
        <a:xfrm>
          <a:off x="165926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112095</xdr:rowOff>
    </xdr:from>
    <xdr:ext cx="469744" cy="259045"/>
    <xdr:sp macro="" textlink="">
      <xdr:nvSpPr>
        <xdr:cNvPr id="944" name="n_1mainValue【庁舎】&#10;一人当たり面積">
          <a:extLst>
            <a:ext uri="{FF2B5EF4-FFF2-40B4-BE49-F238E27FC236}">
              <a16:creationId xmlns:a16="http://schemas.microsoft.com/office/drawing/2014/main" id="{29CA0BAA-870B-4B2C-B545-93EAF56A8D37}"/>
            </a:ext>
          </a:extLst>
        </xdr:cNvPr>
        <xdr:cNvSpPr txBox="1"/>
      </xdr:nvSpPr>
      <xdr:spPr>
        <a:xfrm>
          <a:off x="18983402" y="17085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100665</xdr:rowOff>
    </xdr:from>
    <xdr:ext cx="469744" cy="259045"/>
    <xdr:sp macro="" textlink="">
      <xdr:nvSpPr>
        <xdr:cNvPr id="945" name="n_2mainValue【庁舎】&#10;一人当たり面積">
          <a:extLst>
            <a:ext uri="{FF2B5EF4-FFF2-40B4-BE49-F238E27FC236}">
              <a16:creationId xmlns:a16="http://schemas.microsoft.com/office/drawing/2014/main" id="{EAAB8A29-B0A9-44A9-9BBB-32A0C41AF976}"/>
            </a:ext>
          </a:extLst>
        </xdr:cNvPr>
        <xdr:cNvSpPr txBox="1"/>
      </xdr:nvSpPr>
      <xdr:spPr>
        <a:xfrm>
          <a:off x="18183302" y="1707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94950</xdr:rowOff>
    </xdr:from>
    <xdr:ext cx="469744" cy="259045"/>
    <xdr:sp macro="" textlink="">
      <xdr:nvSpPr>
        <xdr:cNvPr id="946" name="n_3mainValue【庁舎】&#10;一人当たり面積">
          <a:extLst>
            <a:ext uri="{FF2B5EF4-FFF2-40B4-BE49-F238E27FC236}">
              <a16:creationId xmlns:a16="http://schemas.microsoft.com/office/drawing/2014/main" id="{04C9D77E-D03F-4EA9-9D48-163F0FC6A2E7}"/>
            </a:ext>
          </a:extLst>
        </xdr:cNvPr>
        <xdr:cNvSpPr txBox="1"/>
      </xdr:nvSpPr>
      <xdr:spPr>
        <a:xfrm>
          <a:off x="17383202" y="170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57802</xdr:rowOff>
    </xdr:from>
    <xdr:ext cx="469744" cy="259045"/>
    <xdr:sp macro="" textlink="">
      <xdr:nvSpPr>
        <xdr:cNvPr id="947" name="n_4mainValue【庁舎】&#10;一人当たり面積">
          <a:extLst>
            <a:ext uri="{FF2B5EF4-FFF2-40B4-BE49-F238E27FC236}">
              <a16:creationId xmlns:a16="http://schemas.microsoft.com/office/drawing/2014/main" id="{9D164333-CBA9-472F-A244-5EF6FC75AC7C}"/>
            </a:ext>
          </a:extLst>
        </xdr:cNvPr>
        <xdr:cNvSpPr txBox="1"/>
      </xdr:nvSpPr>
      <xdr:spPr>
        <a:xfrm>
          <a:off x="16592627" y="1703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8" name="正方形/長方形 947">
          <a:extLst>
            <a:ext uri="{FF2B5EF4-FFF2-40B4-BE49-F238E27FC236}">
              <a16:creationId xmlns:a16="http://schemas.microsoft.com/office/drawing/2014/main" id="{5491045F-D9CE-47F0-AF70-B5B721F1DDBE}"/>
            </a:ext>
          </a:extLst>
        </xdr:cNvPr>
        <xdr:cNvSpPr/>
      </xdr:nvSpPr>
      <xdr:spPr>
        <a:xfrm>
          <a:off x="685800" y="1857375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9" name="正方形/長方形 948">
          <a:extLst>
            <a:ext uri="{FF2B5EF4-FFF2-40B4-BE49-F238E27FC236}">
              <a16:creationId xmlns:a16="http://schemas.microsoft.com/office/drawing/2014/main" id="{04505D66-2984-402D-875C-F63BCB864B2F}"/>
            </a:ext>
          </a:extLst>
        </xdr:cNvPr>
        <xdr:cNvSpPr/>
      </xdr:nvSpPr>
      <xdr:spPr>
        <a:xfrm>
          <a:off x="685800" y="18640425"/>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0" name="テキスト ボックス 949">
          <a:extLst>
            <a:ext uri="{FF2B5EF4-FFF2-40B4-BE49-F238E27FC236}">
              <a16:creationId xmlns:a16="http://schemas.microsoft.com/office/drawing/2014/main" id="{B3A441D6-10C6-4BE9-9E79-BCAE20DE7D88}"/>
            </a:ext>
          </a:extLst>
        </xdr:cNvPr>
        <xdr:cNvSpPr txBox="1"/>
      </xdr:nvSpPr>
      <xdr:spPr>
        <a:xfrm>
          <a:off x="762000" y="18888075"/>
          <a:ext cx="19878675"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類似団体内平均値と比較して特に有形固定資産減価償却率が高くなっている施設は、消防施設、保健センターであり、特に低くなっている施設は、一般廃棄物処理施設、庁舎である。</a:t>
          </a:r>
        </a:p>
        <a:p>
          <a:r>
            <a:rPr kumimoji="1" lang="ja-JP" altLang="en-US" sz="1200">
              <a:latin typeface="ＭＳ Ｐゴシック" panose="020B0600070205080204" pitchFamily="50" charset="-128"/>
              <a:ea typeface="ＭＳ Ｐゴシック" panose="020B0600070205080204" pitchFamily="50" charset="-128"/>
            </a:rPr>
            <a:t>　消防施設については、調査のルールに則り、消防団の詰所等の本市が所有する資産のほか、本市が構成団体となっている一部事務組合である相楽中部消防組合が所有する資産も計上しており、本市の消防施設、相楽中部消防組合の消防施設のいずれについても、有形固定資産減価償却率は８０％以上となっている。ただし、進行中の相楽中部消防組合の本部庁舎移転建設事業が完了した後には、有形固定資産減価償却率は低下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保健センター・保健所については、減価償却が進んでいる状況であるが、令和元年度に策定した「木津川市公共施設等総合管理計画施設類型別個別施設計画（第１期）」では、各保健センターの直近の方向性としては現状維持とし、将来、集約化・複合化等の再編等を検討することと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一般廃棄物処理施設については、平成３０年度に環境の森センター・きづがわのごみ焼却施設等の建物が完成したことにより、有形固定資産減価償却率が低くなっている。もっとも、耐用年数が長くない資産もあるため、今後の施設の状態に注意する必要がある。</a:t>
          </a:r>
        </a:p>
        <a:p>
          <a:r>
            <a:rPr kumimoji="1" lang="ja-JP" altLang="en-US" sz="1200">
              <a:latin typeface="ＭＳ Ｐゴシック" panose="020B0600070205080204" pitchFamily="50" charset="-128"/>
              <a:ea typeface="ＭＳ Ｐゴシック" panose="020B0600070205080204" pitchFamily="50" charset="-128"/>
            </a:rPr>
            <a:t>　庁舎については、市役所本庁舎を合併後の平成２０年度に、山城支所庁舎を平成２３年度に新築したため、有形固定資産減価償却率が低くなっている。今後は、合併前から使用している加茂支所庁舎の長寿命化に取り組んでいく予定であ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ニュータウンの開発に伴う人口の増加等により、税収が増加しているため、基準財政収入額が増加している。一方、社会福祉費等の増加により、基準財政需要額もまた増加しているため、３か年平均の財政力指数は緩やかな低下傾向にある。なお、令和２年度の単年度の財政力指数は、直近５年で２番目に低い０．６４３となっている。</a:t>
          </a:r>
        </a:p>
        <a:p>
          <a:r>
            <a:rPr kumimoji="1" lang="ja-JP" altLang="en-US" sz="1300">
              <a:latin typeface="ＭＳ Ｐゴシック" panose="020B0600070205080204" pitchFamily="50" charset="-128"/>
              <a:ea typeface="ＭＳ Ｐゴシック" panose="020B0600070205080204" pitchFamily="50" charset="-128"/>
            </a:rPr>
            <a:t>　平成２８年度に本市の市町村類型が</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－１から</a:t>
          </a:r>
          <a:r>
            <a:rPr kumimoji="1" lang="en-US" altLang="ja-JP" sz="1300">
              <a:latin typeface="ＭＳ Ｐゴシック" panose="020B0600070205080204" pitchFamily="50" charset="-128"/>
              <a:ea typeface="ＭＳ Ｐゴシック" panose="020B0600070205080204" pitchFamily="50" charset="-128"/>
            </a:rPr>
            <a:t>Ⅱ</a:t>
          </a:r>
          <a:r>
            <a:rPr kumimoji="1" lang="ja-JP" altLang="en-US" sz="1300">
              <a:latin typeface="ＭＳ Ｐゴシック" panose="020B0600070205080204" pitchFamily="50" charset="-128"/>
              <a:ea typeface="ＭＳ Ｐゴシック" panose="020B0600070205080204" pitchFamily="50" charset="-128"/>
            </a:rPr>
            <a:t>－３に移行して以来、類似団体内平均値を下回る状況が続いており、今後も引き続き税収を始めとした財源の確保に努めるなど財政基盤の強化を図る。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65617</xdr:rowOff>
    </xdr:from>
    <xdr:to>
      <xdr:col>11</xdr:col>
      <xdr:colOff>31750</xdr:colOff>
      <xdr:row>42</xdr:row>
      <xdr:rowOff>85725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地方消費税交付金、普通交付税、固定資産税等の増加により、歳入経常一般財源が大きく増加したため、経常収支比率は、前年度の９２．６％から１．０ポイント改善し、９１．６％となった。</a:t>
          </a:r>
        </a:p>
        <a:p>
          <a:r>
            <a:rPr kumimoji="1" lang="ja-JP" altLang="en-US" sz="1300">
              <a:latin typeface="ＭＳ Ｐゴシック" panose="020B0600070205080204" pitchFamily="50" charset="-128"/>
              <a:ea typeface="ＭＳ Ｐゴシック" panose="020B0600070205080204" pitchFamily="50" charset="-128"/>
            </a:rPr>
            <a:t>　経常収支比率の改善が近年続いているが、令和２年度を最後に普通交付税合併算定替特例措置が終了し、可燃ごみ焼却施設や新学校給食センターの整備に係る地方債の元金償還の開始に伴う公債費負担の増加が見込まれるため、引き続き行財政改革に取り組み、経常収支比率のさらなる改善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63077</xdr:rowOff>
    </xdr:from>
    <xdr:to>
      <xdr:col>23</xdr:col>
      <xdr:colOff>133350</xdr:colOff>
      <xdr:row>61</xdr:row>
      <xdr:rowOff>143510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2152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52494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60196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63</xdr:row>
      <xdr:rowOff>57996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6823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64</xdr:row>
      <xdr:rowOff>47413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59346"/>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145644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129557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12277</xdr:rowOff>
    </xdr:from>
    <xdr:to>
      <xdr:col>23</xdr:col>
      <xdr:colOff>184150</xdr:colOff>
      <xdr:row>61</xdr:row>
      <xdr:rowOff>113877</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28804</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1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92710</xdr:rowOff>
    </xdr:from>
    <xdr:to>
      <xdr:col>19</xdr:col>
      <xdr:colOff>184150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33037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32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168063</xdr:rowOff>
    </xdr:from>
    <xdr:to>
      <xdr:col>7</xdr:col>
      <xdr:colOff>31750</xdr:colOff>
      <xdr:row>64</xdr:row>
      <xdr:rowOff>98213</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82990</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決算額としては、会計年度任用職員制度の導入に伴い、物件費の臨時職員賃金が皆減し、人件費の会計年度任用職員報酬が皆増した結果、人件費が大きく増加し、前年度から７，２１７円増加する結果となった。</a:t>
          </a:r>
        </a:p>
        <a:p>
          <a:r>
            <a:rPr kumimoji="1" lang="ja-JP" altLang="en-US" sz="1300">
              <a:latin typeface="ＭＳ Ｐゴシック" panose="020B0600070205080204" pitchFamily="50" charset="-128"/>
              <a:ea typeface="ＭＳ Ｐゴシック" panose="020B0600070205080204" pitchFamily="50" charset="-128"/>
            </a:rPr>
            <a:t>　また、平成３０年度から類似団体内平均値よりも少ない決算額で推移しているが、同年度から令和２年度まで実施した職員の給料月額の減額措置（特別職１０％、一般職２％）がその要因として挙げられる。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76405</xdr:rowOff>
    </xdr:from>
    <xdr:to>
      <xdr:col>23</xdr:col>
      <xdr:colOff>133350</xdr:colOff>
      <xdr:row>81</xdr:row>
      <xdr:rowOff>29345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792405"/>
          <a:ext cx="838200" cy="12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28832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87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40573</xdr:rowOff>
    </xdr:from>
    <xdr:to>
      <xdr:col>19</xdr:col>
      <xdr:colOff>133350</xdr:colOff>
      <xdr:row>80</xdr:row>
      <xdr:rowOff>76405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756573"/>
          <a:ext cx="889000" cy="3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118732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006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40573</xdr:rowOff>
    </xdr:from>
    <xdr:to>
      <xdr:col>15</xdr:col>
      <xdr:colOff>82550</xdr:colOff>
      <xdr:row>81</xdr:row>
      <xdr:rowOff>7576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756573"/>
          <a:ext cx="889000" cy="13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53805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94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155966</xdr:rowOff>
    </xdr:from>
    <xdr:to>
      <xdr:col>11</xdr:col>
      <xdr:colOff>31750</xdr:colOff>
      <xdr:row>81</xdr:row>
      <xdr:rowOff>7576</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871966"/>
          <a:ext cx="889000" cy="2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27537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914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149995</xdr:rowOff>
    </xdr:from>
    <xdr:to>
      <xdr:col>23</xdr:col>
      <xdr:colOff>184150</xdr:colOff>
      <xdr:row>81</xdr:row>
      <xdr:rowOff>80145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166522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711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25605</xdr:rowOff>
    </xdr:from>
    <xdr:to>
      <xdr:col>19</xdr:col>
      <xdr:colOff>184150</xdr:colOff>
      <xdr:row>80</xdr:row>
      <xdr:rowOff>127205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7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137382</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510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161223</xdr:rowOff>
    </xdr:from>
    <xdr:to>
      <xdr:col>15</xdr:col>
      <xdr:colOff>133350</xdr:colOff>
      <xdr:row>80</xdr:row>
      <xdr:rowOff>91373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70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101550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474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128226</xdr:rowOff>
    </xdr:from>
    <xdr:to>
      <xdr:col>11</xdr:col>
      <xdr:colOff>82550</xdr:colOff>
      <xdr:row>81</xdr:row>
      <xdr:rowOff>58376</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84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43153</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93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105166</xdr:rowOff>
    </xdr:from>
    <xdr:to>
      <xdr:col>7</xdr:col>
      <xdr:colOff>31750</xdr:colOff>
      <xdr:row>81</xdr:row>
      <xdr:rowOff>35316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82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45493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59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本市におけるラスパイレス指数は、類似団体内平均値を下回っている。その大きな要因としては、職員の給料月額のカットによるものである。</a:t>
          </a:r>
        </a:p>
        <a:p>
          <a:r>
            <a:rPr kumimoji="1" lang="ja-JP" altLang="en-US" sz="1300">
              <a:latin typeface="ＭＳ Ｐゴシック" panose="020B0600070205080204" pitchFamily="50" charset="-128"/>
              <a:ea typeface="ＭＳ Ｐゴシック" panose="020B0600070205080204" pitchFamily="50" charset="-128"/>
            </a:rPr>
            <a:t>　人件費の財源の大半が一般財源であり、財政硬直化の原因となることから、今後もより一層の総人件費抑制に努める。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117021</xdr:rowOff>
    </xdr:from>
    <xdr:to>
      <xdr:col>81</xdr:col>
      <xdr:colOff>44450</xdr:colOff>
      <xdr:row>85</xdr:row>
      <xdr:rowOff>117929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518821"/>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117021</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4498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48079</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41540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86</xdr:row>
      <xdr:rowOff>84364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415407"/>
          <a:ext cx="8890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83656</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485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145341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5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清掃及び消防業務を一部事務組合において担っていることも類似団体内平均値よりも少ない要因ではあるが、合併の効果を発揮するため、定員適正化計画において職員数を類似団体の１割減としたことが最大の要因であると考える。</a:t>
          </a:r>
        </a:p>
        <a:p>
          <a:r>
            <a:rPr kumimoji="1" lang="ja-JP" altLang="en-US" sz="1300">
              <a:latin typeface="ＭＳ Ｐゴシック" panose="020B0600070205080204" pitchFamily="50" charset="-128"/>
              <a:ea typeface="ＭＳ Ｐゴシック" panose="020B0600070205080204" pitchFamily="50" charset="-128"/>
            </a:rPr>
            <a:t>　引き続き市民サービスの向上に直結した業務や新たな施策へ対応するため、適正な職員数の確保を図りつつ、事務事業や組織の徹底的な見直し、民間活力の活用、ＩＣＴ化の推進及び再任用制度の活用を行い、会計年度任用職員を含めたさらなる定員適正化に取り組む。</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156633</xdr:rowOff>
    </xdr:from>
    <xdr:to>
      <xdr:col>81</xdr:col>
      <xdr:colOff>44450</xdr:colOff>
      <xdr:row>60</xdr:row>
      <xdr:rowOff>15346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272183"/>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103522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390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3281</xdr:rowOff>
    </xdr:from>
    <xdr:to>
      <xdr:col>77</xdr:col>
      <xdr:colOff>44450</xdr:colOff>
      <xdr:row>60</xdr:row>
      <xdr:rowOff>15346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29028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32296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49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3281</xdr:rowOff>
    </xdr:from>
    <xdr:to>
      <xdr:col>72</xdr:col>
      <xdr:colOff>203200</xdr:colOff>
      <xdr:row>60</xdr:row>
      <xdr:rowOff>17356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2902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16209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474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49530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30435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18221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105833</xdr:rowOff>
    </xdr:from>
    <xdr:to>
      <xdr:col>81</xdr:col>
      <xdr:colOff>95250</xdr:colOff>
      <xdr:row>60</xdr:row>
      <xdr:rowOff>35983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22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122360</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066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135996</xdr:rowOff>
    </xdr:from>
    <xdr:to>
      <xdr:col>77</xdr:col>
      <xdr:colOff>95250</xdr:colOff>
      <xdr:row>60</xdr:row>
      <xdr:rowOff>66146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25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76323</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20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123931</xdr:rowOff>
    </xdr:from>
    <xdr:to>
      <xdr:col>73</xdr:col>
      <xdr:colOff>44450</xdr:colOff>
      <xdr:row>60</xdr:row>
      <xdr:rowOff>54081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23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64258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08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138006</xdr:rowOff>
    </xdr:from>
    <xdr:to>
      <xdr:col>68</xdr:col>
      <xdr:colOff>203200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公債費負担の平準化に努める一方で、税収の増加等により、標準財政規模が増加している。そのため、３か年平均の実質公債費比率は、類似団体内平均値よりも高いが、その差は縮小傾向にある。</a:t>
          </a:r>
        </a:p>
        <a:p>
          <a:r>
            <a:rPr kumimoji="1" lang="ja-JP" altLang="en-US" sz="1300">
              <a:latin typeface="ＭＳ Ｐゴシック" panose="020B0600070205080204" pitchFamily="50" charset="-128"/>
              <a:ea typeface="ＭＳ Ｐゴシック" panose="020B0600070205080204" pitchFamily="50" charset="-128"/>
            </a:rPr>
            <a:t>　令和２年度の単年度の実質公債費比率は、標準財政規模の増加や公共下水道事業関係の準元利償還金算入額の減少等により、前年度から０．３ポイント改善し、９．０％となった。平成３０年度の地方債及び都市再生機構立替金償還金の繰上償還により、比率の悪化を抑え、３か年平均の改善が続いてい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42</xdr:row>
      <xdr:rowOff>113877</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30673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113877</xdr:rowOff>
    </xdr:from>
    <xdr:to>
      <xdr:col>77</xdr:col>
      <xdr:colOff>44450</xdr:colOff>
      <xdr:row>42</xdr:row>
      <xdr:rowOff>154094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1477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154094</xdr:rowOff>
    </xdr:from>
    <xdr:to>
      <xdr:col>72</xdr:col>
      <xdr:colOff>203200</xdr:colOff>
      <xdr:row>43</xdr:row>
      <xdr:rowOff>38946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5499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95250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11296"/>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55033</xdr:rowOff>
    </xdr:from>
    <xdr:to>
      <xdr:col>81</xdr:col>
      <xdr:colOff>95250</xdr:colOff>
      <xdr:row>42</xdr:row>
      <xdr:rowOff>156633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27110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63077</xdr:rowOff>
    </xdr:from>
    <xdr:to>
      <xdr:col>77</xdr:col>
      <xdr:colOff>95250</xdr:colOff>
      <xdr:row>42</xdr:row>
      <xdr:rowOff>164677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149454</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5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103294</xdr:rowOff>
    </xdr:from>
    <xdr:to>
      <xdr:col>73</xdr:col>
      <xdr:colOff>44450</xdr:colOff>
      <xdr:row>43</xdr:row>
      <xdr:rowOff>33444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18221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ついては、標準財政規模が大きく増加したほか、水道事業会計及び公共下水道事業会計における企業債残高の減少に伴う公営企業債等繰入見込額の減少、都市再生機構立替金定期償還進行等に伴う債務負担行為に基づく支出予定額の減少等により、前年度から９．７ポイント改善し、２０．３％となり、類似団体内平均値と同水準となった。</a:t>
          </a:r>
        </a:p>
        <a:p>
          <a:r>
            <a:rPr kumimoji="1" lang="ja-JP" altLang="en-US" sz="1300">
              <a:latin typeface="ＭＳ Ｐゴシック" panose="020B0600070205080204" pitchFamily="50" charset="-128"/>
              <a:ea typeface="ＭＳ Ｐゴシック" panose="020B0600070205080204" pitchFamily="50" charset="-128"/>
            </a:rPr>
            <a:t>　今後も引き続き令和元年度に策定した木津川市施設類型別個別施設計画を着実に進め、将来世代の負担に留意しつつ、健全な財政運営に努める。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146171</xdr:rowOff>
    </xdr:from>
    <xdr:to>
      <xdr:col>81</xdr:col>
      <xdr:colOff>44450</xdr:colOff>
      <xdr:row>15</xdr:row>
      <xdr:rowOff>86179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2546471"/>
          <a:ext cx="838200" cy="11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68597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468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86179</xdr:rowOff>
    </xdr:from>
    <xdr:to>
      <xdr:col>77</xdr:col>
      <xdr:colOff>44450</xdr:colOff>
      <xdr:row>15</xdr:row>
      <xdr:rowOff>144780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265792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122948</xdr:rowOff>
    </xdr:from>
    <xdr:to>
      <xdr:col>72</xdr:col>
      <xdr:colOff>203200</xdr:colOff>
      <xdr:row>15</xdr:row>
      <xdr:rowOff>144780</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4401800" y="269469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122948</xdr:rowOff>
    </xdr:from>
    <xdr:to>
      <xdr:col>68</xdr:col>
      <xdr:colOff>152400</xdr:colOff>
      <xdr:row>16</xdr:row>
      <xdr:rowOff>131899</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2694698"/>
          <a:ext cx="889000" cy="18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249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111898</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234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35379</xdr:rowOff>
    </xdr:from>
    <xdr:to>
      <xdr:col>77</xdr:col>
      <xdr:colOff>95250</xdr:colOff>
      <xdr:row>15</xdr:row>
      <xdr:rowOff>136979</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121756</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2693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93980</xdr:rowOff>
    </xdr:from>
    <xdr:to>
      <xdr:col>73</xdr:col>
      <xdr:colOff>44450</xdr:colOff>
      <xdr:row>16</xdr:row>
      <xdr:rowOff>24130</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8907</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275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72148</xdr:rowOff>
    </xdr:from>
    <xdr:to>
      <xdr:col>68</xdr:col>
      <xdr:colOff>203200</xdr:colOff>
      <xdr:row>16</xdr:row>
      <xdr:rowOff>2298</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264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158525</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273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81099</xdr:rowOff>
    </xdr:from>
    <xdr:to>
      <xdr:col>64</xdr:col>
      <xdr:colOff>152400</xdr:colOff>
      <xdr:row>17</xdr:row>
      <xdr:rowOff>11249</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282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167476</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291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本市は、人口当たりの職員数が比較的少ない上、ラスパイレス指数が低いため、経常収支比率の人件費分は、類似団体内平均値と比較して低い水準で推移している。</a:t>
          </a:r>
        </a:p>
        <a:p>
          <a:r>
            <a:rPr kumimoji="1" lang="ja-JP" altLang="en-US" sz="1300">
              <a:latin typeface="ＭＳ Ｐゴシック" panose="020B0600070205080204" pitchFamily="50" charset="-128"/>
              <a:ea typeface="ＭＳ Ｐゴシック" panose="020B0600070205080204" pitchFamily="50" charset="-128"/>
            </a:rPr>
            <a:t>　令和２年度においては、会計年度任用職員報酬の皆増等により、前年度から２．７ポイント悪化し、２２．７％となった。</a:t>
          </a:r>
        </a:p>
        <a:p>
          <a:r>
            <a:rPr kumimoji="1" lang="ja-JP" altLang="en-US" sz="1300">
              <a:latin typeface="ＭＳ Ｐゴシック" panose="020B0600070205080204" pitchFamily="50" charset="-128"/>
              <a:ea typeface="ＭＳ Ｐゴシック" panose="020B0600070205080204" pitchFamily="50" charset="-128"/>
            </a:rPr>
            <a:t>　今後、職員の給料月額の減額措置の終了による影響が見込まれるが、人件費が過大とならないように努める。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31750</xdr:rowOff>
    </xdr:from>
    <xdr:to>
      <xdr:col>24</xdr:col>
      <xdr:colOff>25400</xdr:colOff>
      <xdr:row>36</xdr:row>
      <xdr:rowOff>66040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032500"/>
          <a:ext cx="8382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77470</xdr:rowOff>
    </xdr:from>
    <xdr:to>
      <xdr:col>15</xdr:col>
      <xdr:colOff>98425</xdr:colOff>
      <xdr:row>35</xdr:row>
      <xdr:rowOff>153670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82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35</xdr:row>
      <xdr:rowOff>153670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5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152400</xdr:rowOff>
    </xdr:from>
    <xdr:to>
      <xdr:col>20</xdr:col>
      <xdr:colOff>38100</xdr:colOff>
      <xdr:row>35</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92727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5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物件費分は、これまでの可燃ごみ焼却施設の本格稼働に伴うごみ処分等に係る委託料の減少や防犯灯のＬＥＤ化に伴う光熱水費の減少に加え、令和２年度においては、会計年度任用職員制度の導入に伴う臨時職員賃金の皆減により、類似団体内平均値よりも低い１５．２％となった。</a:t>
          </a:r>
        </a:p>
        <a:p>
          <a:r>
            <a:rPr kumimoji="1" lang="ja-JP" altLang="en-US" sz="1300">
              <a:latin typeface="ＭＳ Ｐゴシック" panose="020B0600070205080204" pitchFamily="50" charset="-128"/>
              <a:ea typeface="ＭＳ Ｐゴシック" panose="020B0600070205080204" pitchFamily="50" charset="-128"/>
            </a:rPr>
            <a:t>　今後、木津川市公共施設等総合管理計画を着実に進め、施設総量の最適化を図るなど管理経費の抑制に努める。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30988</xdr:rowOff>
    </xdr:from>
    <xdr:to>
      <xdr:col>82</xdr:col>
      <xdr:colOff>107950</xdr:colOff>
      <xdr:row>16</xdr:row>
      <xdr:rowOff>122428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77418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151147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2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122428</xdr:rowOff>
    </xdr:from>
    <xdr:to>
      <xdr:col>78</xdr:col>
      <xdr:colOff>69850</xdr:colOff>
      <xdr:row>16</xdr:row>
      <xdr:rowOff>149860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8656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11955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83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124714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9306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124714</xdr:rowOff>
    </xdr:from>
    <xdr:to>
      <xdr:col>69</xdr:col>
      <xdr:colOff>92075</xdr:colOff>
      <xdr:row>17</xdr:row>
      <xdr:rowOff>133858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0393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151638</xdr:rowOff>
    </xdr:from>
    <xdr:to>
      <xdr:col>82</xdr:col>
      <xdr:colOff>158750</xdr:colOff>
      <xdr:row>16</xdr:row>
      <xdr:rowOff>81788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168165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56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71628</xdr:rowOff>
    </xdr:from>
    <xdr:to>
      <xdr:col>78</xdr:col>
      <xdr:colOff>120650</xdr:colOff>
      <xdr:row>17</xdr:row>
      <xdr:rowOff>1778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1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13987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73914</xdr:rowOff>
    </xdr:from>
    <xdr:to>
      <xdr:col>69</xdr:col>
      <xdr:colOff>142875</xdr:colOff>
      <xdr:row>18</xdr:row>
      <xdr:rowOff>4064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83058</xdr:rowOff>
    </xdr:from>
    <xdr:to>
      <xdr:col>65</xdr:col>
      <xdr:colOff>53975</xdr:colOff>
      <xdr:row>18</xdr:row>
      <xdr:rowOff>13208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99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169435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8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子育て支援医療費助成事業費や児童扶養手当の減少等により、経常一般財源で対応する扶助費の金額は、前年度から約３億５千万円減少した。この結果、経常収支比率の扶助費分は、前年度から２．３ポイント改善し、１０．０％となった。</a:t>
          </a:r>
        </a:p>
        <a:p>
          <a:r>
            <a:rPr kumimoji="1" lang="ja-JP" altLang="en-US" sz="1300">
              <a:latin typeface="ＭＳ Ｐゴシック" panose="020B0600070205080204" pitchFamily="50" charset="-128"/>
              <a:ea typeface="ＭＳ Ｐゴシック" panose="020B0600070205080204" pitchFamily="50" charset="-128"/>
            </a:rPr>
            <a:t>　今後も市独自施策について、充実、見直し、廃止と複数の方向から検討を行い、財政を圧迫しないように努める。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56</xdr:row>
      <xdr:rowOff>110672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61500"/>
          <a:ext cx="8382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34472</xdr:rowOff>
    </xdr:from>
    <xdr:to>
      <xdr:col>19</xdr:col>
      <xdr:colOff>187325</xdr:colOff>
      <xdr:row>56</xdr:row>
      <xdr:rowOff>110672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6356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34472</xdr:rowOff>
    </xdr:from>
    <xdr:to>
      <xdr:col>15</xdr:col>
      <xdr:colOff>98425</xdr:colOff>
      <xdr:row>56</xdr:row>
      <xdr:rowOff>34472</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35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34472</xdr:rowOff>
    </xdr:from>
    <xdr:to>
      <xdr:col>11</xdr:col>
      <xdr:colOff>9525</xdr:colOff>
      <xdr:row>56</xdr:row>
      <xdr:rowOff>56243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5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59872</xdr:rowOff>
    </xdr:from>
    <xdr:to>
      <xdr:col>20</xdr:col>
      <xdr:colOff>38100</xdr:colOff>
      <xdr:row>56</xdr:row>
      <xdr:rowOff>161472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155122</xdr:rowOff>
    </xdr:from>
    <xdr:to>
      <xdr:col>15</xdr:col>
      <xdr:colOff>149225</xdr:colOff>
      <xdr:row>56</xdr:row>
      <xdr:rowOff>85272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95449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155122</xdr:rowOff>
    </xdr:from>
    <xdr:to>
      <xdr:col>11</xdr:col>
      <xdr:colOff>60325</xdr:colOff>
      <xdr:row>56</xdr:row>
      <xdr:rowOff>85272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95449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5443</xdr:rowOff>
    </xdr:from>
    <xdr:to>
      <xdr:col>6</xdr:col>
      <xdr:colOff>171450</xdr:colOff>
      <xdr:row>56</xdr:row>
      <xdr:rowOff>107043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117220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令和２年度においては、介護保険特別会計及び後期高齢者医療特別会計に対する繰出金や学校関係の維持補修費の増加により、前年度から０．３ポイント悪化し、１１．３％となった。</a:t>
          </a:r>
        </a:p>
        <a:p>
          <a:r>
            <a:rPr kumimoji="1" lang="ja-JP" altLang="en-US" sz="1300">
              <a:latin typeface="ＭＳ Ｐゴシック" panose="020B0600070205080204" pitchFamily="50" charset="-128"/>
              <a:ea typeface="ＭＳ Ｐゴシック" panose="020B0600070205080204" pitchFamily="50" charset="-128"/>
            </a:rPr>
            <a:t>　令和２年度の地方債の償還終了を機に想定企業会計である駐車場整備事業に対する繰出金が無くなるが、高齢者人口の増加に伴う特別会計繰出金の増加や老朽化等に伴う公共施設等の維持補修費の増加が見込まれ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114300</xdr:rowOff>
    </xdr:from>
    <xdr:to>
      <xdr:col>82</xdr:col>
      <xdr:colOff>107950</xdr:colOff>
      <xdr:row>56</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715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63500</xdr:rowOff>
    </xdr:from>
    <xdr:to>
      <xdr:col>78</xdr:col>
      <xdr:colOff>69850</xdr:colOff>
      <xdr:row>56</xdr:row>
      <xdr:rowOff>114300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664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63500</xdr:rowOff>
    </xdr:from>
    <xdr:to>
      <xdr:col>73</xdr:col>
      <xdr:colOff>180975</xdr:colOff>
      <xdr:row>56</xdr:row>
      <xdr:rowOff>101600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66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58</xdr:row>
      <xdr:rowOff>139700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7028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101600</xdr:rowOff>
    </xdr:from>
    <xdr:to>
      <xdr:col>82</xdr:col>
      <xdr:colOff>158750</xdr:colOff>
      <xdr:row>57</xdr:row>
      <xdr:rowOff>31750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118127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63500</xdr:rowOff>
    </xdr:from>
    <xdr:to>
      <xdr:col>78</xdr:col>
      <xdr:colOff>120650</xdr:colOff>
      <xdr:row>56</xdr:row>
      <xdr:rowOff>165100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3827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12700</xdr:rowOff>
    </xdr:from>
    <xdr:to>
      <xdr:col>74</xdr:col>
      <xdr:colOff>31750</xdr:colOff>
      <xdr:row>56</xdr:row>
      <xdr:rowOff>114300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50800</xdr:rowOff>
    </xdr:from>
    <xdr:to>
      <xdr:col>69</xdr:col>
      <xdr:colOff>142875</xdr:colOff>
      <xdr:row>56</xdr:row>
      <xdr:rowOff>152400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88900</xdr:rowOff>
    </xdr:from>
    <xdr:to>
      <xdr:col>65</xdr:col>
      <xdr:colOff>53975</xdr:colOff>
      <xdr:row>59</xdr:row>
      <xdr:rowOff>19050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の場合、消防、ごみ処理、し尿処理等の業務を一部事務組合等で行っている。そのため、一部事務組合等に対する負担金が多くなっており、経常収支比率の補助費等分は、類似団体内平均値と比較して高くなっている。</a:t>
          </a:r>
        </a:p>
        <a:p>
          <a:r>
            <a:rPr kumimoji="1" lang="ja-JP" altLang="en-US" sz="1300">
              <a:latin typeface="ＭＳ Ｐゴシック" panose="020B0600070205080204" pitchFamily="50" charset="-128"/>
              <a:ea typeface="ＭＳ Ｐゴシック" panose="020B0600070205080204" pitchFamily="50" charset="-128"/>
            </a:rPr>
            <a:t>　令和２年度においては、公共下水道事業会計に対する負担金の減少等により、前年度から０．５ポイント改善し、１６．７％となった。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147574</xdr:rowOff>
    </xdr:from>
    <xdr:to>
      <xdr:col>82</xdr:col>
      <xdr:colOff>107950</xdr:colOff>
      <xdr:row>37</xdr:row>
      <xdr:rowOff>170434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4912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120159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170434</xdr:rowOff>
    </xdr:from>
    <xdr:to>
      <xdr:col>78</xdr:col>
      <xdr:colOff>69850</xdr:colOff>
      <xdr:row>38</xdr:row>
      <xdr:rowOff>67564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4782800" y="65140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40132</xdr:rowOff>
    </xdr:from>
    <xdr:to>
      <xdr:col>73</xdr:col>
      <xdr:colOff>180975</xdr:colOff>
      <xdr:row>38</xdr:row>
      <xdr:rowOff>67564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5552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40132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5464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96774</xdr:rowOff>
    </xdr:from>
    <xdr:to>
      <xdr:col>82</xdr:col>
      <xdr:colOff>158750</xdr:colOff>
      <xdr:row>38</xdr:row>
      <xdr:rowOff>26924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68851</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16764</xdr:rowOff>
    </xdr:from>
    <xdr:to>
      <xdr:col>74</xdr:col>
      <xdr:colOff>31750</xdr:colOff>
      <xdr:row>38</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103141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160782</xdr:rowOff>
    </xdr:from>
    <xdr:to>
      <xdr:col>69</xdr:col>
      <xdr:colOff>142875</xdr:colOff>
      <xdr:row>38</xdr:row>
      <xdr:rowOff>90932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75709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においては、新たに元金償還を開始した地方債に係る償還額が前年度で償還終了となった地方債に係る償還額を上回ったが、比率の分母となる歳入経常一般財源が大きく増加したため、前年度から０．２ポイント改善し、１５．７％となった。</a:t>
          </a:r>
        </a:p>
        <a:p>
          <a:r>
            <a:rPr kumimoji="1" lang="ja-JP" altLang="en-US" sz="1300">
              <a:latin typeface="ＭＳ Ｐゴシック" panose="020B0600070205080204" pitchFamily="50" charset="-128"/>
              <a:ea typeface="ＭＳ Ｐゴシック" panose="020B0600070205080204" pitchFamily="50" charset="-128"/>
            </a:rPr>
            <a:t>　今後、近年に実施した大規模事業に係る地方債の元金償還の開始に伴い、単年度当たりの公債費負担の増加が見込まれるが、地方債残高は減少傾向となる見込みである。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101854</xdr:rowOff>
    </xdr:from>
    <xdr:to>
      <xdr:col>24</xdr:col>
      <xdr:colOff>25400</xdr:colOff>
      <xdr:row>77</xdr:row>
      <xdr:rowOff>110998</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3035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97282</xdr:rowOff>
    </xdr:from>
    <xdr:to>
      <xdr:col>19</xdr:col>
      <xdr:colOff>187325</xdr:colOff>
      <xdr:row>77</xdr:row>
      <xdr:rowOff>110998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989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97282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2943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133858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943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137431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3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46482</xdr:rowOff>
    </xdr:from>
    <xdr:to>
      <xdr:col>15</xdr:col>
      <xdr:colOff>149225</xdr:colOff>
      <xdr:row>77</xdr:row>
      <xdr:rowOff>148082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83058</xdr:rowOff>
    </xdr:from>
    <xdr:to>
      <xdr:col>6</xdr:col>
      <xdr:colOff>171450</xdr:colOff>
      <xdr:row>78</xdr:row>
      <xdr:rowOff>13208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169435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近年改善を続けており、令和２年度は類似団体内平均値よりも２．５ポイント低い７５．９％となった。</a:t>
          </a:r>
        </a:p>
        <a:p>
          <a:r>
            <a:rPr kumimoji="1" lang="ja-JP" altLang="en-US" sz="1300">
              <a:latin typeface="ＭＳ Ｐゴシック" panose="020B0600070205080204" pitchFamily="50" charset="-128"/>
              <a:ea typeface="ＭＳ Ｐゴシック" panose="020B0600070205080204" pitchFamily="50" charset="-128"/>
            </a:rPr>
            <a:t>　今後、公債費負担の増加が見込まれるため、公債費以外の経費を抑制することの重要性が高まると考えられる。これまでも税収等の増加や歳出削減のための様々な施策を推し進めてきたが、今後も引き続き行財政改革に取り組むことにより、安定した財政基盤の確立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147574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312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147574</xdr:rowOff>
    </xdr:from>
    <xdr:to>
      <xdr:col>78</xdr:col>
      <xdr:colOff>69850</xdr:colOff>
      <xdr:row>78</xdr:row>
      <xdr:rowOff>35561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3349224"/>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35561</xdr:rowOff>
    </xdr:from>
    <xdr:to>
      <xdr:col>73</xdr:col>
      <xdr:colOff>180975</xdr:colOff>
      <xdr:row>78</xdr:row>
      <xdr:rowOff>140715</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08661"/>
          <a:ext cx="889000" cy="10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140715</xdr:rowOff>
    </xdr:from>
    <xdr:to>
      <xdr:col>69</xdr:col>
      <xdr:colOff>92075</xdr:colOff>
      <xdr:row>79</xdr:row>
      <xdr:rowOff>19558</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138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110253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87392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76725</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96774</xdr:rowOff>
    </xdr:from>
    <xdr:to>
      <xdr:col>78</xdr:col>
      <xdr:colOff>120650</xdr:colOff>
      <xdr:row>78</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96538</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140208</xdr:rowOff>
    </xdr:from>
    <xdr:to>
      <xdr:col>65</xdr:col>
      <xdr:colOff>53975</xdr:colOff>
      <xdr:row>79</xdr:row>
      <xdr:rowOff>70358</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55135</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59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159023</xdr:rowOff>
    </xdr:from>
    <xdr:to>
      <xdr:col>29</xdr:col>
      <xdr:colOff>127000</xdr:colOff>
      <xdr:row>17</xdr:row>
      <xdr:rowOff>61220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49848"/>
          <a:ext cx="647700" cy="736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143800</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33636</xdr:rowOff>
    </xdr:from>
    <xdr:to>
      <xdr:col>26</xdr:col>
      <xdr:colOff>50800</xdr:colOff>
      <xdr:row>17</xdr:row>
      <xdr:rowOff>61220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2995911"/>
          <a:ext cx="698500" cy="275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527</xdr:rowOff>
    </xdr:from>
    <xdr:to>
      <xdr:col>22</xdr:col>
      <xdr:colOff>114300</xdr:colOff>
      <xdr:row>17</xdr:row>
      <xdr:rowOff>33636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62802"/>
          <a:ext cx="698500" cy="33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87558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4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164128</xdr:rowOff>
    </xdr:from>
    <xdr:to>
      <xdr:col>18</xdr:col>
      <xdr:colOff>177800</xdr:colOff>
      <xdr:row>17</xdr:row>
      <xdr:rowOff>527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954953"/>
          <a:ext cx="698500" cy="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97750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104760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108223</xdr:rowOff>
    </xdr:from>
    <xdr:to>
      <xdr:col>29</xdr:col>
      <xdr:colOff>177800</xdr:colOff>
      <xdr:row>17</xdr:row>
      <xdr:rowOff>38373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99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124750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10420</xdr:rowOff>
    </xdr:from>
    <xdr:to>
      <xdr:col>26</xdr:col>
      <xdr:colOff>101600</xdr:colOff>
      <xdr:row>17</xdr:row>
      <xdr:rowOff>112020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72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96797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5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154286</xdr:rowOff>
    </xdr:from>
    <xdr:to>
      <xdr:col>22</xdr:col>
      <xdr:colOff>165100</xdr:colOff>
      <xdr:row>17</xdr:row>
      <xdr:rowOff>84436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51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94613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1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121177</xdr:rowOff>
    </xdr:from>
    <xdr:to>
      <xdr:col>19</xdr:col>
      <xdr:colOff>38100</xdr:colOff>
      <xdr:row>17</xdr:row>
      <xdr:rowOff>51327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12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61504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8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113328</xdr:rowOff>
    </xdr:from>
    <xdr:to>
      <xdr:col>15</xdr:col>
      <xdr:colOff>101600</xdr:colOff>
      <xdr:row>17</xdr:row>
      <xdr:rowOff>43478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04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53655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7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89543</xdr:rowOff>
    </xdr:from>
    <xdr:to>
      <xdr:col>29</xdr:col>
      <xdr:colOff>127000</xdr:colOff>
      <xdr:row>35</xdr:row>
      <xdr:rowOff>102442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699893"/>
          <a:ext cx="647700" cy="1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102442</xdr:rowOff>
    </xdr:from>
    <xdr:to>
      <xdr:col>26</xdr:col>
      <xdr:colOff>50800</xdr:colOff>
      <xdr:row>35</xdr:row>
      <xdr:rowOff>120076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12792"/>
          <a:ext cx="698500" cy="17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94114</xdr:rowOff>
    </xdr:from>
    <xdr:to>
      <xdr:col>22</xdr:col>
      <xdr:colOff>114300</xdr:colOff>
      <xdr:row>35</xdr:row>
      <xdr:rowOff>120076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04464"/>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339304</xdr:rowOff>
    </xdr:from>
    <xdr:to>
      <xdr:col>18</xdr:col>
      <xdr:colOff>177800</xdr:colOff>
      <xdr:row>35</xdr:row>
      <xdr:rowOff>94114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606754"/>
          <a:ext cx="698500" cy="977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38743</xdr:rowOff>
    </xdr:from>
    <xdr:to>
      <xdr:col>29</xdr:col>
      <xdr:colOff>177800</xdr:colOff>
      <xdr:row>35</xdr:row>
      <xdr:rowOff>140343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49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226720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51642</xdr:rowOff>
    </xdr:from>
    <xdr:to>
      <xdr:col>26</xdr:col>
      <xdr:colOff>101600</xdr:colOff>
      <xdr:row>35</xdr:row>
      <xdr:rowOff>153242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61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163419</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30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69276</xdr:rowOff>
    </xdr:from>
    <xdr:to>
      <xdr:col>22</xdr:col>
      <xdr:colOff>165100</xdr:colOff>
      <xdr:row>35</xdr:row>
      <xdr:rowOff>170876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181053</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43314</xdr:rowOff>
    </xdr:from>
    <xdr:to>
      <xdr:col>19</xdr:col>
      <xdr:colOff>38100</xdr:colOff>
      <xdr:row>35</xdr:row>
      <xdr:rowOff>144914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53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155091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2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288504</xdr:rowOff>
    </xdr:from>
    <xdr:to>
      <xdr:col>15</xdr:col>
      <xdr:colOff>101600</xdr:colOff>
      <xdr:row>35</xdr:row>
      <xdr:rowOff>47204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57381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3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10484</xdr:rowOff>
    </xdr:from>
    <xdr:to>
      <xdr:col>24</xdr:col>
      <xdr:colOff>63500</xdr:colOff>
      <xdr:row>38</xdr:row>
      <xdr:rowOff>883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54134"/>
          <a:ext cx="838200" cy="16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142691</xdr:rowOff>
    </xdr:from>
    <xdr:to>
      <xdr:col>19</xdr:col>
      <xdr:colOff>177800</xdr:colOff>
      <xdr:row>38</xdr:row>
      <xdr:rowOff>883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6341"/>
          <a:ext cx="889000" cy="2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95752</xdr:rowOff>
    </xdr:from>
    <xdr:to>
      <xdr:col>15</xdr:col>
      <xdr:colOff>50800</xdr:colOff>
      <xdr:row>37</xdr:row>
      <xdr:rowOff>142691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39402"/>
          <a:ext cx="8890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95657</xdr:rowOff>
    </xdr:from>
    <xdr:to>
      <xdr:col>10</xdr:col>
      <xdr:colOff>114300</xdr:colOff>
      <xdr:row>37</xdr:row>
      <xdr:rowOff>95752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9307"/>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131134</xdr:rowOff>
    </xdr:from>
    <xdr:to>
      <xdr:col>24</xdr:col>
      <xdr:colOff>114300</xdr:colOff>
      <xdr:row>37</xdr:row>
      <xdr:rowOff>61284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109561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8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121533</xdr:rowOff>
    </xdr:from>
    <xdr:to>
      <xdr:col>20</xdr:col>
      <xdr:colOff>38100</xdr:colOff>
      <xdr:row>38</xdr:row>
      <xdr:rowOff>51682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51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42810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5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91891</xdr:rowOff>
    </xdr:from>
    <xdr:to>
      <xdr:col>15</xdr:col>
      <xdr:colOff>101600</xdr:colOff>
      <xdr:row>38</xdr:row>
      <xdr:rowOff>22041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13168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44952</xdr:rowOff>
    </xdr:from>
    <xdr:to>
      <xdr:col>10</xdr:col>
      <xdr:colOff>165100</xdr:colOff>
      <xdr:row>37</xdr:row>
      <xdr:rowOff>146552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137679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44857</xdr:rowOff>
    </xdr:from>
    <xdr:to>
      <xdr:col>6</xdr:col>
      <xdr:colOff>38100</xdr:colOff>
      <xdr:row>37</xdr:row>
      <xdr:rowOff>146457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137583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87557</xdr:rowOff>
    </xdr:from>
    <xdr:to>
      <xdr:col>24</xdr:col>
      <xdr:colOff>63500</xdr:colOff>
      <xdr:row>57</xdr:row>
      <xdr:rowOff>122418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60207"/>
          <a:ext cx="838200" cy="3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443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87557</xdr:rowOff>
    </xdr:from>
    <xdr:to>
      <xdr:col>19</xdr:col>
      <xdr:colOff>177800</xdr:colOff>
      <xdr:row>57</xdr:row>
      <xdr:rowOff>145461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0207"/>
          <a:ext cx="889000" cy="5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47875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7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19114</xdr:rowOff>
    </xdr:from>
    <xdr:to>
      <xdr:col>15</xdr:col>
      <xdr:colOff>50800</xdr:colOff>
      <xdr:row>57</xdr:row>
      <xdr:rowOff>145461</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791764"/>
          <a:ext cx="889000" cy="12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116136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54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19114</xdr:rowOff>
    </xdr:from>
    <xdr:to>
      <xdr:col>10</xdr:col>
      <xdr:colOff>114300</xdr:colOff>
      <xdr:row>57</xdr:row>
      <xdr:rowOff>39984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91764"/>
          <a:ext cx="889000" cy="2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71618</xdr:rowOff>
    </xdr:from>
    <xdr:to>
      <xdr:col>24</xdr:col>
      <xdr:colOff>114300</xdr:colOff>
      <xdr:row>58</xdr:row>
      <xdr:rowOff>1768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4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157995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5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36757</xdr:rowOff>
    </xdr:from>
    <xdr:to>
      <xdr:col>20</xdr:col>
      <xdr:colOff>38100</xdr:colOff>
      <xdr:row>57</xdr:row>
      <xdr:rowOff>138357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0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129484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0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94661</xdr:rowOff>
    </xdr:from>
    <xdr:to>
      <xdr:col>15</xdr:col>
      <xdr:colOff>101600</xdr:colOff>
      <xdr:row>58</xdr:row>
      <xdr:rowOff>24811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6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15938</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9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139764</xdr:rowOff>
    </xdr:from>
    <xdr:to>
      <xdr:col>10</xdr:col>
      <xdr:colOff>165100</xdr:colOff>
      <xdr:row>57</xdr:row>
      <xdr:rowOff>69914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86441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6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160634</xdr:rowOff>
    </xdr:from>
    <xdr:to>
      <xdr:col>6</xdr:col>
      <xdr:colOff>38100</xdr:colOff>
      <xdr:row>57</xdr:row>
      <xdr:rowOff>90784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107311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101798</xdr:rowOff>
    </xdr:from>
    <xdr:to>
      <xdr:col>24</xdr:col>
      <xdr:colOff>63500</xdr:colOff>
      <xdr:row>77</xdr:row>
      <xdr:rowOff>108564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303448"/>
          <a:ext cx="838200" cy="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108564</xdr:rowOff>
    </xdr:from>
    <xdr:to>
      <xdr:col>19</xdr:col>
      <xdr:colOff>177800</xdr:colOff>
      <xdr:row>77</xdr:row>
      <xdr:rowOff>116246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310214"/>
          <a:ext cx="889000" cy="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116246</xdr:rowOff>
    </xdr:from>
    <xdr:to>
      <xdr:col>15</xdr:col>
      <xdr:colOff>50800</xdr:colOff>
      <xdr:row>77</xdr:row>
      <xdr:rowOff>120407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789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120407</xdr:rowOff>
    </xdr:from>
    <xdr:to>
      <xdr:col>10</xdr:col>
      <xdr:colOff>114300</xdr:colOff>
      <xdr:row>77</xdr:row>
      <xdr:rowOff>141391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322057"/>
          <a:ext cx="889000" cy="20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50998</xdr:rowOff>
    </xdr:from>
    <xdr:to>
      <xdr:col>24</xdr:col>
      <xdr:colOff>114300</xdr:colOff>
      <xdr:row>77</xdr:row>
      <xdr:rowOff>152598</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5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73875</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0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57764</xdr:rowOff>
    </xdr:from>
    <xdr:to>
      <xdr:col>20</xdr:col>
      <xdr:colOff>38100</xdr:colOff>
      <xdr:row>77</xdr:row>
      <xdr:rowOff>159364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5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4441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3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65446</xdr:rowOff>
    </xdr:from>
    <xdr:to>
      <xdr:col>15</xdr:col>
      <xdr:colOff>101600</xdr:colOff>
      <xdr:row>77</xdr:row>
      <xdr:rowOff>167046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12123</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69607</xdr:rowOff>
    </xdr:from>
    <xdr:to>
      <xdr:col>10</xdr:col>
      <xdr:colOff>165100</xdr:colOff>
      <xdr:row>77</xdr:row>
      <xdr:rowOff>171207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16284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4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90591</xdr:rowOff>
    </xdr:from>
    <xdr:to>
      <xdr:col>6</xdr:col>
      <xdr:colOff>38100</xdr:colOff>
      <xdr:row>78</xdr:row>
      <xdr:rowOff>20741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9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37268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06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98044</xdr:rowOff>
    </xdr:from>
    <xdr:to>
      <xdr:col>24</xdr:col>
      <xdr:colOff>63500</xdr:colOff>
      <xdr:row>97</xdr:row>
      <xdr:rowOff>153225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28694"/>
          <a:ext cx="838200" cy="5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153225</xdr:rowOff>
    </xdr:from>
    <xdr:to>
      <xdr:col>19</xdr:col>
      <xdr:colOff>177800</xdr:colOff>
      <xdr:row>98</xdr:row>
      <xdr:rowOff>36334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783875"/>
          <a:ext cx="889000" cy="5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36195</xdr:rowOff>
    </xdr:from>
    <xdr:to>
      <xdr:col>15</xdr:col>
      <xdr:colOff>50800</xdr:colOff>
      <xdr:row>98</xdr:row>
      <xdr:rowOff>36334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838295"/>
          <a:ext cx="8890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36195</xdr:rowOff>
    </xdr:from>
    <xdr:to>
      <xdr:col>10</xdr:col>
      <xdr:colOff>114300</xdr:colOff>
      <xdr:row>98</xdr:row>
      <xdr:rowOff>38748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38295"/>
          <a:ext cx="8890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47244</xdr:rowOff>
    </xdr:from>
    <xdr:to>
      <xdr:col>24</xdr:col>
      <xdr:colOff>114300</xdr:colOff>
      <xdr:row>97</xdr:row>
      <xdr:rowOff>148844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67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25671</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102425</xdr:rowOff>
    </xdr:from>
    <xdr:to>
      <xdr:col>20</xdr:col>
      <xdr:colOff>38100</xdr:colOff>
      <xdr:row>98</xdr:row>
      <xdr:rowOff>32575</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3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23702</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2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156984</xdr:rowOff>
    </xdr:from>
    <xdr:to>
      <xdr:col>15</xdr:col>
      <xdr:colOff>101600</xdr:colOff>
      <xdr:row>98</xdr:row>
      <xdr:rowOff>87134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78261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8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156845</xdr:rowOff>
    </xdr:from>
    <xdr:to>
      <xdr:col>10</xdr:col>
      <xdr:colOff>165100</xdr:colOff>
      <xdr:row>98</xdr:row>
      <xdr:rowOff>86995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78122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8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159398</xdr:rowOff>
    </xdr:from>
    <xdr:to>
      <xdr:col>6</xdr:col>
      <xdr:colOff>38100</xdr:colOff>
      <xdr:row>98</xdr:row>
      <xdr:rowOff>89548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80675</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52581</xdr:rowOff>
    </xdr:from>
    <xdr:to>
      <xdr:col>55</xdr:col>
      <xdr:colOff>0</xdr:colOff>
      <xdr:row>37</xdr:row>
      <xdr:rowOff>36583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81881"/>
          <a:ext cx="838200" cy="49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34942</xdr:rowOff>
    </xdr:from>
    <xdr:to>
      <xdr:col>50</xdr:col>
      <xdr:colOff>114300</xdr:colOff>
      <xdr:row>37</xdr:row>
      <xdr:rowOff>36583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378592"/>
          <a:ext cx="889000" cy="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34942</xdr:rowOff>
    </xdr:from>
    <xdr:to>
      <xdr:col>45</xdr:col>
      <xdr:colOff>177800</xdr:colOff>
      <xdr:row>37</xdr:row>
      <xdr:rowOff>46303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378592"/>
          <a:ext cx="889000" cy="1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46303</xdr:rowOff>
    </xdr:from>
    <xdr:to>
      <xdr:col>41</xdr:col>
      <xdr:colOff>50800</xdr:colOff>
      <xdr:row>37</xdr:row>
      <xdr:rowOff>88571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89953"/>
          <a:ext cx="889000" cy="4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1781</xdr:rowOff>
    </xdr:from>
    <xdr:to>
      <xdr:col>55</xdr:col>
      <xdr:colOff>50800</xdr:colOff>
      <xdr:row>34</xdr:row>
      <xdr:rowOff>103381</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3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24658</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82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157233</xdr:rowOff>
    </xdr:from>
    <xdr:to>
      <xdr:col>50</xdr:col>
      <xdr:colOff>165100</xdr:colOff>
      <xdr:row>37</xdr:row>
      <xdr:rowOff>87383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2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103910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155592</xdr:rowOff>
    </xdr:from>
    <xdr:to>
      <xdr:col>46</xdr:col>
      <xdr:colOff>38100</xdr:colOff>
      <xdr:row>37</xdr:row>
      <xdr:rowOff>85742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2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102269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166953</xdr:rowOff>
    </xdr:from>
    <xdr:to>
      <xdr:col>41</xdr:col>
      <xdr:colOff>101600</xdr:colOff>
      <xdr:row>37</xdr:row>
      <xdr:rowOff>97103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113630</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1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37771</xdr:rowOff>
    </xdr:from>
    <xdr:to>
      <xdr:col>36</xdr:col>
      <xdr:colOff>165100</xdr:colOff>
      <xdr:row>37</xdr:row>
      <xdr:rowOff>139371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155898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5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13221</xdr:rowOff>
    </xdr:from>
    <xdr:to>
      <xdr:col>55</xdr:col>
      <xdr:colOff>0</xdr:colOff>
      <xdr:row>56</xdr:row>
      <xdr:rowOff>103429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614421"/>
          <a:ext cx="838200" cy="9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124693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38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73114</xdr:rowOff>
    </xdr:from>
    <xdr:to>
      <xdr:col>50</xdr:col>
      <xdr:colOff>114300</xdr:colOff>
      <xdr:row>56</xdr:row>
      <xdr:rowOff>13221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502864"/>
          <a:ext cx="889000" cy="1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47159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30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96406</xdr:rowOff>
    </xdr:from>
    <xdr:to>
      <xdr:col>45</xdr:col>
      <xdr:colOff>177800</xdr:colOff>
      <xdr:row>55</xdr:row>
      <xdr:rowOff>73114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011806"/>
          <a:ext cx="889000" cy="491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96406</xdr:rowOff>
    </xdr:from>
    <xdr:to>
      <xdr:col>41</xdr:col>
      <xdr:colOff>50800</xdr:colOff>
      <xdr:row>53</xdr:row>
      <xdr:rowOff>81115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011806"/>
          <a:ext cx="889000" cy="15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52629</xdr:rowOff>
    </xdr:from>
    <xdr:to>
      <xdr:col>55</xdr:col>
      <xdr:colOff>50800</xdr:colOff>
      <xdr:row>56</xdr:row>
      <xdr:rowOff>154229</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65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31056</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632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133871</xdr:rowOff>
    </xdr:from>
    <xdr:to>
      <xdr:col>50</xdr:col>
      <xdr:colOff>165100</xdr:colOff>
      <xdr:row>56</xdr:row>
      <xdr:rowOff>64021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56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55148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65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22314</xdr:rowOff>
    </xdr:from>
    <xdr:to>
      <xdr:col>46</xdr:col>
      <xdr:colOff>38100</xdr:colOff>
      <xdr:row>55</xdr:row>
      <xdr:rowOff>123914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45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140441</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2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45606</xdr:rowOff>
    </xdr:from>
    <xdr:to>
      <xdr:col>41</xdr:col>
      <xdr:colOff>101600</xdr:colOff>
      <xdr:row>52</xdr:row>
      <xdr:rowOff>147206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89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163733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873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30315</xdr:rowOff>
    </xdr:from>
    <xdr:to>
      <xdr:col>36</xdr:col>
      <xdr:colOff>165100</xdr:colOff>
      <xdr:row>53</xdr:row>
      <xdr:rowOff>131915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1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148442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8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53899</xdr:rowOff>
    </xdr:from>
    <xdr:to>
      <xdr:col>55</xdr:col>
      <xdr:colOff>0</xdr:colOff>
      <xdr:row>77</xdr:row>
      <xdr:rowOff>26029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084099"/>
          <a:ext cx="838200" cy="14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108399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310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53899</xdr:rowOff>
    </xdr:from>
    <xdr:to>
      <xdr:col>50</xdr:col>
      <xdr:colOff>114300</xdr:colOff>
      <xdr:row>77</xdr:row>
      <xdr:rowOff>6502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084099"/>
          <a:ext cx="889000" cy="124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169873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37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147110</xdr:rowOff>
    </xdr:from>
    <xdr:to>
      <xdr:col>45</xdr:col>
      <xdr:colOff>177800</xdr:colOff>
      <xdr:row>77</xdr:row>
      <xdr:rowOff>6502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2148610"/>
          <a:ext cx="889000" cy="105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26255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3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147110</xdr:rowOff>
    </xdr:from>
    <xdr:to>
      <xdr:col>41</xdr:col>
      <xdr:colOff>50800</xdr:colOff>
      <xdr:row>73</xdr:row>
      <xdr:rowOff>76511</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6972300" y="12148610"/>
          <a:ext cx="889000" cy="44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11301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38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171017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37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146679</xdr:rowOff>
    </xdr:from>
    <xdr:to>
      <xdr:col>55</xdr:col>
      <xdr:colOff>50800</xdr:colOff>
      <xdr:row>77</xdr:row>
      <xdr:rowOff>76829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17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169556</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02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3099</xdr:rowOff>
    </xdr:from>
    <xdr:to>
      <xdr:col>50</xdr:col>
      <xdr:colOff>165100</xdr:colOff>
      <xdr:row>76</xdr:row>
      <xdr:rowOff>104699</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0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121226</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280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127152</xdr:rowOff>
    </xdr:from>
    <xdr:to>
      <xdr:col>46</xdr:col>
      <xdr:colOff>38100</xdr:colOff>
      <xdr:row>77</xdr:row>
      <xdr:rowOff>57302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1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73830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3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96310</xdr:rowOff>
    </xdr:from>
    <xdr:to>
      <xdr:col>41</xdr:col>
      <xdr:colOff>101600</xdr:colOff>
      <xdr:row>71</xdr:row>
      <xdr:rowOff>26460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209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42987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94111" y="1187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25711</xdr:rowOff>
    </xdr:from>
    <xdr:to>
      <xdr:col>36</xdr:col>
      <xdr:colOff>165100</xdr:colOff>
      <xdr:row>73</xdr:row>
      <xdr:rowOff>127311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254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143838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231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73203</xdr:rowOff>
    </xdr:from>
    <xdr:to>
      <xdr:col>55</xdr:col>
      <xdr:colOff>0</xdr:colOff>
      <xdr:row>98</xdr:row>
      <xdr:rowOff>77254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875303"/>
          <a:ext cx="838200" cy="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82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130239</xdr:rowOff>
    </xdr:from>
    <xdr:to>
      <xdr:col>50</xdr:col>
      <xdr:colOff>114300</xdr:colOff>
      <xdr:row>98</xdr:row>
      <xdr:rowOff>77254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760889"/>
          <a:ext cx="889000" cy="11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44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130239</xdr:rowOff>
    </xdr:from>
    <xdr:to>
      <xdr:col>45</xdr:col>
      <xdr:colOff>177800</xdr:colOff>
      <xdr:row>98</xdr:row>
      <xdr:rowOff>129350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760889"/>
          <a:ext cx="889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6684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46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75692</xdr:rowOff>
    </xdr:from>
    <xdr:to>
      <xdr:col>41</xdr:col>
      <xdr:colOff>50800</xdr:colOff>
      <xdr:row>98</xdr:row>
      <xdr:rowOff>129350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877792"/>
          <a:ext cx="889000" cy="5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129278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41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167631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55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22403</xdr:rowOff>
    </xdr:from>
    <xdr:to>
      <xdr:col>55</xdr:col>
      <xdr:colOff>50800</xdr:colOff>
      <xdr:row>98</xdr:row>
      <xdr:rowOff>124003</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108780</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73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26454</xdr:rowOff>
    </xdr:from>
    <xdr:to>
      <xdr:col>50</xdr:col>
      <xdr:colOff>165100</xdr:colOff>
      <xdr:row>98</xdr:row>
      <xdr:rowOff>128054</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119181</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9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79439</xdr:rowOff>
    </xdr:from>
    <xdr:to>
      <xdr:col>46</xdr:col>
      <xdr:colOff>38100</xdr:colOff>
      <xdr:row>98</xdr:row>
      <xdr:rowOff>9589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71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716</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80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78550</xdr:rowOff>
    </xdr:from>
    <xdr:to>
      <xdr:col>41</xdr:col>
      <xdr:colOff>101600</xdr:colOff>
      <xdr:row>99</xdr:row>
      <xdr:rowOff>8700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171277</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26428" y="169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24892</xdr:rowOff>
    </xdr:from>
    <xdr:to>
      <xdr:col>36</xdr:col>
      <xdr:colOff>165100</xdr:colOff>
      <xdr:row>98</xdr:row>
      <xdr:rowOff>126492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117619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91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7512</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22612"/>
          <a:ext cx="838200" cy="1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105524</xdr:rowOff>
    </xdr:from>
    <xdr:to>
      <xdr:col>81</xdr:col>
      <xdr:colOff>50800</xdr:colOff>
      <xdr:row>38</xdr:row>
      <xdr:rowOff>7512</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449174"/>
          <a:ext cx="889000" cy="7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105524</xdr:rowOff>
    </xdr:from>
    <xdr:to>
      <xdr:col>76</xdr:col>
      <xdr:colOff>114300</xdr:colOff>
      <xdr:row>38</xdr:row>
      <xdr:rowOff>8312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449174"/>
          <a:ext cx="889000" cy="7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8312</xdr:rowOff>
    </xdr:from>
    <xdr:to>
      <xdr:col>71</xdr:col>
      <xdr:colOff>177800</xdr:colOff>
      <xdr:row>38</xdr:row>
      <xdr:rowOff>11970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23412"/>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128162</xdr:rowOff>
    </xdr:from>
    <xdr:to>
      <xdr:col>81</xdr:col>
      <xdr:colOff>101600</xdr:colOff>
      <xdr:row>38</xdr:row>
      <xdr:rowOff>58312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7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49439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2017" y="6564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54724</xdr:rowOff>
    </xdr:from>
    <xdr:to>
      <xdr:col>76</xdr:col>
      <xdr:colOff>165100</xdr:colOff>
      <xdr:row>37</xdr:row>
      <xdr:rowOff>156324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3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147452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49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128962</xdr:rowOff>
    </xdr:from>
    <xdr:to>
      <xdr:col>72</xdr:col>
      <xdr:colOff>38100</xdr:colOff>
      <xdr:row>38</xdr:row>
      <xdr:rowOff>59113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72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50239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6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132620</xdr:rowOff>
    </xdr:from>
    <xdr:to>
      <xdr:col>67</xdr:col>
      <xdr:colOff>101600</xdr:colOff>
      <xdr:row>38</xdr:row>
      <xdr:rowOff>62770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7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53897</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5017" y="6568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3944</xdr:rowOff>
    </xdr:from>
    <xdr:to>
      <xdr:col>85</xdr:col>
      <xdr:colOff>127000</xdr:colOff>
      <xdr:row>76</xdr:row>
      <xdr:rowOff>20011</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5481300" y="1303414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93833</xdr:rowOff>
    </xdr:from>
    <xdr:to>
      <xdr:col>81</xdr:col>
      <xdr:colOff>50800</xdr:colOff>
      <xdr:row>76</xdr:row>
      <xdr:rowOff>20011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4592300" y="12952583"/>
          <a:ext cx="889000" cy="9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93833</xdr:rowOff>
    </xdr:from>
    <xdr:to>
      <xdr:col>76</xdr:col>
      <xdr:colOff>114300</xdr:colOff>
      <xdr:row>76</xdr:row>
      <xdr:rowOff>31996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3703300" y="12952583"/>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137740</xdr:rowOff>
    </xdr:from>
    <xdr:to>
      <xdr:col>71</xdr:col>
      <xdr:colOff>177800</xdr:colOff>
      <xdr:row>76</xdr:row>
      <xdr:rowOff>31996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996490"/>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88629</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277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124594</xdr:rowOff>
    </xdr:from>
    <xdr:to>
      <xdr:col>85</xdr:col>
      <xdr:colOff>177800</xdr:colOff>
      <xdr:row>76</xdr:row>
      <xdr:rowOff>54744</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98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147471</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83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140662</xdr:rowOff>
    </xdr:from>
    <xdr:to>
      <xdr:col>81</xdr:col>
      <xdr:colOff>101600</xdr:colOff>
      <xdr:row>76</xdr:row>
      <xdr:rowOff>70811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999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87339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7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43033</xdr:rowOff>
    </xdr:from>
    <xdr:to>
      <xdr:col>76</xdr:col>
      <xdr:colOff>165100</xdr:colOff>
      <xdr:row>75</xdr:row>
      <xdr:rowOff>144633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90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161160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7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152646</xdr:rowOff>
    </xdr:from>
    <xdr:to>
      <xdr:col>72</xdr:col>
      <xdr:colOff>38100</xdr:colOff>
      <xdr:row>76</xdr:row>
      <xdr:rowOff>82796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301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73923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310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86940</xdr:rowOff>
    </xdr:from>
    <xdr:to>
      <xdr:col>67</xdr:col>
      <xdr:colOff>101600</xdr:colOff>
      <xdr:row>76</xdr:row>
      <xdr:rowOff>17090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94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33617</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72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124270</xdr:rowOff>
    </xdr:from>
    <xdr:to>
      <xdr:col>85</xdr:col>
      <xdr:colOff>127000</xdr:colOff>
      <xdr:row>98</xdr:row>
      <xdr:rowOff>137909</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754920"/>
          <a:ext cx="838200" cy="18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77960</xdr:rowOff>
    </xdr:from>
    <xdr:to>
      <xdr:col>81</xdr:col>
      <xdr:colOff>50800</xdr:colOff>
      <xdr:row>98</xdr:row>
      <xdr:rowOff>137909</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880060"/>
          <a:ext cx="889000" cy="5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27972</xdr:rowOff>
    </xdr:from>
    <xdr:to>
      <xdr:col>76</xdr:col>
      <xdr:colOff>114300</xdr:colOff>
      <xdr:row>98</xdr:row>
      <xdr:rowOff>77960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3703300" y="16830072"/>
          <a:ext cx="889000" cy="49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78001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5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27972</xdr:rowOff>
    </xdr:from>
    <xdr:to>
      <xdr:col>71</xdr:col>
      <xdr:colOff>177800</xdr:colOff>
      <xdr:row>98</xdr:row>
      <xdr:rowOff>93694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830072"/>
          <a:ext cx="889000" cy="6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110844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73470</xdr:rowOff>
    </xdr:from>
    <xdr:to>
      <xdr:col>85</xdr:col>
      <xdr:colOff>177800</xdr:colOff>
      <xdr:row>98</xdr:row>
      <xdr:rowOff>3620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51897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87109</xdr:rowOff>
    </xdr:from>
    <xdr:to>
      <xdr:col>81</xdr:col>
      <xdr:colOff>101600</xdr:colOff>
      <xdr:row>99</xdr:row>
      <xdr:rowOff>17259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8386</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27160</xdr:rowOff>
    </xdr:from>
    <xdr:to>
      <xdr:col>76</xdr:col>
      <xdr:colOff>165100</xdr:colOff>
      <xdr:row>98</xdr:row>
      <xdr:rowOff>128760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8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119887</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57428" y="16921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148622</xdr:rowOff>
    </xdr:from>
    <xdr:to>
      <xdr:col>72</xdr:col>
      <xdr:colOff>38100</xdr:colOff>
      <xdr:row>98</xdr:row>
      <xdr:rowOff>78772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77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69899</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7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42894</xdr:rowOff>
    </xdr:from>
    <xdr:to>
      <xdr:col>67</xdr:col>
      <xdr:colOff>101600</xdr:colOff>
      <xdr:row>98</xdr:row>
      <xdr:rowOff>144494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84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135621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93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43688</xdr:rowOff>
    </xdr:from>
    <xdr:to>
      <xdr:col>116</xdr:col>
      <xdr:colOff>63500</xdr:colOff>
      <xdr:row>39</xdr:row>
      <xdr:rowOff>58220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0238"/>
          <a:ext cx="838200" cy="1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36829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80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171377</xdr:rowOff>
    </xdr:from>
    <xdr:to>
      <xdr:col>111</xdr:col>
      <xdr:colOff>177800</xdr:colOff>
      <xdr:row>39</xdr:row>
      <xdr:rowOff>43688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686477"/>
          <a:ext cx="889000" cy="4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11737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355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24747</xdr:rowOff>
    </xdr:from>
    <xdr:to>
      <xdr:col>107</xdr:col>
      <xdr:colOff>50800</xdr:colOff>
      <xdr:row>38</xdr:row>
      <xdr:rowOff>171377</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9545300" y="6539847"/>
          <a:ext cx="889000" cy="14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15003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24747</xdr:rowOff>
    </xdr:from>
    <xdr:to>
      <xdr:col>102</xdr:col>
      <xdr:colOff>114300</xdr:colOff>
      <xdr:row>39</xdr:row>
      <xdr:rowOff>34707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539847"/>
          <a:ext cx="889000" cy="18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41945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385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7420</xdr:rowOff>
    </xdr:from>
    <xdr:to>
      <xdr:col>116</xdr:col>
      <xdr:colOff>114300</xdr:colOff>
      <xdr:row>39</xdr:row>
      <xdr:rowOff>109020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93797</xdr:rowOff>
    </xdr:from>
    <xdr:ext cx="378565"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08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164338</xdr:rowOff>
    </xdr:from>
    <xdr:to>
      <xdr:col>112</xdr:col>
      <xdr:colOff>38100</xdr:colOff>
      <xdr:row>39</xdr:row>
      <xdr:rowOff>94488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85615</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4017" y="677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120577</xdr:rowOff>
    </xdr:from>
    <xdr:to>
      <xdr:col>107</xdr:col>
      <xdr:colOff>101600</xdr:colOff>
      <xdr:row>39</xdr:row>
      <xdr:rowOff>50727</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41854</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28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145397</xdr:rowOff>
    </xdr:from>
    <xdr:to>
      <xdr:col>102</xdr:col>
      <xdr:colOff>165100</xdr:colOff>
      <xdr:row>38</xdr:row>
      <xdr:rowOff>75547</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4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92074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6264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155357</xdr:rowOff>
    </xdr:from>
    <xdr:to>
      <xdr:col>98</xdr:col>
      <xdr:colOff>38100</xdr:colOff>
      <xdr:row>39</xdr:row>
      <xdr:rowOff>85507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7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76634</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763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82326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5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19118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79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18928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22013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1325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85674</xdr:rowOff>
    </xdr:from>
    <xdr:to>
      <xdr:col>116</xdr:col>
      <xdr:colOff>63500</xdr:colOff>
      <xdr:row>77</xdr:row>
      <xdr:rowOff>96419</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287324"/>
          <a:ext cx="8382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137533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824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96419</xdr:rowOff>
    </xdr:from>
    <xdr:to>
      <xdr:col>111</xdr:col>
      <xdr:colOff>177800</xdr:colOff>
      <xdr:row>77</xdr:row>
      <xdr:rowOff>116002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298069"/>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97561</xdr:rowOff>
    </xdr:from>
    <xdr:to>
      <xdr:col>107</xdr:col>
      <xdr:colOff>50800</xdr:colOff>
      <xdr:row>77</xdr:row>
      <xdr:rowOff>116002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299211"/>
          <a:ext cx="889000" cy="18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131051</xdr:rowOff>
    </xdr:from>
    <xdr:to>
      <xdr:col>102</xdr:col>
      <xdr:colOff>114300</xdr:colOff>
      <xdr:row>77</xdr:row>
      <xdr:rowOff>97561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2818351"/>
          <a:ext cx="889000" cy="48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48772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90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34874</xdr:rowOff>
    </xdr:from>
    <xdr:to>
      <xdr:col>116</xdr:col>
      <xdr:colOff>114300</xdr:colOff>
      <xdr:row>77</xdr:row>
      <xdr:rowOff>136474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23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13301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14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45619</xdr:rowOff>
    </xdr:from>
    <xdr:to>
      <xdr:col>112</xdr:col>
      <xdr:colOff>38100</xdr:colOff>
      <xdr:row>77</xdr:row>
      <xdr:rowOff>147219</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24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138346</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33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65202</xdr:rowOff>
    </xdr:from>
    <xdr:to>
      <xdr:col>107</xdr:col>
      <xdr:colOff>101600</xdr:colOff>
      <xdr:row>77</xdr:row>
      <xdr:rowOff>166802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26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157929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35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46761</xdr:rowOff>
    </xdr:from>
    <xdr:to>
      <xdr:col>102</xdr:col>
      <xdr:colOff>165100</xdr:colOff>
      <xdr:row>77</xdr:row>
      <xdr:rowOff>148361</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139488</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4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80251</xdr:rowOff>
    </xdr:from>
    <xdr:to>
      <xdr:col>98</xdr:col>
      <xdr:colOff>38100</xdr:colOff>
      <xdr:row>75</xdr:row>
      <xdr:rowOff>10401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76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26928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5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物件費については、平成３０年度から類似団体内平均値よりも少ない金額で推移しており、内訳を比較すると、委託料が類似団体内平均値と比較して相対的に少ない金額となっている。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１６９，０５５円となっており、類似団体内平均値と比較して多い金額となっている。消防、ごみ処理、し尿処理等の業務を一部事務組合等で行っているため、一部事務組合等（法適用の一部事務組合を除く）に対する負担金が類似団体内平均値よりも約７，０００円多くなっていることが要因として挙げられる。令和２年度に急増しているのは、特別定額給付金事業の実施によるものである。また、今後、相楽中部消防組合本部庁舎の移転に伴い、相楽中部消防組合に対する負担金の増加が見込まれる。</a:t>
          </a: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可燃ごみ焼却施設の整備等の大規模事業の実施により、平成２９年度まで類似団体内平均値を大きく上回っていたが、平成３０年度に可燃ごみ焼却施設が完成を迎え、大きく減少することとなった。しかし、新学校給食センター建設事業や城山台小学校校舎増築事業等の大規模事業の実施により、類似団体内平均値を上回る状態が続いており、令和２年度においては、住民一人当たり１８，９６７円となっている。近年の大規模事業で整備した公共施設等についても、将来的に整備の財源とした公債費の負担や更新整備に要する普通建設事業費が生じるため、木津川市公共施設等総合管理計画や木津川市施設類型別個別施設計画に基づき、計画的に公共施設等の更新や長寿命化等を進め、財政負担の軽減及び平準化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京都府木津川市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79,038
78,389
85.13
38,649,818
37,906,419
543,986
18,088,823
32,249,194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20.3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80264</xdr:rowOff>
    </xdr:from>
    <xdr:to>
      <xdr:col>24</xdr:col>
      <xdr:colOff>63500</xdr:colOff>
      <xdr:row>37</xdr:row>
      <xdr:rowOff>101752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423914"/>
          <a:ext cx="838200" cy="2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136957</xdr:rowOff>
    </xdr:from>
    <xdr:to>
      <xdr:col>19</xdr:col>
      <xdr:colOff>177800</xdr:colOff>
      <xdr:row>37</xdr:row>
      <xdr:rowOff>80264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0915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106781</xdr:rowOff>
    </xdr:from>
    <xdr:to>
      <xdr:col>15</xdr:col>
      <xdr:colOff>50800</xdr:colOff>
      <xdr:row>36</xdr:row>
      <xdr:rowOff>136957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278981"/>
          <a:ext cx="889000" cy="3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94894</xdr:rowOff>
    </xdr:from>
    <xdr:to>
      <xdr:col>10</xdr:col>
      <xdr:colOff>114300</xdr:colOff>
      <xdr:row>36</xdr:row>
      <xdr:rowOff>106781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267094"/>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50952</xdr:rowOff>
    </xdr:from>
    <xdr:to>
      <xdr:col>24</xdr:col>
      <xdr:colOff>114300</xdr:colOff>
      <xdr:row>37</xdr:row>
      <xdr:rowOff>152552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9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137329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3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29464</xdr:rowOff>
    </xdr:from>
    <xdr:to>
      <xdr:col>20</xdr:col>
      <xdr:colOff>38100</xdr:colOff>
      <xdr:row>37</xdr:row>
      <xdr:rowOff>131064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7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122191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86157</xdr:rowOff>
    </xdr:from>
    <xdr:to>
      <xdr:col>15</xdr:col>
      <xdr:colOff>101600</xdr:colOff>
      <xdr:row>37</xdr:row>
      <xdr:rowOff>16307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5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7434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55981</xdr:rowOff>
    </xdr:from>
    <xdr:to>
      <xdr:col>10</xdr:col>
      <xdr:colOff>165100</xdr:colOff>
      <xdr:row>36</xdr:row>
      <xdr:rowOff>157581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148708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32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44094</xdr:rowOff>
    </xdr:from>
    <xdr:to>
      <xdr:col>6</xdr:col>
      <xdr:colOff>38100</xdr:colOff>
      <xdr:row>36</xdr:row>
      <xdr:rowOff>145694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2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136821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30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127871</xdr:rowOff>
    </xdr:from>
    <xdr:to>
      <xdr:col>24</xdr:col>
      <xdr:colOff>62865</xdr:colOff>
      <xdr:row>54</xdr:row>
      <xdr:rowOff>122535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00371"/>
          <a:ext cx="1270" cy="680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126362</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38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122535</xdr:rowOff>
    </xdr:from>
    <xdr:to>
      <xdr:col>24</xdr:col>
      <xdr:colOff>152400</xdr:colOff>
      <xdr:row>54</xdr:row>
      <xdr:rowOff>122535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380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74548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7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127871</xdr:rowOff>
    </xdr:from>
    <xdr:to>
      <xdr:col>24</xdr:col>
      <xdr:colOff>152400</xdr:colOff>
      <xdr:row>50</xdr:row>
      <xdr:rowOff>127871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00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14800</xdr:rowOff>
    </xdr:from>
    <xdr:to>
      <xdr:col>24</xdr:col>
      <xdr:colOff>63500</xdr:colOff>
      <xdr:row>58</xdr:row>
      <xdr:rowOff>47861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273100"/>
          <a:ext cx="838200" cy="71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76011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8991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53134</xdr:rowOff>
    </xdr:from>
    <xdr:to>
      <xdr:col>24</xdr:col>
      <xdr:colOff>114300</xdr:colOff>
      <xdr:row>53</xdr:row>
      <xdr:rowOff>154734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13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23995</xdr:rowOff>
    </xdr:from>
    <xdr:to>
      <xdr:col>19</xdr:col>
      <xdr:colOff>177800</xdr:colOff>
      <xdr:row>58</xdr:row>
      <xdr:rowOff>47861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68095"/>
          <a:ext cx="889000" cy="2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58993</xdr:rowOff>
    </xdr:from>
    <xdr:to>
      <xdr:col>20</xdr:col>
      <xdr:colOff>38100</xdr:colOff>
      <xdr:row>57</xdr:row>
      <xdr:rowOff>160593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31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5670</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60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2233</xdr:rowOff>
    </xdr:from>
    <xdr:to>
      <xdr:col>15</xdr:col>
      <xdr:colOff>50800</xdr:colOff>
      <xdr:row>58</xdr:row>
      <xdr:rowOff>23995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46333"/>
          <a:ext cx="889000" cy="2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85739</xdr:rowOff>
    </xdr:from>
    <xdr:to>
      <xdr:col>15</xdr:col>
      <xdr:colOff>101600</xdr:colOff>
      <xdr:row>58</xdr:row>
      <xdr:rowOff>15889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5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32416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33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2233</xdr:rowOff>
    </xdr:from>
    <xdr:to>
      <xdr:col>10</xdr:col>
      <xdr:colOff>114300</xdr:colOff>
      <xdr:row>58</xdr:row>
      <xdr:rowOff>26876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46333"/>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73075</xdr:rowOff>
    </xdr:from>
    <xdr:to>
      <xdr:col>10</xdr:col>
      <xdr:colOff>165100</xdr:colOff>
      <xdr:row>58</xdr:row>
      <xdr:rowOff>3225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19752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79736</xdr:rowOff>
    </xdr:from>
    <xdr:to>
      <xdr:col>6</xdr:col>
      <xdr:colOff>38100</xdr:colOff>
      <xdr:row>58</xdr:row>
      <xdr:rowOff>9886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26413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2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135450</xdr:rowOff>
    </xdr:from>
    <xdr:to>
      <xdr:col>24</xdr:col>
      <xdr:colOff>114300</xdr:colOff>
      <xdr:row>54</xdr:row>
      <xdr:rowOff>65600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50377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13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168511</xdr:rowOff>
    </xdr:from>
    <xdr:to>
      <xdr:col>20</xdr:col>
      <xdr:colOff>38100</xdr:colOff>
      <xdr:row>58</xdr:row>
      <xdr:rowOff>98661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94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89788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03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144645</xdr:rowOff>
    </xdr:from>
    <xdr:to>
      <xdr:col>15</xdr:col>
      <xdr:colOff>101600</xdr:colOff>
      <xdr:row>58</xdr:row>
      <xdr:rowOff>74795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1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65922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1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122883</xdr:rowOff>
    </xdr:from>
    <xdr:to>
      <xdr:col>10</xdr:col>
      <xdr:colOff>165100</xdr:colOff>
      <xdr:row>58</xdr:row>
      <xdr:rowOff>53033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9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44160</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8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147526</xdr:rowOff>
    </xdr:from>
    <xdr:to>
      <xdr:col>6</xdr:col>
      <xdr:colOff>38100</xdr:colOff>
      <xdr:row>58</xdr:row>
      <xdr:rowOff>77676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2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68803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1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108034</xdr:rowOff>
    </xdr:from>
    <xdr:to>
      <xdr:col>24</xdr:col>
      <xdr:colOff>63500</xdr:colOff>
      <xdr:row>76</xdr:row>
      <xdr:rowOff>14167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966784"/>
          <a:ext cx="838200" cy="7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14167</xdr:rowOff>
    </xdr:from>
    <xdr:to>
      <xdr:col>19</xdr:col>
      <xdr:colOff>177800</xdr:colOff>
      <xdr:row>76</xdr:row>
      <xdr:rowOff>57948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044367"/>
          <a:ext cx="889000" cy="4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57948</xdr:rowOff>
    </xdr:from>
    <xdr:to>
      <xdr:col>15</xdr:col>
      <xdr:colOff>50800</xdr:colOff>
      <xdr:row>76</xdr:row>
      <xdr:rowOff>85282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088148"/>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51341</xdr:rowOff>
    </xdr:from>
    <xdr:to>
      <xdr:col>10</xdr:col>
      <xdr:colOff>114300</xdr:colOff>
      <xdr:row>76</xdr:row>
      <xdr:rowOff>85282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081541"/>
          <a:ext cx="889000" cy="3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57234</xdr:rowOff>
    </xdr:from>
    <xdr:to>
      <xdr:col>24</xdr:col>
      <xdr:colOff>114300</xdr:colOff>
      <xdr:row>75</xdr:row>
      <xdr:rowOff>158834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1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35661</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9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134816</xdr:rowOff>
    </xdr:from>
    <xdr:to>
      <xdr:col>20</xdr:col>
      <xdr:colOff>38100</xdr:colOff>
      <xdr:row>76</xdr:row>
      <xdr:rowOff>64967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993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56094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8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7148</xdr:rowOff>
    </xdr:from>
    <xdr:to>
      <xdr:col>15</xdr:col>
      <xdr:colOff>101600</xdr:colOff>
      <xdr:row>76</xdr:row>
      <xdr:rowOff>108748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03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99875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13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34482</xdr:rowOff>
    </xdr:from>
    <xdr:to>
      <xdr:col>10</xdr:col>
      <xdr:colOff>165100</xdr:colOff>
      <xdr:row>76</xdr:row>
      <xdr:rowOff>136082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0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127209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157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xdr:rowOff>
    </xdr:from>
    <xdr:to>
      <xdr:col>6</xdr:col>
      <xdr:colOff>38100</xdr:colOff>
      <xdr:row>76</xdr:row>
      <xdr:rowOff>102141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3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93268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12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135713</xdr:rowOff>
    </xdr:from>
    <xdr:to>
      <xdr:col>24</xdr:col>
      <xdr:colOff>63500</xdr:colOff>
      <xdr:row>96</xdr:row>
      <xdr:rowOff>162294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594913"/>
          <a:ext cx="838200" cy="2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78288</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66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124016</xdr:rowOff>
    </xdr:from>
    <xdr:to>
      <xdr:col>19</xdr:col>
      <xdr:colOff>177800</xdr:colOff>
      <xdr:row>96</xdr:row>
      <xdr:rowOff>162294</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583216"/>
          <a:ext cx="889000" cy="38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42815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33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152845</xdr:rowOff>
    </xdr:from>
    <xdr:to>
      <xdr:col>15</xdr:col>
      <xdr:colOff>50800</xdr:colOff>
      <xdr:row>96</xdr:row>
      <xdr:rowOff>124016</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5754795"/>
          <a:ext cx="889000" cy="828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152845</xdr:rowOff>
    </xdr:from>
    <xdr:to>
      <xdr:col>10</xdr:col>
      <xdr:colOff>114300</xdr:colOff>
      <xdr:row>93</xdr:row>
      <xdr:rowOff>108153</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5754795"/>
          <a:ext cx="889000" cy="298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5517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4157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3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84913</xdr:rowOff>
    </xdr:from>
    <xdr:to>
      <xdr:col>24</xdr:col>
      <xdr:colOff>114300</xdr:colOff>
      <xdr:row>97</xdr:row>
      <xdr:rowOff>15063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63340</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111494</xdr:rowOff>
    </xdr:from>
    <xdr:to>
      <xdr:col>20</xdr:col>
      <xdr:colOff>38100</xdr:colOff>
      <xdr:row>97</xdr:row>
      <xdr:rowOff>41644</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7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32771</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6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73216</xdr:rowOff>
    </xdr:from>
    <xdr:to>
      <xdr:col>15</xdr:col>
      <xdr:colOff>101600</xdr:colOff>
      <xdr:row>97</xdr:row>
      <xdr:rowOff>3366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3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19893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30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102045</xdr:rowOff>
    </xdr:from>
    <xdr:to>
      <xdr:col>10</xdr:col>
      <xdr:colOff>165100</xdr:colOff>
      <xdr:row>92</xdr:row>
      <xdr:rowOff>32195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57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48722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47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57353</xdr:rowOff>
    </xdr:from>
    <xdr:to>
      <xdr:col>6</xdr:col>
      <xdr:colOff>38100</xdr:colOff>
      <xdr:row>93</xdr:row>
      <xdr:rowOff>158953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00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4030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77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46245</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21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43578</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5478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151653</xdr:rowOff>
    </xdr:from>
    <xdr:to>
      <xdr:col>55</xdr:col>
      <xdr:colOff>0</xdr:colOff>
      <xdr:row>58</xdr:row>
      <xdr:rowOff>164258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10095753"/>
          <a:ext cx="838200" cy="1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49500</xdr:rowOff>
    </xdr:from>
    <xdr:ext cx="469744"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822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151653</xdr:rowOff>
    </xdr:from>
    <xdr:to>
      <xdr:col>50</xdr:col>
      <xdr:colOff>114300</xdr:colOff>
      <xdr:row>58</xdr:row>
      <xdr:rowOff>155670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8750300" y="10095753"/>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139133</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04428" y="97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155670</xdr:rowOff>
    </xdr:from>
    <xdr:to>
      <xdr:col>45</xdr:col>
      <xdr:colOff>177800</xdr:colOff>
      <xdr:row>59</xdr:row>
      <xdr:rowOff>6231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10099770"/>
          <a:ext cx="889000" cy="2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144129</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15428" y="9745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169451</xdr:rowOff>
    </xdr:from>
    <xdr:to>
      <xdr:col>41</xdr:col>
      <xdr:colOff>50800</xdr:colOff>
      <xdr:row>59</xdr:row>
      <xdr:rowOff>6231</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6972300" y="10113551"/>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149126</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428" y="975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148962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7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113458</xdr:rowOff>
    </xdr:from>
    <xdr:to>
      <xdr:col>55</xdr:col>
      <xdr:colOff>50800</xdr:colOff>
      <xdr:row>59</xdr:row>
      <xdr:rowOff>43608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100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28385</xdr:rowOff>
    </xdr:from>
    <xdr:ext cx="469744"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9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100853</xdr:rowOff>
    </xdr:from>
    <xdr:to>
      <xdr:col>50</xdr:col>
      <xdr:colOff>165100</xdr:colOff>
      <xdr:row>59</xdr:row>
      <xdr:rowOff>31003</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1004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22130</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404428" y="10137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104870</xdr:rowOff>
    </xdr:from>
    <xdr:to>
      <xdr:col>46</xdr:col>
      <xdr:colOff>38100</xdr:colOff>
      <xdr:row>59</xdr:row>
      <xdr:rowOff>35020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100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26147</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515428" y="1014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126881</xdr:rowOff>
    </xdr:from>
    <xdr:to>
      <xdr:col>41</xdr:col>
      <xdr:colOff>101600</xdr:colOff>
      <xdr:row>59</xdr:row>
      <xdr:rowOff>57031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100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48158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626428" y="1016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118651</xdr:rowOff>
    </xdr:from>
    <xdr:to>
      <xdr:col>36</xdr:col>
      <xdr:colOff>165100</xdr:colOff>
      <xdr:row>59</xdr:row>
      <xdr:rowOff>48801</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1006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39928</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37428" y="10155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91762</xdr:rowOff>
    </xdr:from>
    <xdr:to>
      <xdr:col>55</xdr:col>
      <xdr:colOff>0</xdr:colOff>
      <xdr:row>78</xdr:row>
      <xdr:rowOff>64901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293412"/>
          <a:ext cx="838200" cy="144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7216</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37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64901</xdr:rowOff>
    </xdr:from>
    <xdr:to>
      <xdr:col>50</xdr:col>
      <xdr:colOff>114300</xdr:colOff>
      <xdr:row>78</xdr:row>
      <xdr:rowOff>73247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38001"/>
          <a:ext cx="889000" cy="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46321</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076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69360</xdr:rowOff>
    </xdr:from>
    <xdr:to>
      <xdr:col>45</xdr:col>
      <xdr:colOff>177800</xdr:colOff>
      <xdr:row>78</xdr:row>
      <xdr:rowOff>73247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442460"/>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66095</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09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69360</xdr:rowOff>
    </xdr:from>
    <xdr:to>
      <xdr:col>41</xdr:col>
      <xdr:colOff>50800</xdr:colOff>
      <xdr:row>78</xdr:row>
      <xdr:rowOff>74800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4246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66484</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09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64495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09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40962</xdr:rowOff>
    </xdr:from>
    <xdr:to>
      <xdr:col>55</xdr:col>
      <xdr:colOff>50800</xdr:colOff>
      <xdr:row>77</xdr:row>
      <xdr:rowOff>142562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4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19389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2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14101</xdr:rowOff>
    </xdr:from>
    <xdr:to>
      <xdr:col>50</xdr:col>
      <xdr:colOff>165100</xdr:colOff>
      <xdr:row>78</xdr:row>
      <xdr:rowOff>115701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8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106828</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79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22447</xdr:rowOff>
    </xdr:from>
    <xdr:to>
      <xdr:col>46</xdr:col>
      <xdr:colOff>38100</xdr:colOff>
      <xdr:row>78</xdr:row>
      <xdr:rowOff>124047</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39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115174</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8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18560</xdr:rowOff>
    </xdr:from>
    <xdr:to>
      <xdr:col>41</xdr:col>
      <xdr:colOff>101600</xdr:colOff>
      <xdr:row>78</xdr:row>
      <xdr:rowOff>120160</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9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111287</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48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24000</xdr:rowOff>
    </xdr:from>
    <xdr:to>
      <xdr:col>36</xdr:col>
      <xdr:colOff>165100</xdr:colOff>
      <xdr:row>78</xdr:row>
      <xdr:rowOff>125600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39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116727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48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133705</xdr:rowOff>
    </xdr:from>
    <xdr:to>
      <xdr:col>55</xdr:col>
      <xdr:colOff>0</xdr:colOff>
      <xdr:row>97</xdr:row>
      <xdr:rowOff>19126</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592905"/>
          <a:ext cx="8382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37761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25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133705</xdr:rowOff>
    </xdr:from>
    <xdr:to>
      <xdr:col>50</xdr:col>
      <xdr:colOff>114300</xdr:colOff>
      <xdr:row>96</xdr:row>
      <xdr:rowOff>134302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92905"/>
          <a:ext cx="889000" cy="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141025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257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134302</xdr:rowOff>
    </xdr:from>
    <xdr:to>
      <xdr:col>45</xdr:col>
      <xdr:colOff>177800</xdr:colOff>
      <xdr:row>96</xdr:row>
      <xdr:rowOff>160198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93502"/>
          <a:ext cx="889000" cy="2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144721</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2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138671</xdr:rowOff>
    </xdr:from>
    <xdr:to>
      <xdr:col>41</xdr:col>
      <xdr:colOff>50800</xdr:colOff>
      <xdr:row>96</xdr:row>
      <xdr:rowOff>160198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597871"/>
          <a:ext cx="889000" cy="2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125010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2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140085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25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139776</xdr:rowOff>
    </xdr:from>
    <xdr:to>
      <xdr:col>55</xdr:col>
      <xdr:colOff>50800</xdr:colOff>
      <xdr:row>97</xdr:row>
      <xdr:rowOff>69926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118203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82905</xdr:rowOff>
    </xdr:from>
    <xdr:to>
      <xdr:col>50</xdr:col>
      <xdr:colOff>165100</xdr:colOff>
      <xdr:row>97</xdr:row>
      <xdr:rowOff>13055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4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4182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3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83502</xdr:rowOff>
    </xdr:from>
    <xdr:to>
      <xdr:col>46</xdr:col>
      <xdr:colOff>38100</xdr:colOff>
      <xdr:row>97</xdr:row>
      <xdr:rowOff>13652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4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4779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63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109398</xdr:rowOff>
    </xdr:from>
    <xdr:to>
      <xdr:col>41</xdr:col>
      <xdr:colOff>101600</xdr:colOff>
      <xdr:row>97</xdr:row>
      <xdr:rowOff>39548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30675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6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87871</xdr:rowOff>
    </xdr:from>
    <xdr:to>
      <xdr:col>36</xdr:col>
      <xdr:colOff>165100</xdr:colOff>
      <xdr:row>97</xdr:row>
      <xdr:rowOff>18021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5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9148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6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82493</xdr:rowOff>
    </xdr:from>
    <xdr:to>
      <xdr:col>85</xdr:col>
      <xdr:colOff>127000</xdr:colOff>
      <xdr:row>36</xdr:row>
      <xdr:rowOff>89522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254693"/>
          <a:ext cx="838200" cy="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60433</xdr:rowOff>
    </xdr:from>
    <xdr:to>
      <xdr:col>81</xdr:col>
      <xdr:colOff>50800</xdr:colOff>
      <xdr:row>36</xdr:row>
      <xdr:rowOff>89522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232633"/>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46717</xdr:rowOff>
    </xdr:from>
    <xdr:to>
      <xdr:col>76</xdr:col>
      <xdr:colOff>114300</xdr:colOff>
      <xdr:row>36</xdr:row>
      <xdr:rowOff>60433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2189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162768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33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51803</xdr:rowOff>
    </xdr:from>
    <xdr:to>
      <xdr:col>71</xdr:col>
      <xdr:colOff>177800</xdr:colOff>
      <xdr:row>36</xdr:row>
      <xdr:rowOff>46717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052553"/>
          <a:ext cx="889000" cy="16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139222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31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154195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32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31693</xdr:rowOff>
    </xdr:from>
    <xdr:to>
      <xdr:col>85</xdr:col>
      <xdr:colOff>177800</xdr:colOff>
      <xdr:row>36</xdr:row>
      <xdr:rowOff>133293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20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10120</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182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38722</xdr:rowOff>
    </xdr:from>
    <xdr:to>
      <xdr:col>81</xdr:col>
      <xdr:colOff>101600</xdr:colOff>
      <xdr:row>36</xdr:row>
      <xdr:rowOff>140322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21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131449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30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9633</xdr:rowOff>
    </xdr:from>
    <xdr:to>
      <xdr:col>76</xdr:col>
      <xdr:colOff>165100</xdr:colOff>
      <xdr:row>36</xdr:row>
      <xdr:rowOff>111233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18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127760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59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167367</xdr:rowOff>
    </xdr:from>
    <xdr:to>
      <xdr:col>72</xdr:col>
      <xdr:colOff>38100</xdr:colOff>
      <xdr:row>36</xdr:row>
      <xdr:rowOff>97517</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16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114044</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59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1003</xdr:rowOff>
    </xdr:from>
    <xdr:to>
      <xdr:col>67</xdr:col>
      <xdr:colOff>101600</xdr:colOff>
      <xdr:row>35</xdr:row>
      <xdr:rowOff>102603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0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119130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577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94170</xdr:rowOff>
    </xdr:from>
    <xdr:to>
      <xdr:col>85</xdr:col>
      <xdr:colOff>127000</xdr:colOff>
      <xdr:row>55</xdr:row>
      <xdr:rowOff>140786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523920"/>
          <a:ext cx="838200" cy="4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34161</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463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69768</xdr:rowOff>
    </xdr:from>
    <xdr:to>
      <xdr:col>81</xdr:col>
      <xdr:colOff>50800</xdr:colOff>
      <xdr:row>55</xdr:row>
      <xdr:rowOff>140786</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499518"/>
          <a:ext cx="889000" cy="7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69768</xdr:rowOff>
    </xdr:from>
    <xdr:to>
      <xdr:col>76</xdr:col>
      <xdr:colOff>114300</xdr:colOff>
      <xdr:row>57</xdr:row>
      <xdr:rowOff>26200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499518"/>
          <a:ext cx="889000" cy="29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116459</xdr:rowOff>
    </xdr:from>
    <xdr:to>
      <xdr:col>71</xdr:col>
      <xdr:colOff>177800</xdr:colOff>
      <xdr:row>57</xdr:row>
      <xdr:rowOff>26200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717659"/>
          <a:ext cx="889000" cy="8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26567</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30980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43370</xdr:rowOff>
    </xdr:from>
    <xdr:to>
      <xdr:col>85</xdr:col>
      <xdr:colOff>177800</xdr:colOff>
      <xdr:row>55</xdr:row>
      <xdr:rowOff>144970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47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66247</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32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89986</xdr:rowOff>
    </xdr:from>
    <xdr:to>
      <xdr:col>81</xdr:col>
      <xdr:colOff>101600</xdr:colOff>
      <xdr:row>56</xdr:row>
      <xdr:rowOff>20136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51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36663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92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18968</xdr:rowOff>
    </xdr:from>
    <xdr:to>
      <xdr:col>76</xdr:col>
      <xdr:colOff>165100</xdr:colOff>
      <xdr:row>55</xdr:row>
      <xdr:rowOff>120568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44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137095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223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146850</xdr:rowOff>
    </xdr:from>
    <xdr:to>
      <xdr:col>72</xdr:col>
      <xdr:colOff>38100</xdr:colOff>
      <xdr:row>57</xdr:row>
      <xdr:rowOff>77000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7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65659</xdr:rowOff>
    </xdr:from>
    <xdr:to>
      <xdr:col>67</xdr:col>
      <xdr:colOff>101600</xdr:colOff>
      <xdr:row>56</xdr:row>
      <xdr:rowOff>167259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6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12336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44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7513</xdr:rowOff>
    </xdr:from>
    <xdr:to>
      <xdr:col>85</xdr:col>
      <xdr:colOff>127000</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380613"/>
          <a:ext cx="838200" cy="1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105524</xdr:rowOff>
    </xdr:from>
    <xdr:to>
      <xdr:col>81</xdr:col>
      <xdr:colOff>50800</xdr:colOff>
      <xdr:row>78</xdr:row>
      <xdr:rowOff>7513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307174"/>
          <a:ext cx="889000" cy="7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105524</xdr:rowOff>
    </xdr:from>
    <xdr:to>
      <xdr:col>76</xdr:col>
      <xdr:colOff>114300</xdr:colOff>
      <xdr:row>78</xdr:row>
      <xdr:rowOff>8313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307174"/>
          <a:ext cx="889000" cy="7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8313</xdr:rowOff>
    </xdr:from>
    <xdr:to>
      <xdr:col>71</xdr:col>
      <xdr:colOff>177800</xdr:colOff>
      <xdr:row>78</xdr:row>
      <xdr:rowOff>11970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81413"/>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128163</xdr:rowOff>
    </xdr:from>
    <xdr:to>
      <xdr:col>81</xdr:col>
      <xdr:colOff>101600</xdr:colOff>
      <xdr:row>78</xdr:row>
      <xdr:rowOff>58313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3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49440</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42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54724</xdr:rowOff>
    </xdr:from>
    <xdr:to>
      <xdr:col>76</xdr:col>
      <xdr:colOff>165100</xdr:colOff>
      <xdr:row>77</xdr:row>
      <xdr:rowOff>156324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2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147451</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34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128963</xdr:rowOff>
    </xdr:from>
    <xdr:to>
      <xdr:col>72</xdr:col>
      <xdr:colOff>38100</xdr:colOff>
      <xdr:row>78</xdr:row>
      <xdr:rowOff>59113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50240</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4017" y="1342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132620</xdr:rowOff>
    </xdr:from>
    <xdr:to>
      <xdr:col>67</xdr:col>
      <xdr:colOff>101600</xdr:colOff>
      <xdr:row>78</xdr:row>
      <xdr:rowOff>62770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3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53897</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426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3944</xdr:rowOff>
    </xdr:from>
    <xdr:to>
      <xdr:col>85</xdr:col>
      <xdr:colOff>127000</xdr:colOff>
      <xdr:row>96</xdr:row>
      <xdr:rowOff>20011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463144"/>
          <a:ext cx="8382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93833</xdr:rowOff>
    </xdr:from>
    <xdr:to>
      <xdr:col>81</xdr:col>
      <xdr:colOff>50800</xdr:colOff>
      <xdr:row>96</xdr:row>
      <xdr:rowOff>20011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381583"/>
          <a:ext cx="889000" cy="9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93833</xdr:rowOff>
    </xdr:from>
    <xdr:to>
      <xdr:col>76</xdr:col>
      <xdr:colOff>114300</xdr:colOff>
      <xdr:row>96</xdr:row>
      <xdr:rowOff>31996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81583"/>
          <a:ext cx="889000" cy="10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135406</xdr:rowOff>
    </xdr:from>
    <xdr:to>
      <xdr:col>71</xdr:col>
      <xdr:colOff>177800</xdr:colOff>
      <xdr:row>96</xdr:row>
      <xdr:rowOff>31996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423156"/>
          <a:ext cx="889000" cy="68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88580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20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124594</xdr:rowOff>
    </xdr:from>
    <xdr:to>
      <xdr:col>85</xdr:col>
      <xdr:colOff>177800</xdr:colOff>
      <xdr:row>96</xdr:row>
      <xdr:rowOff>54744</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412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147471</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26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140661</xdr:rowOff>
    </xdr:from>
    <xdr:to>
      <xdr:col>81</xdr:col>
      <xdr:colOff>101600</xdr:colOff>
      <xdr:row>96</xdr:row>
      <xdr:rowOff>70811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4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87338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2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43033</xdr:rowOff>
    </xdr:from>
    <xdr:to>
      <xdr:col>76</xdr:col>
      <xdr:colOff>165100</xdr:colOff>
      <xdr:row>95</xdr:row>
      <xdr:rowOff>144633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33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161160</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1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152646</xdr:rowOff>
    </xdr:from>
    <xdr:to>
      <xdr:col>72</xdr:col>
      <xdr:colOff>38100</xdr:colOff>
      <xdr:row>96</xdr:row>
      <xdr:rowOff>82796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4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73923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84606</xdr:rowOff>
    </xdr:from>
    <xdr:to>
      <xdr:col>67</xdr:col>
      <xdr:colOff>101600</xdr:colOff>
      <xdr:row>96</xdr:row>
      <xdr:rowOff>14756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7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31283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14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諸支出金最小値テキスト">
          <a:extLst>
            <a:ext uri="{FF2B5EF4-FFF2-40B4-BE49-F238E27FC236}">
              <a16:creationId xmlns:a16="http://schemas.microsoft.com/office/drawing/2014/main" id="{00000000-0008-0000-0700-0000E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40" name="諸支出金最大値テキスト">
          <a:extLst>
            <a:ext uri="{FF2B5EF4-FFF2-40B4-BE49-F238E27FC236}">
              <a16:creationId xmlns:a16="http://schemas.microsoft.com/office/drawing/2014/main" id="{00000000-0008-0000-0700-0000E4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3" name="諸支出金平均値テキスト">
          <a:extLst>
            <a:ext uri="{FF2B5EF4-FFF2-40B4-BE49-F238E27FC236}">
              <a16:creationId xmlns:a16="http://schemas.microsoft.com/office/drawing/2014/main" id="{00000000-0008-0000-0700-0000E7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124613</xdr:rowOff>
    </xdr:from>
    <xdr:to>
      <xdr:col>102</xdr:col>
      <xdr:colOff>114300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8656300" y="6639713"/>
          <a:ext cx="889000" cy="1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2" name="諸支出金該当値テキスト">
          <a:extLst>
            <a:ext uri="{FF2B5EF4-FFF2-40B4-BE49-F238E27FC236}">
              <a16:creationId xmlns:a16="http://schemas.microsoft.com/office/drawing/2014/main" id="{00000000-0008-0000-0700-0000FA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73813</xdr:rowOff>
    </xdr:from>
    <xdr:to>
      <xdr:col>98</xdr:col>
      <xdr:colOff>38100</xdr:colOff>
      <xdr:row>39</xdr:row>
      <xdr:rowOff>3963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8605500" y="658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166540</xdr:rowOff>
    </xdr:from>
    <xdr:ext cx="313932"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99333" y="6681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a:extLst>
            <a:ext uri="{FF2B5EF4-FFF2-40B4-BE49-F238E27FC236}">
              <a16:creationId xmlns:a16="http://schemas.microsoft.com/office/drawing/2014/main" id="{00000000-0008-0000-0700-000013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a:extLst>
            <a:ext uri="{FF2B5EF4-FFF2-40B4-BE49-F238E27FC236}">
              <a16:creationId xmlns:a16="http://schemas.microsoft.com/office/drawing/2014/main" id="{00000000-0008-0000-0700-000015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a:extLst>
            <a:ext uri="{FF2B5EF4-FFF2-40B4-BE49-F238E27FC236}">
              <a16:creationId xmlns:a16="http://schemas.microsoft.com/office/drawing/2014/main" id="{00000000-0008-0000-0700-000018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a:extLst>
            <a:ext uri="{FF2B5EF4-FFF2-40B4-BE49-F238E27FC236}">
              <a16:creationId xmlns:a16="http://schemas.microsoft.com/office/drawing/2014/main" id="{00000000-0008-0000-0700-00002B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議会費については、類似団体内平均値と比較して少ない金額で推移してきたが、令和元年度の改選に際して議員定数を従来の２２人から２０人に削減するなど歳出のさらなる削減に努めている。</a:t>
          </a:r>
        </a:p>
        <a:p>
          <a:r>
            <a:rPr kumimoji="1" lang="ja-JP" altLang="en-US" sz="1300">
              <a:latin typeface="ＭＳ Ｐゴシック" panose="020B0600070205080204" pitchFamily="50" charset="-128"/>
              <a:ea typeface="ＭＳ Ｐゴシック" panose="020B0600070205080204" pitchFamily="50" charset="-128"/>
            </a:rPr>
            <a:t>　総務費については、令和２年度に急増しているが、これは主に特別定額給付金事業の実施によるものである。さらに、財産収入に係る基金積立金が多かったことなどにより、前年度と比較して住民一人当たり約１１０，０００円の増加となった。</a:t>
          </a:r>
        </a:p>
        <a:p>
          <a:r>
            <a:rPr kumimoji="1" lang="ja-JP" altLang="en-US" sz="1300">
              <a:latin typeface="ＭＳ Ｐゴシック" panose="020B0600070205080204" pitchFamily="50" charset="-128"/>
              <a:ea typeface="ＭＳ Ｐゴシック" panose="020B0600070205080204" pitchFamily="50" charset="-128"/>
            </a:rPr>
            <a:t>　衛生費については、新しい可燃ごみ焼却施設の整備に伴う普通建設事業費の増加により、平成２９年度までは類似団体内平均値を大きく上回っていたが、平成３０年度に可燃ごみ焼却施設が完成を迎えるとともに、ごみ処分に係る委託料も減額となったために大きく減少しており、令和元年度以降は類似団体内平均値よりも少ない金額となっている。</a:t>
          </a:r>
        </a:p>
        <a:p>
          <a:r>
            <a:rPr kumimoji="1" lang="ja-JP" altLang="en-US" sz="1300">
              <a:latin typeface="ＭＳ Ｐゴシック" panose="020B0600070205080204" pitchFamily="50" charset="-128"/>
              <a:ea typeface="ＭＳ Ｐゴシック" panose="020B0600070205080204" pitchFamily="50" charset="-128"/>
            </a:rPr>
            <a:t>　教育費については、住民一人当たり５３，３９０円となっており、類似団体内平均値と比較してやや多い金額となっている。要因としては、平成３０年度以降、市内小中学校及び幼稚園空調設備整備ＰＦＩ事業、新学校給食センター建設事業、城山台小学校校舎増築事業等の大規模事業を実施しており、教育費に係る普通建設事業費が大きく増加していることが挙げられる。建築から年数が経過している教育施設も少なくなく、令和２年度に策定した木津川市学校施設等長寿命化計画に基づき、教育環境の整備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においては、最終的に財源不足を補うために財政調整基金を取り崩すことはなく、前年度決算剰余金等の積み立てにより、財政調整基金残高は増加した。標準財政規模も増加したが、標準財政規模比は上昇に転じた。</a:t>
          </a:r>
        </a:p>
        <a:p>
          <a:r>
            <a:rPr kumimoji="1" lang="ja-JP" altLang="en-US" sz="1400">
              <a:latin typeface="ＭＳ ゴシック" pitchFamily="49" charset="-128"/>
              <a:ea typeface="ＭＳ ゴシック" pitchFamily="49" charset="-128"/>
            </a:rPr>
            <a:t>　また、実質単年度収支が赤字となった年度もあったが、財政調整基金を取り崩したことにより、実質収支額は継続的に標準財政規模の数％の黒字を保っている。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京都府木津川市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平成２８年度以降、赤字額が生じた会計は皆無であり、標準財政規模が増加する中、全会計の黒字額の合計は、標準財政規模の２０％前後を保っている。</a:t>
          </a:r>
        </a:p>
        <a:p>
          <a:r>
            <a:rPr kumimoji="1" lang="ja-JP" altLang="en-US" sz="1400">
              <a:latin typeface="ＭＳ ゴシック" pitchFamily="49" charset="-128"/>
              <a:ea typeface="ＭＳ ゴシック" pitchFamily="49" charset="-128"/>
            </a:rPr>
            <a:t>　会計別で黒字額が最も多いのは、法適用の水道事業会計である。令和２年度においては、城山台地区の人口増加に伴う給水人口の増加に加えて、新しい生活様式の広がりなどで有収水量が増加したことにより、給水収益が増加した結果、流動資産から流動負債を差し引くなどして算出される黒字額は約２，８２１百万円となった。</a:t>
          </a:r>
        </a:p>
        <a:p>
          <a:r>
            <a:rPr kumimoji="1" lang="ja-JP" altLang="en-US" sz="1400">
              <a:latin typeface="ＭＳ ゴシック" pitchFamily="49" charset="-128"/>
              <a:ea typeface="ＭＳ ゴシック" pitchFamily="49" charset="-128"/>
            </a:rPr>
            <a:t>　なお、財政状況資料集の仕様上、端数処理の方法が異なるため、一般会計及び旧木津町準財産区特別会計の比率の合計と「（７）実質収支比率等に係る経年分析」の比率は異なりうる。</a:t>
          </a:r>
        </a:p>
        <a:p>
          <a:r>
            <a:rPr kumimoji="1" lang="ja-JP" altLang="en-US" sz="1400">
              <a:latin typeface="ＭＳ ゴシック" pitchFamily="49" charset="-128"/>
              <a:ea typeface="ＭＳ ゴシック" pitchFamily="49" charset="-128"/>
            </a:rPr>
            <a:t>　また、公共下水道事業会計については、平成２９年度に法適化したため、平成２８年度の数値は記載されていない。一方、平成２８年度にのみその他会計（黒字）に記載があるが、これは平成２９年度に水道事業会計へ統合された簡易水道事業特別会計の分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35506;&#23554;&#29992;/&#33258;&#27835;&#25391;&#33288;&#35506;/06&#31246;&#36001;&#25919;&#25285;&#24403;&#65288;&#36001;&#25919;&#65289;/06%20&#27770;&#31639;&#32113;&#35336;/15%20&#36001;&#25919;&#27604;&#36611;&#20998;&#26512;&#34920;&#65295;&#27507;&#20986;&#27604;&#36611;&#20998;&#26512;&#34920;&#8594;&#36039;&#26009;&#38598;&#12408;/&#20196;&#21644;&#65298;&#24180;&#24230;&#27770;&#31639;/04%20&#9313;10&#26376;&#20844;&#34920;&#20998;&#65288;&#36861;&#21152;&#20998;&#65289;/04%20&#24066;&#30010;&#26449;&#22238;&#31572;/15%20&#26408;&#27941;&#24029;&#24066;&#9675;ok/&#12304;&#36001;&#25919;&#29366;&#27841;&#36039;&#26009;&#38598;&#12305;_262145_&#26408;&#27941;&#24029;&#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48.9</v>
          </cell>
          <cell r="BX51">
            <v>33.200000000000003</v>
          </cell>
          <cell r="CF51">
            <v>35.1</v>
          </cell>
          <cell r="CN51">
            <v>30</v>
          </cell>
          <cell r="CV51">
            <v>20.3</v>
          </cell>
        </row>
        <row r="53">
          <cell r="BP53">
            <v>60.6</v>
          </cell>
          <cell r="BX53">
            <v>62.8</v>
          </cell>
          <cell r="CF53">
            <v>59.8</v>
          </cell>
          <cell r="CN53">
            <v>61.1</v>
          </cell>
          <cell r="CV53">
            <v>65.400000000000006</v>
          </cell>
        </row>
        <row r="55">
          <cell r="AN55" t="str">
            <v>類似団体内平均値</v>
          </cell>
          <cell r="BP55">
            <v>35.299999999999997</v>
          </cell>
          <cell r="BX55">
            <v>31.9</v>
          </cell>
          <cell r="CF55">
            <v>24.2</v>
          </cell>
          <cell r="CN55">
            <v>22.1</v>
          </cell>
          <cell r="CV55">
            <v>20.399999999999999</v>
          </cell>
        </row>
        <row r="57">
          <cell r="BP57">
            <v>60.4</v>
          </cell>
          <cell r="BX57">
            <v>59.4</v>
          </cell>
          <cell r="CF57">
            <v>60.2</v>
          </cell>
          <cell r="CN57">
            <v>61.5</v>
          </cell>
          <cell r="CV57">
            <v>62.8</v>
          </cell>
        </row>
        <row r="72">
          <cell r="BP72" t="str">
            <v>H28</v>
          </cell>
          <cell r="BX72" t="str">
            <v>H29</v>
          </cell>
          <cell r="CF72" t="str">
            <v>H30</v>
          </cell>
          <cell r="CN72" t="str">
            <v>R01</v>
          </cell>
          <cell r="CV72" t="str">
            <v>R02</v>
          </cell>
        </row>
        <row r="73">
          <cell r="AN73" t="str">
            <v>当該団体値</v>
          </cell>
          <cell r="BP73">
            <v>48.9</v>
          </cell>
          <cell r="BX73">
            <v>33.200000000000003</v>
          </cell>
          <cell r="CF73">
            <v>35.1</v>
          </cell>
          <cell r="CN73">
            <v>30</v>
          </cell>
          <cell r="CV73">
            <v>20.3</v>
          </cell>
        </row>
        <row r="75">
          <cell r="BP75">
            <v>11</v>
          </cell>
          <cell r="BX75">
            <v>10.3</v>
          </cell>
          <cell r="CF75">
            <v>9.6</v>
          </cell>
          <cell r="CN75">
            <v>9.1</v>
          </cell>
          <cell r="CV75">
            <v>9</v>
          </cell>
        </row>
        <row r="77">
          <cell r="AN77" t="str">
            <v>類似団体内平均値</v>
          </cell>
          <cell r="BP77">
            <v>35.299999999999997</v>
          </cell>
          <cell r="BX77">
            <v>31.9</v>
          </cell>
          <cell r="CF77">
            <v>24.2</v>
          </cell>
          <cell r="CN77">
            <v>22.1</v>
          </cell>
          <cell r="CV77">
            <v>20.399999999999999</v>
          </cell>
        </row>
        <row r="79">
          <cell r="BP79">
            <v>6.9</v>
          </cell>
          <cell r="BX79">
            <v>6.6</v>
          </cell>
          <cell r="CF79">
            <v>6.4</v>
          </cell>
          <cell r="CN79">
            <v>6.3</v>
          </cell>
          <cell r="CV79">
            <v>6.2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8" customWidth="1"/>
    <col min="12" max="12" width="2.26953125" style="188" customWidth="1"/>
    <col min="13" max="17" width="2.36328125" style="188" customWidth="1"/>
    <col min="18" max="119" width="2.08984375" style="188" customWidth="1"/>
    <col min="120" max="16384" width="0" style="188" hidden="1"/>
  </cols>
  <sheetData>
    <row r="1" spans="1:119" ht="33" customHeight="1" x14ac:dyDescent="0.2">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 thickBot="1" x14ac:dyDescent="0.25">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2">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38649818</v>
      </c>
      <c r="BO4" s="395"/>
      <c r="BP4" s="395"/>
      <c r="BQ4" s="395"/>
      <c r="BR4" s="395"/>
      <c r="BS4" s="395"/>
      <c r="BT4" s="395"/>
      <c r="BU4" s="396"/>
      <c r="BV4" s="394">
        <v>28468577</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3</v>
      </c>
      <c r="CU4" s="401"/>
      <c r="CV4" s="401"/>
      <c r="CW4" s="401"/>
      <c r="CX4" s="401"/>
      <c r="CY4" s="401"/>
      <c r="CZ4" s="401"/>
      <c r="DA4" s="402"/>
      <c r="DB4" s="400">
        <v>2.4</v>
      </c>
      <c r="DC4" s="401"/>
      <c r="DD4" s="401"/>
      <c r="DE4" s="401"/>
      <c r="DF4" s="401"/>
      <c r="DG4" s="401"/>
      <c r="DH4" s="401"/>
      <c r="DI4" s="402"/>
      <c r="DJ4" s="186"/>
      <c r="DK4" s="186"/>
      <c r="DL4" s="186"/>
      <c r="DM4" s="186"/>
      <c r="DN4" s="186"/>
      <c r="DO4" s="186"/>
    </row>
    <row r="5" spans="1:119" ht="18.75" customHeight="1" x14ac:dyDescent="0.2">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37906419</v>
      </c>
      <c r="BO5" s="432"/>
      <c r="BP5" s="432"/>
      <c r="BQ5" s="432"/>
      <c r="BR5" s="432"/>
      <c r="BS5" s="432"/>
      <c r="BT5" s="432"/>
      <c r="BU5" s="433"/>
      <c r="BV5" s="431">
        <v>27820782</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91.6</v>
      </c>
      <c r="CU5" s="429"/>
      <c r="CV5" s="429"/>
      <c r="CW5" s="429"/>
      <c r="CX5" s="429"/>
      <c r="CY5" s="429"/>
      <c r="CZ5" s="429"/>
      <c r="DA5" s="430"/>
      <c r="DB5" s="428">
        <v>92.6</v>
      </c>
      <c r="DC5" s="429"/>
      <c r="DD5" s="429"/>
      <c r="DE5" s="429"/>
      <c r="DF5" s="429"/>
      <c r="DG5" s="429"/>
      <c r="DH5" s="429"/>
      <c r="DI5" s="430"/>
      <c r="DJ5" s="186"/>
      <c r="DK5" s="186"/>
      <c r="DL5" s="186"/>
      <c r="DM5" s="186"/>
      <c r="DN5" s="186"/>
      <c r="DO5" s="186"/>
    </row>
    <row r="6" spans="1:119" ht="18.75" customHeight="1" x14ac:dyDescent="0.2">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743399</v>
      </c>
      <c r="BO6" s="432"/>
      <c r="BP6" s="432"/>
      <c r="BQ6" s="432"/>
      <c r="BR6" s="432"/>
      <c r="BS6" s="432"/>
      <c r="BT6" s="432"/>
      <c r="BU6" s="433"/>
      <c r="BV6" s="431">
        <v>647795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96.2</v>
      </c>
      <c r="CU6" s="469"/>
      <c r="CV6" s="469"/>
      <c r="CW6" s="469"/>
      <c r="CX6" s="469"/>
      <c r="CY6" s="469"/>
      <c r="CZ6" s="469"/>
      <c r="DA6" s="470"/>
      <c r="DB6" s="468">
        <v>97.5</v>
      </c>
      <c r="DC6" s="469"/>
      <c r="DD6" s="469"/>
      <c r="DE6" s="469"/>
      <c r="DF6" s="469"/>
      <c r="DG6" s="469"/>
      <c r="DH6" s="469"/>
      <c r="DI6" s="470"/>
      <c r="DJ6" s="186"/>
      <c r="DK6" s="186"/>
      <c r="DL6" s="186"/>
      <c r="DM6" s="186"/>
      <c r="DN6" s="186"/>
      <c r="DO6" s="186"/>
    </row>
    <row r="7" spans="1:119" ht="18.75" customHeight="1" x14ac:dyDescent="0.2">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199413</v>
      </c>
      <c r="BO7" s="432"/>
      <c r="BP7" s="432"/>
      <c r="BQ7" s="432"/>
      <c r="BR7" s="432"/>
      <c r="BS7" s="432"/>
      <c r="BT7" s="432"/>
      <c r="BU7" s="433"/>
      <c r="BV7" s="431">
        <v>230732</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18088823</v>
      </c>
      <c r="CU7" s="432"/>
      <c r="CV7" s="432"/>
      <c r="CW7" s="432"/>
      <c r="CX7" s="432"/>
      <c r="CY7" s="432"/>
      <c r="CZ7" s="432"/>
      <c r="DA7" s="433"/>
      <c r="DB7" s="431">
        <v>17209463</v>
      </c>
      <c r="DC7" s="432"/>
      <c r="DD7" s="432"/>
      <c r="DE7" s="432"/>
      <c r="DF7" s="432"/>
      <c r="DG7" s="432"/>
      <c r="DH7" s="432"/>
      <c r="DI7" s="433"/>
      <c r="DJ7" s="186"/>
      <c r="DK7" s="186"/>
      <c r="DL7" s="186"/>
      <c r="DM7" s="186"/>
      <c r="DN7" s="186"/>
      <c r="DO7" s="186"/>
    </row>
    <row r="8" spans="1:119" ht="18.75" customHeight="1" thickBot="1" x14ac:dyDescent="0.25">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543986</v>
      </c>
      <c r="BO8" s="432"/>
      <c r="BP8" s="432"/>
      <c r="BQ8" s="432"/>
      <c r="BR8" s="432"/>
      <c r="BS8" s="432"/>
      <c r="BT8" s="432"/>
      <c r="BU8" s="433"/>
      <c r="BV8" s="431">
        <v>417063</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0.64</v>
      </c>
      <c r="CU8" s="472"/>
      <c r="CV8" s="472"/>
      <c r="CW8" s="472"/>
      <c r="CX8" s="472"/>
      <c r="CY8" s="472"/>
      <c r="CZ8" s="472"/>
      <c r="DA8" s="473"/>
      <c r="DB8" s="471">
        <v>0.65</v>
      </c>
      <c r="DC8" s="472"/>
      <c r="DD8" s="472"/>
      <c r="DE8" s="472"/>
      <c r="DF8" s="472"/>
      <c r="DG8" s="472"/>
      <c r="DH8" s="472"/>
      <c r="DI8" s="473"/>
      <c r="DJ8" s="186"/>
      <c r="DK8" s="186"/>
      <c r="DL8" s="186"/>
      <c r="DM8" s="186"/>
      <c r="DN8" s="186"/>
      <c r="DO8" s="186"/>
    </row>
    <row r="9" spans="1:119" ht="18.75" customHeight="1" thickBot="1" x14ac:dyDescent="0.25">
      <c r="A9" s="187"/>
      <c r="B9" s="425" t="s">
        <v>112</v>
      </c>
      <c r="C9" s="426"/>
      <c r="D9" s="426"/>
      <c r="E9" s="426"/>
      <c r="F9" s="426"/>
      <c r="G9" s="426"/>
      <c r="H9" s="426"/>
      <c r="I9" s="426"/>
      <c r="J9" s="426"/>
      <c r="K9" s="474"/>
      <c r="L9" s="475" t="s">
        <v>113</v>
      </c>
      <c r="M9" s="476"/>
      <c r="N9" s="476"/>
      <c r="O9" s="476"/>
      <c r="P9" s="476"/>
      <c r="Q9" s="477"/>
      <c r="R9" s="478">
        <v>77907</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116</v>
      </c>
      <c r="AV9" s="464"/>
      <c r="AW9" s="464"/>
      <c r="AX9" s="464"/>
      <c r="AY9" s="465" t="s">
        <v>117</v>
      </c>
      <c r="AZ9" s="466"/>
      <c r="BA9" s="466"/>
      <c r="BB9" s="466"/>
      <c r="BC9" s="466"/>
      <c r="BD9" s="466"/>
      <c r="BE9" s="466"/>
      <c r="BF9" s="466"/>
      <c r="BG9" s="466"/>
      <c r="BH9" s="466"/>
      <c r="BI9" s="466"/>
      <c r="BJ9" s="466"/>
      <c r="BK9" s="466"/>
      <c r="BL9" s="466"/>
      <c r="BM9" s="467"/>
      <c r="BN9" s="431">
        <v>126923</v>
      </c>
      <c r="BO9" s="432"/>
      <c r="BP9" s="432"/>
      <c r="BQ9" s="432"/>
      <c r="BR9" s="432"/>
      <c r="BS9" s="432"/>
      <c r="BT9" s="432"/>
      <c r="BU9" s="433"/>
      <c r="BV9" s="431">
        <v>104526</v>
      </c>
      <c r="BW9" s="432"/>
      <c r="BX9" s="432"/>
      <c r="BY9" s="432"/>
      <c r="BZ9" s="432"/>
      <c r="CA9" s="432"/>
      <c r="CB9" s="432"/>
      <c r="CC9" s="433"/>
      <c r="CD9" s="434" t="s">
        <v>118</v>
      </c>
      <c r="CE9" s="435"/>
      <c r="CF9" s="435"/>
      <c r="CG9" s="435"/>
      <c r="CH9" s="435"/>
      <c r="CI9" s="435"/>
      <c r="CJ9" s="435"/>
      <c r="CK9" s="435"/>
      <c r="CL9" s="435"/>
      <c r="CM9" s="435"/>
      <c r="CN9" s="435"/>
      <c r="CO9" s="435"/>
      <c r="CP9" s="435"/>
      <c r="CQ9" s="435"/>
      <c r="CR9" s="435"/>
      <c r="CS9" s="436"/>
      <c r="CT9" s="428">
        <v>13.7</v>
      </c>
      <c r="CU9" s="429"/>
      <c r="CV9" s="429"/>
      <c r="CW9" s="429"/>
      <c r="CX9" s="429"/>
      <c r="CY9" s="429"/>
      <c r="CZ9" s="429"/>
      <c r="DA9" s="430"/>
      <c r="DB9" s="428">
        <v>14.4</v>
      </c>
      <c r="DC9" s="429"/>
      <c r="DD9" s="429"/>
      <c r="DE9" s="429"/>
      <c r="DF9" s="429"/>
      <c r="DG9" s="429"/>
      <c r="DH9" s="429"/>
      <c r="DI9" s="430"/>
      <c r="DJ9" s="186"/>
      <c r="DK9" s="186"/>
      <c r="DL9" s="186"/>
      <c r="DM9" s="186"/>
      <c r="DN9" s="186"/>
      <c r="DO9" s="186"/>
    </row>
    <row r="10" spans="1:119" ht="18.75" customHeight="1" thickBot="1" x14ac:dyDescent="0.25">
      <c r="A10" s="187"/>
      <c r="B10" s="425"/>
      <c r="C10" s="426"/>
      <c r="D10" s="426"/>
      <c r="E10" s="426"/>
      <c r="F10" s="426"/>
      <c r="G10" s="426"/>
      <c r="H10" s="426"/>
      <c r="I10" s="426"/>
      <c r="J10" s="426"/>
      <c r="K10" s="474"/>
      <c r="L10" s="481" t="s">
        <v>119</v>
      </c>
      <c r="M10" s="461"/>
      <c r="N10" s="461"/>
      <c r="O10" s="461"/>
      <c r="P10" s="461"/>
      <c r="Q10" s="462"/>
      <c r="R10" s="482">
        <v>72840</v>
      </c>
      <c r="S10" s="483"/>
      <c r="T10" s="483"/>
      <c r="U10" s="483"/>
      <c r="V10" s="484"/>
      <c r="W10" s="419"/>
      <c r="X10" s="420"/>
      <c r="Y10" s="420"/>
      <c r="Z10" s="420"/>
      <c r="AA10" s="420"/>
      <c r="AB10" s="420"/>
      <c r="AC10" s="420"/>
      <c r="AD10" s="420"/>
      <c r="AE10" s="420"/>
      <c r="AF10" s="420"/>
      <c r="AG10" s="420"/>
      <c r="AH10" s="420"/>
      <c r="AI10" s="420"/>
      <c r="AJ10" s="420"/>
      <c r="AK10" s="420"/>
      <c r="AL10" s="423"/>
      <c r="AM10" s="460" t="s">
        <v>120</v>
      </c>
      <c r="AN10" s="461"/>
      <c r="AO10" s="461"/>
      <c r="AP10" s="461"/>
      <c r="AQ10" s="461"/>
      <c r="AR10" s="461"/>
      <c r="AS10" s="461"/>
      <c r="AT10" s="462"/>
      <c r="AU10" s="463" t="s">
        <v>121</v>
      </c>
      <c r="AV10" s="464"/>
      <c r="AW10" s="464"/>
      <c r="AX10" s="464"/>
      <c r="AY10" s="465" t="s">
        <v>122</v>
      </c>
      <c r="AZ10" s="466"/>
      <c r="BA10" s="466"/>
      <c r="BB10" s="466"/>
      <c r="BC10" s="466"/>
      <c r="BD10" s="466"/>
      <c r="BE10" s="466"/>
      <c r="BF10" s="466"/>
      <c r="BG10" s="466"/>
      <c r="BH10" s="466"/>
      <c r="BI10" s="466"/>
      <c r="BJ10" s="466"/>
      <c r="BK10" s="466"/>
      <c r="BL10" s="466"/>
      <c r="BM10" s="467"/>
      <c r="BN10" s="431">
        <v>221525</v>
      </c>
      <c r="BO10" s="432"/>
      <c r="BP10" s="432"/>
      <c r="BQ10" s="432"/>
      <c r="BR10" s="432"/>
      <c r="BS10" s="432"/>
      <c r="BT10" s="432"/>
      <c r="BU10" s="433"/>
      <c r="BV10" s="431">
        <v>198289</v>
      </c>
      <c r="BW10" s="432"/>
      <c r="BX10" s="432"/>
      <c r="BY10" s="432"/>
      <c r="BZ10" s="432"/>
      <c r="CA10" s="432"/>
      <c r="CB10" s="432"/>
      <c r="CC10" s="433"/>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425"/>
      <c r="C11" s="426"/>
      <c r="D11" s="426"/>
      <c r="E11" s="426"/>
      <c r="F11" s="426"/>
      <c r="G11" s="426"/>
      <c r="H11" s="426"/>
      <c r="I11" s="426"/>
      <c r="J11" s="426"/>
      <c r="K11" s="474"/>
      <c r="L11" s="485" t="s">
        <v>124</v>
      </c>
      <c r="M11" s="486"/>
      <c r="N11" s="486"/>
      <c r="O11" s="486"/>
      <c r="P11" s="486"/>
      <c r="Q11" s="487"/>
      <c r="R11" s="488" t="s">
        <v>125</v>
      </c>
      <c r="S11" s="489"/>
      <c r="T11" s="489"/>
      <c r="U11" s="489"/>
      <c r="V11" s="490"/>
      <c r="W11" s="419"/>
      <c r="X11" s="420"/>
      <c r="Y11" s="420"/>
      <c r="Z11" s="420"/>
      <c r="AA11" s="420"/>
      <c r="AB11" s="420"/>
      <c r="AC11" s="420"/>
      <c r="AD11" s="420"/>
      <c r="AE11" s="420"/>
      <c r="AF11" s="420"/>
      <c r="AG11" s="420"/>
      <c r="AH11" s="420"/>
      <c r="AI11" s="420"/>
      <c r="AJ11" s="420"/>
      <c r="AK11" s="420"/>
      <c r="AL11" s="423"/>
      <c r="AM11" s="460" t="s">
        <v>126</v>
      </c>
      <c r="AN11" s="461"/>
      <c r="AO11" s="461"/>
      <c r="AP11" s="461"/>
      <c r="AQ11" s="461"/>
      <c r="AR11" s="461"/>
      <c r="AS11" s="461"/>
      <c r="AT11" s="462"/>
      <c r="AU11" s="463" t="s">
        <v>127</v>
      </c>
      <c r="AV11" s="464"/>
      <c r="AW11" s="464"/>
      <c r="AX11" s="464"/>
      <c r="AY11" s="465" t="s">
        <v>128</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129</v>
      </c>
      <c r="CE11" s="435"/>
      <c r="CF11" s="435"/>
      <c r="CG11" s="435"/>
      <c r="CH11" s="435"/>
      <c r="CI11" s="435"/>
      <c r="CJ11" s="435"/>
      <c r="CK11" s="435"/>
      <c r="CL11" s="435"/>
      <c r="CM11" s="435"/>
      <c r="CN11" s="435"/>
      <c r="CO11" s="435"/>
      <c r="CP11" s="435"/>
      <c r="CQ11" s="435"/>
      <c r="CR11" s="435"/>
      <c r="CS11" s="436"/>
      <c r="CT11" s="471" t="s">
        <v>130</v>
      </c>
      <c r="CU11" s="472"/>
      <c r="CV11" s="472"/>
      <c r="CW11" s="472"/>
      <c r="CX11" s="472"/>
      <c r="CY11" s="472"/>
      <c r="CZ11" s="472"/>
      <c r="DA11" s="473"/>
      <c r="DB11" s="471" t="s">
        <v>131</v>
      </c>
      <c r="DC11" s="472"/>
      <c r="DD11" s="472"/>
      <c r="DE11" s="472"/>
      <c r="DF11" s="472"/>
      <c r="DG11" s="472"/>
      <c r="DH11" s="472"/>
      <c r="DI11" s="473"/>
      <c r="DJ11" s="186"/>
      <c r="DK11" s="186"/>
      <c r="DL11" s="186"/>
      <c r="DM11" s="186"/>
      <c r="DN11" s="186"/>
      <c r="DO11" s="186"/>
    </row>
    <row r="12" spans="1:119" ht="18.75" customHeight="1" x14ac:dyDescent="0.2">
      <c r="A12" s="187"/>
      <c r="B12" s="491" t="s">
        <v>132</v>
      </c>
      <c r="C12" s="492"/>
      <c r="D12" s="492"/>
      <c r="E12" s="492"/>
      <c r="F12" s="492"/>
      <c r="G12" s="492"/>
      <c r="H12" s="492"/>
      <c r="I12" s="492"/>
      <c r="J12" s="492"/>
      <c r="K12" s="493"/>
      <c r="L12" s="500" t="s">
        <v>133</v>
      </c>
      <c r="M12" s="501"/>
      <c r="N12" s="501"/>
      <c r="O12" s="501"/>
      <c r="P12" s="501"/>
      <c r="Q12" s="502"/>
      <c r="R12" s="503">
        <v>79038</v>
      </c>
      <c r="S12" s="504"/>
      <c r="T12" s="504"/>
      <c r="U12" s="504"/>
      <c r="V12" s="505"/>
      <c r="W12" s="506" t="s">
        <v>1</v>
      </c>
      <c r="X12" s="464"/>
      <c r="Y12" s="464"/>
      <c r="Z12" s="464"/>
      <c r="AA12" s="464"/>
      <c r="AB12" s="507"/>
      <c r="AC12" s="508" t="s">
        <v>134</v>
      </c>
      <c r="AD12" s="509"/>
      <c r="AE12" s="509"/>
      <c r="AF12" s="509"/>
      <c r="AG12" s="510"/>
      <c r="AH12" s="508" t="s">
        <v>135</v>
      </c>
      <c r="AI12" s="509"/>
      <c r="AJ12" s="509"/>
      <c r="AK12" s="509"/>
      <c r="AL12" s="511"/>
      <c r="AM12" s="460" t="s">
        <v>136</v>
      </c>
      <c r="AN12" s="461"/>
      <c r="AO12" s="461"/>
      <c r="AP12" s="461"/>
      <c r="AQ12" s="461"/>
      <c r="AR12" s="461"/>
      <c r="AS12" s="461"/>
      <c r="AT12" s="462"/>
      <c r="AU12" s="463" t="s">
        <v>116</v>
      </c>
      <c r="AV12" s="464"/>
      <c r="AW12" s="464"/>
      <c r="AX12" s="464"/>
      <c r="AY12" s="465" t="s">
        <v>137</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177343</v>
      </c>
      <c r="BW12" s="432"/>
      <c r="BX12" s="432"/>
      <c r="BY12" s="432"/>
      <c r="BZ12" s="432"/>
      <c r="CA12" s="432"/>
      <c r="CB12" s="432"/>
      <c r="CC12" s="433"/>
      <c r="CD12" s="434" t="s">
        <v>138</v>
      </c>
      <c r="CE12" s="435"/>
      <c r="CF12" s="435"/>
      <c r="CG12" s="435"/>
      <c r="CH12" s="435"/>
      <c r="CI12" s="435"/>
      <c r="CJ12" s="435"/>
      <c r="CK12" s="435"/>
      <c r="CL12" s="435"/>
      <c r="CM12" s="435"/>
      <c r="CN12" s="435"/>
      <c r="CO12" s="435"/>
      <c r="CP12" s="435"/>
      <c r="CQ12" s="435"/>
      <c r="CR12" s="435"/>
      <c r="CS12" s="436"/>
      <c r="CT12" s="471" t="s">
        <v>131</v>
      </c>
      <c r="CU12" s="472"/>
      <c r="CV12" s="472"/>
      <c r="CW12" s="472"/>
      <c r="CX12" s="472"/>
      <c r="CY12" s="472"/>
      <c r="CZ12" s="472"/>
      <c r="DA12" s="473"/>
      <c r="DB12" s="471" t="s">
        <v>139</v>
      </c>
      <c r="DC12" s="472"/>
      <c r="DD12" s="472"/>
      <c r="DE12" s="472"/>
      <c r="DF12" s="472"/>
      <c r="DG12" s="472"/>
      <c r="DH12" s="472"/>
      <c r="DI12" s="473"/>
      <c r="DJ12" s="186"/>
      <c r="DK12" s="186"/>
      <c r="DL12" s="186"/>
      <c r="DM12" s="186"/>
      <c r="DN12" s="186"/>
      <c r="DO12" s="186"/>
    </row>
    <row r="13" spans="1:119" ht="18.75" customHeight="1" x14ac:dyDescent="0.2">
      <c r="A13" s="187"/>
      <c r="B13" s="494"/>
      <c r="C13" s="495"/>
      <c r="D13" s="495"/>
      <c r="E13" s="495"/>
      <c r="F13" s="495"/>
      <c r="G13" s="495"/>
      <c r="H13" s="495"/>
      <c r="I13" s="495"/>
      <c r="J13" s="495"/>
      <c r="K13" s="496"/>
      <c r="L13" s="197"/>
      <c r="M13" s="522" t="s">
        <v>140</v>
      </c>
      <c r="N13" s="523"/>
      <c r="O13" s="523"/>
      <c r="P13" s="523"/>
      <c r="Q13" s="524"/>
      <c r="R13" s="515">
        <v>78389</v>
      </c>
      <c r="S13" s="516"/>
      <c r="T13" s="516"/>
      <c r="U13" s="516"/>
      <c r="V13" s="517"/>
      <c r="W13" s="447" t="s">
        <v>141</v>
      </c>
      <c r="X13" s="448"/>
      <c r="Y13" s="448"/>
      <c r="Z13" s="448"/>
      <c r="AA13" s="448"/>
      <c r="AB13" s="438"/>
      <c r="AC13" s="482">
        <v>1149</v>
      </c>
      <c r="AD13" s="483"/>
      <c r="AE13" s="483"/>
      <c r="AF13" s="483"/>
      <c r="AG13" s="525"/>
      <c r="AH13" s="482">
        <v>1149</v>
      </c>
      <c r="AI13" s="483"/>
      <c r="AJ13" s="483"/>
      <c r="AK13" s="483"/>
      <c r="AL13" s="484"/>
      <c r="AM13" s="460" t="s">
        <v>142</v>
      </c>
      <c r="AN13" s="461"/>
      <c r="AO13" s="461"/>
      <c r="AP13" s="461"/>
      <c r="AQ13" s="461"/>
      <c r="AR13" s="461"/>
      <c r="AS13" s="461"/>
      <c r="AT13" s="462"/>
      <c r="AU13" s="463" t="s">
        <v>109</v>
      </c>
      <c r="AV13" s="464"/>
      <c r="AW13" s="464"/>
      <c r="AX13" s="464"/>
      <c r="AY13" s="465" t="s">
        <v>143</v>
      </c>
      <c r="AZ13" s="466"/>
      <c r="BA13" s="466"/>
      <c r="BB13" s="466"/>
      <c r="BC13" s="466"/>
      <c r="BD13" s="466"/>
      <c r="BE13" s="466"/>
      <c r="BF13" s="466"/>
      <c r="BG13" s="466"/>
      <c r="BH13" s="466"/>
      <c r="BI13" s="466"/>
      <c r="BJ13" s="466"/>
      <c r="BK13" s="466"/>
      <c r="BL13" s="466"/>
      <c r="BM13" s="467"/>
      <c r="BN13" s="431">
        <v>348448</v>
      </c>
      <c r="BO13" s="432"/>
      <c r="BP13" s="432"/>
      <c r="BQ13" s="432"/>
      <c r="BR13" s="432"/>
      <c r="BS13" s="432"/>
      <c r="BT13" s="432"/>
      <c r="BU13" s="433"/>
      <c r="BV13" s="431">
        <v>125472</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9</v>
      </c>
      <c r="CU13" s="429"/>
      <c r="CV13" s="429"/>
      <c r="CW13" s="429"/>
      <c r="CX13" s="429"/>
      <c r="CY13" s="429"/>
      <c r="CZ13" s="429"/>
      <c r="DA13" s="430"/>
      <c r="DB13" s="428">
        <v>9.1</v>
      </c>
      <c r="DC13" s="429"/>
      <c r="DD13" s="429"/>
      <c r="DE13" s="429"/>
      <c r="DF13" s="429"/>
      <c r="DG13" s="429"/>
      <c r="DH13" s="429"/>
      <c r="DI13" s="430"/>
      <c r="DJ13" s="186"/>
      <c r="DK13" s="186"/>
      <c r="DL13" s="186"/>
      <c r="DM13" s="186"/>
      <c r="DN13" s="186"/>
      <c r="DO13" s="186"/>
    </row>
    <row r="14" spans="1:119" ht="18.75" customHeight="1" thickBot="1" x14ac:dyDescent="0.25">
      <c r="A14" s="187"/>
      <c r="B14" s="494"/>
      <c r="C14" s="495"/>
      <c r="D14" s="495"/>
      <c r="E14" s="495"/>
      <c r="F14" s="495"/>
      <c r="G14" s="495"/>
      <c r="H14" s="495"/>
      <c r="I14" s="495"/>
      <c r="J14" s="495"/>
      <c r="K14" s="496"/>
      <c r="L14" s="512" t="s">
        <v>145</v>
      </c>
      <c r="M14" s="513"/>
      <c r="N14" s="513"/>
      <c r="O14" s="513"/>
      <c r="P14" s="513"/>
      <c r="Q14" s="514"/>
      <c r="R14" s="515">
        <v>78223</v>
      </c>
      <c r="S14" s="516"/>
      <c r="T14" s="516"/>
      <c r="U14" s="516"/>
      <c r="V14" s="517"/>
      <c r="W14" s="421"/>
      <c r="X14" s="422"/>
      <c r="Y14" s="422"/>
      <c r="Z14" s="422"/>
      <c r="AA14" s="422"/>
      <c r="AB14" s="411"/>
      <c r="AC14" s="518">
        <v>3.7</v>
      </c>
      <c r="AD14" s="519"/>
      <c r="AE14" s="519"/>
      <c r="AF14" s="519"/>
      <c r="AG14" s="520"/>
      <c r="AH14" s="518">
        <v>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v>20.3</v>
      </c>
      <c r="CU14" s="530"/>
      <c r="CV14" s="530"/>
      <c r="CW14" s="530"/>
      <c r="CX14" s="530"/>
      <c r="CY14" s="530"/>
      <c r="CZ14" s="530"/>
      <c r="DA14" s="531"/>
      <c r="DB14" s="529">
        <v>30</v>
      </c>
      <c r="DC14" s="530"/>
      <c r="DD14" s="530"/>
      <c r="DE14" s="530"/>
      <c r="DF14" s="530"/>
      <c r="DG14" s="530"/>
      <c r="DH14" s="530"/>
      <c r="DI14" s="531"/>
      <c r="DJ14" s="186"/>
      <c r="DK14" s="186"/>
      <c r="DL14" s="186"/>
      <c r="DM14" s="186"/>
      <c r="DN14" s="186"/>
      <c r="DO14" s="186"/>
    </row>
    <row r="15" spans="1:119" ht="18.75" customHeight="1" x14ac:dyDescent="0.2">
      <c r="A15" s="187"/>
      <c r="B15" s="494"/>
      <c r="C15" s="495"/>
      <c r="D15" s="495"/>
      <c r="E15" s="495"/>
      <c r="F15" s="495"/>
      <c r="G15" s="495"/>
      <c r="H15" s="495"/>
      <c r="I15" s="495"/>
      <c r="J15" s="495"/>
      <c r="K15" s="496"/>
      <c r="L15" s="197"/>
      <c r="M15" s="522" t="s">
        <v>140</v>
      </c>
      <c r="N15" s="523"/>
      <c r="O15" s="523"/>
      <c r="P15" s="523"/>
      <c r="Q15" s="524"/>
      <c r="R15" s="515">
        <v>77581</v>
      </c>
      <c r="S15" s="516"/>
      <c r="T15" s="516"/>
      <c r="U15" s="516"/>
      <c r="V15" s="517"/>
      <c r="W15" s="447" t="s">
        <v>147</v>
      </c>
      <c r="X15" s="448"/>
      <c r="Y15" s="448"/>
      <c r="Z15" s="448"/>
      <c r="AA15" s="448"/>
      <c r="AB15" s="438"/>
      <c r="AC15" s="482">
        <v>6482</v>
      </c>
      <c r="AD15" s="483"/>
      <c r="AE15" s="483"/>
      <c r="AF15" s="483"/>
      <c r="AG15" s="525"/>
      <c r="AH15" s="482">
        <v>5908</v>
      </c>
      <c r="AI15" s="483"/>
      <c r="AJ15" s="483"/>
      <c r="AK15" s="483"/>
      <c r="AL15" s="484"/>
      <c r="AM15" s="460"/>
      <c r="AN15" s="461"/>
      <c r="AO15" s="461"/>
      <c r="AP15" s="461"/>
      <c r="AQ15" s="461"/>
      <c r="AR15" s="461"/>
      <c r="AS15" s="461"/>
      <c r="AT15" s="462"/>
      <c r="AU15" s="463"/>
      <c r="AV15" s="464"/>
      <c r="AW15" s="464"/>
      <c r="AX15" s="464"/>
      <c r="AY15" s="391" t="s">
        <v>148</v>
      </c>
      <c r="AZ15" s="392"/>
      <c r="BA15" s="392"/>
      <c r="BB15" s="392"/>
      <c r="BC15" s="392"/>
      <c r="BD15" s="392"/>
      <c r="BE15" s="392"/>
      <c r="BF15" s="392"/>
      <c r="BG15" s="392"/>
      <c r="BH15" s="392"/>
      <c r="BI15" s="392"/>
      <c r="BJ15" s="392"/>
      <c r="BK15" s="392"/>
      <c r="BL15" s="392"/>
      <c r="BM15" s="393"/>
      <c r="BN15" s="394">
        <v>9237528</v>
      </c>
      <c r="BO15" s="395"/>
      <c r="BP15" s="395"/>
      <c r="BQ15" s="395"/>
      <c r="BR15" s="395"/>
      <c r="BS15" s="395"/>
      <c r="BT15" s="395"/>
      <c r="BU15" s="396"/>
      <c r="BV15" s="394">
        <v>8713721</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494"/>
      <c r="C16" s="495"/>
      <c r="D16" s="495"/>
      <c r="E16" s="495"/>
      <c r="F16" s="495"/>
      <c r="G16" s="495"/>
      <c r="H16" s="495"/>
      <c r="I16" s="495"/>
      <c r="J16" s="495"/>
      <c r="K16" s="496"/>
      <c r="L16" s="512" t="s">
        <v>150</v>
      </c>
      <c r="M16" s="543"/>
      <c r="N16" s="543"/>
      <c r="O16" s="543"/>
      <c r="P16" s="543"/>
      <c r="Q16" s="544"/>
      <c r="R16" s="535" t="s">
        <v>151</v>
      </c>
      <c r="S16" s="536"/>
      <c r="T16" s="536"/>
      <c r="U16" s="536"/>
      <c r="V16" s="537"/>
      <c r="W16" s="421"/>
      <c r="X16" s="422"/>
      <c r="Y16" s="422"/>
      <c r="Z16" s="422"/>
      <c r="AA16" s="422"/>
      <c r="AB16" s="411"/>
      <c r="AC16" s="518">
        <v>20.8</v>
      </c>
      <c r="AD16" s="519"/>
      <c r="AE16" s="519"/>
      <c r="AF16" s="519"/>
      <c r="AG16" s="520"/>
      <c r="AH16" s="518">
        <v>20.399999999999999</v>
      </c>
      <c r="AI16" s="519"/>
      <c r="AJ16" s="519"/>
      <c r="AK16" s="519"/>
      <c r="AL16" s="521"/>
      <c r="AM16" s="460"/>
      <c r="AN16" s="461"/>
      <c r="AO16" s="461"/>
      <c r="AP16" s="461"/>
      <c r="AQ16" s="461"/>
      <c r="AR16" s="461"/>
      <c r="AS16" s="461"/>
      <c r="AT16" s="462"/>
      <c r="AU16" s="463"/>
      <c r="AV16" s="464"/>
      <c r="AW16" s="464"/>
      <c r="AX16" s="464"/>
      <c r="AY16" s="465" t="s">
        <v>152</v>
      </c>
      <c r="AZ16" s="466"/>
      <c r="BA16" s="466"/>
      <c r="BB16" s="466"/>
      <c r="BC16" s="466"/>
      <c r="BD16" s="466"/>
      <c r="BE16" s="466"/>
      <c r="BF16" s="466"/>
      <c r="BG16" s="466"/>
      <c r="BH16" s="466"/>
      <c r="BI16" s="466"/>
      <c r="BJ16" s="466"/>
      <c r="BK16" s="466"/>
      <c r="BL16" s="466"/>
      <c r="BM16" s="467"/>
      <c r="BN16" s="431">
        <v>14365749</v>
      </c>
      <c r="BO16" s="432"/>
      <c r="BP16" s="432"/>
      <c r="BQ16" s="432"/>
      <c r="BR16" s="432"/>
      <c r="BS16" s="432"/>
      <c r="BT16" s="432"/>
      <c r="BU16" s="433"/>
      <c r="BV16" s="431">
        <v>13594856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5">
      <c r="A17" s="187"/>
      <c r="B17" s="497"/>
      <c r="C17" s="498"/>
      <c r="D17" s="498"/>
      <c r="E17" s="498"/>
      <c r="F17" s="498"/>
      <c r="G17" s="498"/>
      <c r="H17" s="498"/>
      <c r="I17" s="498"/>
      <c r="J17" s="498"/>
      <c r="K17" s="499"/>
      <c r="L17" s="202"/>
      <c r="M17" s="538" t="s">
        <v>153</v>
      </c>
      <c r="N17" s="539"/>
      <c r="O17" s="539"/>
      <c r="P17" s="539"/>
      <c r="Q17" s="540"/>
      <c r="R17" s="535" t="s">
        <v>154</v>
      </c>
      <c r="S17" s="536"/>
      <c r="T17" s="536"/>
      <c r="U17" s="536"/>
      <c r="V17" s="537"/>
      <c r="W17" s="447" t="s">
        <v>155</v>
      </c>
      <c r="X17" s="448"/>
      <c r="Y17" s="448"/>
      <c r="Z17" s="448"/>
      <c r="AA17" s="448"/>
      <c r="AB17" s="438"/>
      <c r="AC17" s="482">
        <v>23474</v>
      </c>
      <c r="AD17" s="483"/>
      <c r="AE17" s="483"/>
      <c r="AF17" s="483"/>
      <c r="AG17" s="525"/>
      <c r="AH17" s="482">
        <v>21877</v>
      </c>
      <c r="AI17" s="483"/>
      <c r="AJ17" s="483"/>
      <c r="AK17" s="483"/>
      <c r="AL17" s="484"/>
      <c r="AM17" s="460"/>
      <c r="AN17" s="461"/>
      <c r="AO17" s="461"/>
      <c r="AP17" s="461"/>
      <c r="AQ17" s="461"/>
      <c r="AR17" s="461"/>
      <c r="AS17" s="461"/>
      <c r="AT17" s="462"/>
      <c r="AU17" s="463"/>
      <c r="AV17" s="464"/>
      <c r="AW17" s="464"/>
      <c r="AX17" s="464"/>
      <c r="AY17" s="465" t="s">
        <v>156</v>
      </c>
      <c r="AZ17" s="466"/>
      <c r="BA17" s="466"/>
      <c r="BB17" s="466"/>
      <c r="BC17" s="466"/>
      <c r="BD17" s="466"/>
      <c r="BE17" s="466"/>
      <c r="BF17" s="466"/>
      <c r="BG17" s="466"/>
      <c r="BH17" s="466"/>
      <c r="BI17" s="466"/>
      <c r="BJ17" s="466"/>
      <c r="BK17" s="466"/>
      <c r="BL17" s="466"/>
      <c r="BM17" s="467"/>
      <c r="BN17" s="431">
        <v>11785612</v>
      </c>
      <c r="BO17" s="432"/>
      <c r="BP17" s="432"/>
      <c r="BQ17" s="432"/>
      <c r="BR17" s="432"/>
      <c r="BS17" s="432"/>
      <c r="BT17" s="432"/>
      <c r="BU17" s="433"/>
      <c r="BV17" s="431">
        <v>11168682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5">
      <c r="A18" s="187"/>
      <c r="B18" s="545" t="s">
        <v>157</v>
      </c>
      <c r="C18" s="474"/>
      <c r="D18" s="474"/>
      <c r="E18" s="546"/>
      <c r="F18" s="546"/>
      <c r="G18" s="546"/>
      <c r="H18" s="546"/>
      <c r="I18" s="546"/>
      <c r="J18" s="546"/>
      <c r="K18" s="546"/>
      <c r="L18" s="547">
        <v>85.13</v>
      </c>
      <c r="M18" s="547"/>
      <c r="N18" s="547"/>
      <c r="O18" s="547"/>
      <c r="P18" s="547"/>
      <c r="Q18" s="547"/>
      <c r="R18" s="548"/>
      <c r="S18" s="548"/>
      <c r="T18" s="548"/>
      <c r="U18" s="548"/>
      <c r="V18" s="549"/>
      <c r="W18" s="449"/>
      <c r="X18" s="450"/>
      <c r="Y18" s="450"/>
      <c r="Z18" s="450"/>
      <c r="AA18" s="450"/>
      <c r="AB18" s="441"/>
      <c r="AC18" s="550">
        <v>75.5</v>
      </c>
      <c r="AD18" s="551"/>
      <c r="AE18" s="551"/>
      <c r="AF18" s="551"/>
      <c r="AG18" s="552"/>
      <c r="AH18" s="550">
        <v>75.599999999999994</v>
      </c>
      <c r="AI18" s="551"/>
      <c r="AJ18" s="551"/>
      <c r="AK18" s="551"/>
      <c r="AL18" s="553"/>
      <c r="AM18" s="460"/>
      <c r="AN18" s="461"/>
      <c r="AO18" s="461"/>
      <c r="AP18" s="461"/>
      <c r="AQ18" s="461"/>
      <c r="AR18" s="461"/>
      <c r="AS18" s="461"/>
      <c r="AT18" s="462"/>
      <c r="AU18" s="463"/>
      <c r="AV18" s="464"/>
      <c r="AW18" s="464"/>
      <c r="AX18" s="464"/>
      <c r="AY18" s="465" t="s">
        <v>158</v>
      </c>
      <c r="AZ18" s="466"/>
      <c r="BA18" s="466"/>
      <c r="BB18" s="466"/>
      <c r="BC18" s="466"/>
      <c r="BD18" s="466"/>
      <c r="BE18" s="466"/>
      <c r="BF18" s="466"/>
      <c r="BG18" s="466"/>
      <c r="BH18" s="466"/>
      <c r="BI18" s="466"/>
      <c r="BJ18" s="466"/>
      <c r="BK18" s="466"/>
      <c r="BL18" s="466"/>
      <c r="BM18" s="467"/>
      <c r="BN18" s="431">
        <v>16817976</v>
      </c>
      <c r="BO18" s="432"/>
      <c r="BP18" s="432"/>
      <c r="BQ18" s="432"/>
      <c r="BR18" s="432"/>
      <c r="BS18" s="432"/>
      <c r="BT18" s="432"/>
      <c r="BU18" s="433"/>
      <c r="BV18" s="431">
        <v>16472489</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5">
      <c r="A19" s="187"/>
      <c r="B19" s="545" t="s">
        <v>159</v>
      </c>
      <c r="C19" s="474"/>
      <c r="D19" s="474"/>
      <c r="E19" s="546"/>
      <c r="F19" s="546"/>
      <c r="G19" s="546"/>
      <c r="H19" s="546"/>
      <c r="I19" s="546"/>
      <c r="J19" s="546"/>
      <c r="K19" s="546"/>
      <c r="L19" s="554">
        <v>915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160</v>
      </c>
      <c r="AZ19" s="466"/>
      <c r="BA19" s="466"/>
      <c r="BB19" s="466"/>
      <c r="BC19" s="466"/>
      <c r="BD19" s="466"/>
      <c r="BE19" s="466"/>
      <c r="BF19" s="466"/>
      <c r="BG19" s="466"/>
      <c r="BH19" s="466"/>
      <c r="BI19" s="466"/>
      <c r="BJ19" s="466"/>
      <c r="BK19" s="466"/>
      <c r="BL19" s="466"/>
      <c r="BM19" s="467"/>
      <c r="BN19" s="431">
        <v>21158828</v>
      </c>
      <c r="BO19" s="432"/>
      <c r="BP19" s="432"/>
      <c r="BQ19" s="432"/>
      <c r="BR19" s="432"/>
      <c r="BS19" s="432"/>
      <c r="BT19" s="432"/>
      <c r="BU19" s="433"/>
      <c r="BV19" s="431">
        <v>19572803</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5">
      <c r="A20" s="187"/>
      <c r="B20" s="545" t="s">
        <v>161</v>
      </c>
      <c r="C20" s="474"/>
      <c r="D20" s="474"/>
      <c r="E20" s="546"/>
      <c r="F20" s="546"/>
      <c r="G20" s="546"/>
      <c r="H20" s="546"/>
      <c r="I20" s="546"/>
      <c r="J20" s="546"/>
      <c r="K20" s="546"/>
      <c r="L20" s="554">
        <v>29802</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2">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5">
      <c r="A22" s="187"/>
      <c r="B22" s="568" t="s">
        <v>163</v>
      </c>
      <c r="C22" s="569"/>
      <c r="D22" s="570"/>
      <c r="E22" s="443" t="s">
        <v>1</v>
      </c>
      <c r="F22" s="448"/>
      <c r="G22" s="448"/>
      <c r="H22" s="448"/>
      <c r="I22" s="448"/>
      <c r="J22" s="448"/>
      <c r="K22" s="438"/>
      <c r="L22" s="443" t="s">
        <v>164</v>
      </c>
      <c r="M22" s="448"/>
      <c r="N22" s="448"/>
      <c r="O22" s="448"/>
      <c r="P22" s="438"/>
      <c r="Q22" s="577" t="s">
        <v>165</v>
      </c>
      <c r="R22" s="578"/>
      <c r="S22" s="578"/>
      <c r="T22" s="578"/>
      <c r="U22" s="578"/>
      <c r="V22" s="579"/>
      <c r="W22" s="583" t="s">
        <v>166</v>
      </c>
      <c r="X22" s="569"/>
      <c r="Y22" s="570"/>
      <c r="Z22" s="443" t="s">
        <v>1</v>
      </c>
      <c r="AA22" s="448"/>
      <c r="AB22" s="448"/>
      <c r="AC22" s="448"/>
      <c r="AD22" s="448"/>
      <c r="AE22" s="448"/>
      <c r="AF22" s="448"/>
      <c r="AG22" s="438"/>
      <c r="AH22" s="596" t="s">
        <v>167</v>
      </c>
      <c r="AI22" s="448"/>
      <c r="AJ22" s="448"/>
      <c r="AK22" s="448"/>
      <c r="AL22" s="438"/>
      <c r="AM22" s="596" t="s">
        <v>168</v>
      </c>
      <c r="AN22" s="597"/>
      <c r="AO22" s="597"/>
      <c r="AP22" s="597"/>
      <c r="AQ22" s="597"/>
      <c r="AR22" s="598"/>
      <c r="AS22" s="577" t="s">
        <v>165</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2">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169</v>
      </c>
      <c r="AZ23" s="392"/>
      <c r="BA23" s="392"/>
      <c r="BB23" s="392"/>
      <c r="BC23" s="392"/>
      <c r="BD23" s="392"/>
      <c r="BE23" s="392"/>
      <c r="BF23" s="392"/>
      <c r="BG23" s="392"/>
      <c r="BH23" s="392"/>
      <c r="BI23" s="392"/>
      <c r="BJ23" s="392"/>
      <c r="BK23" s="392"/>
      <c r="BL23" s="392"/>
      <c r="BM23" s="393"/>
      <c r="BN23" s="431">
        <v>32249194</v>
      </c>
      <c r="BO23" s="432"/>
      <c r="BP23" s="432"/>
      <c r="BQ23" s="432"/>
      <c r="BR23" s="432"/>
      <c r="BS23" s="432"/>
      <c r="BT23" s="432"/>
      <c r="BU23" s="433"/>
      <c r="BV23" s="431">
        <v>32789807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5">
      <c r="A24" s="187"/>
      <c r="B24" s="571"/>
      <c r="C24" s="572"/>
      <c r="D24" s="573"/>
      <c r="E24" s="481" t="s">
        <v>170</v>
      </c>
      <c r="F24" s="461"/>
      <c r="G24" s="461"/>
      <c r="H24" s="461"/>
      <c r="I24" s="461"/>
      <c r="J24" s="461"/>
      <c r="K24" s="462"/>
      <c r="L24" s="482">
        <v>1</v>
      </c>
      <c r="M24" s="483"/>
      <c r="N24" s="483"/>
      <c r="O24" s="483"/>
      <c r="P24" s="525"/>
      <c r="Q24" s="482">
        <v>8800</v>
      </c>
      <c r="R24" s="483"/>
      <c r="S24" s="483"/>
      <c r="T24" s="483"/>
      <c r="U24" s="483"/>
      <c r="V24" s="525"/>
      <c r="W24" s="584"/>
      <c r="X24" s="572"/>
      <c r="Y24" s="573"/>
      <c r="Z24" s="481" t="s">
        <v>171</v>
      </c>
      <c r="AA24" s="461"/>
      <c r="AB24" s="461"/>
      <c r="AC24" s="461"/>
      <c r="AD24" s="461"/>
      <c r="AE24" s="461"/>
      <c r="AF24" s="461"/>
      <c r="AG24" s="462"/>
      <c r="AH24" s="482">
        <v>405</v>
      </c>
      <c r="AI24" s="483"/>
      <c r="AJ24" s="483"/>
      <c r="AK24" s="483"/>
      <c r="AL24" s="525"/>
      <c r="AM24" s="482">
        <v>1278990</v>
      </c>
      <c r="AN24" s="483"/>
      <c r="AO24" s="483"/>
      <c r="AP24" s="483"/>
      <c r="AQ24" s="483"/>
      <c r="AR24" s="525"/>
      <c r="AS24" s="482">
        <v>3158</v>
      </c>
      <c r="AT24" s="483"/>
      <c r="AU24" s="483"/>
      <c r="AV24" s="483"/>
      <c r="AW24" s="483"/>
      <c r="AX24" s="484"/>
      <c r="AY24" s="604" t="s">
        <v>172</v>
      </c>
      <c r="AZ24" s="605"/>
      <c r="BA24" s="605"/>
      <c r="BB24" s="605"/>
      <c r="BC24" s="605"/>
      <c r="BD24" s="605"/>
      <c r="BE24" s="605"/>
      <c r="BF24" s="605"/>
      <c r="BG24" s="605"/>
      <c r="BH24" s="605"/>
      <c r="BI24" s="605"/>
      <c r="BJ24" s="605"/>
      <c r="BK24" s="605"/>
      <c r="BL24" s="605"/>
      <c r="BM24" s="606"/>
      <c r="BN24" s="431">
        <v>25419300</v>
      </c>
      <c r="BO24" s="432"/>
      <c r="BP24" s="432"/>
      <c r="BQ24" s="432"/>
      <c r="BR24" s="432"/>
      <c r="BS24" s="432"/>
      <c r="BT24" s="432"/>
      <c r="BU24" s="433"/>
      <c r="BV24" s="431">
        <v>25707997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2">
      <c r="A25" s="187"/>
      <c r="B25" s="571"/>
      <c r="C25" s="572"/>
      <c r="D25" s="573"/>
      <c r="E25" s="481" t="s">
        <v>173</v>
      </c>
      <c r="F25" s="461"/>
      <c r="G25" s="461"/>
      <c r="H25" s="461"/>
      <c r="I25" s="461"/>
      <c r="J25" s="461"/>
      <c r="K25" s="462"/>
      <c r="L25" s="482">
        <v>1</v>
      </c>
      <c r="M25" s="483"/>
      <c r="N25" s="483"/>
      <c r="O25" s="483"/>
      <c r="P25" s="525"/>
      <c r="Q25" s="482">
        <v>7300</v>
      </c>
      <c r="R25" s="483"/>
      <c r="S25" s="483"/>
      <c r="T25" s="483"/>
      <c r="U25" s="483"/>
      <c r="V25" s="525"/>
      <c r="W25" s="584"/>
      <c r="X25" s="572"/>
      <c r="Y25" s="573"/>
      <c r="Z25" s="481" t="s">
        <v>174</v>
      </c>
      <c r="AA25" s="461"/>
      <c r="AB25" s="461"/>
      <c r="AC25" s="461"/>
      <c r="AD25" s="461"/>
      <c r="AE25" s="461"/>
      <c r="AF25" s="461"/>
      <c r="AG25" s="462"/>
      <c r="AH25" s="482" t="s">
        <v>175</v>
      </c>
      <c r="AI25" s="483"/>
      <c r="AJ25" s="483"/>
      <c r="AK25" s="483"/>
      <c r="AL25" s="525"/>
      <c r="AM25" s="482" t="s">
        <v>175</v>
      </c>
      <c r="AN25" s="483"/>
      <c r="AO25" s="483"/>
      <c r="AP25" s="483"/>
      <c r="AQ25" s="483"/>
      <c r="AR25" s="525"/>
      <c r="AS25" s="482" t="s">
        <v>175</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3765518</v>
      </c>
      <c r="BO25" s="395"/>
      <c r="BP25" s="395"/>
      <c r="BQ25" s="395"/>
      <c r="BR25" s="395"/>
      <c r="BS25" s="395"/>
      <c r="BT25" s="395"/>
      <c r="BU25" s="396"/>
      <c r="BV25" s="394">
        <v>4323161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2">
      <c r="A26" s="187"/>
      <c r="B26" s="571"/>
      <c r="C26" s="572"/>
      <c r="D26" s="573"/>
      <c r="E26" s="481" t="s">
        <v>177</v>
      </c>
      <c r="F26" s="461"/>
      <c r="G26" s="461"/>
      <c r="H26" s="461"/>
      <c r="I26" s="461"/>
      <c r="J26" s="461"/>
      <c r="K26" s="462"/>
      <c r="L26" s="482">
        <v>1</v>
      </c>
      <c r="M26" s="483"/>
      <c r="N26" s="483"/>
      <c r="O26" s="483"/>
      <c r="P26" s="525"/>
      <c r="Q26" s="482">
        <v>6600</v>
      </c>
      <c r="R26" s="483"/>
      <c r="S26" s="483"/>
      <c r="T26" s="483"/>
      <c r="U26" s="483"/>
      <c r="V26" s="525"/>
      <c r="W26" s="584"/>
      <c r="X26" s="572"/>
      <c r="Y26" s="573"/>
      <c r="Z26" s="481" t="s">
        <v>178</v>
      </c>
      <c r="AA26" s="594"/>
      <c r="AB26" s="594"/>
      <c r="AC26" s="594"/>
      <c r="AD26" s="594"/>
      <c r="AE26" s="594"/>
      <c r="AF26" s="594"/>
      <c r="AG26" s="595"/>
      <c r="AH26" s="482">
        <v>1</v>
      </c>
      <c r="AI26" s="483"/>
      <c r="AJ26" s="483"/>
      <c r="AK26" s="483"/>
      <c r="AL26" s="525"/>
      <c r="AM26" s="482" t="s">
        <v>179</v>
      </c>
      <c r="AN26" s="483"/>
      <c r="AO26" s="483"/>
      <c r="AP26" s="483"/>
      <c r="AQ26" s="483"/>
      <c r="AR26" s="525"/>
      <c r="AS26" s="482" t="s">
        <v>179</v>
      </c>
      <c r="AT26" s="483"/>
      <c r="AU26" s="483"/>
      <c r="AV26" s="483"/>
      <c r="AW26" s="483"/>
      <c r="AX26" s="484"/>
      <c r="AY26" s="434" t="s">
        <v>180</v>
      </c>
      <c r="AZ26" s="435"/>
      <c r="BA26" s="435"/>
      <c r="BB26" s="435"/>
      <c r="BC26" s="435"/>
      <c r="BD26" s="435"/>
      <c r="BE26" s="435"/>
      <c r="BF26" s="435"/>
      <c r="BG26" s="435"/>
      <c r="BH26" s="435"/>
      <c r="BI26" s="435"/>
      <c r="BJ26" s="435"/>
      <c r="BK26" s="435"/>
      <c r="BL26" s="435"/>
      <c r="BM26" s="436"/>
      <c r="BN26" s="431" t="s">
        <v>175</v>
      </c>
      <c r="BO26" s="432"/>
      <c r="BP26" s="432"/>
      <c r="BQ26" s="432"/>
      <c r="BR26" s="432"/>
      <c r="BS26" s="432"/>
      <c r="BT26" s="432"/>
      <c r="BU26" s="433"/>
      <c r="BV26" s="431" t="s">
        <v>181</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5">
      <c r="A27" s="187"/>
      <c r="B27" s="571"/>
      <c r="C27" s="572"/>
      <c r="D27" s="573"/>
      <c r="E27" s="481" t="s">
        <v>182</v>
      </c>
      <c r="F27" s="461"/>
      <c r="G27" s="461"/>
      <c r="H27" s="461"/>
      <c r="I27" s="461"/>
      <c r="J27" s="461"/>
      <c r="K27" s="462"/>
      <c r="L27" s="482">
        <v>1</v>
      </c>
      <c r="M27" s="483"/>
      <c r="N27" s="483"/>
      <c r="O27" s="483"/>
      <c r="P27" s="525"/>
      <c r="Q27" s="482">
        <v>4700</v>
      </c>
      <c r="R27" s="483"/>
      <c r="S27" s="483"/>
      <c r="T27" s="483"/>
      <c r="U27" s="483"/>
      <c r="V27" s="525"/>
      <c r="W27" s="584"/>
      <c r="X27" s="572"/>
      <c r="Y27" s="573"/>
      <c r="Z27" s="481" t="s">
        <v>183</v>
      </c>
      <c r="AA27" s="461"/>
      <c r="AB27" s="461"/>
      <c r="AC27" s="461"/>
      <c r="AD27" s="461"/>
      <c r="AE27" s="461"/>
      <c r="AF27" s="461"/>
      <c r="AG27" s="462"/>
      <c r="AH27" s="482">
        <v>22</v>
      </c>
      <c r="AI27" s="483"/>
      <c r="AJ27" s="483"/>
      <c r="AK27" s="483"/>
      <c r="AL27" s="525"/>
      <c r="AM27" s="482">
        <v>68865</v>
      </c>
      <c r="AN27" s="483"/>
      <c r="AO27" s="483"/>
      <c r="AP27" s="483"/>
      <c r="AQ27" s="483"/>
      <c r="AR27" s="525"/>
      <c r="AS27" s="482">
        <v>3130</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1757293</v>
      </c>
      <c r="BO27" s="608"/>
      <c r="BP27" s="608"/>
      <c r="BQ27" s="608"/>
      <c r="BR27" s="608"/>
      <c r="BS27" s="608"/>
      <c r="BT27" s="608"/>
      <c r="BU27" s="609"/>
      <c r="BV27" s="607">
        <v>1757293</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2">
      <c r="A28" s="187"/>
      <c r="B28" s="571"/>
      <c r="C28" s="572"/>
      <c r="D28" s="573"/>
      <c r="E28" s="481" t="s">
        <v>185</v>
      </c>
      <c r="F28" s="461"/>
      <c r="G28" s="461"/>
      <c r="H28" s="461"/>
      <c r="I28" s="461"/>
      <c r="J28" s="461"/>
      <c r="K28" s="462"/>
      <c r="L28" s="482">
        <v>1</v>
      </c>
      <c r="M28" s="483"/>
      <c r="N28" s="483"/>
      <c r="O28" s="483"/>
      <c r="P28" s="525"/>
      <c r="Q28" s="482">
        <v>3800</v>
      </c>
      <c r="R28" s="483"/>
      <c r="S28" s="483"/>
      <c r="T28" s="483"/>
      <c r="U28" s="483"/>
      <c r="V28" s="525"/>
      <c r="W28" s="584"/>
      <c r="X28" s="572"/>
      <c r="Y28" s="573"/>
      <c r="Z28" s="481" t="s">
        <v>186</v>
      </c>
      <c r="AA28" s="461"/>
      <c r="AB28" s="461"/>
      <c r="AC28" s="461"/>
      <c r="AD28" s="461"/>
      <c r="AE28" s="461"/>
      <c r="AF28" s="461"/>
      <c r="AG28" s="462"/>
      <c r="AH28" s="482" t="s">
        <v>187</v>
      </c>
      <c r="AI28" s="483"/>
      <c r="AJ28" s="483"/>
      <c r="AK28" s="483"/>
      <c r="AL28" s="525"/>
      <c r="AM28" s="482" t="s">
        <v>175</v>
      </c>
      <c r="AN28" s="483"/>
      <c r="AO28" s="483"/>
      <c r="AP28" s="483"/>
      <c r="AQ28" s="483"/>
      <c r="AR28" s="525"/>
      <c r="AS28" s="482" t="s">
        <v>175</v>
      </c>
      <c r="AT28" s="483"/>
      <c r="AU28" s="483"/>
      <c r="AV28" s="483"/>
      <c r="AW28" s="483"/>
      <c r="AX28" s="484"/>
      <c r="AY28" s="610" t="s">
        <v>188</v>
      </c>
      <c r="AZ28" s="611"/>
      <c r="BA28" s="611"/>
      <c r="BB28" s="612"/>
      <c r="BC28" s="391" t="s">
        <v>47</v>
      </c>
      <c r="BD28" s="392"/>
      <c r="BE28" s="392"/>
      <c r="BF28" s="392"/>
      <c r="BG28" s="392"/>
      <c r="BH28" s="392"/>
      <c r="BI28" s="392"/>
      <c r="BJ28" s="392"/>
      <c r="BK28" s="392"/>
      <c r="BL28" s="392"/>
      <c r="BM28" s="393"/>
      <c r="BN28" s="394">
        <v>4235307</v>
      </c>
      <c r="BO28" s="395"/>
      <c r="BP28" s="395"/>
      <c r="BQ28" s="395"/>
      <c r="BR28" s="395"/>
      <c r="BS28" s="395"/>
      <c r="BT28" s="395"/>
      <c r="BU28" s="396"/>
      <c r="BV28" s="394">
        <v>4013782</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2">
      <c r="A29" s="187"/>
      <c r="B29" s="571"/>
      <c r="C29" s="572"/>
      <c r="D29" s="573"/>
      <c r="E29" s="481" t="s">
        <v>189</v>
      </c>
      <c r="F29" s="461"/>
      <c r="G29" s="461"/>
      <c r="H29" s="461"/>
      <c r="I29" s="461"/>
      <c r="J29" s="461"/>
      <c r="K29" s="462"/>
      <c r="L29" s="482">
        <v>18</v>
      </c>
      <c r="M29" s="483"/>
      <c r="N29" s="483"/>
      <c r="O29" s="483"/>
      <c r="P29" s="525"/>
      <c r="Q29" s="482">
        <v>3500</v>
      </c>
      <c r="R29" s="483"/>
      <c r="S29" s="483"/>
      <c r="T29" s="483"/>
      <c r="U29" s="483"/>
      <c r="V29" s="525"/>
      <c r="W29" s="585"/>
      <c r="X29" s="586"/>
      <c r="Y29" s="587"/>
      <c r="Z29" s="481" t="s">
        <v>190</v>
      </c>
      <c r="AA29" s="461"/>
      <c r="AB29" s="461"/>
      <c r="AC29" s="461"/>
      <c r="AD29" s="461"/>
      <c r="AE29" s="461"/>
      <c r="AF29" s="461"/>
      <c r="AG29" s="462"/>
      <c r="AH29" s="482">
        <v>427</v>
      </c>
      <c r="AI29" s="483"/>
      <c r="AJ29" s="483"/>
      <c r="AK29" s="483"/>
      <c r="AL29" s="525"/>
      <c r="AM29" s="482">
        <v>1347855</v>
      </c>
      <c r="AN29" s="483"/>
      <c r="AO29" s="483"/>
      <c r="AP29" s="483"/>
      <c r="AQ29" s="483"/>
      <c r="AR29" s="525"/>
      <c r="AS29" s="482">
        <v>3157</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44850</v>
      </c>
      <c r="BO29" s="432"/>
      <c r="BP29" s="432"/>
      <c r="BQ29" s="432"/>
      <c r="BR29" s="432"/>
      <c r="BS29" s="432"/>
      <c r="BT29" s="432"/>
      <c r="BU29" s="433"/>
      <c r="BV29" s="431">
        <v>44846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5">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97.5</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6982516</v>
      </c>
      <c r="BO30" s="608"/>
      <c r="BP30" s="608"/>
      <c r="BQ30" s="608"/>
      <c r="BR30" s="608"/>
      <c r="BS30" s="608"/>
      <c r="BT30" s="608"/>
      <c r="BU30" s="609"/>
      <c r="BV30" s="607">
        <v>6398484</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55" t="s">
        <v>199</v>
      </c>
      <c r="D33" s="455"/>
      <c r="E33" s="420" t="s">
        <v>200</v>
      </c>
      <c r="F33" s="420"/>
      <c r="G33" s="420"/>
      <c r="H33" s="420"/>
      <c r="I33" s="420"/>
      <c r="J33" s="420"/>
      <c r="K33" s="420"/>
      <c r="L33" s="420"/>
      <c r="M33" s="420"/>
      <c r="N33" s="420"/>
      <c r="O33" s="420"/>
      <c r="P33" s="420"/>
      <c r="Q33" s="420"/>
      <c r="R33" s="420"/>
      <c r="S33" s="420"/>
      <c r="T33" s="216"/>
      <c r="U33" s="455" t="s">
        <v>199</v>
      </c>
      <c r="V33" s="455"/>
      <c r="W33" s="420" t="s">
        <v>201</v>
      </c>
      <c r="X33" s="420"/>
      <c r="Y33" s="420"/>
      <c r="Z33" s="420"/>
      <c r="AA33" s="420"/>
      <c r="AB33" s="420"/>
      <c r="AC33" s="420"/>
      <c r="AD33" s="420"/>
      <c r="AE33" s="420"/>
      <c r="AF33" s="420"/>
      <c r="AG33" s="420"/>
      <c r="AH33" s="420"/>
      <c r="AI33" s="420"/>
      <c r="AJ33" s="420"/>
      <c r="AK33" s="420"/>
      <c r="AL33" s="216"/>
      <c r="AM33" s="455" t="s">
        <v>202</v>
      </c>
      <c r="AN33" s="455"/>
      <c r="AO33" s="420" t="s">
        <v>203</v>
      </c>
      <c r="AP33" s="420"/>
      <c r="AQ33" s="420"/>
      <c r="AR33" s="420"/>
      <c r="AS33" s="420"/>
      <c r="AT33" s="420"/>
      <c r="AU33" s="420"/>
      <c r="AV33" s="420"/>
      <c r="AW33" s="420"/>
      <c r="AX33" s="420"/>
      <c r="AY33" s="420"/>
      <c r="AZ33" s="420"/>
      <c r="BA33" s="420"/>
      <c r="BB33" s="420"/>
      <c r="BC33" s="420"/>
      <c r="BD33" s="217"/>
      <c r="BE33" s="420" t="s">
        <v>204</v>
      </c>
      <c r="BF33" s="420"/>
      <c r="BG33" s="420" t="s">
        <v>205</v>
      </c>
      <c r="BH33" s="420"/>
      <c r="BI33" s="420"/>
      <c r="BJ33" s="420"/>
      <c r="BK33" s="420"/>
      <c r="BL33" s="420"/>
      <c r="BM33" s="420"/>
      <c r="BN33" s="420"/>
      <c r="BO33" s="420"/>
      <c r="BP33" s="420"/>
      <c r="BQ33" s="420"/>
      <c r="BR33" s="420"/>
      <c r="BS33" s="420"/>
      <c r="BT33" s="420"/>
      <c r="BU33" s="420"/>
      <c r="BV33" s="217"/>
      <c r="BW33" s="455" t="s">
        <v>204</v>
      </c>
      <c r="BX33" s="455"/>
      <c r="BY33" s="420" t="s">
        <v>206</v>
      </c>
      <c r="BZ33" s="420"/>
      <c r="CA33" s="420"/>
      <c r="CB33" s="420"/>
      <c r="CC33" s="420"/>
      <c r="CD33" s="420"/>
      <c r="CE33" s="420"/>
      <c r="CF33" s="420"/>
      <c r="CG33" s="420"/>
      <c r="CH33" s="420"/>
      <c r="CI33" s="420"/>
      <c r="CJ33" s="420"/>
      <c r="CK33" s="420"/>
      <c r="CL33" s="420"/>
      <c r="CM33" s="420"/>
      <c r="CN33" s="216"/>
      <c r="CO33" s="455" t="s">
        <v>199</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2">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7</v>
      </c>
      <c r="AN34" s="620"/>
      <c r="AO34" s="621" t="str">
        <f>IF('各会計、関係団体の財政状況及び健全化判断比率'!B32="","",'各会計、関係団体の財政状況及び健全化判断比率'!B32)</f>
        <v>水道事業会計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9</v>
      </c>
      <c r="BX34" s="620"/>
      <c r="BY34" s="621" t="str">
        <f>IF('各会計、関係団体の財政状況及び健全化判断比率'!B68="","",'各会計、関係団体の財政状況及び健全化判断比率'!B68)</f>
        <v>国民健康保険山城病院組合（病院事業会計）</v>
      </c>
      <c r="BZ34" s="621"/>
      <c r="CA34" s="621"/>
      <c r="CB34" s="621"/>
      <c r="CC34" s="621"/>
      <c r="CD34" s="621"/>
      <c r="CE34" s="621"/>
      <c r="CF34" s="621"/>
      <c r="CG34" s="621"/>
      <c r="CH34" s="621"/>
      <c r="CI34" s="621"/>
      <c r="CJ34" s="621"/>
      <c r="CK34" s="621"/>
      <c r="CL34" s="621"/>
      <c r="CM34" s="621"/>
      <c r="CN34" s="214"/>
      <c r="CO34" s="620">
        <f>IF(CQ34="","",MAX(C34:D43,U34:V43,AM34:AN43,BE34:BF43,BW34:BX43)+1)</f>
        <v>19</v>
      </c>
      <c r="CP34" s="620"/>
      <c r="CQ34" s="621" t="str">
        <f>IF('各会計、関係団体の財政状況及び健全化判断比率'!BS7="","",'各会計、関係団体の財政状況及び健全化判断比率'!BS7)</f>
        <v>木津川市公園都市緑化協会</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2">
      <c r="A35" s="187"/>
      <c r="B35" s="213"/>
      <c r="C35" s="620">
        <f>IF(E35="","",C34+1)</f>
        <v>2</v>
      </c>
      <c r="D35" s="620"/>
      <c r="E35" s="621" t="str">
        <f>IF('各会計、関係団体の財政状況及び健全化判断比率'!B8="","",'各会計、関係団体の財政状況及び健全化判断比率'!B8)</f>
        <v>旧木津町準財産区特別会計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f t="shared" ref="AM35:AM43" si="0">IF(AO35="","",AM34+1)</f>
        <v>8</v>
      </c>
      <c r="AN35" s="620"/>
      <c r="AO35" s="621" t="str">
        <f>IF('各会計、関係団体の財政状況及び健全化判断比率'!B33="","",'各会計、関係団体の財政状況及び健全化判断比率'!B33)</f>
        <v>公共下水道事業会計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10</v>
      </c>
      <c r="BX35" s="620"/>
      <c r="BY35" s="621" t="str">
        <f>IF('各会計、関係団体の財政状況及び健全化判断比率'!B69="","",'各会計、関係団体の財政状況及び健全化判断比率'!B69)</f>
        <v>国民健康保険山城病院組合（介護老人保健施設事業会計）</v>
      </c>
      <c r="BZ35" s="621"/>
      <c r="CA35" s="621"/>
      <c r="CB35" s="621"/>
      <c r="CC35" s="621"/>
      <c r="CD35" s="621"/>
      <c r="CE35" s="621"/>
      <c r="CF35" s="621"/>
      <c r="CG35" s="621"/>
      <c r="CH35" s="621"/>
      <c r="CI35" s="621"/>
      <c r="CJ35" s="621"/>
      <c r="CK35" s="621"/>
      <c r="CL35" s="621"/>
      <c r="CM35" s="621"/>
      <c r="CN35" s="214"/>
      <c r="CO35" s="620">
        <f t="shared" ref="CO35:CO43" si="3">IF(CQ35="","",CO34+1)</f>
        <v>20</v>
      </c>
      <c r="CP35" s="620"/>
      <c r="CQ35" s="621" t="str">
        <f>IF('各会計、関係団体の財政状況及び健全化判断比率'!BS8="","",'各会計、関係団体の財政状況及び健全化判断比率'!BS8)</f>
        <v>木津川市緑と文化・スポーツ振興事業団</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2">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11</v>
      </c>
      <c r="BX36" s="620"/>
      <c r="BY36" s="621" t="str">
        <f>IF('各会計、関係団体の財政状況及び健全化判断比率'!B70="","",'各会計、関係団体の財政状況及び健全化判断比率'!B70)</f>
        <v>木津川市精華町環境施設組合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2">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駐車場整備事業特別会計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12</v>
      </c>
      <c r="BX37" s="620"/>
      <c r="BY37" s="621" t="str">
        <f>IF('各会計、関係団体の財政状況及び健全化判断比率'!B71="","",'各会計、関係団体の財政状況及び健全化判断比率'!B71)</f>
        <v>京都府市町村職員退職手当組合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2">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13</v>
      </c>
      <c r="BX38" s="620"/>
      <c r="BY38" s="621" t="str">
        <f>IF('各会計、関係団体の財政状況及び健全化判断比率'!B72="","",'各会計、関係団体の財政状況及び健全化判断比率'!B72)</f>
        <v>京都府市町村議会議員公務災害補償等組合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2">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14</v>
      </c>
      <c r="BX39" s="620"/>
      <c r="BY39" s="621" t="str">
        <f>IF('各会計、関係団体の財政状況及び健全化判断比率'!B73="","",'各会計、関係団体の財政状況及び健全化判断比率'!B73)</f>
        <v>相楽中部消防組合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2">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15</v>
      </c>
      <c r="BX40" s="620"/>
      <c r="BY40" s="621" t="str">
        <f>IF('各会計、関係団体の財政状況及び健全化判断比率'!B74="","",'各会計、関係団体の財政状況及び健全化判断比率'!B74)</f>
        <v>相楽郡広域事務組合（一般会計）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2">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16</v>
      </c>
      <c r="BX41" s="620"/>
      <c r="BY41" s="621" t="str">
        <f>IF('各会計、関係団体の財政状況及び健全化判断比率'!B75="","",'各会計、関係団体の財政状況及び健全化判断比率'!B75)</f>
        <v>相楽郡広域事務組合（相楽地区ふるさと市町村圏振興事業特別会計）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2">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17</v>
      </c>
      <c r="BX42" s="620"/>
      <c r="BY42" s="621" t="str">
        <f>IF('各会計、関係団体の財政状況及び健全化判断比率'!B76="","",'各会計、関係団体の財政状況及び健全化判断比率'!B76)</f>
        <v>京都府自治会館管理組合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2">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18</v>
      </c>
      <c r="BX43" s="620"/>
      <c r="BY43" s="621" t="str">
        <f>IF('各会計、関係団体の財政状況及び健全化判断比率'!B77="","",'各会計、関係団体の財政状況及び健全化判断比率'!B77)</f>
        <v>京都府住宅新築資金等貸付事業管理組合（一般会計）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213</v>
      </c>
    </row>
    <row r="50" spans="5:5" x14ac:dyDescent="0.2">
      <c r="E50" s="188" t="s">
        <v>214</v>
      </c>
    </row>
    <row r="51" spans="5:5" x14ac:dyDescent="0.2">
      <c r="E51" s="188" t="s">
        <v>215</v>
      </c>
    </row>
    <row r="52" spans="5:5" x14ac:dyDescent="0.2">
      <c r="E52" s="188" t="s">
        <v>216</v>
      </c>
    </row>
    <row r="53" spans="5:5" x14ac:dyDescent="0.2"/>
    <row r="54" spans="5:5" x14ac:dyDescent="0.2"/>
    <row r="55" spans="5:5" x14ac:dyDescent="0.2"/>
    <row r="56" spans="5:5" x14ac:dyDescent="0.2"/>
  </sheetData>
  <sheetProtection algorithmName="SHA-512" hashValue="2imJP5FHCuM7HeexgYzHP21ySx6FP0O5C1KGZfUvMxB94d8/O5T/IwOQxt+WZVEXGp8qXtePkOwr9AaPIz7ZtA==" saltValue="5j2OCkKvGeK+6OwaEvAdJ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3">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2">
      <c r="A34" s="22"/>
      <c r="B34" s="31"/>
      <c r="C34" s="1212" t="s">
        <v>562</v>
      </c>
      <c r="D34" s="1212"/>
      <c r="E34" s="1213"/>
      <c r="F34" s="32">
        <v>14.85</v>
      </c>
      <c r="G34" s="33">
        <v>15.53</v>
      </c>
      <c r="H34" s="33">
        <v>15.93</v>
      </c>
      <c r="I34" s="33">
        <v>16.13</v>
      </c>
      <c r="J34" s="34">
        <v>15.59</v>
      </c>
      <c r="K34" s="22"/>
      <c r="L34" s="22"/>
      <c r="M34" s="22"/>
      <c r="N34" s="22"/>
      <c r="O34" s="22"/>
      <c r="P34" s="22"/>
    </row>
    <row r="35" spans="1:16" ht="39" customHeight="1" x14ac:dyDescent="0.2">
      <c r="A35" s="22"/>
      <c r="B35" s="35"/>
      <c r="C35" s="1206" t="s">
        <v>563</v>
      </c>
      <c r="D35" s="1207"/>
      <c r="E35" s="1208"/>
      <c r="F35" s="36">
        <v>1.49</v>
      </c>
      <c r="G35" s="37">
        <v>1.5</v>
      </c>
      <c r="H35" s="37">
        <v>1.82</v>
      </c>
      <c r="I35" s="37">
        <v>2.42</v>
      </c>
      <c r="J35" s="38">
        <v>2.64</v>
      </c>
      <c r="K35" s="22"/>
      <c r="L35" s="22"/>
      <c r="M35" s="22"/>
      <c r="N35" s="22"/>
      <c r="O35" s="22"/>
      <c r="P35" s="22"/>
    </row>
    <row r="36" spans="1:16" ht="39" customHeight="1" x14ac:dyDescent="0.2">
      <c r="A36" s="22"/>
      <c r="B36" s="35"/>
      <c r="C36" s="1206" t="s">
        <v>564</v>
      </c>
      <c r="D36" s="1207"/>
      <c r="E36" s="1208"/>
      <c r="F36" s="36">
        <v>1.18</v>
      </c>
      <c r="G36" s="37">
        <v>1.95</v>
      </c>
      <c r="H36" s="37">
        <v>0.91</v>
      </c>
      <c r="I36" s="37">
        <v>0.66</v>
      </c>
      <c r="J36" s="38">
        <v>0.8</v>
      </c>
      <c r="K36" s="22"/>
      <c r="L36" s="22"/>
      <c r="M36" s="22"/>
      <c r="N36" s="22"/>
      <c r="O36" s="22"/>
      <c r="P36" s="22"/>
    </row>
    <row r="37" spans="1:16" ht="39" customHeight="1" x14ac:dyDescent="0.2">
      <c r="A37" s="22"/>
      <c r="B37" s="35"/>
      <c r="C37" s="1206" t="s">
        <v>565</v>
      </c>
      <c r="D37" s="1207"/>
      <c r="E37" s="1208"/>
      <c r="F37" s="36">
        <v>1.0900000000000001</v>
      </c>
      <c r="G37" s="37">
        <v>1.45</v>
      </c>
      <c r="H37" s="37">
        <v>0.77</v>
      </c>
      <c r="I37" s="37">
        <v>0.43</v>
      </c>
      <c r="J37" s="38">
        <v>0.52</v>
      </c>
      <c r="K37" s="22"/>
      <c r="L37" s="22"/>
      <c r="M37" s="22"/>
      <c r="N37" s="22"/>
      <c r="O37" s="22"/>
      <c r="P37" s="22"/>
    </row>
    <row r="38" spans="1:16" ht="39" customHeight="1" x14ac:dyDescent="0.2">
      <c r="A38" s="22"/>
      <c r="B38" s="35"/>
      <c r="C38" s="1206" t="s">
        <v>566</v>
      </c>
      <c r="D38" s="1207"/>
      <c r="E38" s="1208"/>
      <c r="F38" s="36" t="s">
        <v>513</v>
      </c>
      <c r="G38" s="37">
        <v>0</v>
      </c>
      <c r="H38" s="37">
        <v>0.17</v>
      </c>
      <c r="I38" s="37">
        <v>0.46</v>
      </c>
      <c r="J38" s="38">
        <v>0.42</v>
      </c>
      <c r="K38" s="22"/>
      <c r="L38" s="22"/>
      <c r="M38" s="22"/>
      <c r="N38" s="22"/>
      <c r="O38" s="22"/>
      <c r="P38" s="22"/>
    </row>
    <row r="39" spans="1:16" ht="39" customHeight="1" x14ac:dyDescent="0.2">
      <c r="A39" s="22"/>
      <c r="B39" s="35"/>
      <c r="C39" s="1206" t="s">
        <v>567</v>
      </c>
      <c r="D39" s="1207"/>
      <c r="E39" s="1208"/>
      <c r="F39" s="36" t="s">
        <v>513</v>
      </c>
      <c r="G39" s="37" t="s">
        <v>513</v>
      </c>
      <c r="H39" s="37" t="s">
        <v>513</v>
      </c>
      <c r="I39" s="37" t="s">
        <v>513</v>
      </c>
      <c r="J39" s="38">
        <v>0.35</v>
      </c>
      <c r="K39" s="22"/>
      <c r="L39" s="22"/>
      <c r="M39" s="22"/>
      <c r="N39" s="22"/>
      <c r="O39" s="22"/>
      <c r="P39" s="22"/>
    </row>
    <row r="40" spans="1:16" ht="39" customHeight="1" x14ac:dyDescent="0.2">
      <c r="A40" s="22"/>
      <c r="B40" s="35"/>
      <c r="C40" s="1206" t="s">
        <v>568</v>
      </c>
      <c r="D40" s="1207"/>
      <c r="E40" s="1208"/>
      <c r="F40" s="36">
        <v>0.05</v>
      </c>
      <c r="G40" s="37">
        <v>0.05</v>
      </c>
      <c r="H40" s="37">
        <v>0.1</v>
      </c>
      <c r="I40" s="37">
        <v>0.18</v>
      </c>
      <c r="J40" s="38">
        <v>0.04</v>
      </c>
      <c r="K40" s="22"/>
      <c r="L40" s="22"/>
      <c r="M40" s="22"/>
      <c r="N40" s="22"/>
      <c r="O40" s="22"/>
      <c r="P40" s="22"/>
    </row>
    <row r="41" spans="1:16" ht="39" customHeight="1" x14ac:dyDescent="0.2">
      <c r="A41" s="22"/>
      <c r="B41" s="35"/>
      <c r="C41" s="1206" t="s">
        <v>569</v>
      </c>
      <c r="D41" s="1207"/>
      <c r="E41" s="1208"/>
      <c r="F41" s="36">
        <v>0</v>
      </c>
      <c r="G41" s="37">
        <v>0</v>
      </c>
      <c r="H41" s="37">
        <v>0</v>
      </c>
      <c r="I41" s="37">
        <v>0</v>
      </c>
      <c r="J41" s="38">
        <v>0</v>
      </c>
      <c r="K41" s="22"/>
      <c r="L41" s="22"/>
      <c r="M41" s="22"/>
      <c r="N41" s="22"/>
      <c r="O41" s="22"/>
      <c r="P41" s="22"/>
    </row>
    <row r="42" spans="1:16" ht="39" customHeight="1" x14ac:dyDescent="0.2">
      <c r="A42" s="22"/>
      <c r="B42" s="39"/>
      <c r="C42" s="1206" t="s">
        <v>570</v>
      </c>
      <c r="D42" s="1207"/>
      <c r="E42" s="1208"/>
      <c r="F42" s="36" t="s">
        <v>513</v>
      </c>
      <c r="G42" s="37" t="s">
        <v>513</v>
      </c>
      <c r="H42" s="37" t="s">
        <v>513</v>
      </c>
      <c r="I42" s="37" t="s">
        <v>513</v>
      </c>
      <c r="J42" s="38" t="s">
        <v>513</v>
      </c>
      <c r="K42" s="22"/>
      <c r="L42" s="22"/>
      <c r="M42" s="22"/>
      <c r="N42" s="22"/>
      <c r="O42" s="22"/>
      <c r="P42" s="22"/>
    </row>
    <row r="43" spans="1:16" ht="39" customHeight="1" thickBot="1" x14ac:dyDescent="0.25">
      <c r="A43" s="22"/>
      <c r="B43" s="40"/>
      <c r="C43" s="1209" t="s">
        <v>571</v>
      </c>
      <c r="D43" s="1210"/>
      <c r="E43" s="1211"/>
      <c r="F43" s="41">
        <v>1.1000000000000001</v>
      </c>
      <c r="G43" s="42" t="s">
        <v>513</v>
      </c>
      <c r="H43" s="42" t="s">
        <v>513</v>
      </c>
      <c r="I43" s="42" t="s">
        <v>513</v>
      </c>
      <c r="J43" s="43" t="s">
        <v>513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7Uc/wUcD9/1nPFwj9Tvujs8Pg3tLquTCtOQQotYvUCCWMAZKXxuJMW+Fbw5DoI/VlKXWN2PF/33rKg3WVfPBA==" saltValue="Yenlk5lIS46vbAgTXPs2k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3">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2">
      <c r="A45" s="48"/>
      <c r="B45" s="1214" t="s">
        <v>10</v>
      </c>
      <c r="C45" s="1215"/>
      <c r="D45" s="58"/>
      <c r="E45" s="1220" t="s">
        <v>11</v>
      </c>
      <c r="F45" s="1220"/>
      <c r="G45" s="1220"/>
      <c r="H45" s="1220"/>
      <c r="I45" s="1220"/>
      <c r="J45" s="1221"/>
      <c r="K45" s="59">
        <v>2828</v>
      </c>
      <c r="L45" s="60">
        <v>2716</v>
      </c>
      <c r="M45" s="60">
        <v>2744</v>
      </c>
      <c r="N45" s="60">
        <v>2842</v>
      </c>
      <c r="O45" s="61">
        <v>2949</v>
      </c>
      <c r="P45" s="48"/>
      <c r="Q45" s="48"/>
      <c r="R45" s="48"/>
      <c r="S45" s="48"/>
      <c r="T45" s="48"/>
      <c r="U45" s="48"/>
    </row>
    <row r="46" spans="1:21" ht="30.75" customHeight="1" x14ac:dyDescent="0.2">
      <c r="A46" s="48"/>
      <c r="B46" s="1216"/>
      <c r="C46" s="1217"/>
      <c r="D46" s="62"/>
      <c r="E46" s="1222" t="s">
        <v>12</v>
      </c>
      <c r="F46" s="1222"/>
      <c r="G46" s="1222"/>
      <c r="H46" s="1222"/>
      <c r="I46" s="1222"/>
      <c r="J46" s="1223"/>
      <c r="K46" s="63" t="s">
        <v>513</v>
      </c>
      <c r="L46" s="64" t="s">
        <v>513</v>
      </c>
      <c r="M46" s="64" t="s">
        <v>513</v>
      </c>
      <c r="N46" s="64" t="s">
        <v>513</v>
      </c>
      <c r="O46" s="65" t="s">
        <v>513</v>
      </c>
      <c r="P46" s="48"/>
      <c r="Q46" s="48"/>
      <c r="R46" s="48"/>
      <c r="S46" s="48"/>
      <c r="T46" s="48"/>
      <c r="U46" s="48"/>
    </row>
    <row r="47" spans="1:21" ht="30.75" customHeight="1" x14ac:dyDescent="0.2">
      <c r="A47" s="48"/>
      <c r="B47" s="1216"/>
      <c r="C47" s="1217"/>
      <c r="D47" s="62"/>
      <c r="E47" s="1222" t="s">
        <v>13</v>
      </c>
      <c r="F47" s="1222"/>
      <c r="G47" s="1222"/>
      <c r="H47" s="1222"/>
      <c r="I47" s="1222"/>
      <c r="J47" s="1223"/>
      <c r="K47" s="63" t="s">
        <v>513</v>
      </c>
      <c r="L47" s="64" t="s">
        <v>513</v>
      </c>
      <c r="M47" s="64" t="s">
        <v>513</v>
      </c>
      <c r="N47" s="64" t="s">
        <v>513</v>
      </c>
      <c r="O47" s="65" t="s">
        <v>513</v>
      </c>
      <c r="P47" s="48"/>
      <c r="Q47" s="48"/>
      <c r="R47" s="48"/>
      <c r="S47" s="48"/>
      <c r="T47" s="48"/>
      <c r="U47" s="48"/>
    </row>
    <row r="48" spans="1:21" ht="30.75" customHeight="1" x14ac:dyDescent="0.2">
      <c r="A48" s="48"/>
      <c r="B48" s="1216"/>
      <c r="C48" s="1217"/>
      <c r="D48" s="62"/>
      <c r="E48" s="1222" t="s">
        <v>14</v>
      </c>
      <c r="F48" s="1222"/>
      <c r="G48" s="1222"/>
      <c r="H48" s="1222"/>
      <c r="I48" s="1222"/>
      <c r="J48" s="1223"/>
      <c r="K48" s="63">
        <v>653</v>
      </c>
      <c r="L48" s="64">
        <v>572</v>
      </c>
      <c r="M48" s="64">
        <v>604</v>
      </c>
      <c r="N48" s="64">
        <v>549</v>
      </c>
      <c r="O48" s="65">
        <v>484</v>
      </c>
      <c r="P48" s="48"/>
      <c r="Q48" s="48"/>
      <c r="R48" s="48"/>
      <c r="S48" s="48"/>
      <c r="T48" s="48"/>
      <c r="U48" s="48"/>
    </row>
    <row r="49" spans="1:21" ht="30.75" customHeight="1" x14ac:dyDescent="0.2">
      <c r="A49" s="48"/>
      <c r="B49" s="1216"/>
      <c r="C49" s="1217"/>
      <c r="D49" s="62"/>
      <c r="E49" s="1222" t="s">
        <v>15</v>
      </c>
      <c r="F49" s="1222"/>
      <c r="G49" s="1222"/>
      <c r="H49" s="1222"/>
      <c r="I49" s="1222"/>
      <c r="J49" s="1223"/>
      <c r="K49" s="63">
        <v>565</v>
      </c>
      <c r="L49" s="64">
        <v>504</v>
      </c>
      <c r="M49" s="64">
        <v>499</v>
      </c>
      <c r="N49" s="64">
        <v>470</v>
      </c>
      <c r="O49" s="65">
        <v>481</v>
      </c>
      <c r="P49" s="48"/>
      <c r="Q49" s="48"/>
      <c r="R49" s="48"/>
      <c r="S49" s="48"/>
      <c r="T49" s="48"/>
      <c r="U49" s="48"/>
    </row>
    <row r="50" spans="1:21" ht="30.75" customHeight="1" x14ac:dyDescent="0.2">
      <c r="A50" s="48"/>
      <c r="B50" s="1216"/>
      <c r="C50" s="1217"/>
      <c r="D50" s="62"/>
      <c r="E50" s="1222" t="s">
        <v>16</v>
      </c>
      <c r="F50" s="1222"/>
      <c r="G50" s="1222"/>
      <c r="H50" s="1222"/>
      <c r="I50" s="1222"/>
      <c r="J50" s="1223"/>
      <c r="K50" s="63">
        <v>334</v>
      </c>
      <c r="L50" s="64">
        <v>570</v>
      </c>
      <c r="M50" s="64">
        <v>1247</v>
      </c>
      <c r="N50" s="64">
        <v>266</v>
      </c>
      <c r="O50" s="65">
        <v>272</v>
      </c>
      <c r="P50" s="48"/>
      <c r="Q50" s="48"/>
      <c r="R50" s="48"/>
      <c r="S50" s="48"/>
      <c r="T50" s="48"/>
      <c r="U50" s="48"/>
    </row>
    <row r="51" spans="1:21" ht="30.75" customHeight="1" x14ac:dyDescent="0.2">
      <c r="A51" s="48"/>
      <c r="B51" s="1218"/>
      <c r="C51" s="1219"/>
      <c r="D51" s="66"/>
      <c r="E51" s="1222" t="s">
        <v>17</v>
      </c>
      <c r="F51" s="1222"/>
      <c r="G51" s="1222"/>
      <c r="H51" s="1222"/>
      <c r="I51" s="1222"/>
      <c r="J51" s="1223"/>
      <c r="K51" s="63" t="s">
        <v>513</v>
      </c>
      <c r="L51" s="64" t="s">
        <v>513</v>
      </c>
      <c r="M51" s="64" t="s">
        <v>513</v>
      </c>
      <c r="N51" s="64" t="s">
        <v>513</v>
      </c>
      <c r="O51" s="65" t="s">
        <v>513</v>
      </c>
      <c r="P51" s="48"/>
      <c r="Q51" s="48"/>
      <c r="R51" s="48"/>
      <c r="S51" s="48"/>
      <c r="T51" s="48"/>
      <c r="U51" s="48"/>
    </row>
    <row r="52" spans="1:21" ht="30.75" customHeight="1" x14ac:dyDescent="0.2">
      <c r="A52" s="48"/>
      <c r="B52" s="1224" t="s">
        <v>18</v>
      </c>
      <c r="C52" s="1225"/>
      <c r="D52" s="66"/>
      <c r="E52" s="1222" t="s">
        <v>19</v>
      </c>
      <c r="F52" s="1222"/>
      <c r="G52" s="1222"/>
      <c r="H52" s="1222"/>
      <c r="I52" s="1222"/>
      <c r="J52" s="1223"/>
      <c r="K52" s="63">
        <v>2820</v>
      </c>
      <c r="L52" s="64">
        <v>3007</v>
      </c>
      <c r="M52" s="64">
        <v>3784</v>
      </c>
      <c r="N52" s="64">
        <v>2758</v>
      </c>
      <c r="O52" s="65">
        <v>2771</v>
      </c>
      <c r="P52" s="48"/>
      <c r="Q52" s="48"/>
      <c r="R52" s="48"/>
      <c r="S52" s="48"/>
      <c r="T52" s="48"/>
      <c r="U52" s="48"/>
    </row>
    <row r="53" spans="1:21" ht="30.75" customHeight="1" thickBot="1" x14ac:dyDescent="0.25">
      <c r="A53" s="48"/>
      <c r="B53" s="1226" t="s">
        <v>20</v>
      </c>
      <c r="C53" s="1227"/>
      <c r="D53" s="67"/>
      <c r="E53" s="1228" t="s">
        <v>21</v>
      </c>
      <c r="F53" s="1228"/>
      <c r="G53" s="1228"/>
      <c r="H53" s="1228"/>
      <c r="I53" s="1228"/>
      <c r="J53" s="1229"/>
      <c r="K53" s="68">
        <v>1560</v>
      </c>
      <c r="L53" s="69">
        <v>1355</v>
      </c>
      <c r="M53" s="69">
        <v>1310</v>
      </c>
      <c r="N53" s="69">
        <v>1369</v>
      </c>
      <c r="O53" s="70">
        <v>1415</v>
      </c>
      <c r="P53" s="48"/>
      <c r="Q53" s="48"/>
      <c r="R53" s="48"/>
      <c r="S53" s="48"/>
      <c r="T53" s="48"/>
      <c r="U53" s="48"/>
    </row>
    <row r="54" spans="1:21" ht="24" customHeight="1" x14ac:dyDescent="0.2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3">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2">
      <c r="B57" s="1230" t="s">
        <v>24</v>
      </c>
      <c r="C57" s="1231"/>
      <c r="D57" s="1234" t="s">
        <v>25</v>
      </c>
      <c r="E57" s="1235"/>
      <c r="F57" s="1235"/>
      <c r="G57" s="1235"/>
      <c r="H57" s="1235"/>
      <c r="I57" s="1235"/>
      <c r="J57" s="1236"/>
      <c r="K57" s="83"/>
      <c r="L57" s="84"/>
      <c r="M57" s="84"/>
      <c r="N57" s="84"/>
      <c r="O57" s="85"/>
    </row>
    <row r="58" spans="1:21" ht="31.5" customHeight="1" thickBot="1" x14ac:dyDescent="0.25">
      <c r="B58" s="1232"/>
      <c r="C58" s="1233"/>
      <c r="D58" s="1237" t="s">
        <v>26</v>
      </c>
      <c r="E58" s="1238"/>
      <c r="F58" s="1238"/>
      <c r="G58" s="1238"/>
      <c r="H58" s="1238"/>
      <c r="I58" s="1238"/>
      <c r="J58" s="1239"/>
      <c r="K58" s="86"/>
      <c r="L58" s="87"/>
      <c r="M58" s="87"/>
      <c r="N58" s="87"/>
      <c r="O58" s="88"/>
    </row>
    <row r="59" spans="1:21" ht="24" customHeight="1" x14ac:dyDescent="0.2">
      <c r="B59" s="89"/>
      <c r="C59" s="89"/>
      <c r="D59" s="90" t="s">
        <v>27</v>
      </c>
      <c r="E59" s="91"/>
      <c r="F59" s="91"/>
      <c r="G59" s="91"/>
      <c r="H59" s="91"/>
      <c r="I59" s="91"/>
      <c r="J59" s="91"/>
      <c r="K59" s="91"/>
      <c r="L59" s="91"/>
      <c r="M59" s="91"/>
      <c r="N59" s="91"/>
      <c r="O59" s="91"/>
    </row>
    <row r="60" spans="1:21" ht="24" customHeight="1" x14ac:dyDescent="0.2">
      <c r="B60" s="92"/>
      <c r="C60" s="92"/>
      <c r="D60" s="90" t="s">
        <v>28</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hNUpdTiSHANS7herHE5rY5rXtbtw3LbrNNkVONYEhnIYThC25ce9swZAHZTx8cump19NgqWgQWVrenmbcSOLA==" saltValue="Csw1mO/Fratxyg6fBvaR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8</v>
      </c>
    </row>
    <row r="40" spans="2:13" ht="27.75" customHeight="1" thickBot="1" x14ac:dyDescent="0.3">
      <c r="B40" s="95" t="s">
        <v>9</v>
      </c>
      <c r="C40" s="96"/>
      <c r="D40" s="96"/>
      <c r="E40" s="97"/>
      <c r="F40" s="97"/>
      <c r="G40" s="97"/>
      <c r="H40" s="98" t="s">
        <v>2</v>
      </c>
      <c r="I40" s="99" t="s">
        <v>555</v>
      </c>
      <c r="J40" s="100" t="s">
        <v>556</v>
      </c>
      <c r="K40" s="100" t="s">
        <v>557</v>
      </c>
      <c r="L40" s="100" t="s">
        <v>558</v>
      </c>
      <c r="M40" s="101" t="s">
        <v>559</v>
      </c>
    </row>
    <row r="41" spans="2:13" ht="27.75" customHeight="1" x14ac:dyDescent="0.2">
      <c r="B41" s="1240" t="s">
        <v>29</v>
      </c>
      <c r="C41" s="1241"/>
      <c r="D41" s="102"/>
      <c r="E41" s="1246" t="s">
        <v>30</v>
      </c>
      <c r="F41" s="1246"/>
      <c r="G41" s="1246"/>
      <c r="H41" s="1247"/>
      <c r="I41" s="103">
        <v>31496</v>
      </c>
      <c r="J41" s="104">
        <v>32709</v>
      </c>
      <c r="K41" s="104">
        <v>32824</v>
      </c>
      <c r="L41" s="104">
        <v>32790</v>
      </c>
      <c r="M41" s="105">
        <v>32249</v>
      </c>
    </row>
    <row r="42" spans="2:13" ht="27.75" customHeight="1" x14ac:dyDescent="0.2">
      <c r="B42" s="1242"/>
      <c r="C42" s="1243"/>
      <c r="D42" s="106"/>
      <c r="E42" s="1248" t="s">
        <v>31</v>
      </c>
      <c r="F42" s="1248"/>
      <c r="G42" s="1248"/>
      <c r="H42" s="1249"/>
      <c r="I42" s="107">
        <v>2839</v>
      </c>
      <c r="J42" s="108">
        <v>2327</v>
      </c>
      <c r="K42" s="108">
        <v>2716</v>
      </c>
      <c r="L42" s="108">
        <v>2457</v>
      </c>
      <c r="M42" s="109">
        <v>2186</v>
      </c>
    </row>
    <row r="43" spans="2:13" ht="27.75" customHeight="1" x14ac:dyDescent="0.2">
      <c r="B43" s="1242"/>
      <c r="C43" s="1243"/>
      <c r="D43" s="106"/>
      <c r="E43" s="1248" t="s">
        <v>32</v>
      </c>
      <c r="F43" s="1248"/>
      <c r="G43" s="1248"/>
      <c r="H43" s="1249"/>
      <c r="I43" s="107">
        <v>8800</v>
      </c>
      <c r="J43" s="108">
        <v>7177</v>
      </c>
      <c r="K43" s="108">
        <v>6769</v>
      </c>
      <c r="L43" s="108">
        <v>5797</v>
      </c>
      <c r="M43" s="109">
        <v>5342</v>
      </c>
    </row>
    <row r="44" spans="2:13" ht="27.75" customHeight="1" x14ac:dyDescent="0.2">
      <c r="B44" s="1242"/>
      <c r="C44" s="1243"/>
      <c r="D44" s="106"/>
      <c r="E44" s="1248" t="s">
        <v>33</v>
      </c>
      <c r="F44" s="1248"/>
      <c r="G44" s="1248"/>
      <c r="H44" s="1249"/>
      <c r="I44" s="107">
        <v>3772</v>
      </c>
      <c r="J44" s="108">
        <v>3066</v>
      </c>
      <c r="K44" s="108">
        <v>2849</v>
      </c>
      <c r="L44" s="108">
        <v>2808</v>
      </c>
      <c r="M44" s="109">
        <v>2834</v>
      </c>
    </row>
    <row r="45" spans="2:13" ht="27.75" customHeight="1" x14ac:dyDescent="0.2">
      <c r="B45" s="1242"/>
      <c r="C45" s="1243"/>
      <c r="D45" s="106"/>
      <c r="E45" s="1248" t="s">
        <v>34</v>
      </c>
      <c r="F45" s="1248"/>
      <c r="G45" s="1248"/>
      <c r="H45" s="1249"/>
      <c r="I45" s="107">
        <v>3259</v>
      </c>
      <c r="J45" s="108">
        <v>3264</v>
      </c>
      <c r="K45" s="108">
        <v>3076</v>
      </c>
      <c r="L45" s="108">
        <v>3043</v>
      </c>
      <c r="M45" s="109">
        <v>3094</v>
      </c>
    </row>
    <row r="46" spans="2:13" ht="27.75" customHeight="1" x14ac:dyDescent="0.2">
      <c r="B46" s="1242"/>
      <c r="C46" s="1243"/>
      <c r="D46" s="110"/>
      <c r="E46" s="1248" t="s">
        <v>35</v>
      </c>
      <c r="F46" s="1248"/>
      <c r="G46" s="1248"/>
      <c r="H46" s="1249"/>
      <c r="I46" s="107" t="s">
        <v>513</v>
      </c>
      <c r="J46" s="108" t="s">
        <v>513</v>
      </c>
      <c r="K46" s="108" t="s">
        <v>513</v>
      </c>
      <c r="L46" s="108" t="s">
        <v>513</v>
      </c>
      <c r="M46" s="109" t="s">
        <v>513</v>
      </c>
    </row>
    <row r="47" spans="2:13" ht="27.75" customHeight="1" x14ac:dyDescent="0.2">
      <c r="B47" s="1242"/>
      <c r="C47" s="1243"/>
      <c r="D47" s="111"/>
      <c r="E47" s="1250" t="s">
        <v>36</v>
      </c>
      <c r="F47" s="1251"/>
      <c r="G47" s="1251"/>
      <c r="H47" s="1252"/>
      <c r="I47" s="107" t="s">
        <v>513</v>
      </c>
      <c r="J47" s="108" t="s">
        <v>513</v>
      </c>
      <c r="K47" s="108" t="s">
        <v>513</v>
      </c>
      <c r="L47" s="108" t="s">
        <v>513</v>
      </c>
      <c r="M47" s="109" t="s">
        <v>513</v>
      </c>
    </row>
    <row r="48" spans="2:13" ht="27.75" customHeight="1" x14ac:dyDescent="0.2">
      <c r="B48" s="1242"/>
      <c r="C48" s="1243"/>
      <c r="D48" s="106"/>
      <c r="E48" s="1248" t="s">
        <v>37</v>
      </c>
      <c r="F48" s="1248"/>
      <c r="G48" s="1248"/>
      <c r="H48" s="1249"/>
      <c r="I48" s="107" t="s">
        <v>513</v>
      </c>
      <c r="J48" s="108" t="s">
        <v>513</v>
      </c>
      <c r="K48" s="108" t="s">
        <v>513</v>
      </c>
      <c r="L48" s="108" t="s">
        <v>513</v>
      </c>
      <c r="M48" s="109" t="s">
        <v>513</v>
      </c>
    </row>
    <row r="49" spans="2:13" ht="27.75" customHeight="1" x14ac:dyDescent="0.2">
      <c r="B49" s="1244"/>
      <c r="C49" s="1245"/>
      <c r="D49" s="106"/>
      <c r="E49" s="1248" t="s">
        <v>38</v>
      </c>
      <c r="F49" s="1248"/>
      <c r="G49" s="1248"/>
      <c r="H49" s="1249"/>
      <c r="I49" s="107" t="s">
        <v>513</v>
      </c>
      <c r="J49" s="108" t="s">
        <v>513</v>
      </c>
      <c r="K49" s="108" t="s">
        <v>513</v>
      </c>
      <c r="L49" s="108" t="s">
        <v>513</v>
      </c>
      <c r="M49" s="109" t="s">
        <v>513</v>
      </c>
    </row>
    <row r="50" spans="2:13" ht="27.75" customHeight="1" x14ac:dyDescent="0.2">
      <c r="B50" s="1253" t="s">
        <v>39</v>
      </c>
      <c r="C50" s="1254"/>
      <c r="D50" s="112"/>
      <c r="E50" s="1248" t="s">
        <v>40</v>
      </c>
      <c r="F50" s="1248"/>
      <c r="G50" s="1248"/>
      <c r="H50" s="1249"/>
      <c r="I50" s="107">
        <v>11586</v>
      </c>
      <c r="J50" s="108">
        <v>12038</v>
      </c>
      <c r="K50" s="108">
        <v>11840</v>
      </c>
      <c r="L50" s="108">
        <v>11421</v>
      </c>
      <c r="M50" s="109">
        <v>12254</v>
      </c>
    </row>
    <row r="51" spans="2:13" ht="27.75" customHeight="1" x14ac:dyDescent="0.2">
      <c r="B51" s="1242"/>
      <c r="C51" s="1243"/>
      <c r="D51" s="106"/>
      <c r="E51" s="1248" t="s">
        <v>41</v>
      </c>
      <c r="F51" s="1248"/>
      <c r="G51" s="1248"/>
      <c r="H51" s="1249"/>
      <c r="I51" s="107">
        <v>3486</v>
      </c>
      <c r="J51" s="108">
        <v>3490</v>
      </c>
      <c r="K51" s="108">
        <v>3079</v>
      </c>
      <c r="L51" s="108">
        <v>2875</v>
      </c>
      <c r="M51" s="109">
        <v>2777</v>
      </c>
    </row>
    <row r="52" spans="2:13" ht="27.75" customHeight="1" x14ac:dyDescent="0.2">
      <c r="B52" s="1244"/>
      <c r="C52" s="1245"/>
      <c r="D52" s="106"/>
      <c r="E52" s="1248" t="s">
        <v>42</v>
      </c>
      <c r="F52" s="1248"/>
      <c r="G52" s="1248"/>
      <c r="H52" s="1249"/>
      <c r="I52" s="107">
        <v>28029</v>
      </c>
      <c r="J52" s="108">
        <v>28183</v>
      </c>
      <c r="K52" s="108">
        <v>28146</v>
      </c>
      <c r="L52" s="108">
        <v>28163</v>
      </c>
      <c r="M52" s="109">
        <v>27480</v>
      </c>
    </row>
    <row r="53" spans="2:13" ht="27.75" customHeight="1" thickBot="1" x14ac:dyDescent="0.25">
      <c r="B53" s="1255" t="s">
        <v>43</v>
      </c>
      <c r="C53" s="1256"/>
      <c r="D53" s="113"/>
      <c r="E53" s="1257" t="s">
        <v>44</v>
      </c>
      <c r="F53" s="1257"/>
      <c r="G53" s="1257"/>
      <c r="H53" s="1258"/>
      <c r="I53" s="114">
        <v>7066</v>
      </c>
      <c r="J53" s="115">
        <v>4832</v>
      </c>
      <c r="K53" s="115">
        <v>5170</v>
      </c>
      <c r="L53" s="115">
        <v>4435</v>
      </c>
      <c r="M53" s="116">
        <v>3194</v>
      </c>
    </row>
    <row r="54" spans="2:13" ht="27.75" customHeight="1" x14ac:dyDescent="0.25">
      <c r="B54" s="117" t="s">
        <v>45</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n7wL8r3Q/pfEjhN35sOUOzoIpCYXTI8vMExEA8XI7id1LOJSSpRUPhAA1uAEQRoYM9ssipAUBov6BXH7ln7CA==" saltValue="TGxzrTp1rPUBwx7ruUkSQ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46</v>
      </c>
    </row>
    <row r="54" spans="2:8" ht="29.25" customHeight="1" thickBot="1" x14ac:dyDescent="0.35">
      <c r="B54" s="122" t="s">
        <v>1</v>
      </c>
      <c r="C54" s="123"/>
      <c r="D54" s="123"/>
      <c r="E54" s="124" t="s">
        <v>2</v>
      </c>
      <c r="F54" s="125" t="s">
        <v>557</v>
      </c>
      <c r="G54" s="125" t="s">
        <v>558</v>
      </c>
      <c r="H54" s="126" t="s">
        <v>559</v>
      </c>
    </row>
    <row r="55" spans="2:8" ht="52.5" customHeight="1" x14ac:dyDescent="0.2">
      <c r="B55" s="127"/>
      <c r="C55" s="1267" t="s">
        <v>47</v>
      </c>
      <c r="D55" s="1267"/>
      <c r="E55" s="1268"/>
      <c r="F55" s="128">
        <v>3993</v>
      </c>
      <c r="G55" s="128">
        <v>4014</v>
      </c>
      <c r="H55" s="129">
        <v>4235</v>
      </c>
    </row>
    <row r="56" spans="2:8" ht="52.5" customHeight="1" x14ac:dyDescent="0.2">
      <c r="B56" s="130"/>
      <c r="C56" s="1269" t="s">
        <v>48</v>
      </c>
      <c r="D56" s="1269"/>
      <c r="E56" s="1270"/>
      <c r="F56" s="131">
        <v>45</v>
      </c>
      <c r="G56" s="131">
        <v>45</v>
      </c>
      <c r="H56" s="132">
        <v>45</v>
      </c>
    </row>
    <row r="57" spans="2:8" ht="53.25" customHeight="1" x14ac:dyDescent="0.2">
      <c r="B57" s="130"/>
      <c r="C57" s="1271" t="s">
        <v>49</v>
      </c>
      <c r="D57" s="1271"/>
      <c r="E57" s="1272"/>
      <c r="F57" s="133">
        <v>6827</v>
      </c>
      <c r="G57" s="133">
        <v>6398</v>
      </c>
      <c r="H57" s="134">
        <v>6983</v>
      </c>
    </row>
    <row r="58" spans="2:8" ht="45.75" customHeight="1" x14ac:dyDescent="0.2">
      <c r="B58" s="135"/>
      <c r="C58" s="1259" t="s">
        <v>604</v>
      </c>
      <c r="D58" s="1260"/>
      <c r="E58" s="1261"/>
      <c r="F58" s="136">
        <v>3499</v>
      </c>
      <c r="G58" s="136">
        <v>3165</v>
      </c>
      <c r="H58" s="137">
        <v>3664</v>
      </c>
    </row>
    <row r="59" spans="2:8" ht="45.75" customHeight="1" x14ac:dyDescent="0.2">
      <c r="B59" s="135"/>
      <c r="C59" s="1259" t="s">
        <v>605</v>
      </c>
      <c r="D59" s="1260"/>
      <c r="E59" s="1261"/>
      <c r="F59" s="136">
        <v>848</v>
      </c>
      <c r="G59" s="136">
        <v>857</v>
      </c>
      <c r="H59" s="137">
        <v>817</v>
      </c>
    </row>
    <row r="60" spans="2:8" ht="45.75" customHeight="1" x14ac:dyDescent="0.2">
      <c r="B60" s="135"/>
      <c r="C60" s="1259" t="s">
        <v>606</v>
      </c>
      <c r="D60" s="1260"/>
      <c r="E60" s="1261"/>
      <c r="F60" s="136">
        <v>1115</v>
      </c>
      <c r="G60" s="136">
        <v>986</v>
      </c>
      <c r="H60" s="137">
        <v>781</v>
      </c>
    </row>
    <row r="61" spans="2:8" ht="45.75" customHeight="1" x14ac:dyDescent="0.2">
      <c r="B61" s="135"/>
      <c r="C61" s="1259" t="s">
        <v>607</v>
      </c>
      <c r="D61" s="1260"/>
      <c r="E61" s="1261"/>
      <c r="F61" s="136">
        <v>438</v>
      </c>
      <c r="G61" s="136">
        <v>440</v>
      </c>
      <c r="H61" s="137">
        <v>692</v>
      </c>
    </row>
    <row r="62" spans="2:8" ht="45.75" customHeight="1" thickBot="1" x14ac:dyDescent="0.25">
      <c r="B62" s="138"/>
      <c r="C62" s="1262" t="s">
        <v>608</v>
      </c>
      <c r="D62" s="1263"/>
      <c r="E62" s="1264"/>
      <c r="F62" s="139">
        <v>596</v>
      </c>
      <c r="G62" s="139">
        <v>597</v>
      </c>
      <c r="H62" s="140">
        <v>597</v>
      </c>
    </row>
    <row r="63" spans="2:8" ht="52.5" customHeight="1" thickBot="1" x14ac:dyDescent="0.25">
      <c r="B63" s="141"/>
      <c r="C63" s="1265" t="s">
        <v>50</v>
      </c>
      <c r="D63" s="1265"/>
      <c r="E63" s="1266"/>
      <c r="F63" s="142">
        <v>10865</v>
      </c>
      <c r="G63" s="142">
        <v>10457</v>
      </c>
      <c r="H63" s="143">
        <v>11263</v>
      </c>
    </row>
    <row r="64" spans="2:8" ht="15" customHeight="1" x14ac:dyDescent="0.2"/>
  </sheetData>
  <sheetProtection algorithmName="SHA-512" hashValue="zDq1mxtRZbzkqsz6Z6OU/0v3EIs2jttE3gOBweG9HIuACdIZ34cLidSWDw+7umaFrP3tWU2A7Ch/hujG8uEDBg==" saltValue="8zBjvbR6YhqGs8eqc1D5x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E0000-C28F-4FD6-BC58-3921CC697B1A}">
  <sheetPr>
    <pageSetUpPr fitToPage="1"/>
  </sheetPr>
  <dimension ref="A1:WZM160"/>
  <sheetViews>
    <sheetView showGridLines="0" zoomScale="90" zoomScaleNormal="90" zoomScaleSheetLayoutView="55" workbookViewId="0"/>
  </sheetViews>
  <sheetFormatPr defaultColWidth="0" defaultRowHeight="13.5" customHeight="1" zeroHeight="1" x14ac:dyDescent="0.2"/>
  <cols>
    <col min="1" max="1" width="6.36328125" style="1275" customWidth="1"/>
    <col min="2" max="107" width="2.453125" style="1275" customWidth="1"/>
    <col min="108" max="108" width="6.08984375" style="1283" customWidth="1"/>
    <col min="109" max="109" width="5.90625" style="1282" customWidth="1"/>
    <col min="110" max="110" width="19.08984375" style="1275" hidden="1"/>
    <col min="111" max="115" width="12.6328125" style="1275" hidden="1"/>
    <col min="116" max="349" width="8.6328125" style="1275" hidden="1"/>
    <col min="350" max="355" width="14.90625" style="1275" hidden="1"/>
    <col min="356" max="357" width="15.90625" style="1275" hidden="1"/>
    <col min="358" max="363" width="16.08984375" style="1275" hidden="1"/>
    <col min="364" max="364" width="6.08984375" style="1275" hidden="1"/>
    <col min="365" max="365" width="3" style="1275" hidden="1"/>
    <col min="366" max="605" width="8.6328125" style="1275" hidden="1"/>
    <col min="606" max="611" width="14.90625" style="1275" hidden="1"/>
    <col min="612" max="613" width="15.90625" style="1275" hidden="1"/>
    <col min="614" max="619" width="16.08984375" style="1275" hidden="1"/>
    <col min="620" max="620" width="6.08984375" style="1275" hidden="1"/>
    <col min="621" max="621" width="3" style="1275" hidden="1"/>
    <col min="622" max="861" width="8.6328125" style="1275" hidden="1"/>
    <col min="862" max="867" width="14.90625" style="1275" hidden="1"/>
    <col min="868" max="869" width="15.90625" style="1275" hidden="1"/>
    <col min="870" max="875" width="16.08984375" style="1275" hidden="1"/>
    <col min="876" max="876" width="6.08984375" style="1275" hidden="1"/>
    <col min="877" max="877" width="3" style="1275" hidden="1"/>
    <col min="878" max="1117" width="8.6328125" style="1275" hidden="1"/>
    <col min="1118" max="1123" width="14.90625" style="1275" hidden="1"/>
    <col min="1124" max="1125" width="15.90625" style="1275" hidden="1"/>
    <col min="1126" max="1131" width="16.08984375" style="1275" hidden="1"/>
    <col min="1132" max="1132" width="6.08984375" style="1275" hidden="1"/>
    <col min="1133" max="1133" width="3" style="1275" hidden="1"/>
    <col min="1134" max="1373" width="8.6328125" style="1275" hidden="1"/>
    <col min="1374" max="1379" width="14.90625" style="1275" hidden="1"/>
    <col min="1380" max="1381" width="15.90625" style="1275" hidden="1"/>
    <col min="1382" max="1387" width="16.08984375" style="1275" hidden="1"/>
    <col min="1388" max="1388" width="6.08984375" style="1275" hidden="1"/>
    <col min="1389" max="1389" width="3" style="1275" hidden="1"/>
    <col min="1390" max="1629" width="8.6328125" style="1275" hidden="1"/>
    <col min="1630" max="1635" width="14.90625" style="1275" hidden="1"/>
    <col min="1636" max="1637" width="15.90625" style="1275" hidden="1"/>
    <col min="1638" max="1643" width="16.08984375" style="1275" hidden="1"/>
    <col min="1644" max="1644" width="6.08984375" style="1275" hidden="1"/>
    <col min="1645" max="1645" width="3" style="1275" hidden="1"/>
    <col min="1646" max="1885" width="8.6328125" style="1275" hidden="1"/>
    <col min="1886" max="1891" width="14.90625" style="1275" hidden="1"/>
    <col min="1892" max="1893" width="15.90625" style="1275" hidden="1"/>
    <col min="1894" max="1899" width="16.08984375" style="1275" hidden="1"/>
    <col min="1900" max="1900" width="6.08984375" style="1275" hidden="1"/>
    <col min="1901" max="1901" width="3" style="1275" hidden="1"/>
    <col min="1902" max="2141" width="8.6328125" style="1275" hidden="1"/>
    <col min="2142" max="2147" width="14.90625" style="1275" hidden="1"/>
    <col min="2148" max="2149" width="15.90625" style="1275" hidden="1"/>
    <col min="2150" max="2155" width="16.08984375" style="1275" hidden="1"/>
    <col min="2156" max="2156" width="6.08984375" style="1275" hidden="1"/>
    <col min="2157" max="2157" width="3" style="1275" hidden="1"/>
    <col min="2158" max="2397" width="8.6328125" style="1275" hidden="1"/>
    <col min="2398" max="2403" width="14.90625" style="1275" hidden="1"/>
    <col min="2404" max="2405" width="15.90625" style="1275" hidden="1"/>
    <col min="2406" max="2411" width="16.08984375" style="1275" hidden="1"/>
    <col min="2412" max="2412" width="6.08984375" style="1275" hidden="1"/>
    <col min="2413" max="2413" width="3" style="1275" hidden="1"/>
    <col min="2414" max="2653" width="8.6328125" style="1275" hidden="1"/>
    <col min="2654" max="2659" width="14.90625" style="1275" hidden="1"/>
    <col min="2660" max="2661" width="15.90625" style="1275" hidden="1"/>
    <col min="2662" max="2667" width="16.08984375" style="1275" hidden="1"/>
    <col min="2668" max="2668" width="6.08984375" style="1275" hidden="1"/>
    <col min="2669" max="2669" width="3" style="1275" hidden="1"/>
    <col min="2670" max="2909" width="8.6328125" style="1275" hidden="1"/>
    <col min="2910" max="2915" width="14.90625" style="1275" hidden="1"/>
    <col min="2916" max="2917" width="15.90625" style="1275" hidden="1"/>
    <col min="2918" max="2923" width="16.08984375" style="1275" hidden="1"/>
    <col min="2924" max="2924" width="6.08984375" style="1275" hidden="1"/>
    <col min="2925" max="2925" width="3" style="1275" hidden="1"/>
    <col min="2926" max="3165" width="8.6328125" style="1275" hidden="1"/>
    <col min="3166" max="3171" width="14.90625" style="1275" hidden="1"/>
    <col min="3172" max="3173" width="15.90625" style="1275" hidden="1"/>
    <col min="3174" max="3179" width="16.08984375" style="1275" hidden="1"/>
    <col min="3180" max="3180" width="6.08984375" style="1275" hidden="1"/>
    <col min="3181" max="3181" width="3" style="1275" hidden="1"/>
    <col min="3182" max="3421" width="8.6328125" style="1275" hidden="1"/>
    <col min="3422" max="3427" width="14.90625" style="1275" hidden="1"/>
    <col min="3428" max="3429" width="15.90625" style="1275" hidden="1"/>
    <col min="3430" max="3435" width="16.08984375" style="1275" hidden="1"/>
    <col min="3436" max="3436" width="6.08984375" style="1275" hidden="1"/>
    <col min="3437" max="3437" width="3" style="1275" hidden="1"/>
    <col min="3438" max="3677" width="8.6328125" style="1275" hidden="1"/>
    <col min="3678" max="3683" width="14.90625" style="1275" hidden="1"/>
    <col min="3684" max="3685" width="15.90625" style="1275" hidden="1"/>
    <col min="3686" max="3691" width="16.08984375" style="1275" hidden="1"/>
    <col min="3692" max="3692" width="6.08984375" style="1275" hidden="1"/>
    <col min="3693" max="3693" width="3" style="1275" hidden="1"/>
    <col min="3694" max="3933" width="8.6328125" style="1275" hidden="1"/>
    <col min="3934" max="3939" width="14.90625" style="1275" hidden="1"/>
    <col min="3940" max="3941" width="15.90625" style="1275" hidden="1"/>
    <col min="3942" max="3947" width="16.08984375" style="1275" hidden="1"/>
    <col min="3948" max="3948" width="6.08984375" style="1275" hidden="1"/>
    <col min="3949" max="3949" width="3" style="1275" hidden="1"/>
    <col min="3950" max="4189" width="8.6328125" style="1275" hidden="1"/>
    <col min="4190" max="4195" width="14.90625" style="1275" hidden="1"/>
    <col min="4196" max="4197" width="15.90625" style="1275" hidden="1"/>
    <col min="4198" max="4203" width="16.08984375" style="1275" hidden="1"/>
    <col min="4204" max="4204" width="6.08984375" style="1275" hidden="1"/>
    <col min="4205" max="4205" width="3" style="1275" hidden="1"/>
    <col min="4206" max="4445" width="8.6328125" style="1275" hidden="1"/>
    <col min="4446" max="4451" width="14.90625" style="1275" hidden="1"/>
    <col min="4452" max="4453" width="15.90625" style="1275" hidden="1"/>
    <col min="4454" max="4459" width="16.08984375" style="1275" hidden="1"/>
    <col min="4460" max="4460" width="6.08984375" style="1275" hidden="1"/>
    <col min="4461" max="4461" width="3" style="1275" hidden="1"/>
    <col min="4462" max="4701" width="8.6328125" style="1275" hidden="1"/>
    <col min="4702" max="4707" width="14.90625" style="1275" hidden="1"/>
    <col min="4708" max="4709" width="15.90625" style="1275" hidden="1"/>
    <col min="4710" max="4715" width="16.08984375" style="1275" hidden="1"/>
    <col min="4716" max="4716" width="6.08984375" style="1275" hidden="1"/>
    <col min="4717" max="4717" width="3" style="1275" hidden="1"/>
    <col min="4718" max="4957" width="8.6328125" style="1275" hidden="1"/>
    <col min="4958" max="4963" width="14.90625" style="1275" hidden="1"/>
    <col min="4964" max="4965" width="15.90625" style="1275" hidden="1"/>
    <col min="4966" max="4971" width="16.08984375" style="1275" hidden="1"/>
    <col min="4972" max="4972" width="6.08984375" style="1275" hidden="1"/>
    <col min="4973" max="4973" width="3" style="1275" hidden="1"/>
    <col min="4974" max="5213" width="8.6328125" style="1275" hidden="1"/>
    <col min="5214" max="5219" width="14.90625" style="1275" hidden="1"/>
    <col min="5220" max="5221" width="15.90625" style="1275" hidden="1"/>
    <col min="5222" max="5227" width="16.08984375" style="1275" hidden="1"/>
    <col min="5228" max="5228" width="6.08984375" style="1275" hidden="1"/>
    <col min="5229" max="5229" width="3" style="1275" hidden="1"/>
    <col min="5230" max="5469" width="8.6328125" style="1275" hidden="1"/>
    <col min="5470" max="5475" width="14.90625" style="1275" hidden="1"/>
    <col min="5476" max="5477" width="15.90625" style="1275" hidden="1"/>
    <col min="5478" max="5483" width="16.08984375" style="1275" hidden="1"/>
    <col min="5484" max="5484" width="6.08984375" style="1275" hidden="1"/>
    <col min="5485" max="5485" width="3" style="1275" hidden="1"/>
    <col min="5486" max="5725" width="8.6328125" style="1275" hidden="1"/>
    <col min="5726" max="5731" width="14.90625" style="1275" hidden="1"/>
    <col min="5732" max="5733" width="15.90625" style="1275" hidden="1"/>
    <col min="5734" max="5739" width="16.08984375" style="1275" hidden="1"/>
    <col min="5740" max="5740" width="6.08984375" style="1275" hidden="1"/>
    <col min="5741" max="5741" width="3" style="1275" hidden="1"/>
    <col min="5742" max="5981" width="8.6328125" style="1275" hidden="1"/>
    <col min="5982" max="5987" width="14.90625" style="1275" hidden="1"/>
    <col min="5988" max="5989" width="15.90625" style="1275" hidden="1"/>
    <col min="5990" max="5995" width="16.08984375" style="1275" hidden="1"/>
    <col min="5996" max="5996" width="6.08984375" style="1275" hidden="1"/>
    <col min="5997" max="5997" width="3" style="1275" hidden="1"/>
    <col min="5998" max="6237" width="8.6328125" style="1275" hidden="1"/>
    <col min="6238" max="6243" width="14.90625" style="1275" hidden="1"/>
    <col min="6244" max="6245" width="15.90625" style="1275" hidden="1"/>
    <col min="6246" max="6251" width="16.08984375" style="1275" hidden="1"/>
    <col min="6252" max="6252" width="6.08984375" style="1275" hidden="1"/>
    <col min="6253" max="6253" width="3" style="1275" hidden="1"/>
    <col min="6254" max="6493" width="8.6328125" style="1275" hidden="1"/>
    <col min="6494" max="6499" width="14.90625" style="1275" hidden="1"/>
    <col min="6500" max="6501" width="15.90625" style="1275" hidden="1"/>
    <col min="6502" max="6507" width="16.08984375" style="1275" hidden="1"/>
    <col min="6508" max="6508" width="6.08984375" style="1275" hidden="1"/>
    <col min="6509" max="6509" width="3" style="1275" hidden="1"/>
    <col min="6510" max="6749" width="8.6328125" style="1275" hidden="1"/>
    <col min="6750" max="6755" width="14.90625" style="1275" hidden="1"/>
    <col min="6756" max="6757" width="15.90625" style="1275" hidden="1"/>
    <col min="6758" max="6763" width="16.08984375" style="1275" hidden="1"/>
    <col min="6764" max="6764" width="6.08984375" style="1275" hidden="1"/>
    <col min="6765" max="6765" width="3" style="1275" hidden="1"/>
    <col min="6766" max="7005" width="8.6328125" style="1275" hidden="1"/>
    <col min="7006" max="7011" width="14.90625" style="1275" hidden="1"/>
    <col min="7012" max="7013" width="15.90625" style="1275" hidden="1"/>
    <col min="7014" max="7019" width="16.08984375" style="1275" hidden="1"/>
    <col min="7020" max="7020" width="6.08984375" style="1275" hidden="1"/>
    <col min="7021" max="7021" width="3" style="1275" hidden="1"/>
    <col min="7022" max="7261" width="8.6328125" style="1275" hidden="1"/>
    <col min="7262" max="7267" width="14.90625" style="1275" hidden="1"/>
    <col min="7268" max="7269" width="15.90625" style="1275" hidden="1"/>
    <col min="7270" max="7275" width="16.08984375" style="1275" hidden="1"/>
    <col min="7276" max="7276" width="6.08984375" style="1275" hidden="1"/>
    <col min="7277" max="7277" width="3" style="1275" hidden="1"/>
    <col min="7278" max="7517" width="8.6328125" style="1275" hidden="1"/>
    <col min="7518" max="7523" width="14.90625" style="1275" hidden="1"/>
    <col min="7524" max="7525" width="15.90625" style="1275" hidden="1"/>
    <col min="7526" max="7531" width="16.08984375" style="1275" hidden="1"/>
    <col min="7532" max="7532" width="6.08984375" style="1275" hidden="1"/>
    <col min="7533" max="7533" width="3" style="1275" hidden="1"/>
    <col min="7534" max="7773" width="8.6328125" style="1275" hidden="1"/>
    <col min="7774" max="7779" width="14.90625" style="1275" hidden="1"/>
    <col min="7780" max="7781" width="15.90625" style="1275" hidden="1"/>
    <col min="7782" max="7787" width="16.08984375" style="1275" hidden="1"/>
    <col min="7788" max="7788" width="6.08984375" style="1275" hidden="1"/>
    <col min="7789" max="7789" width="3" style="1275" hidden="1"/>
    <col min="7790" max="8029" width="8.6328125" style="1275" hidden="1"/>
    <col min="8030" max="8035" width="14.90625" style="1275" hidden="1"/>
    <col min="8036" max="8037" width="15.90625" style="1275" hidden="1"/>
    <col min="8038" max="8043" width="16.08984375" style="1275" hidden="1"/>
    <col min="8044" max="8044" width="6.08984375" style="1275" hidden="1"/>
    <col min="8045" max="8045" width="3" style="1275" hidden="1"/>
    <col min="8046" max="8285" width="8.6328125" style="1275" hidden="1"/>
    <col min="8286" max="8291" width="14.90625" style="1275" hidden="1"/>
    <col min="8292" max="8293" width="15.90625" style="1275" hidden="1"/>
    <col min="8294" max="8299" width="16.08984375" style="1275" hidden="1"/>
    <col min="8300" max="8300" width="6.08984375" style="1275" hidden="1"/>
    <col min="8301" max="8301" width="3" style="1275" hidden="1"/>
    <col min="8302" max="8541" width="8.6328125" style="1275" hidden="1"/>
    <col min="8542" max="8547" width="14.90625" style="1275" hidden="1"/>
    <col min="8548" max="8549" width="15.90625" style="1275" hidden="1"/>
    <col min="8550" max="8555" width="16.08984375" style="1275" hidden="1"/>
    <col min="8556" max="8556" width="6.08984375" style="1275" hidden="1"/>
    <col min="8557" max="8557" width="3" style="1275" hidden="1"/>
    <col min="8558" max="8797" width="8.6328125" style="1275" hidden="1"/>
    <col min="8798" max="8803" width="14.90625" style="1275" hidden="1"/>
    <col min="8804" max="8805" width="15.90625" style="1275" hidden="1"/>
    <col min="8806" max="8811" width="16.08984375" style="1275" hidden="1"/>
    <col min="8812" max="8812" width="6.08984375" style="1275" hidden="1"/>
    <col min="8813" max="8813" width="3" style="1275" hidden="1"/>
    <col min="8814" max="9053" width="8.6328125" style="1275" hidden="1"/>
    <col min="9054" max="9059" width="14.90625" style="1275" hidden="1"/>
    <col min="9060" max="9061" width="15.90625" style="1275" hidden="1"/>
    <col min="9062" max="9067" width="16.08984375" style="1275" hidden="1"/>
    <col min="9068" max="9068" width="6.08984375" style="1275" hidden="1"/>
    <col min="9069" max="9069" width="3" style="1275" hidden="1"/>
    <col min="9070" max="9309" width="8.6328125" style="1275" hidden="1"/>
    <col min="9310" max="9315" width="14.90625" style="1275" hidden="1"/>
    <col min="9316" max="9317" width="15.90625" style="1275" hidden="1"/>
    <col min="9318" max="9323" width="16.08984375" style="1275" hidden="1"/>
    <col min="9324" max="9324" width="6.08984375" style="1275" hidden="1"/>
    <col min="9325" max="9325" width="3" style="1275" hidden="1"/>
    <col min="9326" max="9565" width="8.6328125" style="1275" hidden="1"/>
    <col min="9566" max="9571" width="14.90625" style="1275" hidden="1"/>
    <col min="9572" max="9573" width="15.90625" style="1275" hidden="1"/>
    <col min="9574" max="9579" width="16.08984375" style="1275" hidden="1"/>
    <col min="9580" max="9580" width="6.08984375" style="1275" hidden="1"/>
    <col min="9581" max="9581" width="3" style="1275" hidden="1"/>
    <col min="9582" max="9821" width="8.6328125" style="1275" hidden="1"/>
    <col min="9822" max="9827" width="14.90625" style="1275" hidden="1"/>
    <col min="9828" max="9829" width="15.90625" style="1275" hidden="1"/>
    <col min="9830" max="9835" width="16.08984375" style="1275" hidden="1"/>
    <col min="9836" max="9836" width="6.08984375" style="1275" hidden="1"/>
    <col min="9837" max="9837" width="3" style="1275" hidden="1"/>
    <col min="9838" max="10077" width="8.6328125" style="1275" hidden="1"/>
    <col min="10078" max="10083" width="14.90625" style="1275" hidden="1"/>
    <col min="10084" max="10085" width="15.90625" style="1275" hidden="1"/>
    <col min="10086" max="10091" width="16.08984375" style="1275" hidden="1"/>
    <col min="10092" max="10092" width="6.08984375" style="1275" hidden="1"/>
    <col min="10093" max="10093" width="3" style="1275" hidden="1"/>
    <col min="10094" max="10333" width="8.6328125" style="1275" hidden="1"/>
    <col min="10334" max="10339" width="14.90625" style="1275" hidden="1"/>
    <col min="10340" max="10341" width="15.90625" style="1275" hidden="1"/>
    <col min="10342" max="10347" width="16.08984375" style="1275" hidden="1"/>
    <col min="10348" max="10348" width="6.08984375" style="1275" hidden="1"/>
    <col min="10349" max="10349" width="3" style="1275" hidden="1"/>
    <col min="10350" max="10589" width="8.6328125" style="1275" hidden="1"/>
    <col min="10590" max="10595" width="14.90625" style="1275" hidden="1"/>
    <col min="10596" max="10597" width="15.90625" style="1275" hidden="1"/>
    <col min="10598" max="10603" width="16.08984375" style="1275" hidden="1"/>
    <col min="10604" max="10604" width="6.08984375" style="1275" hidden="1"/>
    <col min="10605" max="10605" width="3" style="1275" hidden="1"/>
    <col min="10606" max="10845" width="8.6328125" style="1275" hidden="1"/>
    <col min="10846" max="10851" width="14.90625" style="1275" hidden="1"/>
    <col min="10852" max="10853" width="15.90625" style="1275" hidden="1"/>
    <col min="10854" max="10859" width="16.08984375" style="1275" hidden="1"/>
    <col min="10860" max="10860" width="6.08984375" style="1275" hidden="1"/>
    <col min="10861" max="10861" width="3" style="1275" hidden="1"/>
    <col min="10862" max="11101" width="8.6328125" style="1275" hidden="1"/>
    <col min="11102" max="11107" width="14.90625" style="1275" hidden="1"/>
    <col min="11108" max="11109" width="15.90625" style="1275" hidden="1"/>
    <col min="11110" max="11115" width="16.08984375" style="1275" hidden="1"/>
    <col min="11116" max="11116" width="6.08984375" style="1275" hidden="1"/>
    <col min="11117" max="11117" width="3" style="1275" hidden="1"/>
    <col min="11118" max="11357" width="8.6328125" style="1275" hidden="1"/>
    <col min="11358" max="11363" width="14.90625" style="1275" hidden="1"/>
    <col min="11364" max="11365" width="15.90625" style="1275" hidden="1"/>
    <col min="11366" max="11371" width="16.08984375" style="1275" hidden="1"/>
    <col min="11372" max="11372" width="6.08984375" style="1275" hidden="1"/>
    <col min="11373" max="11373" width="3" style="1275" hidden="1"/>
    <col min="11374" max="11613" width="8.6328125" style="1275" hidden="1"/>
    <col min="11614" max="11619" width="14.90625" style="1275" hidden="1"/>
    <col min="11620" max="11621" width="15.90625" style="1275" hidden="1"/>
    <col min="11622" max="11627" width="16.08984375" style="1275" hidden="1"/>
    <col min="11628" max="11628" width="6.08984375" style="1275" hidden="1"/>
    <col min="11629" max="11629" width="3" style="1275" hidden="1"/>
    <col min="11630" max="11869" width="8.6328125" style="1275" hidden="1"/>
    <col min="11870" max="11875" width="14.90625" style="1275" hidden="1"/>
    <col min="11876" max="11877" width="15.90625" style="1275" hidden="1"/>
    <col min="11878" max="11883" width="16.08984375" style="1275" hidden="1"/>
    <col min="11884" max="11884" width="6.08984375" style="1275" hidden="1"/>
    <col min="11885" max="11885" width="3" style="1275" hidden="1"/>
    <col min="11886" max="12125" width="8.6328125" style="1275" hidden="1"/>
    <col min="12126" max="12131" width="14.90625" style="1275" hidden="1"/>
    <col min="12132" max="12133" width="15.90625" style="1275" hidden="1"/>
    <col min="12134" max="12139" width="16.08984375" style="1275" hidden="1"/>
    <col min="12140" max="12140" width="6.08984375" style="1275" hidden="1"/>
    <col min="12141" max="12141" width="3" style="1275" hidden="1"/>
    <col min="12142" max="12381" width="8.6328125" style="1275" hidden="1"/>
    <col min="12382" max="12387" width="14.90625" style="1275" hidden="1"/>
    <col min="12388" max="12389" width="15.90625" style="1275" hidden="1"/>
    <col min="12390" max="12395" width="16.08984375" style="1275" hidden="1"/>
    <col min="12396" max="12396" width="6.08984375" style="1275" hidden="1"/>
    <col min="12397" max="12397" width="3" style="1275" hidden="1"/>
    <col min="12398" max="12637" width="8.6328125" style="1275" hidden="1"/>
    <col min="12638" max="12643" width="14.90625" style="1275" hidden="1"/>
    <col min="12644" max="12645" width="15.90625" style="1275" hidden="1"/>
    <col min="12646" max="12651" width="16.08984375" style="1275" hidden="1"/>
    <col min="12652" max="12652" width="6.08984375" style="1275" hidden="1"/>
    <col min="12653" max="12653" width="3" style="1275" hidden="1"/>
    <col min="12654" max="12893" width="8.6328125" style="1275" hidden="1"/>
    <col min="12894" max="12899" width="14.90625" style="1275" hidden="1"/>
    <col min="12900" max="12901" width="15.90625" style="1275" hidden="1"/>
    <col min="12902" max="12907" width="16.08984375" style="1275" hidden="1"/>
    <col min="12908" max="12908" width="6.08984375" style="1275" hidden="1"/>
    <col min="12909" max="12909" width="3" style="1275" hidden="1"/>
    <col min="12910" max="13149" width="8.6328125" style="1275" hidden="1"/>
    <col min="13150" max="13155" width="14.90625" style="1275" hidden="1"/>
    <col min="13156" max="13157" width="15.90625" style="1275" hidden="1"/>
    <col min="13158" max="13163" width="16.08984375" style="1275" hidden="1"/>
    <col min="13164" max="13164" width="6.08984375" style="1275" hidden="1"/>
    <col min="13165" max="13165" width="3" style="1275" hidden="1"/>
    <col min="13166" max="13405" width="8.6328125" style="1275" hidden="1"/>
    <col min="13406" max="13411" width="14.90625" style="1275" hidden="1"/>
    <col min="13412" max="13413" width="15.90625" style="1275" hidden="1"/>
    <col min="13414" max="13419" width="16.08984375" style="1275" hidden="1"/>
    <col min="13420" max="13420" width="6.08984375" style="1275" hidden="1"/>
    <col min="13421" max="13421" width="3" style="1275" hidden="1"/>
    <col min="13422" max="13661" width="8.6328125" style="1275" hidden="1"/>
    <col min="13662" max="13667" width="14.90625" style="1275" hidden="1"/>
    <col min="13668" max="13669" width="15.90625" style="1275" hidden="1"/>
    <col min="13670" max="13675" width="16.08984375" style="1275" hidden="1"/>
    <col min="13676" max="13676" width="6.08984375" style="1275" hidden="1"/>
    <col min="13677" max="13677" width="3" style="1275" hidden="1"/>
    <col min="13678" max="13917" width="8.6328125" style="1275" hidden="1"/>
    <col min="13918" max="13923" width="14.90625" style="1275" hidden="1"/>
    <col min="13924" max="13925" width="15.90625" style="1275" hidden="1"/>
    <col min="13926" max="13931" width="16.08984375" style="1275" hidden="1"/>
    <col min="13932" max="13932" width="6.08984375" style="1275" hidden="1"/>
    <col min="13933" max="13933" width="3" style="1275" hidden="1"/>
    <col min="13934" max="14173" width="8.6328125" style="1275" hidden="1"/>
    <col min="14174" max="14179" width="14.90625" style="1275" hidden="1"/>
    <col min="14180" max="14181" width="15.90625" style="1275" hidden="1"/>
    <col min="14182" max="14187" width="16.08984375" style="1275" hidden="1"/>
    <col min="14188" max="14188" width="6.08984375" style="1275" hidden="1"/>
    <col min="14189" max="14189" width="3" style="1275" hidden="1"/>
    <col min="14190" max="14429" width="8.6328125" style="1275" hidden="1"/>
    <col min="14430" max="14435" width="14.90625" style="1275" hidden="1"/>
    <col min="14436" max="14437" width="15.90625" style="1275" hidden="1"/>
    <col min="14438" max="14443" width="16.08984375" style="1275" hidden="1"/>
    <col min="14444" max="14444" width="6.08984375" style="1275" hidden="1"/>
    <col min="14445" max="14445" width="3" style="1275" hidden="1"/>
    <col min="14446" max="14685" width="8.6328125" style="1275" hidden="1"/>
    <col min="14686" max="14691" width="14.90625" style="1275" hidden="1"/>
    <col min="14692" max="14693" width="15.90625" style="1275" hidden="1"/>
    <col min="14694" max="14699" width="16.08984375" style="1275" hidden="1"/>
    <col min="14700" max="14700" width="6.08984375" style="1275" hidden="1"/>
    <col min="14701" max="14701" width="3" style="1275" hidden="1"/>
    <col min="14702" max="14941" width="8.6328125" style="1275" hidden="1"/>
    <col min="14942" max="14947" width="14.90625" style="1275" hidden="1"/>
    <col min="14948" max="14949" width="15.90625" style="1275" hidden="1"/>
    <col min="14950" max="14955" width="16.08984375" style="1275" hidden="1"/>
    <col min="14956" max="14956" width="6.08984375" style="1275" hidden="1"/>
    <col min="14957" max="14957" width="3" style="1275" hidden="1"/>
    <col min="14958" max="15197" width="8.6328125" style="1275" hidden="1"/>
    <col min="15198" max="15203" width="14.90625" style="1275" hidden="1"/>
    <col min="15204" max="15205" width="15.90625" style="1275" hidden="1"/>
    <col min="15206" max="15211" width="16.08984375" style="1275" hidden="1"/>
    <col min="15212" max="15212" width="6.08984375" style="1275" hidden="1"/>
    <col min="15213" max="15213" width="3" style="1275" hidden="1"/>
    <col min="15214" max="15453" width="8.6328125" style="1275" hidden="1"/>
    <col min="15454" max="15459" width="14.90625" style="1275" hidden="1"/>
    <col min="15460" max="15461" width="15.90625" style="1275" hidden="1"/>
    <col min="15462" max="15467" width="16.08984375" style="1275" hidden="1"/>
    <col min="15468" max="15468" width="6.08984375" style="1275" hidden="1"/>
    <col min="15469" max="15469" width="3" style="1275" hidden="1"/>
    <col min="15470" max="15709" width="8.6328125" style="1275" hidden="1"/>
    <col min="15710" max="15715" width="14.90625" style="1275" hidden="1"/>
    <col min="15716" max="15717" width="15.90625" style="1275" hidden="1"/>
    <col min="15718" max="15723" width="16.08984375" style="1275" hidden="1"/>
    <col min="15724" max="15724" width="6.08984375" style="1275" hidden="1"/>
    <col min="15725" max="15725" width="3" style="1275" hidden="1"/>
    <col min="15726" max="15965" width="8.6328125" style="1275" hidden="1"/>
    <col min="15966" max="15971" width="14.90625" style="1275" hidden="1"/>
    <col min="15972" max="15973" width="15.90625" style="1275" hidden="1"/>
    <col min="15974" max="15979" width="16.08984375" style="1275" hidden="1"/>
    <col min="15980" max="15980" width="6.08984375" style="1275" hidden="1"/>
    <col min="15981" max="15981" width="3" style="1275" hidden="1"/>
    <col min="15982" max="16221" width="8.6328125" style="1275" hidden="1"/>
    <col min="16222" max="16227" width="14.90625" style="1275" hidden="1"/>
    <col min="16228" max="16229" width="15.90625" style="1275" hidden="1"/>
    <col min="16230" max="16235" width="16.08984375" style="1275" hidden="1"/>
    <col min="16236" max="16236" width="6.08984375" style="1275" hidden="1"/>
    <col min="16237" max="16237" width="3" style="1275" hidden="1"/>
    <col min="16238" max="16384" width="8.6328125" style="1275" hidden="1"/>
  </cols>
  <sheetData>
    <row r="1" spans="1:143" ht="42.75" customHeight="1" x14ac:dyDescent="0.2">
      <c r="A1" s="1273"/>
      <c r="B1" s="1274"/>
      <c r="DD1" s="1275"/>
      <c r="DE1" s="1275"/>
    </row>
    <row r="2" spans="1:143" ht="25.5" customHeight="1" x14ac:dyDescent="0.2">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2">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ht="13" x14ac:dyDescent="0.2">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ht="13" x14ac:dyDescent="0.2">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ht="13" x14ac:dyDescent="0.2">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ht="13" x14ac:dyDescent="0.2">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ht="13" x14ac:dyDescent="0.2">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ht="13" x14ac:dyDescent="0.2">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ht="13" x14ac:dyDescent="0.2">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ht="13" x14ac:dyDescent="0.2">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 x14ac:dyDescent="0.2">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ht="13" x14ac:dyDescent="0.2">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 x14ac:dyDescent="0.2">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 x14ac:dyDescent="0.2">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 x14ac:dyDescent="0.2">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 x14ac:dyDescent="0.2">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 x14ac:dyDescent="0.2">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ht="13" x14ac:dyDescent="0.2">
      <c r="DD19" s="1275"/>
      <c r="DE19" s="1275"/>
    </row>
    <row r="20" spans="1:351" ht="13" x14ac:dyDescent="0.2">
      <c r="DD20" s="1275"/>
      <c r="DE20" s="1275"/>
    </row>
    <row r="21" spans="1:351" ht="16.5" x14ac:dyDescent="0.2">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6.5" x14ac:dyDescent="0.2">
      <c r="B22" s="1282"/>
      <c r="MM22" s="1281"/>
    </row>
    <row r="23" spans="1:351" ht="13" x14ac:dyDescent="0.2">
      <c r="B23" s="1282"/>
    </row>
    <row r="24" spans="1:351" ht="13" x14ac:dyDescent="0.2">
      <c r="B24" s="1282"/>
    </row>
    <row r="25" spans="1:351" ht="13" x14ac:dyDescent="0.2">
      <c r="B25" s="1282"/>
    </row>
    <row r="26" spans="1:351" ht="13" x14ac:dyDescent="0.2">
      <c r="B26" s="1282"/>
    </row>
    <row r="27" spans="1:351" ht="13" x14ac:dyDescent="0.2">
      <c r="B27" s="1282"/>
    </row>
    <row r="28" spans="1:351" ht="13" x14ac:dyDescent="0.2">
      <c r="B28" s="1282"/>
    </row>
    <row r="29" spans="1:351" ht="13" x14ac:dyDescent="0.2">
      <c r="B29" s="1282"/>
    </row>
    <row r="30" spans="1:351" ht="13" x14ac:dyDescent="0.2">
      <c r="B30" s="1282"/>
    </row>
    <row r="31" spans="1:351" ht="13" x14ac:dyDescent="0.2">
      <c r="B31" s="1282"/>
    </row>
    <row r="32" spans="1:351" ht="13" x14ac:dyDescent="0.2">
      <c r="B32" s="1282"/>
    </row>
    <row r="33" spans="2:109" ht="13" x14ac:dyDescent="0.2">
      <c r="B33" s="1282"/>
    </row>
    <row r="34" spans="2:109" ht="13" x14ac:dyDescent="0.2">
      <c r="B34" s="1282"/>
    </row>
    <row r="35" spans="2:109" ht="13" x14ac:dyDescent="0.2">
      <c r="B35" s="1282"/>
    </row>
    <row r="36" spans="2:109" ht="13" x14ac:dyDescent="0.2">
      <c r="B36" s="1282"/>
    </row>
    <row r="37" spans="2:109" ht="13" x14ac:dyDescent="0.2">
      <c r="B37" s="1282"/>
    </row>
    <row r="38" spans="2:109" ht="13" x14ac:dyDescent="0.2">
      <c r="B38" s="1282"/>
    </row>
    <row r="39" spans="2:109" ht="13" x14ac:dyDescent="0.2">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ht="13" x14ac:dyDescent="0.2">
      <c r="B40" s="1287"/>
      <c r="DD40" s="1287"/>
      <c r="DE40" s="1275"/>
    </row>
    <row r="41" spans="2:109" ht="16.5" x14ac:dyDescent="0.2">
      <c r="B41" s="1288" t="s">
        <v>610</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ht="13" x14ac:dyDescent="0.2">
      <c r="B42" s="1282"/>
      <c r="G42" s="1289"/>
      <c r="I42" s="1290"/>
      <c r="J42" s="1290"/>
      <c r="K42" s="1290"/>
      <c r="AM42" s="1289"/>
      <c r="AN42" s="1289" t="s">
        <v>611</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2">
      <c r="B43" s="1282"/>
      <c r="AN43" s="1291" t="s">
        <v>612</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ht="13" x14ac:dyDescent="0.2">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ht="13" x14ac:dyDescent="0.2">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ht="13" x14ac:dyDescent="0.2">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ht="13" x14ac:dyDescent="0.2">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ht="13" x14ac:dyDescent="0.2">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ht="13" x14ac:dyDescent="0.2">
      <c r="B49" s="1282"/>
      <c r="AN49" s="1275" t="s">
        <v>613</v>
      </c>
    </row>
    <row r="50" spans="1:109" ht="13" x14ac:dyDescent="0.2">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555</v>
      </c>
      <c r="BQ50" s="1307"/>
      <c r="BR50" s="1307"/>
      <c r="BS50" s="1307"/>
      <c r="BT50" s="1307"/>
      <c r="BU50" s="1307"/>
      <c r="BV50" s="1307"/>
      <c r="BW50" s="1307"/>
      <c r="BX50" s="1307" t="s">
        <v>556</v>
      </c>
      <c r="BY50" s="1307"/>
      <c r="BZ50" s="1307"/>
      <c r="CA50" s="1307"/>
      <c r="CB50" s="1307"/>
      <c r="CC50" s="1307"/>
      <c r="CD50" s="1307"/>
      <c r="CE50" s="1307"/>
      <c r="CF50" s="1307" t="s">
        <v>557</v>
      </c>
      <c r="CG50" s="1307"/>
      <c r="CH50" s="1307"/>
      <c r="CI50" s="1307"/>
      <c r="CJ50" s="1307"/>
      <c r="CK50" s="1307"/>
      <c r="CL50" s="1307"/>
      <c r="CM50" s="1307"/>
      <c r="CN50" s="1307" t="s">
        <v>558</v>
      </c>
      <c r="CO50" s="1307"/>
      <c r="CP50" s="1307"/>
      <c r="CQ50" s="1307"/>
      <c r="CR50" s="1307"/>
      <c r="CS50" s="1307"/>
      <c r="CT50" s="1307"/>
      <c r="CU50" s="1307"/>
      <c r="CV50" s="1307" t="s">
        <v>559</v>
      </c>
      <c r="CW50" s="1307"/>
      <c r="CX50" s="1307"/>
      <c r="CY50" s="1307"/>
      <c r="CZ50" s="1307"/>
      <c r="DA50" s="1307"/>
      <c r="DB50" s="1307"/>
      <c r="DC50" s="1307"/>
    </row>
    <row r="51" spans="1:109" ht="13.5" customHeight="1" x14ac:dyDescent="0.2">
      <c r="B51" s="1282"/>
      <c r="G51" s="1308"/>
      <c r="H51" s="1308"/>
      <c r="I51" s="1309"/>
      <c r="J51" s="1309"/>
      <c r="K51" s="1310"/>
      <c r="L51" s="1310"/>
      <c r="M51" s="1310"/>
      <c r="N51" s="1310"/>
      <c r="AM51" s="1300"/>
      <c r="AN51" s="1311" t="s">
        <v>614</v>
      </c>
      <c r="AO51" s="1311"/>
      <c r="AP51" s="1311"/>
      <c r="AQ51" s="1311"/>
      <c r="AR51" s="1311"/>
      <c r="AS51" s="1311"/>
      <c r="AT51" s="1311"/>
      <c r="AU51" s="1311"/>
      <c r="AV51" s="1311"/>
      <c r="AW51" s="1311"/>
      <c r="AX51" s="1311"/>
      <c r="AY51" s="1311"/>
      <c r="AZ51" s="1311"/>
      <c r="BA51" s="1311"/>
      <c r="BB51" s="1311" t="s">
        <v>615</v>
      </c>
      <c r="BC51" s="1311"/>
      <c r="BD51" s="1311"/>
      <c r="BE51" s="1311"/>
      <c r="BF51" s="1311"/>
      <c r="BG51" s="1311"/>
      <c r="BH51" s="1311"/>
      <c r="BI51" s="1311"/>
      <c r="BJ51" s="1311"/>
      <c r="BK51" s="1311"/>
      <c r="BL51" s="1311"/>
      <c r="BM51" s="1311"/>
      <c r="BN51" s="1311"/>
      <c r="BO51" s="1311"/>
      <c r="BP51" s="1312">
        <v>48.9</v>
      </c>
      <c r="BQ51" s="1312"/>
      <c r="BR51" s="1312"/>
      <c r="BS51" s="1312"/>
      <c r="BT51" s="1312"/>
      <c r="BU51" s="1312"/>
      <c r="BV51" s="1312"/>
      <c r="BW51" s="1312"/>
      <c r="BX51" s="1312">
        <v>33.200000000000003</v>
      </c>
      <c r="BY51" s="1312"/>
      <c r="BZ51" s="1312"/>
      <c r="CA51" s="1312"/>
      <c r="CB51" s="1312"/>
      <c r="CC51" s="1312"/>
      <c r="CD51" s="1312"/>
      <c r="CE51" s="1312"/>
      <c r="CF51" s="1312">
        <v>35.1</v>
      </c>
      <c r="CG51" s="1312"/>
      <c r="CH51" s="1312"/>
      <c r="CI51" s="1312"/>
      <c r="CJ51" s="1312"/>
      <c r="CK51" s="1312"/>
      <c r="CL51" s="1312"/>
      <c r="CM51" s="1312"/>
      <c r="CN51" s="1312">
        <v>30</v>
      </c>
      <c r="CO51" s="1312"/>
      <c r="CP51" s="1312"/>
      <c r="CQ51" s="1312"/>
      <c r="CR51" s="1312"/>
      <c r="CS51" s="1312"/>
      <c r="CT51" s="1312"/>
      <c r="CU51" s="1312"/>
      <c r="CV51" s="1312">
        <v>20.3</v>
      </c>
      <c r="CW51" s="1312"/>
      <c r="CX51" s="1312"/>
      <c r="CY51" s="1312"/>
      <c r="CZ51" s="1312"/>
      <c r="DA51" s="1312"/>
      <c r="DB51" s="1312"/>
      <c r="DC51" s="1312"/>
    </row>
    <row r="52" spans="1:109" ht="13" x14ac:dyDescent="0.2">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2"/>
      <c r="BQ52" s="1312"/>
      <c r="BR52" s="1312"/>
      <c r="BS52" s="1312"/>
      <c r="BT52" s="1312"/>
      <c r="BU52" s="1312"/>
      <c r="BV52" s="1312"/>
      <c r="BW52" s="1312"/>
      <c r="BX52" s="1312"/>
      <c r="BY52" s="1312"/>
      <c r="BZ52" s="1312"/>
      <c r="CA52" s="1312"/>
      <c r="CB52" s="1312"/>
      <c r="CC52" s="1312"/>
      <c r="CD52" s="1312"/>
      <c r="CE52" s="1312"/>
      <c r="CF52" s="1312"/>
      <c r="CG52" s="1312"/>
      <c r="CH52" s="1312"/>
      <c r="CI52" s="1312"/>
      <c r="CJ52" s="1312"/>
      <c r="CK52" s="1312"/>
      <c r="CL52" s="1312"/>
      <c r="CM52" s="1312"/>
      <c r="CN52" s="1312"/>
      <c r="CO52" s="1312"/>
      <c r="CP52" s="1312"/>
      <c r="CQ52" s="1312"/>
      <c r="CR52" s="1312"/>
      <c r="CS52" s="1312"/>
      <c r="CT52" s="1312"/>
      <c r="CU52" s="1312"/>
      <c r="CV52" s="1312"/>
      <c r="CW52" s="1312"/>
      <c r="CX52" s="1312"/>
      <c r="CY52" s="1312"/>
      <c r="CZ52" s="1312"/>
      <c r="DA52" s="1312"/>
      <c r="DB52" s="1312"/>
      <c r="DC52" s="1312"/>
    </row>
    <row r="53" spans="1:109" ht="13" x14ac:dyDescent="0.2">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616</v>
      </c>
      <c r="BC53" s="1311"/>
      <c r="BD53" s="1311"/>
      <c r="BE53" s="1311"/>
      <c r="BF53" s="1311"/>
      <c r="BG53" s="1311"/>
      <c r="BH53" s="1311"/>
      <c r="BI53" s="1311"/>
      <c r="BJ53" s="1311"/>
      <c r="BK53" s="1311"/>
      <c r="BL53" s="1311"/>
      <c r="BM53" s="1311"/>
      <c r="BN53" s="1311"/>
      <c r="BO53" s="1311"/>
      <c r="BP53" s="1312">
        <v>60.6</v>
      </c>
      <c r="BQ53" s="1312"/>
      <c r="BR53" s="1312"/>
      <c r="BS53" s="1312"/>
      <c r="BT53" s="1312"/>
      <c r="BU53" s="1312"/>
      <c r="BV53" s="1312"/>
      <c r="BW53" s="1312"/>
      <c r="BX53" s="1312">
        <v>62.8</v>
      </c>
      <c r="BY53" s="1312"/>
      <c r="BZ53" s="1312"/>
      <c r="CA53" s="1312"/>
      <c r="CB53" s="1312"/>
      <c r="CC53" s="1312"/>
      <c r="CD53" s="1312"/>
      <c r="CE53" s="1312"/>
      <c r="CF53" s="1312">
        <v>59.8</v>
      </c>
      <c r="CG53" s="1312"/>
      <c r="CH53" s="1312"/>
      <c r="CI53" s="1312"/>
      <c r="CJ53" s="1312"/>
      <c r="CK53" s="1312"/>
      <c r="CL53" s="1312"/>
      <c r="CM53" s="1312"/>
      <c r="CN53" s="1312">
        <v>61.1</v>
      </c>
      <c r="CO53" s="1312"/>
      <c r="CP53" s="1312"/>
      <c r="CQ53" s="1312"/>
      <c r="CR53" s="1312"/>
      <c r="CS53" s="1312"/>
      <c r="CT53" s="1312"/>
      <c r="CU53" s="1312"/>
      <c r="CV53" s="1312">
        <v>65.400000000000006</v>
      </c>
      <c r="CW53" s="1312"/>
      <c r="CX53" s="1312"/>
      <c r="CY53" s="1312"/>
      <c r="CZ53" s="1312"/>
      <c r="DA53" s="1312"/>
      <c r="DB53" s="1312"/>
      <c r="DC53" s="1312"/>
    </row>
    <row r="54" spans="1:109" ht="13" x14ac:dyDescent="0.2">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2"/>
      <c r="BQ54" s="1312"/>
      <c r="BR54" s="1312"/>
      <c r="BS54" s="1312"/>
      <c r="BT54" s="1312"/>
      <c r="BU54" s="1312"/>
      <c r="BV54" s="1312"/>
      <c r="BW54" s="1312"/>
      <c r="BX54" s="1312"/>
      <c r="BY54" s="1312"/>
      <c r="BZ54" s="1312"/>
      <c r="CA54" s="1312"/>
      <c r="CB54" s="1312"/>
      <c r="CC54" s="1312"/>
      <c r="CD54" s="1312"/>
      <c r="CE54" s="1312"/>
      <c r="CF54" s="1312"/>
      <c r="CG54" s="1312"/>
      <c r="CH54" s="1312"/>
      <c r="CI54" s="1312"/>
      <c r="CJ54" s="1312"/>
      <c r="CK54" s="1312"/>
      <c r="CL54" s="1312"/>
      <c r="CM54" s="1312"/>
      <c r="CN54" s="1312"/>
      <c r="CO54" s="1312"/>
      <c r="CP54" s="1312"/>
      <c r="CQ54" s="1312"/>
      <c r="CR54" s="1312"/>
      <c r="CS54" s="1312"/>
      <c r="CT54" s="1312"/>
      <c r="CU54" s="1312"/>
      <c r="CV54" s="1312"/>
      <c r="CW54" s="1312"/>
      <c r="CX54" s="1312"/>
      <c r="CY54" s="1312"/>
      <c r="CZ54" s="1312"/>
      <c r="DA54" s="1312"/>
      <c r="DB54" s="1312"/>
      <c r="DC54" s="1312"/>
    </row>
    <row r="55" spans="1:109" ht="13" x14ac:dyDescent="0.2">
      <c r="A55" s="1290"/>
      <c r="B55" s="1282"/>
      <c r="G55" s="1301"/>
      <c r="H55" s="1301"/>
      <c r="I55" s="1301"/>
      <c r="J55" s="1301"/>
      <c r="K55" s="1310"/>
      <c r="L55" s="1310"/>
      <c r="M55" s="1310"/>
      <c r="N55" s="1310"/>
      <c r="AN55" s="1307" t="s">
        <v>617</v>
      </c>
      <c r="AO55" s="1307"/>
      <c r="AP55" s="1307"/>
      <c r="AQ55" s="1307"/>
      <c r="AR55" s="1307"/>
      <c r="AS55" s="1307"/>
      <c r="AT55" s="1307"/>
      <c r="AU55" s="1307"/>
      <c r="AV55" s="1307"/>
      <c r="AW55" s="1307"/>
      <c r="AX55" s="1307"/>
      <c r="AY55" s="1307"/>
      <c r="AZ55" s="1307"/>
      <c r="BA55" s="1307"/>
      <c r="BB55" s="1311" t="s">
        <v>615</v>
      </c>
      <c r="BC55" s="1311"/>
      <c r="BD55" s="1311"/>
      <c r="BE55" s="1311"/>
      <c r="BF55" s="1311"/>
      <c r="BG55" s="1311"/>
      <c r="BH55" s="1311"/>
      <c r="BI55" s="1311"/>
      <c r="BJ55" s="1311"/>
      <c r="BK55" s="1311"/>
      <c r="BL55" s="1311"/>
      <c r="BM55" s="1311"/>
      <c r="BN55" s="1311"/>
      <c r="BO55" s="1311"/>
      <c r="BP55" s="1312">
        <v>35.299999999999997</v>
      </c>
      <c r="BQ55" s="1312"/>
      <c r="BR55" s="1312"/>
      <c r="BS55" s="1312"/>
      <c r="BT55" s="1312"/>
      <c r="BU55" s="1312"/>
      <c r="BV55" s="1312"/>
      <c r="BW55" s="1312"/>
      <c r="BX55" s="1312">
        <v>31.9</v>
      </c>
      <c r="BY55" s="1312"/>
      <c r="BZ55" s="1312"/>
      <c r="CA55" s="1312"/>
      <c r="CB55" s="1312"/>
      <c r="CC55" s="1312"/>
      <c r="CD55" s="1312"/>
      <c r="CE55" s="1312"/>
      <c r="CF55" s="1312">
        <v>24.2</v>
      </c>
      <c r="CG55" s="1312"/>
      <c r="CH55" s="1312"/>
      <c r="CI55" s="1312"/>
      <c r="CJ55" s="1312"/>
      <c r="CK55" s="1312"/>
      <c r="CL55" s="1312"/>
      <c r="CM55" s="1312"/>
      <c r="CN55" s="1312">
        <v>22.1</v>
      </c>
      <c r="CO55" s="1312"/>
      <c r="CP55" s="1312"/>
      <c r="CQ55" s="1312"/>
      <c r="CR55" s="1312"/>
      <c r="CS55" s="1312"/>
      <c r="CT55" s="1312"/>
      <c r="CU55" s="1312"/>
      <c r="CV55" s="1312">
        <v>20.399999999999999</v>
      </c>
      <c r="CW55" s="1312"/>
      <c r="CX55" s="1312"/>
      <c r="CY55" s="1312"/>
      <c r="CZ55" s="1312"/>
      <c r="DA55" s="1312"/>
      <c r="DB55" s="1312"/>
      <c r="DC55" s="1312"/>
    </row>
    <row r="56" spans="1:109" ht="13" x14ac:dyDescent="0.2">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2"/>
      <c r="BQ56" s="1312"/>
      <c r="BR56" s="1312"/>
      <c r="BS56" s="1312"/>
      <c r="BT56" s="1312"/>
      <c r="BU56" s="1312"/>
      <c r="BV56" s="1312"/>
      <c r="BW56" s="1312"/>
      <c r="BX56" s="1312"/>
      <c r="BY56" s="1312"/>
      <c r="BZ56" s="1312"/>
      <c r="CA56" s="1312"/>
      <c r="CB56" s="1312"/>
      <c r="CC56" s="1312"/>
      <c r="CD56" s="1312"/>
      <c r="CE56" s="1312"/>
      <c r="CF56" s="1312"/>
      <c r="CG56" s="1312"/>
      <c r="CH56" s="1312"/>
      <c r="CI56" s="1312"/>
      <c r="CJ56" s="1312"/>
      <c r="CK56" s="1312"/>
      <c r="CL56" s="1312"/>
      <c r="CM56" s="1312"/>
      <c r="CN56" s="1312"/>
      <c r="CO56" s="1312"/>
      <c r="CP56" s="1312"/>
      <c r="CQ56" s="1312"/>
      <c r="CR56" s="1312"/>
      <c r="CS56" s="1312"/>
      <c r="CT56" s="1312"/>
      <c r="CU56" s="1312"/>
      <c r="CV56" s="1312"/>
      <c r="CW56" s="1312"/>
      <c r="CX56" s="1312"/>
      <c r="CY56" s="1312"/>
      <c r="CZ56" s="1312"/>
      <c r="DA56" s="1312"/>
      <c r="DB56" s="1312"/>
      <c r="DC56" s="1312"/>
    </row>
    <row r="57" spans="1:109" s="1290" customFormat="1" ht="13" x14ac:dyDescent="0.2">
      <c r="B57" s="1313"/>
      <c r="G57" s="1301"/>
      <c r="H57" s="1301"/>
      <c r="I57" s="1314"/>
      <c r="J57" s="1314"/>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616</v>
      </c>
      <c r="BC57" s="1311"/>
      <c r="BD57" s="1311"/>
      <c r="BE57" s="1311"/>
      <c r="BF57" s="1311"/>
      <c r="BG57" s="1311"/>
      <c r="BH57" s="1311"/>
      <c r="BI57" s="1311"/>
      <c r="BJ57" s="1311"/>
      <c r="BK57" s="1311"/>
      <c r="BL57" s="1311"/>
      <c r="BM57" s="1311"/>
      <c r="BN57" s="1311"/>
      <c r="BO57" s="1311"/>
      <c r="BP57" s="1312">
        <v>60.4</v>
      </c>
      <c r="BQ57" s="1312"/>
      <c r="BR57" s="1312"/>
      <c r="BS57" s="1312"/>
      <c r="BT57" s="1312"/>
      <c r="BU57" s="1312"/>
      <c r="BV57" s="1312"/>
      <c r="BW57" s="1312"/>
      <c r="BX57" s="1312">
        <v>59.4</v>
      </c>
      <c r="BY57" s="1312"/>
      <c r="BZ57" s="1312"/>
      <c r="CA57" s="1312"/>
      <c r="CB57" s="1312"/>
      <c r="CC57" s="1312"/>
      <c r="CD57" s="1312"/>
      <c r="CE57" s="1312"/>
      <c r="CF57" s="1312">
        <v>60.2</v>
      </c>
      <c r="CG57" s="1312"/>
      <c r="CH57" s="1312"/>
      <c r="CI57" s="1312"/>
      <c r="CJ57" s="1312"/>
      <c r="CK57" s="1312"/>
      <c r="CL57" s="1312"/>
      <c r="CM57" s="1312"/>
      <c r="CN57" s="1312">
        <v>61.5</v>
      </c>
      <c r="CO57" s="1312"/>
      <c r="CP57" s="1312"/>
      <c r="CQ57" s="1312"/>
      <c r="CR57" s="1312"/>
      <c r="CS57" s="1312"/>
      <c r="CT57" s="1312"/>
      <c r="CU57" s="1312"/>
      <c r="CV57" s="1312">
        <v>62.8</v>
      </c>
      <c r="CW57" s="1312"/>
      <c r="CX57" s="1312"/>
      <c r="CY57" s="1312"/>
      <c r="CZ57" s="1312"/>
      <c r="DA57" s="1312"/>
      <c r="DB57" s="1312"/>
      <c r="DC57" s="1312"/>
      <c r="DD57" s="1315"/>
      <c r="DE57" s="1313"/>
    </row>
    <row r="58" spans="1:109" s="1290" customFormat="1" ht="13" x14ac:dyDescent="0.2">
      <c r="A58" s="1275"/>
      <c r="B58" s="1313"/>
      <c r="G58" s="1301"/>
      <c r="H58" s="1301"/>
      <c r="I58" s="1314"/>
      <c r="J58" s="1314"/>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2"/>
      <c r="BQ58" s="1312"/>
      <c r="BR58" s="1312"/>
      <c r="BS58" s="1312"/>
      <c r="BT58" s="1312"/>
      <c r="BU58" s="1312"/>
      <c r="BV58" s="1312"/>
      <c r="BW58" s="1312"/>
      <c r="BX58" s="1312"/>
      <c r="BY58" s="1312"/>
      <c r="BZ58" s="1312"/>
      <c r="CA58" s="1312"/>
      <c r="CB58" s="1312"/>
      <c r="CC58" s="1312"/>
      <c r="CD58" s="1312"/>
      <c r="CE58" s="1312"/>
      <c r="CF58" s="1312"/>
      <c r="CG58" s="1312"/>
      <c r="CH58" s="1312"/>
      <c r="CI58" s="1312"/>
      <c r="CJ58" s="1312"/>
      <c r="CK58" s="1312"/>
      <c r="CL58" s="1312"/>
      <c r="CM58" s="1312"/>
      <c r="CN58" s="1312"/>
      <c r="CO58" s="1312"/>
      <c r="CP58" s="1312"/>
      <c r="CQ58" s="1312"/>
      <c r="CR58" s="1312"/>
      <c r="CS58" s="1312"/>
      <c r="CT58" s="1312"/>
      <c r="CU58" s="1312"/>
      <c r="CV58" s="1312"/>
      <c r="CW58" s="1312"/>
      <c r="CX58" s="1312"/>
      <c r="CY58" s="1312"/>
      <c r="CZ58" s="1312"/>
      <c r="DA58" s="1312"/>
      <c r="DB58" s="1312"/>
      <c r="DC58" s="1312"/>
      <c r="DD58" s="1315"/>
      <c r="DE58" s="1313"/>
    </row>
    <row r="59" spans="1:109" s="1290" customFormat="1" ht="13" x14ac:dyDescent="0.2">
      <c r="A59" s="1275"/>
      <c r="B59" s="1313"/>
      <c r="K59" s="1316"/>
      <c r="L59" s="1316"/>
      <c r="M59" s="1316"/>
      <c r="N59" s="1316"/>
      <c r="AQ59" s="1316"/>
      <c r="AR59" s="1316"/>
      <c r="AS59" s="1316"/>
      <c r="AT59" s="1316"/>
      <c r="BC59" s="1316"/>
      <c r="BD59" s="1316"/>
      <c r="BE59" s="1316"/>
      <c r="BF59" s="1316"/>
      <c r="BO59" s="1316"/>
      <c r="BP59" s="1316"/>
      <c r="BQ59" s="1316"/>
      <c r="BR59" s="1316"/>
      <c r="CA59" s="1316"/>
      <c r="CB59" s="1316"/>
      <c r="CC59" s="1316"/>
      <c r="CD59" s="1316"/>
      <c r="CM59" s="1316"/>
      <c r="CN59" s="1316"/>
      <c r="CO59" s="1316"/>
      <c r="CP59" s="1316"/>
      <c r="CY59" s="1316"/>
      <c r="CZ59" s="1316"/>
      <c r="DA59" s="1316"/>
      <c r="DB59" s="1316"/>
      <c r="DC59" s="1316"/>
      <c r="DD59" s="1315"/>
      <c r="DE59" s="1313"/>
    </row>
    <row r="60" spans="1:109" s="1290" customFormat="1" ht="13" x14ac:dyDescent="0.2">
      <c r="A60" s="1275"/>
      <c r="B60" s="1313"/>
      <c r="K60" s="1316"/>
      <c r="L60" s="1316"/>
      <c r="M60" s="1316"/>
      <c r="N60" s="1316"/>
      <c r="AQ60" s="1316"/>
      <c r="AR60" s="1316"/>
      <c r="AS60" s="1316"/>
      <c r="AT60" s="1316"/>
      <c r="BC60" s="1316"/>
      <c r="BD60" s="1316"/>
      <c r="BE60" s="1316"/>
      <c r="BF60" s="1316"/>
      <c r="BO60" s="1316"/>
      <c r="BP60" s="1316"/>
      <c r="BQ60" s="1316"/>
      <c r="BR60" s="1316"/>
      <c r="CA60" s="1316"/>
      <c r="CB60" s="1316"/>
      <c r="CC60" s="1316"/>
      <c r="CD60" s="1316"/>
      <c r="CM60" s="1316"/>
      <c r="CN60" s="1316"/>
      <c r="CO60" s="1316"/>
      <c r="CP60" s="1316"/>
      <c r="CY60" s="1316"/>
      <c r="CZ60" s="1316"/>
      <c r="DA60" s="1316"/>
      <c r="DB60" s="1316"/>
      <c r="DC60" s="1316"/>
      <c r="DD60" s="1315"/>
      <c r="DE60" s="1313"/>
    </row>
    <row r="61" spans="1:109" s="1290" customFormat="1" ht="13" x14ac:dyDescent="0.2">
      <c r="A61" s="1275"/>
      <c r="B61" s="1317"/>
      <c r="C61" s="1318"/>
      <c r="D61" s="1318"/>
      <c r="E61" s="1318"/>
      <c r="F61" s="1318"/>
      <c r="G61" s="1318"/>
      <c r="H61" s="1318"/>
      <c r="I61" s="1318"/>
      <c r="J61" s="1318"/>
      <c r="K61" s="1318"/>
      <c r="L61" s="1318"/>
      <c r="M61" s="1319"/>
      <c r="N61" s="1319"/>
      <c r="O61" s="1318"/>
      <c r="P61" s="1318"/>
      <c r="Q61" s="1318"/>
      <c r="R61" s="1318"/>
      <c r="S61" s="1318"/>
      <c r="T61" s="1318"/>
      <c r="U61" s="1318"/>
      <c r="V61" s="1318"/>
      <c r="W61" s="1318"/>
      <c r="X61" s="1318"/>
      <c r="Y61" s="1318"/>
      <c r="Z61" s="1318"/>
      <c r="AA61" s="1318"/>
      <c r="AB61" s="1318"/>
      <c r="AC61" s="1318"/>
      <c r="AD61" s="1318"/>
      <c r="AE61" s="1318"/>
      <c r="AF61" s="1318"/>
      <c r="AG61" s="1318"/>
      <c r="AH61" s="1318"/>
      <c r="AI61" s="1318"/>
      <c r="AJ61" s="1318"/>
      <c r="AK61" s="1318"/>
      <c r="AL61" s="1318"/>
      <c r="AM61" s="1318"/>
      <c r="AN61" s="1318"/>
      <c r="AO61" s="1318"/>
      <c r="AP61" s="1318"/>
      <c r="AQ61" s="1318"/>
      <c r="AR61" s="1318"/>
      <c r="AS61" s="1319"/>
      <c r="AT61" s="1319"/>
      <c r="AU61" s="1318"/>
      <c r="AV61" s="1318"/>
      <c r="AW61" s="1318"/>
      <c r="AX61" s="1318"/>
      <c r="AY61" s="1318"/>
      <c r="AZ61" s="1318"/>
      <c r="BA61" s="1318"/>
      <c r="BB61" s="1318"/>
      <c r="BC61" s="1318"/>
      <c r="BD61" s="1318"/>
      <c r="BE61" s="1319"/>
      <c r="BF61" s="1319"/>
      <c r="BG61" s="1318"/>
      <c r="BH61" s="1318"/>
      <c r="BI61" s="1318"/>
      <c r="BJ61" s="1318"/>
      <c r="BK61" s="1318"/>
      <c r="BL61" s="1318"/>
      <c r="BM61" s="1318"/>
      <c r="BN61" s="1318"/>
      <c r="BO61" s="1318"/>
      <c r="BP61" s="1318"/>
      <c r="BQ61" s="1319"/>
      <c r="BR61" s="1319"/>
      <c r="BS61" s="1318"/>
      <c r="BT61" s="1318"/>
      <c r="BU61" s="1318"/>
      <c r="BV61" s="1318"/>
      <c r="BW61" s="1318"/>
      <c r="BX61" s="1318"/>
      <c r="BY61" s="1318"/>
      <c r="BZ61" s="1318"/>
      <c r="CA61" s="1318"/>
      <c r="CB61" s="1318"/>
      <c r="CC61" s="1319"/>
      <c r="CD61" s="1319"/>
      <c r="CE61" s="1318"/>
      <c r="CF61" s="1318"/>
      <c r="CG61" s="1318"/>
      <c r="CH61" s="1318"/>
      <c r="CI61" s="1318"/>
      <c r="CJ61" s="1318"/>
      <c r="CK61" s="1318"/>
      <c r="CL61" s="1318"/>
      <c r="CM61" s="1318"/>
      <c r="CN61" s="1318"/>
      <c r="CO61" s="1319"/>
      <c r="CP61" s="1319"/>
      <c r="CQ61" s="1318"/>
      <c r="CR61" s="1318"/>
      <c r="CS61" s="1318"/>
      <c r="CT61" s="1318"/>
      <c r="CU61" s="1318"/>
      <c r="CV61" s="1318"/>
      <c r="CW61" s="1318"/>
      <c r="CX61" s="1318"/>
      <c r="CY61" s="1318"/>
      <c r="CZ61" s="1318"/>
      <c r="DA61" s="1319"/>
      <c r="DB61" s="1319"/>
      <c r="DC61" s="1319"/>
      <c r="DD61" s="1320"/>
      <c r="DE61" s="1313"/>
    </row>
    <row r="62" spans="1:109" ht="13" x14ac:dyDescent="0.2">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6.5" x14ac:dyDescent="0.2">
      <c r="B63" s="1321" t="s">
        <v>618</v>
      </c>
    </row>
    <row r="64" spans="1:109" ht="13" x14ac:dyDescent="0.2">
      <c r="B64" s="1282"/>
      <c r="G64" s="1289"/>
      <c r="I64" s="1322"/>
      <c r="J64" s="1322"/>
      <c r="K64" s="1322"/>
      <c r="L64" s="1322"/>
      <c r="M64" s="1322"/>
      <c r="N64" s="1323"/>
      <c r="AM64" s="1289"/>
      <c r="AN64" s="1289" t="s">
        <v>611</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ht="13.5" customHeight="1" x14ac:dyDescent="0.2">
      <c r="B65" s="1282"/>
      <c r="AN65" s="1324" t="s">
        <v>619</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ht="13" x14ac:dyDescent="0.2">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ht="13" x14ac:dyDescent="0.2">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ht="13" x14ac:dyDescent="0.2">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ht="13" x14ac:dyDescent="0.2">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ht="13" x14ac:dyDescent="0.2">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ht="13" x14ac:dyDescent="0.2">
      <c r="B71" s="1282"/>
      <c r="G71" s="1328"/>
      <c r="I71" s="1329"/>
      <c r="J71" s="1326"/>
      <c r="K71" s="1326"/>
      <c r="L71" s="1327"/>
      <c r="M71" s="1326"/>
      <c r="N71" s="1327"/>
      <c r="AM71" s="1328"/>
      <c r="AN71" s="1275" t="s">
        <v>613</v>
      </c>
    </row>
    <row r="72" spans="2:107" ht="13" x14ac:dyDescent="0.2">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555</v>
      </c>
      <c r="BQ72" s="1307"/>
      <c r="BR72" s="1307"/>
      <c r="BS72" s="1307"/>
      <c r="BT72" s="1307"/>
      <c r="BU72" s="1307"/>
      <c r="BV72" s="1307"/>
      <c r="BW72" s="1307"/>
      <c r="BX72" s="1307" t="s">
        <v>556</v>
      </c>
      <c r="BY72" s="1307"/>
      <c r="BZ72" s="1307"/>
      <c r="CA72" s="1307"/>
      <c r="CB72" s="1307"/>
      <c r="CC72" s="1307"/>
      <c r="CD72" s="1307"/>
      <c r="CE72" s="1307"/>
      <c r="CF72" s="1307" t="s">
        <v>557</v>
      </c>
      <c r="CG72" s="1307"/>
      <c r="CH72" s="1307"/>
      <c r="CI72" s="1307"/>
      <c r="CJ72" s="1307"/>
      <c r="CK72" s="1307"/>
      <c r="CL72" s="1307"/>
      <c r="CM72" s="1307"/>
      <c r="CN72" s="1307" t="s">
        <v>558</v>
      </c>
      <c r="CO72" s="1307"/>
      <c r="CP72" s="1307"/>
      <c r="CQ72" s="1307"/>
      <c r="CR72" s="1307"/>
      <c r="CS72" s="1307"/>
      <c r="CT72" s="1307"/>
      <c r="CU72" s="1307"/>
      <c r="CV72" s="1307" t="s">
        <v>559</v>
      </c>
      <c r="CW72" s="1307"/>
      <c r="CX72" s="1307"/>
      <c r="CY72" s="1307"/>
      <c r="CZ72" s="1307"/>
      <c r="DA72" s="1307"/>
      <c r="DB72" s="1307"/>
      <c r="DC72" s="1307"/>
    </row>
    <row r="73" spans="2:107" ht="13" x14ac:dyDescent="0.2">
      <c r="B73" s="1282"/>
      <c r="G73" s="1308"/>
      <c r="H73" s="1308"/>
      <c r="I73" s="1308"/>
      <c r="J73" s="1308"/>
      <c r="K73" s="1330"/>
      <c r="L73" s="1330"/>
      <c r="M73" s="1330"/>
      <c r="N73" s="1330"/>
      <c r="AM73" s="1300"/>
      <c r="AN73" s="1311" t="s">
        <v>614</v>
      </c>
      <c r="AO73" s="1311"/>
      <c r="AP73" s="1311"/>
      <c r="AQ73" s="1311"/>
      <c r="AR73" s="1311"/>
      <c r="AS73" s="1311"/>
      <c r="AT73" s="1311"/>
      <c r="AU73" s="1311"/>
      <c r="AV73" s="1311"/>
      <c r="AW73" s="1311"/>
      <c r="AX73" s="1311"/>
      <c r="AY73" s="1311"/>
      <c r="AZ73" s="1311"/>
      <c r="BA73" s="1311"/>
      <c r="BB73" s="1311" t="s">
        <v>615</v>
      </c>
      <c r="BC73" s="1311"/>
      <c r="BD73" s="1311"/>
      <c r="BE73" s="1311"/>
      <c r="BF73" s="1311"/>
      <c r="BG73" s="1311"/>
      <c r="BH73" s="1311"/>
      <c r="BI73" s="1311"/>
      <c r="BJ73" s="1311"/>
      <c r="BK73" s="1311"/>
      <c r="BL73" s="1311"/>
      <c r="BM73" s="1311"/>
      <c r="BN73" s="1311"/>
      <c r="BO73" s="1311"/>
      <c r="BP73" s="1312">
        <v>48.9</v>
      </c>
      <c r="BQ73" s="1312"/>
      <c r="BR73" s="1312"/>
      <c r="BS73" s="1312"/>
      <c r="BT73" s="1312"/>
      <c r="BU73" s="1312"/>
      <c r="BV73" s="1312"/>
      <c r="BW73" s="1312"/>
      <c r="BX73" s="1312">
        <v>33.200000000000003</v>
      </c>
      <c r="BY73" s="1312"/>
      <c r="BZ73" s="1312"/>
      <c r="CA73" s="1312"/>
      <c r="CB73" s="1312"/>
      <c r="CC73" s="1312"/>
      <c r="CD73" s="1312"/>
      <c r="CE73" s="1312"/>
      <c r="CF73" s="1312">
        <v>35.1</v>
      </c>
      <c r="CG73" s="1312"/>
      <c r="CH73" s="1312"/>
      <c r="CI73" s="1312"/>
      <c r="CJ73" s="1312"/>
      <c r="CK73" s="1312"/>
      <c r="CL73" s="1312"/>
      <c r="CM73" s="1312"/>
      <c r="CN73" s="1312">
        <v>30</v>
      </c>
      <c r="CO73" s="1312"/>
      <c r="CP73" s="1312"/>
      <c r="CQ73" s="1312"/>
      <c r="CR73" s="1312"/>
      <c r="CS73" s="1312"/>
      <c r="CT73" s="1312"/>
      <c r="CU73" s="1312"/>
      <c r="CV73" s="1312">
        <v>20.3</v>
      </c>
      <c r="CW73" s="1312"/>
      <c r="CX73" s="1312"/>
      <c r="CY73" s="1312"/>
      <c r="CZ73" s="1312"/>
      <c r="DA73" s="1312"/>
      <c r="DB73" s="1312"/>
      <c r="DC73" s="1312"/>
    </row>
    <row r="74" spans="2:107" ht="13" x14ac:dyDescent="0.2">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2"/>
      <c r="BQ74" s="1312"/>
      <c r="BR74" s="1312"/>
      <c r="BS74" s="1312"/>
      <c r="BT74" s="1312"/>
      <c r="BU74" s="1312"/>
      <c r="BV74" s="1312"/>
      <c r="BW74" s="1312"/>
      <c r="BX74" s="1312"/>
      <c r="BY74" s="1312"/>
      <c r="BZ74" s="1312"/>
      <c r="CA74" s="1312"/>
      <c r="CB74" s="1312"/>
      <c r="CC74" s="1312"/>
      <c r="CD74" s="1312"/>
      <c r="CE74" s="1312"/>
      <c r="CF74" s="1312"/>
      <c r="CG74" s="1312"/>
      <c r="CH74" s="1312"/>
      <c r="CI74" s="1312"/>
      <c r="CJ74" s="1312"/>
      <c r="CK74" s="1312"/>
      <c r="CL74" s="1312"/>
      <c r="CM74" s="1312"/>
      <c r="CN74" s="1312"/>
      <c r="CO74" s="1312"/>
      <c r="CP74" s="1312"/>
      <c r="CQ74" s="1312"/>
      <c r="CR74" s="1312"/>
      <c r="CS74" s="1312"/>
      <c r="CT74" s="1312"/>
      <c r="CU74" s="1312"/>
      <c r="CV74" s="1312"/>
      <c r="CW74" s="1312"/>
      <c r="CX74" s="1312"/>
      <c r="CY74" s="1312"/>
      <c r="CZ74" s="1312"/>
      <c r="DA74" s="1312"/>
      <c r="DB74" s="1312"/>
      <c r="DC74" s="1312"/>
    </row>
    <row r="75" spans="2:107" ht="13" x14ac:dyDescent="0.2">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12">
        <v>11</v>
      </c>
      <c r="BQ75" s="1312"/>
      <c r="BR75" s="1312"/>
      <c r="BS75" s="1312"/>
      <c r="BT75" s="1312"/>
      <c r="BU75" s="1312"/>
      <c r="BV75" s="1312"/>
      <c r="BW75" s="1312"/>
      <c r="BX75" s="1312">
        <v>10.3</v>
      </c>
      <c r="BY75" s="1312"/>
      <c r="BZ75" s="1312"/>
      <c r="CA75" s="1312"/>
      <c r="CB75" s="1312"/>
      <c r="CC75" s="1312"/>
      <c r="CD75" s="1312"/>
      <c r="CE75" s="1312"/>
      <c r="CF75" s="1312">
        <v>9.6</v>
      </c>
      <c r="CG75" s="1312"/>
      <c r="CH75" s="1312"/>
      <c r="CI75" s="1312"/>
      <c r="CJ75" s="1312"/>
      <c r="CK75" s="1312"/>
      <c r="CL75" s="1312"/>
      <c r="CM75" s="1312"/>
      <c r="CN75" s="1312">
        <v>9.1</v>
      </c>
      <c r="CO75" s="1312"/>
      <c r="CP75" s="1312"/>
      <c r="CQ75" s="1312"/>
      <c r="CR75" s="1312"/>
      <c r="CS75" s="1312"/>
      <c r="CT75" s="1312"/>
      <c r="CU75" s="1312"/>
      <c r="CV75" s="1312">
        <v>9</v>
      </c>
      <c r="CW75" s="1312"/>
      <c r="CX75" s="1312"/>
      <c r="CY75" s="1312"/>
      <c r="CZ75" s="1312"/>
      <c r="DA75" s="1312"/>
      <c r="DB75" s="1312"/>
      <c r="DC75" s="1312"/>
    </row>
    <row r="76" spans="2:107" ht="13" x14ac:dyDescent="0.2">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2"/>
      <c r="BQ76" s="1312"/>
      <c r="BR76" s="1312"/>
      <c r="BS76" s="1312"/>
      <c r="BT76" s="1312"/>
      <c r="BU76" s="1312"/>
      <c r="BV76" s="1312"/>
      <c r="BW76" s="1312"/>
      <c r="BX76" s="1312"/>
      <c r="BY76" s="1312"/>
      <c r="BZ76" s="1312"/>
      <c r="CA76" s="1312"/>
      <c r="CB76" s="1312"/>
      <c r="CC76" s="1312"/>
      <c r="CD76" s="1312"/>
      <c r="CE76" s="1312"/>
      <c r="CF76" s="1312"/>
      <c r="CG76" s="1312"/>
      <c r="CH76" s="1312"/>
      <c r="CI76" s="1312"/>
      <c r="CJ76" s="1312"/>
      <c r="CK76" s="1312"/>
      <c r="CL76" s="1312"/>
      <c r="CM76" s="1312"/>
      <c r="CN76" s="1312"/>
      <c r="CO76" s="1312"/>
      <c r="CP76" s="1312"/>
      <c r="CQ76" s="1312"/>
      <c r="CR76" s="1312"/>
      <c r="CS76" s="1312"/>
      <c r="CT76" s="1312"/>
      <c r="CU76" s="1312"/>
      <c r="CV76" s="1312"/>
      <c r="CW76" s="1312"/>
      <c r="CX76" s="1312"/>
      <c r="CY76" s="1312"/>
      <c r="CZ76" s="1312"/>
      <c r="DA76" s="1312"/>
      <c r="DB76" s="1312"/>
      <c r="DC76" s="1312"/>
    </row>
    <row r="77" spans="2:107" ht="13" x14ac:dyDescent="0.2">
      <c r="B77" s="1282"/>
      <c r="G77" s="1301"/>
      <c r="H77" s="1301"/>
      <c r="I77" s="1301"/>
      <c r="J77" s="1301"/>
      <c r="K77" s="1330"/>
      <c r="L77" s="1330"/>
      <c r="M77" s="1330"/>
      <c r="N77" s="1330"/>
      <c r="AN77" s="1307" t="s">
        <v>617</v>
      </c>
      <c r="AO77" s="1307"/>
      <c r="AP77" s="1307"/>
      <c r="AQ77" s="1307"/>
      <c r="AR77" s="1307"/>
      <c r="AS77" s="1307"/>
      <c r="AT77" s="1307"/>
      <c r="AU77" s="1307"/>
      <c r="AV77" s="1307"/>
      <c r="AW77" s="1307"/>
      <c r="AX77" s="1307"/>
      <c r="AY77" s="1307"/>
      <c r="AZ77" s="1307"/>
      <c r="BA77" s="1307"/>
      <c r="BB77" s="1311" t="s">
        <v>615</v>
      </c>
      <c r="BC77" s="1311"/>
      <c r="BD77" s="1311"/>
      <c r="BE77" s="1311"/>
      <c r="BF77" s="1311"/>
      <c r="BG77" s="1311"/>
      <c r="BH77" s="1311"/>
      <c r="BI77" s="1311"/>
      <c r="BJ77" s="1311"/>
      <c r="BK77" s="1311"/>
      <c r="BL77" s="1311"/>
      <c r="BM77" s="1311"/>
      <c r="BN77" s="1311"/>
      <c r="BO77" s="1311"/>
      <c r="BP77" s="1312">
        <v>35.299999999999997</v>
      </c>
      <c r="BQ77" s="1312"/>
      <c r="BR77" s="1312"/>
      <c r="BS77" s="1312"/>
      <c r="BT77" s="1312"/>
      <c r="BU77" s="1312"/>
      <c r="BV77" s="1312"/>
      <c r="BW77" s="1312"/>
      <c r="BX77" s="1312">
        <v>31.9</v>
      </c>
      <c r="BY77" s="1312"/>
      <c r="BZ77" s="1312"/>
      <c r="CA77" s="1312"/>
      <c r="CB77" s="1312"/>
      <c r="CC77" s="1312"/>
      <c r="CD77" s="1312"/>
      <c r="CE77" s="1312"/>
      <c r="CF77" s="1312">
        <v>24.2</v>
      </c>
      <c r="CG77" s="1312"/>
      <c r="CH77" s="1312"/>
      <c r="CI77" s="1312"/>
      <c r="CJ77" s="1312"/>
      <c r="CK77" s="1312"/>
      <c r="CL77" s="1312"/>
      <c r="CM77" s="1312"/>
      <c r="CN77" s="1312">
        <v>22.1</v>
      </c>
      <c r="CO77" s="1312"/>
      <c r="CP77" s="1312"/>
      <c r="CQ77" s="1312"/>
      <c r="CR77" s="1312"/>
      <c r="CS77" s="1312"/>
      <c r="CT77" s="1312"/>
      <c r="CU77" s="1312"/>
      <c r="CV77" s="1312">
        <v>20.399999999999999</v>
      </c>
      <c r="CW77" s="1312"/>
      <c r="CX77" s="1312"/>
      <c r="CY77" s="1312"/>
      <c r="CZ77" s="1312"/>
      <c r="DA77" s="1312"/>
      <c r="DB77" s="1312"/>
      <c r="DC77" s="1312"/>
    </row>
    <row r="78" spans="2:107" ht="13" x14ac:dyDescent="0.2">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2"/>
      <c r="BQ78" s="1312"/>
      <c r="BR78" s="1312"/>
      <c r="BS78" s="1312"/>
      <c r="BT78" s="1312"/>
      <c r="BU78" s="1312"/>
      <c r="BV78" s="1312"/>
      <c r="BW78" s="1312"/>
      <c r="BX78" s="1312"/>
      <c r="BY78" s="1312"/>
      <c r="BZ78" s="1312"/>
      <c r="CA78" s="1312"/>
      <c r="CB78" s="1312"/>
      <c r="CC78" s="1312"/>
      <c r="CD78" s="1312"/>
      <c r="CE78" s="1312"/>
      <c r="CF78" s="1312"/>
      <c r="CG78" s="1312"/>
      <c r="CH78" s="1312"/>
      <c r="CI78" s="1312"/>
      <c r="CJ78" s="1312"/>
      <c r="CK78" s="1312"/>
      <c r="CL78" s="1312"/>
      <c r="CM78" s="1312"/>
      <c r="CN78" s="1312"/>
      <c r="CO78" s="1312"/>
      <c r="CP78" s="1312"/>
      <c r="CQ78" s="1312"/>
      <c r="CR78" s="1312"/>
      <c r="CS78" s="1312"/>
      <c r="CT78" s="1312"/>
      <c r="CU78" s="1312"/>
      <c r="CV78" s="1312"/>
      <c r="CW78" s="1312"/>
      <c r="CX78" s="1312"/>
      <c r="CY78" s="1312"/>
      <c r="CZ78" s="1312"/>
      <c r="DA78" s="1312"/>
      <c r="DB78" s="1312"/>
      <c r="DC78" s="1312"/>
    </row>
    <row r="79" spans="2:107" ht="13" x14ac:dyDescent="0.2">
      <c r="B79" s="1282"/>
      <c r="G79" s="1301"/>
      <c r="H79" s="1301"/>
      <c r="I79" s="1314"/>
      <c r="J79" s="1314"/>
      <c r="K79" s="1331"/>
      <c r="L79" s="1331"/>
      <c r="M79" s="1331"/>
      <c r="N79" s="1331"/>
      <c r="AN79" s="1307"/>
      <c r="AO79" s="1307"/>
      <c r="AP79" s="1307"/>
      <c r="AQ79" s="1307"/>
      <c r="AR79" s="1307"/>
      <c r="AS79" s="1307"/>
      <c r="AT79" s="1307"/>
      <c r="AU79" s="1307"/>
      <c r="AV79" s="1307"/>
      <c r="AW79" s="1307"/>
      <c r="AX79" s="1307"/>
      <c r="AY79" s="1307"/>
      <c r="AZ79" s="1307"/>
      <c r="BA79" s="1307"/>
      <c r="BB79" s="1311" t="s">
        <v>620</v>
      </c>
      <c r="BC79" s="1311"/>
      <c r="BD79" s="1311"/>
      <c r="BE79" s="1311"/>
      <c r="BF79" s="1311"/>
      <c r="BG79" s="1311"/>
      <c r="BH79" s="1311"/>
      <c r="BI79" s="1311"/>
      <c r="BJ79" s="1311"/>
      <c r="BK79" s="1311"/>
      <c r="BL79" s="1311"/>
      <c r="BM79" s="1311"/>
      <c r="BN79" s="1311"/>
      <c r="BO79" s="1311"/>
      <c r="BP79" s="1312">
        <v>6.9</v>
      </c>
      <c r="BQ79" s="1312"/>
      <c r="BR79" s="1312"/>
      <c r="BS79" s="1312"/>
      <c r="BT79" s="1312"/>
      <c r="BU79" s="1312"/>
      <c r="BV79" s="1312"/>
      <c r="BW79" s="1312"/>
      <c r="BX79" s="1312">
        <v>6.6</v>
      </c>
      <c r="BY79" s="1312"/>
      <c r="BZ79" s="1312"/>
      <c r="CA79" s="1312"/>
      <c r="CB79" s="1312"/>
      <c r="CC79" s="1312"/>
      <c r="CD79" s="1312"/>
      <c r="CE79" s="1312"/>
      <c r="CF79" s="1312">
        <v>6.4</v>
      </c>
      <c r="CG79" s="1312"/>
      <c r="CH79" s="1312"/>
      <c r="CI79" s="1312"/>
      <c r="CJ79" s="1312"/>
      <c r="CK79" s="1312"/>
      <c r="CL79" s="1312"/>
      <c r="CM79" s="1312"/>
      <c r="CN79" s="1312">
        <v>6.3</v>
      </c>
      <c r="CO79" s="1312"/>
      <c r="CP79" s="1312"/>
      <c r="CQ79" s="1312"/>
      <c r="CR79" s="1312"/>
      <c r="CS79" s="1312"/>
      <c r="CT79" s="1312"/>
      <c r="CU79" s="1312"/>
      <c r="CV79" s="1312">
        <v>6.2</v>
      </c>
      <c r="CW79" s="1312"/>
      <c r="CX79" s="1312"/>
      <c r="CY79" s="1312"/>
      <c r="CZ79" s="1312"/>
      <c r="DA79" s="1312"/>
      <c r="DB79" s="1312"/>
      <c r="DC79" s="1312"/>
    </row>
    <row r="80" spans="2:107" ht="13" x14ac:dyDescent="0.2">
      <c r="B80" s="1282"/>
      <c r="G80" s="1301"/>
      <c r="H80" s="1301"/>
      <c r="I80" s="1314"/>
      <c r="J80" s="1314"/>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2"/>
      <c r="BQ80" s="1312"/>
      <c r="BR80" s="1312"/>
      <c r="BS80" s="1312"/>
      <c r="BT80" s="1312"/>
      <c r="BU80" s="1312"/>
      <c r="BV80" s="1312"/>
      <c r="BW80" s="1312"/>
      <c r="BX80" s="1312"/>
      <c r="BY80" s="1312"/>
      <c r="BZ80" s="1312"/>
      <c r="CA80" s="1312"/>
      <c r="CB80" s="1312"/>
      <c r="CC80" s="1312"/>
      <c r="CD80" s="1312"/>
      <c r="CE80" s="1312"/>
      <c r="CF80" s="1312"/>
      <c r="CG80" s="1312"/>
      <c r="CH80" s="1312"/>
      <c r="CI80" s="1312"/>
      <c r="CJ80" s="1312"/>
      <c r="CK80" s="1312"/>
      <c r="CL80" s="1312"/>
      <c r="CM80" s="1312"/>
      <c r="CN80" s="1312"/>
      <c r="CO80" s="1312"/>
      <c r="CP80" s="1312"/>
      <c r="CQ80" s="1312"/>
      <c r="CR80" s="1312"/>
      <c r="CS80" s="1312"/>
      <c r="CT80" s="1312"/>
      <c r="CU80" s="1312"/>
      <c r="CV80" s="1312"/>
      <c r="CW80" s="1312"/>
      <c r="CX80" s="1312"/>
      <c r="CY80" s="1312"/>
      <c r="CZ80" s="1312"/>
      <c r="DA80" s="1312"/>
      <c r="DB80" s="1312"/>
      <c r="DC80" s="1312"/>
    </row>
    <row r="81" spans="2:109" ht="13" x14ac:dyDescent="0.2">
      <c r="B81" s="1282"/>
    </row>
    <row r="82" spans="2:109" ht="16.5" x14ac:dyDescent="0.2">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ht="13" x14ac:dyDescent="0.2">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ht="13" x14ac:dyDescent="0.2">
      <c r="DD84" s="1275"/>
      <c r="DE84" s="1275"/>
    </row>
    <row r="85" spans="2:109" ht="13" x14ac:dyDescent="0.2">
      <c r="DD85" s="1275"/>
      <c r="DE85" s="1275"/>
    </row>
    <row r="86" spans="2:109" ht="13" hidden="1" x14ac:dyDescent="0.2">
      <c r="DD86" s="1275"/>
      <c r="DE86" s="1275"/>
    </row>
    <row r="87" spans="2:109" ht="13" hidden="1" x14ac:dyDescent="0.2">
      <c r="K87" s="1333"/>
      <c r="AQ87" s="1333"/>
      <c r="BC87" s="1333"/>
      <c r="BO87" s="1333"/>
      <c r="CA87" s="1333"/>
      <c r="CM87" s="1333"/>
      <c r="CY87" s="1333"/>
      <c r="DD87" s="1275"/>
      <c r="DE87" s="1275"/>
    </row>
    <row r="88" spans="2:109" ht="13" hidden="1" x14ac:dyDescent="0.2">
      <c r="DD88" s="1275"/>
      <c r="DE88" s="1275"/>
    </row>
    <row r="89" spans="2:109" ht="13" hidden="1" x14ac:dyDescent="0.2">
      <c r="DD89" s="1275"/>
      <c r="DE89" s="1275"/>
    </row>
    <row r="90" spans="2:109" ht="13" hidden="1" x14ac:dyDescent="0.2">
      <c r="DD90" s="1275"/>
      <c r="DE90" s="1275"/>
    </row>
    <row r="91" spans="2:109" ht="13" hidden="1" x14ac:dyDescent="0.2">
      <c r="DD91" s="1275"/>
      <c r="DE91" s="1275"/>
    </row>
    <row r="92" spans="2:109" ht="13.5" hidden="1" customHeight="1" x14ac:dyDescent="0.2">
      <c r="DD92" s="1275"/>
      <c r="DE92" s="1275"/>
    </row>
    <row r="93" spans="2:109" ht="13.5" hidden="1" customHeight="1" x14ac:dyDescent="0.2">
      <c r="DD93" s="1275"/>
      <c r="DE93" s="1275"/>
    </row>
    <row r="94" spans="2:109" ht="13.5" hidden="1" customHeight="1" x14ac:dyDescent="0.2">
      <c r="DD94" s="1275"/>
      <c r="DE94" s="1275"/>
    </row>
    <row r="95" spans="2:109" ht="13.5" hidden="1" customHeight="1" x14ac:dyDescent="0.2">
      <c r="DD95" s="1275"/>
      <c r="DE95" s="1275"/>
    </row>
    <row r="96" spans="2:109" ht="13.5" hidden="1" customHeight="1" x14ac:dyDescent="0.2">
      <c r="DD96" s="1275"/>
      <c r="DE96" s="1275"/>
    </row>
    <row r="97" s="1275" customFormat="1" ht="13.5" hidden="1" customHeight="1" x14ac:dyDescent="0.2"/>
    <row r="98" s="1275" customFormat="1" ht="13.5" hidden="1" customHeight="1" x14ac:dyDescent="0.2"/>
    <row r="99" s="1275" customFormat="1" ht="13.5" hidden="1" customHeight="1" x14ac:dyDescent="0.2"/>
    <row r="100" s="1275" customFormat="1" ht="13.5" hidden="1" customHeight="1" x14ac:dyDescent="0.2"/>
    <row r="101" s="1275" customFormat="1" ht="13.5" hidden="1" customHeight="1" x14ac:dyDescent="0.2"/>
    <row r="102" s="1275" customFormat="1" ht="13.5" hidden="1" customHeight="1" x14ac:dyDescent="0.2"/>
    <row r="103" s="1275" customFormat="1" ht="13.5" hidden="1" customHeight="1" x14ac:dyDescent="0.2"/>
    <row r="104" s="1275" customFormat="1" ht="13.5" hidden="1" customHeight="1" x14ac:dyDescent="0.2"/>
    <row r="105" s="1275" customFormat="1" ht="13.5" hidden="1" customHeight="1" x14ac:dyDescent="0.2"/>
    <row r="106" s="1275" customFormat="1" ht="13.5" hidden="1" customHeight="1" x14ac:dyDescent="0.2"/>
    <row r="107" s="1275" customFormat="1" ht="13.5" hidden="1" customHeight="1" x14ac:dyDescent="0.2"/>
    <row r="108" s="1275" customFormat="1" ht="13.5" hidden="1" customHeight="1" x14ac:dyDescent="0.2"/>
    <row r="109" s="1275" customFormat="1" ht="13.5" hidden="1" customHeight="1" x14ac:dyDescent="0.2"/>
    <row r="110" s="1275" customFormat="1" ht="13.5" hidden="1" customHeight="1" x14ac:dyDescent="0.2"/>
    <row r="111" s="1275" customFormat="1" ht="13.5" hidden="1" customHeight="1" x14ac:dyDescent="0.2"/>
    <row r="112" s="1275" customFormat="1" ht="13.5" hidden="1" customHeight="1" x14ac:dyDescent="0.2"/>
    <row r="113" s="1275" customFormat="1" ht="13.5" hidden="1" customHeight="1" x14ac:dyDescent="0.2"/>
    <row r="114" s="1275" customFormat="1" ht="13.5" hidden="1" customHeight="1" x14ac:dyDescent="0.2"/>
    <row r="115" s="1275" customFormat="1" ht="13.5" hidden="1" customHeight="1" x14ac:dyDescent="0.2"/>
    <row r="116" s="1275" customFormat="1" ht="13.5" hidden="1" customHeight="1" x14ac:dyDescent="0.2"/>
    <row r="117" s="1275" customFormat="1" ht="13.5" hidden="1" customHeight="1" x14ac:dyDescent="0.2"/>
    <row r="118" s="1275" customFormat="1" ht="13.5" hidden="1" customHeight="1" x14ac:dyDescent="0.2"/>
    <row r="119" s="1275" customFormat="1" ht="13.5" hidden="1" customHeight="1" x14ac:dyDescent="0.2"/>
    <row r="120" s="1275" customFormat="1" ht="13.5" hidden="1" customHeight="1" x14ac:dyDescent="0.2"/>
    <row r="121" s="1275" customFormat="1" ht="13.5" hidden="1" customHeight="1" x14ac:dyDescent="0.2"/>
    <row r="122" s="1275" customFormat="1" ht="13.5" hidden="1" customHeight="1" x14ac:dyDescent="0.2"/>
    <row r="123" s="1275" customFormat="1" ht="13.5" hidden="1" customHeight="1" x14ac:dyDescent="0.2"/>
    <row r="124" s="1275" customFormat="1" ht="13.5" hidden="1" customHeight="1" x14ac:dyDescent="0.2"/>
    <row r="125" s="1275" customFormat="1" ht="13.5" hidden="1" customHeight="1" x14ac:dyDescent="0.2"/>
    <row r="126" s="1275" customFormat="1" ht="13.5" hidden="1" customHeight="1" x14ac:dyDescent="0.2"/>
    <row r="127" s="1275" customFormat="1" ht="13.5" hidden="1" customHeight="1" x14ac:dyDescent="0.2"/>
    <row r="128" s="1275" customFormat="1" ht="13.5" hidden="1" customHeight="1" x14ac:dyDescent="0.2"/>
    <row r="129" s="1275" customFormat="1" ht="13.5" hidden="1" customHeight="1" x14ac:dyDescent="0.2"/>
    <row r="130" s="1275" customFormat="1" ht="13.5" hidden="1" customHeight="1" x14ac:dyDescent="0.2"/>
    <row r="131" s="1275" customFormat="1" ht="13.5" hidden="1" customHeight="1" x14ac:dyDescent="0.2"/>
    <row r="132" s="1275" customFormat="1" ht="13.5" hidden="1" customHeight="1" x14ac:dyDescent="0.2"/>
    <row r="133" s="1275" customFormat="1" ht="13.5" hidden="1" customHeight="1" x14ac:dyDescent="0.2"/>
    <row r="134" s="1275" customFormat="1" ht="13.5" hidden="1" customHeight="1" x14ac:dyDescent="0.2"/>
    <row r="135" s="1275" customFormat="1" ht="13.5" hidden="1" customHeight="1" x14ac:dyDescent="0.2"/>
    <row r="136" s="1275" customFormat="1" ht="13.5" hidden="1" customHeight="1" x14ac:dyDescent="0.2"/>
    <row r="137" s="1275" customFormat="1" ht="13.5" hidden="1" customHeight="1" x14ac:dyDescent="0.2"/>
    <row r="138" s="1275" customFormat="1" ht="13.5" hidden="1" customHeight="1" x14ac:dyDescent="0.2"/>
    <row r="139" s="1275" customFormat="1" ht="13.5" hidden="1" customHeight="1" x14ac:dyDescent="0.2"/>
    <row r="140" s="1275" customFormat="1" ht="13.5" hidden="1" customHeight="1" x14ac:dyDescent="0.2"/>
    <row r="141" s="1275" customFormat="1" ht="13.5" hidden="1" customHeight="1" x14ac:dyDescent="0.2"/>
    <row r="142" s="1275" customFormat="1" ht="13.5" hidden="1" customHeight="1" x14ac:dyDescent="0.2"/>
    <row r="143" s="1275" customFormat="1" ht="13.5" hidden="1" customHeight="1" x14ac:dyDescent="0.2"/>
    <row r="144" s="1275" customFormat="1" ht="13.5" hidden="1" customHeight="1" x14ac:dyDescent="0.2"/>
    <row r="145" s="1275" customFormat="1" ht="13.5" hidden="1" customHeight="1" x14ac:dyDescent="0.2"/>
    <row r="146" s="1275" customFormat="1" ht="13.5" hidden="1" customHeight="1" x14ac:dyDescent="0.2"/>
    <row r="147" s="1275" customFormat="1" ht="13.5" hidden="1" customHeight="1" x14ac:dyDescent="0.2"/>
    <row r="148" s="1275" customFormat="1" ht="13.5" hidden="1" customHeight="1" x14ac:dyDescent="0.2"/>
    <row r="149" s="1275" customFormat="1" ht="13.5" hidden="1" customHeight="1" x14ac:dyDescent="0.2"/>
    <row r="150" s="1275" customFormat="1" ht="13.5" hidden="1" customHeight="1" x14ac:dyDescent="0.2"/>
    <row r="151" s="1275" customFormat="1" ht="13.5" hidden="1" customHeight="1" x14ac:dyDescent="0.2"/>
    <row r="152" s="1275" customFormat="1" ht="13.5" hidden="1" customHeight="1" x14ac:dyDescent="0.2"/>
    <row r="153" s="1275" customFormat="1" ht="13.5" hidden="1" customHeight="1" x14ac:dyDescent="0.2"/>
    <row r="154" s="1275" customFormat="1" ht="13.5" hidden="1" customHeight="1" x14ac:dyDescent="0.2"/>
    <row r="155" s="1275" customFormat="1" ht="13.5" hidden="1" customHeight="1" x14ac:dyDescent="0.2"/>
    <row r="156" s="1275" customFormat="1" ht="13.5" hidden="1" customHeight="1" x14ac:dyDescent="0.2"/>
    <row r="157" s="1275" customFormat="1" ht="13.5" hidden="1" customHeight="1" x14ac:dyDescent="0.2"/>
    <row r="158" s="1275" customFormat="1" ht="13.5" hidden="1" customHeight="1" x14ac:dyDescent="0.2"/>
    <row r="159" s="1275" customFormat="1" ht="13.5" hidden="1" customHeight="1" x14ac:dyDescent="0.2"/>
    <row r="160" s="1275" customFormat="1" ht="13.5" hidden="1" customHeight="1" x14ac:dyDescent="0.2"/>
  </sheetData>
  <sheetProtection algorithmName="SHA-512" hashValue="cK640ZCXlee6UKG/zkYAgRbZbjGYH0hVA+IlGZxgxMw942TiYhKT3SwYxxCoqdABnE9H7A5AUjAOJXDHROuXCA==" saltValue="UujdkECyTPx1tNsqVDE6m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74F8D-5118-4C24-8E8E-463C93EFDFF0}">
  <sheetPr>
    <pageSetUpPr fitToPage="1"/>
  </sheetPr>
  <dimension ref="A1:DR125"/>
  <sheetViews>
    <sheetView showGridLines="0" zoomScale="80" zoomScaleNormal="80" zoomScaleSheetLayoutView="70"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1:34"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ht="13" x14ac:dyDescent="0.2">
      <c r="S2" s="292"/>
      <c r="AH2" s="292"/>
    </row>
    <row r="3" spans="1: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ht="13" x14ac:dyDescent="0.2"/>
    <row r="5" spans="1:34" ht="13" x14ac:dyDescent="0.2"/>
    <row r="6" spans="1:34" ht="13" x14ac:dyDescent="0.2"/>
    <row r="7" spans="1:34" ht="13" x14ac:dyDescent="0.2"/>
    <row r="8" spans="1:34" ht="13" x14ac:dyDescent="0.2"/>
    <row r="9" spans="1:34" ht="13" x14ac:dyDescent="0.2">
      <c r="AH9" s="29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502</v>
      </c>
    </row>
  </sheetData>
  <sheetProtection algorithmName="SHA-512" hashValue="0NUQtYIZ/tIu8i6LxQF/l16u2NA0+swzXNVrGktYn66inFUQuR67oLAIJJN9nVnGEgIjl9vs5HIXdvvxc/ksOA==" saltValue="GEuPbM3x0PC2nfdJTOdHf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5D9D7-78E2-4C06-B3DA-68274D157CEF}">
  <sheetPr>
    <pageSetUpPr fitToPage="1"/>
  </sheetPr>
  <dimension ref="A1:DR125"/>
  <sheetViews>
    <sheetView showGridLines="0" zoomScale="80" zoomScaleNormal="80" zoomScaleSheetLayoutView="55" workbookViewId="0"/>
  </sheetViews>
  <sheetFormatPr defaultColWidth="0" defaultRowHeight="13.5" customHeight="1" zeroHeight="1" x14ac:dyDescent="0.2"/>
  <cols>
    <col min="1" max="34" width="2.453125" style="293" customWidth="1"/>
    <col min="35" max="122" width="2.453125" style="292" customWidth="1"/>
    <col min="123" max="16384" width="2.453125" style="292" hidden="1"/>
  </cols>
  <sheetData>
    <row r="1" spans="2:34"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ht="13" x14ac:dyDescent="0.2">
      <c r="S2" s="292"/>
      <c r="AH2" s="292"/>
    </row>
    <row r="3" spans="2:34"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ht="13" x14ac:dyDescent="0.2"/>
    <row r="5" spans="2:34" ht="13" x14ac:dyDescent="0.2"/>
    <row r="6" spans="2:34" ht="13" x14ac:dyDescent="0.2"/>
    <row r="7" spans="2:34" ht="13" x14ac:dyDescent="0.2"/>
    <row r="8" spans="2:34" ht="13" x14ac:dyDescent="0.2"/>
    <row r="9" spans="2:34" ht="13" x14ac:dyDescent="0.2">
      <c r="AH9" s="292"/>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92"/>
    </row>
    <row r="18" spans="12:34" ht="13" x14ac:dyDescent="0.2"/>
    <row r="19" spans="12:34" ht="13" x14ac:dyDescent="0.2"/>
    <row r="20" spans="12:34" ht="13" x14ac:dyDescent="0.2">
      <c r="AH20" s="292"/>
    </row>
    <row r="21" spans="12:34" ht="13" x14ac:dyDescent="0.2">
      <c r="AH21" s="292"/>
    </row>
    <row r="22" spans="12:34" ht="13" x14ac:dyDescent="0.2"/>
    <row r="23" spans="12:34" ht="13" x14ac:dyDescent="0.2"/>
    <row r="24" spans="12:34" ht="13" x14ac:dyDescent="0.2">
      <c r="Q24" s="292"/>
    </row>
    <row r="25" spans="12:34" ht="13" x14ac:dyDescent="0.2"/>
    <row r="26" spans="12:34" ht="13" x14ac:dyDescent="0.2"/>
    <row r="27" spans="12:34" ht="13" x14ac:dyDescent="0.2"/>
    <row r="28" spans="12:34" ht="13" x14ac:dyDescent="0.2">
      <c r="O28" s="292"/>
      <c r="T28" s="292"/>
      <c r="AH28" s="292"/>
    </row>
    <row r="29" spans="12:34" ht="13" x14ac:dyDescent="0.2"/>
    <row r="30" spans="12:34" ht="13" x14ac:dyDescent="0.2"/>
    <row r="31" spans="12:34" ht="13" x14ac:dyDescent="0.2">
      <c r="Q31" s="292"/>
    </row>
    <row r="32" spans="12:34" ht="13" x14ac:dyDescent="0.2">
      <c r="L32" s="292"/>
    </row>
    <row r="33" spans="2:34" ht="13" x14ac:dyDescent="0.2">
      <c r="C33" s="292"/>
      <c r="E33" s="292"/>
      <c r="G33" s="292"/>
      <c r="I33" s="292"/>
      <c r="X33" s="292"/>
    </row>
    <row r="34" spans="2:34" ht="13" x14ac:dyDescent="0.2">
      <c r="B34" s="292"/>
      <c r="P34" s="292"/>
      <c r="R34" s="292"/>
      <c r="T34" s="292"/>
    </row>
    <row r="35" spans="2:34" ht="13" x14ac:dyDescent="0.2">
      <c r="D35" s="292"/>
      <c r="W35" s="292"/>
      <c r="AC35" s="292"/>
      <c r="AD35" s="292"/>
      <c r="AE35" s="292"/>
      <c r="AF35" s="292"/>
      <c r="AG35" s="292"/>
      <c r="AH35" s="292"/>
    </row>
    <row r="36" spans="2:34" ht="13" x14ac:dyDescent="0.2">
      <c r="H36" s="292"/>
      <c r="J36" s="292"/>
      <c r="K36" s="292"/>
      <c r="M36" s="292"/>
      <c r="Y36" s="292"/>
      <c r="Z36" s="292"/>
      <c r="AA36" s="292"/>
      <c r="AB36" s="292"/>
      <c r="AC36" s="292"/>
      <c r="AD36" s="292"/>
      <c r="AE36" s="292"/>
      <c r="AF36" s="292"/>
      <c r="AG36" s="292"/>
      <c r="AH36" s="292"/>
    </row>
    <row r="37" spans="2:34" ht="13" x14ac:dyDescent="0.2">
      <c r="AH37" s="292"/>
    </row>
    <row r="38" spans="2:34" ht="13" x14ac:dyDescent="0.2">
      <c r="AG38" s="292"/>
      <c r="AH38" s="292"/>
    </row>
    <row r="39" spans="2:34" ht="13" x14ac:dyDescent="0.2"/>
    <row r="40" spans="2:34" ht="13" x14ac:dyDescent="0.2">
      <c r="X40" s="292"/>
    </row>
    <row r="41" spans="2:34" ht="13" x14ac:dyDescent="0.2">
      <c r="R41" s="292"/>
    </row>
    <row r="42" spans="2:34" ht="13" x14ac:dyDescent="0.2">
      <c r="W42" s="292"/>
    </row>
    <row r="43" spans="2:34" ht="13" x14ac:dyDescent="0.2">
      <c r="Y43" s="292"/>
      <c r="Z43" s="292"/>
      <c r="AA43" s="292"/>
      <c r="AB43" s="292"/>
      <c r="AC43" s="292"/>
      <c r="AD43" s="292"/>
      <c r="AE43" s="292"/>
      <c r="AF43" s="292"/>
      <c r="AG43" s="292"/>
      <c r="AH43" s="292"/>
    </row>
    <row r="44" spans="2:34" ht="13" x14ac:dyDescent="0.2">
      <c r="AH44" s="292"/>
    </row>
    <row r="45" spans="2:34" ht="13" x14ac:dyDescent="0.2">
      <c r="X45" s="292"/>
    </row>
    <row r="46" spans="2:34" ht="13" x14ac:dyDescent="0.2"/>
    <row r="47" spans="2:34" ht="13" x14ac:dyDescent="0.2"/>
    <row r="48" spans="2:34" ht="13" x14ac:dyDescent="0.2">
      <c r="W48" s="292"/>
      <c r="Y48" s="292"/>
      <c r="Z48" s="292"/>
      <c r="AA48" s="292"/>
      <c r="AB48" s="292"/>
      <c r="AC48" s="292"/>
      <c r="AD48" s="292"/>
      <c r="AE48" s="292"/>
      <c r="AF48" s="292"/>
      <c r="AG48" s="292"/>
      <c r="AH48" s="292"/>
    </row>
    <row r="49" spans="28:34" ht="13" x14ac:dyDescent="0.2"/>
    <row r="50" spans="28:34" ht="13" x14ac:dyDescent="0.2">
      <c r="AE50" s="292"/>
      <c r="AF50" s="292"/>
      <c r="AG50" s="292"/>
      <c r="AH50" s="292"/>
    </row>
    <row r="51" spans="28:34" ht="13" x14ac:dyDescent="0.2">
      <c r="AC51" s="292"/>
      <c r="AD51" s="292"/>
      <c r="AE51" s="292"/>
      <c r="AF51" s="292"/>
      <c r="AG51" s="292"/>
      <c r="AH51" s="292"/>
    </row>
    <row r="52" spans="28:34" ht="13" x14ac:dyDescent="0.2"/>
    <row r="53" spans="28:34" ht="13" x14ac:dyDescent="0.2">
      <c r="AF53" s="292"/>
      <c r="AG53" s="292"/>
      <c r="AH53" s="292"/>
    </row>
    <row r="54" spans="28:34" ht="13" x14ac:dyDescent="0.2">
      <c r="AH54" s="292"/>
    </row>
    <row r="55" spans="28:34" ht="13" x14ac:dyDescent="0.2"/>
    <row r="56" spans="28:34" ht="13" x14ac:dyDescent="0.2">
      <c r="AB56" s="292"/>
      <c r="AC56" s="292"/>
      <c r="AD56" s="292"/>
      <c r="AE56" s="292"/>
      <c r="AF56" s="292"/>
      <c r="AG56" s="292"/>
      <c r="AH56" s="292"/>
    </row>
    <row r="57" spans="28:34" ht="13" x14ac:dyDescent="0.2">
      <c r="AH57" s="292"/>
    </row>
    <row r="58" spans="28:34" ht="13" x14ac:dyDescent="0.2">
      <c r="AH58" s="292"/>
    </row>
    <row r="59" spans="28:34" ht="13" x14ac:dyDescent="0.2">
      <c r="AG59" s="292"/>
      <c r="AH59" s="292"/>
    </row>
    <row r="60" spans="28:34" ht="13" x14ac:dyDescent="0.2"/>
    <row r="61" spans="28:34" ht="13" x14ac:dyDescent="0.2"/>
    <row r="62" spans="28:34" ht="13" x14ac:dyDescent="0.2"/>
    <row r="63" spans="28:34" ht="13" x14ac:dyDescent="0.2">
      <c r="AH63" s="292"/>
    </row>
    <row r="64" spans="28:34" ht="13" x14ac:dyDescent="0.2">
      <c r="AG64" s="292"/>
      <c r="AH64" s="292"/>
    </row>
    <row r="65" spans="28:34" ht="13" x14ac:dyDescent="0.2"/>
    <row r="66" spans="28:34" ht="13" x14ac:dyDescent="0.2"/>
    <row r="67" spans="28:34" ht="13" x14ac:dyDescent="0.2"/>
    <row r="68" spans="28:34" ht="13" x14ac:dyDescent="0.2">
      <c r="AB68" s="292"/>
      <c r="AC68" s="292"/>
      <c r="AD68" s="292"/>
      <c r="AE68" s="292"/>
      <c r="AF68" s="292"/>
      <c r="AG68" s="292"/>
      <c r="AH68" s="292"/>
    </row>
    <row r="69" spans="28:34" ht="13" x14ac:dyDescent="0.2">
      <c r="AF69" s="292"/>
      <c r="AG69" s="292"/>
      <c r="AH69" s="292"/>
    </row>
    <row r="70" spans="28:34" ht="13" x14ac:dyDescent="0.2"/>
    <row r="71" spans="28:34" ht="13" x14ac:dyDescent="0.2"/>
    <row r="72" spans="28:34" ht="13" x14ac:dyDescent="0.2"/>
    <row r="73" spans="28:34" ht="13" x14ac:dyDescent="0.2"/>
    <row r="74" spans="28:34" ht="13" x14ac:dyDescent="0.2"/>
    <row r="75" spans="28:34" ht="13" x14ac:dyDescent="0.2">
      <c r="AH75" s="292"/>
    </row>
    <row r="76" spans="28:34" ht="13" x14ac:dyDescent="0.2">
      <c r="AF76" s="292"/>
      <c r="AG76" s="292"/>
      <c r="AH76" s="292"/>
    </row>
    <row r="77" spans="28:34" ht="13" x14ac:dyDescent="0.2">
      <c r="AG77" s="292"/>
      <c r="AH77" s="292"/>
    </row>
    <row r="78" spans="28:34" ht="13" x14ac:dyDescent="0.2"/>
    <row r="79" spans="28:34" ht="13" x14ac:dyDescent="0.2"/>
    <row r="80" spans="28:34" ht="13" x14ac:dyDescent="0.2"/>
    <row r="81" spans="25:34" ht="13" x14ac:dyDescent="0.2"/>
    <row r="82" spans="25:34" ht="13" x14ac:dyDescent="0.2">
      <c r="Y82" s="292"/>
    </row>
    <row r="83" spans="25:34" ht="13" x14ac:dyDescent="0.2">
      <c r="Y83" s="292"/>
      <c r="Z83" s="292"/>
      <c r="AA83" s="292"/>
      <c r="AB83" s="292"/>
      <c r="AC83" s="292"/>
      <c r="AD83" s="292"/>
      <c r="AE83" s="292"/>
      <c r="AF83" s="292"/>
      <c r="AG83" s="292"/>
      <c r="AH83" s="292"/>
    </row>
    <row r="84" spans="25:34" ht="13" x14ac:dyDescent="0.2"/>
    <row r="85" spans="25:34" ht="13" x14ac:dyDescent="0.2"/>
    <row r="86" spans="25:34" ht="13" x14ac:dyDescent="0.2"/>
    <row r="87" spans="25:34" ht="13" x14ac:dyDescent="0.2"/>
    <row r="88" spans="25:34" ht="13" x14ac:dyDescent="0.2">
      <c r="AH88" s="29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92"/>
      <c r="AG94" s="292"/>
      <c r="AH94" s="292"/>
    </row>
    <row r="95" spans="25:34" ht="13.5" customHeight="1" x14ac:dyDescent="0.2">
      <c r="AH95" s="29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2"/>
    </row>
    <row r="102" spans="33:34" ht="13.5" customHeight="1" x14ac:dyDescent="0.2"/>
    <row r="103" spans="33:34" ht="13.5" customHeight="1" x14ac:dyDescent="0.2"/>
    <row r="104" spans="33:34" ht="13.5" customHeight="1" x14ac:dyDescent="0.2">
      <c r="AG104" s="292"/>
      <c r="AH104" s="29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2"/>
    </row>
    <row r="117" spans="34:122" ht="13.5" customHeight="1" x14ac:dyDescent="0.2"/>
    <row r="118" spans="34:122" ht="13.5" customHeight="1" x14ac:dyDescent="0.2"/>
    <row r="119" spans="34:122" ht="13.5" customHeight="1" x14ac:dyDescent="0.2"/>
    <row r="120" spans="34:122" ht="13.5" customHeight="1" x14ac:dyDescent="0.2">
      <c r="AH120" s="292"/>
    </row>
    <row r="121" spans="34:122" ht="13.5" customHeight="1" x14ac:dyDescent="0.2">
      <c r="AH121" s="292"/>
    </row>
    <row r="122" spans="34:122" ht="13.5" customHeight="1" x14ac:dyDescent="0.2"/>
    <row r="123" spans="34:122" ht="13.5" customHeight="1" x14ac:dyDescent="0.2"/>
    <row r="124" spans="34:122" ht="13.5" customHeight="1" x14ac:dyDescent="0.2"/>
    <row r="125" spans="34:122" ht="13.5" customHeight="1" x14ac:dyDescent="0.2">
      <c r="DR125" s="292" t="s">
        <v>502</v>
      </c>
    </row>
  </sheetData>
  <sheetProtection algorithmName="SHA-512" hashValue="HkZMBXsdxPztGuUfNANYNIcCfHMegKXK/NnYcqly2rU20wVtTZOGIZJY6PES7NlhdMCFMkzgxXYK4I7YVKrqRA==" saltValue="H67OykMEDTf08KIM9yCB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topLeftCell="A13" workbookViewId="0">
      <selection activeCell="A36" sqref="A36"/>
    </sheetView>
  </sheetViews>
  <sheetFormatPr defaultColWidth="11.08984375" defaultRowHeight="13" x14ac:dyDescent="0.2"/>
  <cols>
    <col min="1" max="1" width="45.90625" style="150" customWidth="1"/>
    <col min="2" max="8" width="13.36328125" style="150" customWidth="1"/>
    <col min="9" max="16384" width="11.08984375" style="150"/>
  </cols>
  <sheetData>
    <row r="1" spans="1:8" x14ac:dyDescent="0.2">
      <c r="A1" s="144"/>
      <c r="B1" s="145"/>
      <c r="C1" s="146"/>
      <c r="D1" s="147"/>
      <c r="E1" s="148"/>
      <c r="F1" s="148"/>
      <c r="G1" s="148"/>
      <c r="H1" s="149"/>
    </row>
    <row r="2" spans="1:8" x14ac:dyDescent="0.2">
      <c r="A2" s="151"/>
      <c r="B2" s="152"/>
      <c r="C2" s="153"/>
      <c r="D2" s="154" t="s">
        <v>51</v>
      </c>
      <c r="E2" s="155"/>
      <c r="F2" s="156" t="s">
        <v>552</v>
      </c>
      <c r="G2" s="157"/>
      <c r="H2" s="158"/>
    </row>
    <row r="3" spans="1:8" x14ac:dyDescent="0.2">
      <c r="A3" s="154" t="s">
        <v>545</v>
      </c>
      <c r="B3" s="159"/>
      <c r="C3" s="160"/>
      <c r="D3" s="161">
        <v>78113</v>
      </c>
      <c r="E3" s="162"/>
      <c r="F3" s="163">
        <v>44504</v>
      </c>
      <c r="G3" s="164"/>
      <c r="H3" s="165"/>
    </row>
    <row r="4" spans="1:8" x14ac:dyDescent="0.2">
      <c r="A4" s="166"/>
      <c r="B4" s="167"/>
      <c r="C4" s="168"/>
      <c r="D4" s="169">
        <v>31792</v>
      </c>
      <c r="E4" s="170"/>
      <c r="F4" s="171">
        <v>25876</v>
      </c>
      <c r="G4" s="172"/>
      <c r="H4" s="173"/>
    </row>
    <row r="5" spans="1:8" x14ac:dyDescent="0.2">
      <c r="A5" s="154" t="s">
        <v>547</v>
      </c>
      <c r="B5" s="159"/>
      <c r="C5" s="160"/>
      <c r="D5" s="161">
        <v>90409</v>
      </c>
      <c r="E5" s="162"/>
      <c r="F5" s="163">
        <v>47820</v>
      </c>
      <c r="G5" s="164"/>
      <c r="H5" s="165"/>
    </row>
    <row r="6" spans="1:8" x14ac:dyDescent="0.2">
      <c r="A6" s="166"/>
      <c r="B6" s="167"/>
      <c r="C6" s="168"/>
      <c r="D6" s="169">
        <v>29893</v>
      </c>
      <c r="E6" s="170"/>
      <c r="F6" s="171">
        <v>25855</v>
      </c>
      <c r="G6" s="172"/>
      <c r="H6" s="173"/>
    </row>
    <row r="7" spans="1:8" x14ac:dyDescent="0.2">
      <c r="A7" s="154" t="s">
        <v>548</v>
      </c>
      <c r="B7" s="159"/>
      <c r="C7" s="160"/>
      <c r="D7" s="161">
        <v>51743</v>
      </c>
      <c r="E7" s="162"/>
      <c r="F7" s="163">
        <v>41934</v>
      </c>
      <c r="G7" s="164"/>
      <c r="H7" s="165"/>
    </row>
    <row r="8" spans="1:8" x14ac:dyDescent="0.2">
      <c r="A8" s="166"/>
      <c r="B8" s="167"/>
      <c r="C8" s="168"/>
      <c r="D8" s="169">
        <v>35001</v>
      </c>
      <c r="E8" s="170"/>
      <c r="F8" s="171">
        <v>23352</v>
      </c>
      <c r="G8" s="172"/>
      <c r="H8" s="173"/>
    </row>
    <row r="9" spans="1:8" x14ac:dyDescent="0.2">
      <c r="A9" s="154" t="s">
        <v>549</v>
      </c>
      <c r="B9" s="159"/>
      <c r="C9" s="160"/>
      <c r="D9" s="161">
        <v>42959</v>
      </c>
      <c r="E9" s="162"/>
      <c r="F9" s="163">
        <v>45588</v>
      </c>
      <c r="G9" s="164"/>
      <c r="H9" s="165"/>
    </row>
    <row r="10" spans="1:8" x14ac:dyDescent="0.2">
      <c r="A10" s="166"/>
      <c r="B10" s="167"/>
      <c r="C10" s="168"/>
      <c r="D10" s="169">
        <v>34159</v>
      </c>
      <c r="E10" s="170"/>
      <c r="F10" s="171">
        <v>24150</v>
      </c>
      <c r="G10" s="172"/>
      <c r="H10" s="173"/>
    </row>
    <row r="11" spans="1:8" x14ac:dyDescent="0.2">
      <c r="A11" s="154" t="s">
        <v>550</v>
      </c>
      <c r="B11" s="159"/>
      <c r="C11" s="160"/>
      <c r="D11" s="161">
        <v>35856</v>
      </c>
      <c r="E11" s="162"/>
      <c r="F11" s="163">
        <v>45483</v>
      </c>
      <c r="G11" s="164"/>
      <c r="H11" s="165"/>
    </row>
    <row r="12" spans="1:8" x14ac:dyDescent="0.2">
      <c r="A12" s="166"/>
      <c r="B12" s="167"/>
      <c r="C12" s="174"/>
      <c r="D12" s="169">
        <v>19129</v>
      </c>
      <c r="E12" s="170"/>
      <c r="F12" s="171">
        <v>24241</v>
      </c>
      <c r="G12" s="172"/>
      <c r="H12" s="173"/>
    </row>
    <row r="13" spans="1:8" x14ac:dyDescent="0.2">
      <c r="A13" s="154"/>
      <c r="B13" s="159"/>
      <c r="C13" s="175"/>
      <c r="D13" s="176">
        <v>59816</v>
      </c>
      <c r="E13" s="177"/>
      <c r="F13" s="178">
        <v>45066</v>
      </c>
      <c r="G13" s="179"/>
      <c r="H13" s="165"/>
    </row>
    <row r="14" spans="1:8" x14ac:dyDescent="0.2">
      <c r="A14" s="166"/>
      <c r="B14" s="167"/>
      <c r="C14" s="168"/>
      <c r="D14" s="169">
        <v>29995</v>
      </c>
      <c r="E14" s="170"/>
      <c r="F14" s="171">
        <v>24695</v>
      </c>
      <c r="G14" s="172"/>
      <c r="H14" s="173"/>
    </row>
    <row r="17" spans="1:11" x14ac:dyDescent="0.2">
      <c r="A17" s="150" t="s">
        <v>52</v>
      </c>
    </row>
    <row r="18" spans="1:11" x14ac:dyDescent="0.2">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2">
      <c r="A19" s="180" t="s">
        <v>53</v>
      </c>
      <c r="B19" s="180">
        <f>ROUND(VALUE(SUBSTITUTE(実質収支比率等に係る経年分析!F$48,"▲","-")),2)</f>
        <v>1.5</v>
      </c>
      <c r="C19" s="180">
        <f>ROUND(VALUE(SUBSTITUTE(実質収支比率等に係る経年分析!G$48,"▲","-")),2)</f>
        <v>1.51</v>
      </c>
      <c r="D19" s="180">
        <f>ROUND(VALUE(SUBSTITUTE(実質収支比率等に係る経年分析!H$48,"▲","-")),2)</f>
        <v>1.83</v>
      </c>
      <c r="E19" s="180">
        <f>ROUND(VALUE(SUBSTITUTE(実質収支比率等に係る経年分析!I$48,"▲","-")),2)</f>
        <v>2.42</v>
      </c>
      <c r="F19" s="180">
        <f>ROUND(VALUE(SUBSTITUTE(実質収支比率等に係る経年分析!J$48,"▲","-")),2)</f>
        <v>3.01</v>
      </c>
    </row>
    <row r="20" spans="1:11" x14ac:dyDescent="0.2">
      <c r="A20" s="180" t="s">
        <v>54</v>
      </c>
      <c r="B20" s="180">
        <f>ROUND(VALUE(SUBSTITUTE(実質収支比率等に係る経年分析!F$47,"▲","-")),2)</f>
        <v>24.13</v>
      </c>
      <c r="C20" s="180">
        <f>ROUND(VALUE(SUBSTITUTE(実質収支比率等に係る経年分析!G$47,"▲","-")),2)</f>
        <v>23.65</v>
      </c>
      <c r="D20" s="180">
        <f>ROUND(VALUE(SUBSTITUTE(実質収支比率等に係る経年分析!H$47,"▲","-")),2)</f>
        <v>23.33</v>
      </c>
      <c r="E20" s="180">
        <f>ROUND(VALUE(SUBSTITUTE(実質収支比率等に係る経年分析!I$47,"▲","-")),2)</f>
        <v>23.32</v>
      </c>
      <c r="F20" s="180">
        <f>ROUND(VALUE(SUBSTITUTE(実質収支比率等に係る経年分析!J$47,"▲","-")),2)</f>
        <v>23.41</v>
      </c>
    </row>
    <row r="21" spans="1:11" x14ac:dyDescent="0.2">
      <c r="A21" s="180" t="s">
        <v>55</v>
      </c>
      <c r="B21" s="180">
        <f>IF(ISNUMBER(VALUE(SUBSTITUTE(実質収支比率等に係る経年分析!F$49,"▲","-"))),ROUND(VALUE(SUBSTITUTE(実質収支比率等に係る経年分析!F$49,"▲","-")),2),NA())</f>
        <v>-2.0699999999999998</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3.34</v>
      </c>
      <c r="E21" s="180">
        <f>IF(ISNUMBER(VALUE(SUBSTITUTE(実質収支比率等に係る経年分析!I$49,"▲","-"))),ROUND(VALUE(SUBSTITUTE(実質収支比率等に係る経年分析!I$49,"▲","-")),2),NA())</f>
        <v>0.73</v>
      </c>
      <c r="F21" s="180">
        <f>IF(ISNUMBER(VALUE(SUBSTITUTE(実質収支比率等に係る経年分析!J$49,"▲","-"))),ROUND(VALUE(SUBSTITUTE(実質収支比率等に係る経年分析!J$49,"▲","-")),2),NA())</f>
        <v>1.93</v>
      </c>
    </row>
    <row r="24" spans="1:11" x14ac:dyDescent="0.2">
      <c r="A24" s="150" t="s">
        <v>56</v>
      </c>
    </row>
    <row r="25" spans="1:11" x14ac:dyDescent="0.2">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2">
      <c r="A26" s="181"/>
      <c r="B26" s="181" t="s">
        <v>57</v>
      </c>
      <c r="C26" s="181" t="s">
        <v>58</v>
      </c>
      <c r="D26" s="181" t="s">
        <v>57</v>
      </c>
      <c r="E26" s="181" t="s">
        <v>58</v>
      </c>
      <c r="F26" s="181" t="s">
        <v>57</v>
      </c>
      <c r="G26" s="181" t="s">
        <v>58</v>
      </c>
      <c r="H26" s="181" t="s">
        <v>57</v>
      </c>
      <c r="I26" s="181" t="s">
        <v>58</v>
      </c>
      <c r="J26" s="181" t="s">
        <v>57</v>
      </c>
      <c r="K26" s="181" t="s">
        <v>58</v>
      </c>
    </row>
    <row r="27" spans="1:11" x14ac:dyDescent="0.2">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1.1000000000000001</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2">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2">
      <c r="A29" s="181" t="str">
        <f>IF(連結実質赤字比率に係る赤字・黒字の構成分析!C$41="",NA(),連結実質赤字比率に係る赤字・黒字の構成分析!C$41)</f>
        <v>駐車場整備事業特別会計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2">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0.05</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0.05</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0.18</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0.04</v>
      </c>
    </row>
    <row r="31" spans="1:11" x14ac:dyDescent="0.2">
      <c r="A31" s="181" t="str">
        <f>IF(連結実質赤字比率に係る赤字・黒字の構成分析!C$39="",NA(),連結実質赤字比率に係る赤字・黒字の構成分析!C$39)</f>
        <v>旧木津町準財産区特別会計</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0.35</v>
      </c>
    </row>
    <row r="32" spans="1:11" x14ac:dyDescent="0.2">
      <c r="A32" s="181" t="str">
        <f>IF(連結実質赤字比率に係る赤字・黒字の構成分析!C$38="",NA(),連結実質赤字比率に係る赤字・黒字の構成分析!C$38)</f>
        <v>公共下水道事業会計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0.46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0.42</v>
      </c>
    </row>
    <row r="33" spans="1:16" x14ac:dyDescent="0.2">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1.0900000000000001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0.77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x14ac:dyDescent="0.2">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0.8</v>
      </c>
    </row>
    <row r="35" spans="1:16" x14ac:dyDescent="0.2">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1.49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2">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14.85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16.13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15.59</v>
      </c>
    </row>
    <row r="39" spans="1:16" x14ac:dyDescent="0.2">
      <c r="A39" s="150" t="s">
        <v>59</v>
      </c>
    </row>
    <row r="40" spans="1:16" x14ac:dyDescent="0.2">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2">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2">
      <c r="A42" s="182" t="s">
        <v>62</v>
      </c>
      <c r="B42" s="182"/>
      <c r="C42" s="182"/>
      <c r="D42" s="182">
        <f>'実質公債費比率（分子）の構造'!K$52</f>
        <v>2820</v>
      </c>
      <c r="E42" s="182"/>
      <c r="F42" s="182"/>
      <c r="G42" s="182">
        <f>'実質公債費比率（分子）の構造'!L$52</f>
        <v>3007</v>
      </c>
      <c r="H42" s="182"/>
      <c r="I42" s="182"/>
      <c r="J42" s="182">
        <f>'実質公債費比率（分子）の構造'!M$52</f>
        <v>3784</v>
      </c>
      <c r="K42" s="182"/>
      <c r="L42" s="182"/>
      <c r="M42" s="182">
        <f>'実質公債費比率（分子）の構造'!N$52</f>
        <v>2758</v>
      </c>
      <c r="N42" s="182"/>
      <c r="O42" s="182"/>
      <c r="P42" s="182">
        <f>'実質公債費比率（分子）の構造'!O$52</f>
        <v>2771</v>
      </c>
    </row>
    <row r="43" spans="1:16" x14ac:dyDescent="0.2">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2">
      <c r="A44" s="182" t="s">
        <v>64</v>
      </c>
      <c r="B44" s="182">
        <f>'実質公債費比率（分子）の構造'!K$50</f>
        <v>334</v>
      </c>
      <c r="C44" s="182"/>
      <c r="D44" s="182"/>
      <c r="E44" s="182">
        <f>'実質公債費比率（分子）の構造'!L$50</f>
        <v>570</v>
      </c>
      <c r="F44" s="182"/>
      <c r="G44" s="182"/>
      <c r="H44" s="182">
        <f>'実質公債費比率（分子）の構造'!M$50</f>
        <v>1247</v>
      </c>
      <c r="I44" s="182"/>
      <c r="J44" s="182"/>
      <c r="K44" s="182">
        <f>'実質公債費比率（分子）の構造'!N$50</f>
        <v>266</v>
      </c>
      <c r="L44" s="182"/>
      <c r="M44" s="182"/>
      <c r="N44" s="182">
        <f>'実質公債費比率（分子）の構造'!O$50</f>
        <v>272</v>
      </c>
      <c r="O44" s="182"/>
      <c r="P44" s="182"/>
    </row>
    <row r="45" spans="1:16" x14ac:dyDescent="0.2">
      <c r="A45" s="182" t="s">
        <v>65</v>
      </c>
      <c r="B45" s="182">
        <f>'実質公債費比率（分子）の構造'!K$49</f>
        <v>565</v>
      </c>
      <c r="C45" s="182"/>
      <c r="D45" s="182"/>
      <c r="E45" s="182">
        <f>'実質公債費比率（分子）の構造'!L$49</f>
        <v>504</v>
      </c>
      <c r="F45" s="182"/>
      <c r="G45" s="182"/>
      <c r="H45" s="182">
        <f>'実質公債費比率（分子）の構造'!M$49</f>
        <v>499</v>
      </c>
      <c r="I45" s="182"/>
      <c r="J45" s="182"/>
      <c r="K45" s="182">
        <f>'実質公債費比率（分子）の構造'!N$49</f>
        <v>470</v>
      </c>
      <c r="L45" s="182"/>
      <c r="M45" s="182"/>
      <c r="N45" s="182">
        <f>'実質公債費比率（分子）の構造'!O$49</f>
        <v>481</v>
      </c>
      <c r="O45" s="182"/>
      <c r="P45" s="182"/>
    </row>
    <row r="46" spans="1:16" x14ac:dyDescent="0.2">
      <c r="A46" s="182" t="s">
        <v>66</v>
      </c>
      <c r="B46" s="182">
        <f>'実質公債費比率（分子）の構造'!K$48</f>
        <v>653</v>
      </c>
      <c r="C46" s="182"/>
      <c r="D46" s="182"/>
      <c r="E46" s="182">
        <f>'実質公債費比率（分子）の構造'!L$48</f>
        <v>572</v>
      </c>
      <c r="F46" s="182"/>
      <c r="G46" s="182"/>
      <c r="H46" s="182">
        <f>'実質公債費比率（分子）の構造'!M$48</f>
        <v>604</v>
      </c>
      <c r="I46" s="182"/>
      <c r="J46" s="182"/>
      <c r="K46" s="182">
        <f>'実質公債費比率（分子）の構造'!N$48</f>
        <v>549</v>
      </c>
      <c r="L46" s="182"/>
      <c r="M46" s="182"/>
      <c r="N46" s="182">
        <f>'実質公債費比率（分子）の構造'!O$48</f>
        <v>484</v>
      </c>
      <c r="O46" s="182"/>
      <c r="P46" s="182"/>
    </row>
    <row r="47" spans="1:16" x14ac:dyDescent="0.2">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2">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2">
      <c r="A49" s="182" t="s">
        <v>69</v>
      </c>
      <c r="B49" s="182">
        <f>'実質公債費比率（分子）の構造'!K$45</f>
        <v>2828</v>
      </c>
      <c r="C49" s="182"/>
      <c r="D49" s="182"/>
      <c r="E49" s="182">
        <f>'実質公債費比率（分子）の構造'!L$45</f>
        <v>2716</v>
      </c>
      <c r="F49" s="182"/>
      <c r="G49" s="182"/>
      <c r="H49" s="182">
        <f>'実質公債費比率（分子）の構造'!M$45</f>
        <v>2744</v>
      </c>
      <c r="I49" s="182"/>
      <c r="J49" s="182"/>
      <c r="K49" s="182">
        <f>'実質公債費比率（分子）の構造'!N$45</f>
        <v>2842</v>
      </c>
      <c r="L49" s="182"/>
      <c r="M49" s="182"/>
      <c r="N49" s="182">
        <f>'実質公債費比率（分子）の構造'!O$45</f>
        <v>2949</v>
      </c>
      <c r="O49" s="182"/>
      <c r="P49" s="182"/>
    </row>
    <row r="50" spans="1:16" x14ac:dyDescent="0.2">
      <c r="A50" s="182" t="s">
        <v>70</v>
      </c>
      <c r="B50" s="182" t="e">
        <f>NA()</f>
        <v>#N/A</v>
      </c>
      <c r="C50" s="182">
        <f>IF(ISNUMBER('実質公債費比率（分子）の構造'!K$53),'実質公債費比率（分子）の構造'!K$53,NA())</f>
        <v>1560</v>
      </c>
      <c r="D50" s="182" t="e">
        <f>NA()</f>
        <v>#N/A</v>
      </c>
      <c r="E50" s="182" t="e">
        <f>NA()</f>
        <v>#N/A</v>
      </c>
      <c r="F50" s="182">
        <f>IF(ISNUMBER('実質公債費比率（分子）の構造'!L$53),'実質公債費比率（分子）の構造'!L$53,NA())</f>
        <v>1355</v>
      </c>
      <c r="G50" s="182" t="e">
        <f>NA()</f>
        <v>#N/A</v>
      </c>
      <c r="H50" s="182" t="e">
        <f>NA()</f>
        <v>#N/A</v>
      </c>
      <c r="I50" s="182">
        <f>IF(ISNUMBER('実質公債費比率（分子）の構造'!M$53),'実質公債費比率（分子）の構造'!M$53,NA())</f>
        <v>1310</v>
      </c>
      <c r="J50" s="182" t="e">
        <f>NA()</f>
        <v>#N/A</v>
      </c>
      <c r="K50" s="182" t="e">
        <f>NA()</f>
        <v>#N/A</v>
      </c>
      <c r="L50" s="182">
        <f>IF(ISNUMBER('実質公債費比率（分子）の構造'!N$53),'実質公債費比率（分子）の構造'!N$53,NA())</f>
        <v>1369</v>
      </c>
      <c r="M50" s="182" t="e">
        <f>NA()</f>
        <v>#N/A</v>
      </c>
      <c r="N50" s="182" t="e">
        <f>NA()</f>
        <v>#N/A</v>
      </c>
      <c r="O50" s="182">
        <f>IF(ISNUMBER('実質公債費比率（分子）の構造'!O$53),'実質公債費比率（分子）の構造'!O$53,NA())</f>
        <v>1415</v>
      </c>
      <c r="P50" s="182" t="e">
        <f>NA()</f>
        <v>#N/A</v>
      </c>
    </row>
    <row r="53" spans="1:16" x14ac:dyDescent="0.2">
      <c r="A53" s="150" t="s">
        <v>71</v>
      </c>
    </row>
    <row r="54" spans="1:16" x14ac:dyDescent="0.2">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2">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2">
      <c r="A56" s="181" t="s">
        <v>42</v>
      </c>
      <c r="B56" s="181"/>
      <c r="C56" s="181"/>
      <c r="D56" s="181">
        <f>'将来負担比率（分子）の構造'!I$52</f>
        <v>28029</v>
      </c>
      <c r="E56" s="181"/>
      <c r="F56" s="181"/>
      <c r="G56" s="181">
        <f>'将来負担比率（分子）の構造'!J$52</f>
        <v>28183</v>
      </c>
      <c r="H56" s="181"/>
      <c r="I56" s="181"/>
      <c r="J56" s="181">
        <f>'将来負担比率（分子）の構造'!K$52</f>
        <v>28146</v>
      </c>
      <c r="K56" s="181"/>
      <c r="L56" s="181"/>
      <c r="M56" s="181">
        <f>'将来負担比率（分子）の構造'!L$52</f>
        <v>28163</v>
      </c>
      <c r="N56" s="181"/>
      <c r="O56" s="181"/>
      <c r="P56" s="181">
        <f>'将来負担比率（分子）の構造'!M$52</f>
        <v>27480</v>
      </c>
    </row>
    <row r="57" spans="1:16" x14ac:dyDescent="0.2">
      <c r="A57" s="181" t="s">
        <v>41</v>
      </c>
      <c r="B57" s="181"/>
      <c r="C57" s="181"/>
      <c r="D57" s="181">
        <f>'将来負担比率（分子）の構造'!I$51</f>
        <v>3486</v>
      </c>
      <c r="E57" s="181"/>
      <c r="F57" s="181"/>
      <c r="G57" s="181">
        <f>'将来負担比率（分子）の構造'!J$51</f>
        <v>3490</v>
      </c>
      <c r="H57" s="181"/>
      <c r="I57" s="181"/>
      <c r="J57" s="181">
        <f>'将来負担比率（分子）の構造'!K$51</f>
        <v>3079</v>
      </c>
      <c r="K57" s="181"/>
      <c r="L57" s="181"/>
      <c r="M57" s="181">
        <f>'将来負担比率（分子）の構造'!L$51</f>
        <v>2875</v>
      </c>
      <c r="N57" s="181"/>
      <c r="O57" s="181"/>
      <c r="P57" s="181">
        <f>'将来負担比率（分子）の構造'!M$51</f>
        <v>2777</v>
      </c>
    </row>
    <row r="58" spans="1:16" x14ac:dyDescent="0.2">
      <c r="A58" s="181" t="s">
        <v>40</v>
      </c>
      <c r="B58" s="181"/>
      <c r="C58" s="181"/>
      <c r="D58" s="181">
        <f>'将来負担比率（分子）の構造'!I$50</f>
        <v>11586</v>
      </c>
      <c r="E58" s="181"/>
      <c r="F58" s="181"/>
      <c r="G58" s="181">
        <f>'将来負担比率（分子）の構造'!J$50</f>
        <v>12038</v>
      </c>
      <c r="H58" s="181"/>
      <c r="I58" s="181"/>
      <c r="J58" s="181">
        <f>'将来負担比率（分子）の構造'!K$50</f>
        <v>11840</v>
      </c>
      <c r="K58" s="181"/>
      <c r="L58" s="181"/>
      <c r="M58" s="181">
        <f>'将来負担比率（分子）の構造'!L$50</f>
        <v>11421</v>
      </c>
      <c r="N58" s="181"/>
      <c r="O58" s="181"/>
      <c r="P58" s="181">
        <f>'将来負担比率（分子）の構造'!M$50</f>
        <v>12254</v>
      </c>
    </row>
    <row r="59" spans="1:16" x14ac:dyDescent="0.2">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2">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2">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2">
      <c r="A62" s="181" t="s">
        <v>34</v>
      </c>
      <c r="B62" s="181">
        <f>'将来負担比率（分子）の構造'!I$45</f>
        <v>3259</v>
      </c>
      <c r="C62" s="181"/>
      <c r="D62" s="181"/>
      <c r="E62" s="181">
        <f>'将来負担比率（分子）の構造'!J$45</f>
        <v>3264</v>
      </c>
      <c r="F62" s="181"/>
      <c r="G62" s="181"/>
      <c r="H62" s="181">
        <f>'将来負担比率（分子）の構造'!K$45</f>
        <v>3076</v>
      </c>
      <c r="I62" s="181"/>
      <c r="J62" s="181"/>
      <c r="K62" s="181">
        <f>'将来負担比率（分子）の構造'!L$45</f>
        <v>3043</v>
      </c>
      <c r="L62" s="181"/>
      <c r="M62" s="181"/>
      <c r="N62" s="181">
        <f>'将来負担比率（分子）の構造'!M$45</f>
        <v>3094</v>
      </c>
      <c r="O62" s="181"/>
      <c r="P62" s="181"/>
    </row>
    <row r="63" spans="1:16" x14ac:dyDescent="0.2">
      <c r="A63" s="181" t="s">
        <v>33</v>
      </c>
      <c r="B63" s="181">
        <f>'将来負担比率（分子）の構造'!I$44</f>
        <v>3772</v>
      </c>
      <c r="C63" s="181"/>
      <c r="D63" s="181"/>
      <c r="E63" s="181">
        <f>'将来負担比率（分子）の構造'!J$44</f>
        <v>3066</v>
      </c>
      <c r="F63" s="181"/>
      <c r="G63" s="181"/>
      <c r="H63" s="181">
        <f>'将来負担比率（分子）の構造'!K$44</f>
        <v>2849</v>
      </c>
      <c r="I63" s="181"/>
      <c r="J63" s="181"/>
      <c r="K63" s="181">
        <f>'将来負担比率（分子）の構造'!L$44</f>
        <v>2808</v>
      </c>
      <c r="L63" s="181"/>
      <c r="M63" s="181"/>
      <c r="N63" s="181">
        <f>'将来負担比率（分子）の構造'!M$44</f>
        <v>2834</v>
      </c>
      <c r="O63" s="181"/>
      <c r="P63" s="181"/>
    </row>
    <row r="64" spans="1:16" x14ac:dyDescent="0.2">
      <c r="A64" s="181" t="s">
        <v>32</v>
      </c>
      <c r="B64" s="181">
        <f>'将来負担比率（分子）の構造'!I$43</f>
        <v>8800</v>
      </c>
      <c r="C64" s="181"/>
      <c r="D64" s="181"/>
      <c r="E64" s="181">
        <f>'将来負担比率（分子）の構造'!J$43</f>
        <v>7177</v>
      </c>
      <c r="F64" s="181"/>
      <c r="G64" s="181"/>
      <c r="H64" s="181">
        <f>'将来負担比率（分子）の構造'!K$43</f>
        <v>6769</v>
      </c>
      <c r="I64" s="181"/>
      <c r="J64" s="181"/>
      <c r="K64" s="181">
        <f>'将来負担比率（分子）の構造'!L$43</f>
        <v>5797</v>
      </c>
      <c r="L64" s="181"/>
      <c r="M64" s="181"/>
      <c r="N64" s="181">
        <f>'将来負担比率（分子）の構造'!M$43</f>
        <v>5342</v>
      </c>
      <c r="O64" s="181"/>
      <c r="P64" s="181"/>
    </row>
    <row r="65" spans="1:16" x14ac:dyDescent="0.2">
      <c r="A65" s="181" t="s">
        <v>31</v>
      </c>
      <c r="B65" s="181">
        <f>'将来負担比率（分子）の構造'!I$42</f>
        <v>2839</v>
      </c>
      <c r="C65" s="181"/>
      <c r="D65" s="181"/>
      <c r="E65" s="181">
        <f>'将来負担比率（分子）の構造'!J$42</f>
        <v>2327</v>
      </c>
      <c r="F65" s="181"/>
      <c r="G65" s="181"/>
      <c r="H65" s="181">
        <f>'将来負担比率（分子）の構造'!K$42</f>
        <v>2716</v>
      </c>
      <c r="I65" s="181"/>
      <c r="J65" s="181"/>
      <c r="K65" s="181">
        <f>'将来負担比率（分子）の構造'!L$42</f>
        <v>2457</v>
      </c>
      <c r="L65" s="181"/>
      <c r="M65" s="181"/>
      <c r="N65" s="181">
        <f>'将来負担比率（分子）の構造'!M$42</f>
        <v>2186</v>
      </c>
      <c r="O65" s="181"/>
      <c r="P65" s="181"/>
    </row>
    <row r="66" spans="1:16" x14ac:dyDescent="0.2">
      <c r="A66" s="181" t="s">
        <v>30</v>
      </c>
      <c r="B66" s="181">
        <f>'将来負担比率（分子）の構造'!I$41</f>
        <v>31496</v>
      </c>
      <c r="C66" s="181"/>
      <c r="D66" s="181"/>
      <c r="E66" s="181">
        <f>'将来負担比率（分子）の構造'!J$41</f>
        <v>32709</v>
      </c>
      <c r="F66" s="181"/>
      <c r="G66" s="181"/>
      <c r="H66" s="181">
        <f>'将来負担比率（分子）の構造'!K$41</f>
        <v>32824</v>
      </c>
      <c r="I66" s="181"/>
      <c r="J66" s="181"/>
      <c r="K66" s="181">
        <f>'将来負担比率（分子）の構造'!L$41</f>
        <v>32790</v>
      </c>
      <c r="L66" s="181"/>
      <c r="M66" s="181"/>
      <c r="N66" s="181">
        <f>'将来負担比率（分子）の構造'!M$41</f>
        <v>32249</v>
      </c>
      <c r="O66" s="181"/>
      <c r="P66" s="181"/>
    </row>
    <row r="67" spans="1:16" x14ac:dyDescent="0.2">
      <c r="A67" s="181" t="s">
        <v>74</v>
      </c>
      <c r="B67" s="181" t="e">
        <f>NA()</f>
        <v>#N/A</v>
      </c>
      <c r="C67" s="181">
        <f>IF(ISNUMBER('将来負担比率（分子）の構造'!I$53), IF('将来負担比率（分子）の構造'!I$53 &lt; 0, 0, '将来負担比率（分子）の構造'!I$53), NA())</f>
        <v>7066</v>
      </c>
      <c r="D67" s="181" t="e">
        <f>NA()</f>
        <v>#N/A</v>
      </c>
      <c r="E67" s="181" t="e">
        <f>NA()</f>
        <v>#N/A</v>
      </c>
      <c r="F67" s="181">
        <f>IF(ISNUMBER('将来負担比率（分子）の構造'!J$53), IF('将来負担比率（分子）の構造'!J$53 &lt; 0, 0, '将来負担比率（分子）の構造'!J$53), NA())</f>
        <v>4832</v>
      </c>
      <c r="G67" s="181" t="e">
        <f>NA()</f>
        <v>#N/A</v>
      </c>
      <c r="H67" s="181" t="e">
        <f>NA()</f>
        <v>#N/A</v>
      </c>
      <c r="I67" s="181">
        <f>IF(ISNUMBER('将来負担比率（分子）の構造'!K$53), IF('将来負担比率（分子）の構造'!K$53 &lt; 0, 0, '将来負担比率（分子）の構造'!K$53), NA())</f>
        <v>5170</v>
      </c>
      <c r="J67" s="181" t="e">
        <f>NA()</f>
        <v>#N/A</v>
      </c>
      <c r="K67" s="181" t="e">
        <f>NA()</f>
        <v>#N/A</v>
      </c>
      <c r="L67" s="181">
        <f>IF(ISNUMBER('将来負担比率（分子）の構造'!L$53), IF('将来負担比率（分子）の構造'!L$53 &lt; 0, 0, '将来負担比率（分子）の構造'!L$53), NA())</f>
        <v>4435</v>
      </c>
      <c r="M67" s="181" t="e">
        <f>NA()</f>
        <v>#N/A</v>
      </c>
      <c r="N67" s="181" t="e">
        <f>NA()</f>
        <v>#N/A</v>
      </c>
      <c r="O67" s="181">
        <f>IF(ISNUMBER('将来負担比率（分子）の構造'!M$53), IF('将来負担比率（分子）の構造'!M$53 &lt; 0, 0, '将来負担比率（分子）の構造'!M$53), NA())</f>
        <v>3194</v>
      </c>
      <c r="P67" s="181" t="e">
        <f>NA()</f>
        <v>#N/A</v>
      </c>
    </row>
    <row r="70" spans="1:16" x14ac:dyDescent="0.2">
      <c r="A70" s="183" t="s">
        <v>75</v>
      </c>
      <c r="B70" s="183"/>
      <c r="C70" s="183"/>
      <c r="D70" s="183"/>
      <c r="E70" s="183"/>
      <c r="F70" s="183"/>
    </row>
    <row r="71" spans="1:16" x14ac:dyDescent="0.2">
      <c r="A71" s="184"/>
      <c r="B71" s="184" t="str">
        <f>基金残高に係る経年分析!F54</f>
        <v>H30</v>
      </c>
      <c r="C71" s="184" t="str">
        <f>基金残高に係る経年分析!G54</f>
        <v>R01</v>
      </c>
      <c r="D71" s="184" t="str">
        <f>基金残高に係る経年分析!H54</f>
        <v>R02</v>
      </c>
    </row>
    <row r="72" spans="1:16" x14ac:dyDescent="0.2">
      <c r="A72" s="184" t="s">
        <v>76</v>
      </c>
      <c r="B72" s="185">
        <f>基金残高に係る経年分析!F55</f>
        <v>3993</v>
      </c>
      <c r="C72" s="185">
        <f>基金残高に係る経年分析!G55</f>
        <v>4014</v>
      </c>
      <c r="D72" s="185">
        <f>基金残高に係る経年分析!H55</f>
        <v>4235</v>
      </c>
    </row>
    <row r="73" spans="1:16" x14ac:dyDescent="0.2">
      <c r="A73" s="184" t="s">
        <v>77</v>
      </c>
      <c r="B73" s="185">
        <f>基金残高に係る経年分析!F56</f>
        <v>45</v>
      </c>
      <c r="C73" s="185">
        <f>基金残高に係る経年分析!G56</f>
        <v>45</v>
      </c>
      <c r="D73" s="185">
        <f>基金残高に係る経年分析!H56</f>
        <v>45</v>
      </c>
    </row>
    <row r="74" spans="1:16" x14ac:dyDescent="0.2">
      <c r="A74" s="184" t="s">
        <v>78</v>
      </c>
      <c r="B74" s="185">
        <f>基金残高に係る経年分析!F57</f>
        <v>6827</v>
      </c>
      <c r="C74" s="185">
        <f>基金残高に係る経年分析!G57</f>
        <v>6398</v>
      </c>
      <c r="D74" s="185">
        <f>基金残高に係る経年分析!H57</f>
        <v>6983</v>
      </c>
    </row>
  </sheetData>
  <sheetProtection algorithmName="SHA-512" hashValue="qOZkSgYFoZbg7WFq5MN2KKTGE75mno+FRBAcoc4vzG4X0KGLjK54zUIW6gFQl7CBk9I+5lZ3GuEPOfsZIkobvA==" saltValue="H+Txs95smeXfuaTbHfzNw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95" width="1.6328125" style="226" customWidth="1"/>
    <col min="96" max="133" width="1.6328125" style="243" customWidth="1"/>
    <col min="134" max="143" width="1.63281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2">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2">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2">
      <c r="B5" s="633" t="s">
        <v>230</v>
      </c>
      <c r="C5" s="634"/>
      <c r="D5" s="634"/>
      <c r="E5" s="634"/>
      <c r="F5" s="634"/>
      <c r="G5" s="634"/>
      <c r="H5" s="634"/>
      <c r="I5" s="634"/>
      <c r="J5" s="634"/>
      <c r="K5" s="634"/>
      <c r="L5" s="634"/>
      <c r="M5" s="634"/>
      <c r="N5" s="634"/>
      <c r="O5" s="634"/>
      <c r="P5" s="634"/>
      <c r="Q5" s="635"/>
      <c r="R5" s="636">
        <v>10260837</v>
      </c>
      <c r="S5" s="637"/>
      <c r="T5" s="637"/>
      <c r="U5" s="637"/>
      <c r="V5" s="637"/>
      <c r="W5" s="637"/>
      <c r="X5" s="637"/>
      <c r="Y5" s="638"/>
      <c r="Z5" s="639">
        <v>26.5</v>
      </c>
      <c r="AA5" s="639"/>
      <c r="AB5" s="639"/>
      <c r="AC5" s="639"/>
      <c r="AD5" s="640">
        <v>9821942</v>
      </c>
      <c r="AE5" s="640"/>
      <c r="AF5" s="640"/>
      <c r="AG5" s="640"/>
      <c r="AH5" s="640"/>
      <c r="AI5" s="640"/>
      <c r="AJ5" s="640"/>
      <c r="AK5" s="640"/>
      <c r="AL5" s="641">
        <v>56.2</v>
      </c>
      <c r="AM5" s="642"/>
      <c r="AN5" s="642"/>
      <c r="AO5" s="643"/>
      <c r="AP5" s="633" t="s">
        <v>231</v>
      </c>
      <c r="AQ5" s="634"/>
      <c r="AR5" s="634"/>
      <c r="AS5" s="634"/>
      <c r="AT5" s="634"/>
      <c r="AU5" s="634"/>
      <c r="AV5" s="634"/>
      <c r="AW5" s="634"/>
      <c r="AX5" s="634"/>
      <c r="AY5" s="634"/>
      <c r="AZ5" s="634"/>
      <c r="BA5" s="634"/>
      <c r="BB5" s="634"/>
      <c r="BC5" s="634"/>
      <c r="BD5" s="634"/>
      <c r="BE5" s="634"/>
      <c r="BF5" s="635"/>
      <c r="BG5" s="647">
        <v>9821942</v>
      </c>
      <c r="BH5" s="648"/>
      <c r="BI5" s="648"/>
      <c r="BJ5" s="648"/>
      <c r="BK5" s="648"/>
      <c r="BL5" s="648"/>
      <c r="BM5" s="648"/>
      <c r="BN5" s="649"/>
      <c r="BO5" s="650">
        <v>95.7</v>
      </c>
      <c r="BP5" s="650"/>
      <c r="BQ5" s="650"/>
      <c r="BR5" s="650"/>
      <c r="BS5" s="651">
        <v>91499</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2">
      <c r="B6" s="644" t="s">
        <v>235</v>
      </c>
      <c r="C6" s="645"/>
      <c r="D6" s="645"/>
      <c r="E6" s="645"/>
      <c r="F6" s="645"/>
      <c r="G6" s="645"/>
      <c r="H6" s="645"/>
      <c r="I6" s="645"/>
      <c r="J6" s="645"/>
      <c r="K6" s="645"/>
      <c r="L6" s="645"/>
      <c r="M6" s="645"/>
      <c r="N6" s="645"/>
      <c r="O6" s="645"/>
      <c r="P6" s="645"/>
      <c r="Q6" s="646"/>
      <c r="R6" s="647">
        <v>224613</v>
      </c>
      <c r="S6" s="648"/>
      <c r="T6" s="648"/>
      <c r="U6" s="648"/>
      <c r="V6" s="648"/>
      <c r="W6" s="648"/>
      <c r="X6" s="648"/>
      <c r="Y6" s="649"/>
      <c r="Z6" s="650">
        <v>0.6</v>
      </c>
      <c r="AA6" s="650"/>
      <c r="AB6" s="650"/>
      <c r="AC6" s="650"/>
      <c r="AD6" s="651">
        <v>224613</v>
      </c>
      <c r="AE6" s="651"/>
      <c r="AF6" s="651"/>
      <c r="AG6" s="651"/>
      <c r="AH6" s="651"/>
      <c r="AI6" s="651"/>
      <c r="AJ6" s="651"/>
      <c r="AK6" s="651"/>
      <c r="AL6" s="652">
        <v>1.3</v>
      </c>
      <c r="AM6" s="653"/>
      <c r="AN6" s="653"/>
      <c r="AO6" s="654"/>
      <c r="AP6" s="644" t="s">
        <v>236</v>
      </c>
      <c r="AQ6" s="645"/>
      <c r="AR6" s="645"/>
      <c r="AS6" s="645"/>
      <c r="AT6" s="645"/>
      <c r="AU6" s="645"/>
      <c r="AV6" s="645"/>
      <c r="AW6" s="645"/>
      <c r="AX6" s="645"/>
      <c r="AY6" s="645"/>
      <c r="AZ6" s="645"/>
      <c r="BA6" s="645"/>
      <c r="BB6" s="645"/>
      <c r="BC6" s="645"/>
      <c r="BD6" s="645"/>
      <c r="BE6" s="645"/>
      <c r="BF6" s="646"/>
      <c r="BG6" s="647">
        <v>9821942</v>
      </c>
      <c r="BH6" s="648"/>
      <c r="BI6" s="648"/>
      <c r="BJ6" s="648"/>
      <c r="BK6" s="648"/>
      <c r="BL6" s="648"/>
      <c r="BM6" s="648"/>
      <c r="BN6" s="649"/>
      <c r="BO6" s="650">
        <v>95.7</v>
      </c>
      <c r="BP6" s="650"/>
      <c r="BQ6" s="650"/>
      <c r="BR6" s="650"/>
      <c r="BS6" s="651">
        <v>91499</v>
      </c>
      <c r="BT6" s="651"/>
      <c r="BU6" s="651"/>
      <c r="BV6" s="651"/>
      <c r="BW6" s="651"/>
      <c r="BX6" s="651"/>
      <c r="BY6" s="651"/>
      <c r="BZ6" s="651"/>
      <c r="CA6" s="651"/>
      <c r="CB6" s="655"/>
      <c r="CD6" s="658" t="s">
        <v>237</v>
      </c>
      <c r="CE6" s="659"/>
      <c r="CF6" s="659"/>
      <c r="CG6" s="659"/>
      <c r="CH6" s="659"/>
      <c r="CI6" s="659"/>
      <c r="CJ6" s="659"/>
      <c r="CK6" s="659"/>
      <c r="CL6" s="659"/>
      <c r="CM6" s="659"/>
      <c r="CN6" s="659"/>
      <c r="CO6" s="659"/>
      <c r="CP6" s="659"/>
      <c r="CQ6" s="660"/>
      <c r="CR6" s="647">
        <v>194274</v>
      </c>
      <c r="CS6" s="648"/>
      <c r="CT6" s="648"/>
      <c r="CU6" s="648"/>
      <c r="CV6" s="648"/>
      <c r="CW6" s="648"/>
      <c r="CX6" s="648"/>
      <c r="CY6" s="649"/>
      <c r="CZ6" s="641">
        <v>0.5</v>
      </c>
      <c r="DA6" s="642"/>
      <c r="DB6" s="642"/>
      <c r="DC6" s="661"/>
      <c r="DD6" s="656" t="s">
        <v>139</v>
      </c>
      <c r="DE6" s="648"/>
      <c r="DF6" s="648"/>
      <c r="DG6" s="648"/>
      <c r="DH6" s="648"/>
      <c r="DI6" s="648"/>
      <c r="DJ6" s="648"/>
      <c r="DK6" s="648"/>
      <c r="DL6" s="648"/>
      <c r="DM6" s="648"/>
      <c r="DN6" s="648"/>
      <c r="DO6" s="648"/>
      <c r="DP6" s="649"/>
      <c r="DQ6" s="656">
        <v>194274</v>
      </c>
      <c r="DR6" s="648"/>
      <c r="DS6" s="648"/>
      <c r="DT6" s="648"/>
      <c r="DU6" s="648"/>
      <c r="DV6" s="648"/>
      <c r="DW6" s="648"/>
      <c r="DX6" s="648"/>
      <c r="DY6" s="648"/>
      <c r="DZ6" s="648"/>
      <c r="EA6" s="648"/>
      <c r="EB6" s="648"/>
      <c r="EC6" s="657"/>
    </row>
    <row r="7" spans="2:143" ht="11.25" customHeight="1" x14ac:dyDescent="0.2">
      <c r="B7" s="644" t="s">
        <v>238</v>
      </c>
      <c r="C7" s="645"/>
      <c r="D7" s="645"/>
      <c r="E7" s="645"/>
      <c r="F7" s="645"/>
      <c r="G7" s="645"/>
      <c r="H7" s="645"/>
      <c r="I7" s="645"/>
      <c r="J7" s="645"/>
      <c r="K7" s="645"/>
      <c r="L7" s="645"/>
      <c r="M7" s="645"/>
      <c r="N7" s="645"/>
      <c r="O7" s="645"/>
      <c r="P7" s="645"/>
      <c r="Q7" s="646"/>
      <c r="R7" s="647">
        <v>9602</v>
      </c>
      <c r="S7" s="648"/>
      <c r="T7" s="648"/>
      <c r="U7" s="648"/>
      <c r="V7" s="648"/>
      <c r="W7" s="648"/>
      <c r="X7" s="648"/>
      <c r="Y7" s="649"/>
      <c r="Z7" s="650">
        <v>0</v>
      </c>
      <c r="AA7" s="650"/>
      <c r="AB7" s="650"/>
      <c r="AC7" s="650"/>
      <c r="AD7" s="651">
        <v>9602</v>
      </c>
      <c r="AE7" s="651"/>
      <c r="AF7" s="651"/>
      <c r="AG7" s="651"/>
      <c r="AH7" s="651"/>
      <c r="AI7" s="651"/>
      <c r="AJ7" s="651"/>
      <c r="AK7" s="651"/>
      <c r="AL7" s="652">
        <v>0.1</v>
      </c>
      <c r="AM7" s="653"/>
      <c r="AN7" s="653"/>
      <c r="AO7" s="654"/>
      <c r="AP7" s="644" t="s">
        <v>239</v>
      </c>
      <c r="AQ7" s="645"/>
      <c r="AR7" s="645"/>
      <c r="AS7" s="645"/>
      <c r="AT7" s="645"/>
      <c r="AU7" s="645"/>
      <c r="AV7" s="645"/>
      <c r="AW7" s="645"/>
      <c r="AX7" s="645"/>
      <c r="AY7" s="645"/>
      <c r="AZ7" s="645"/>
      <c r="BA7" s="645"/>
      <c r="BB7" s="645"/>
      <c r="BC7" s="645"/>
      <c r="BD7" s="645"/>
      <c r="BE7" s="645"/>
      <c r="BF7" s="646"/>
      <c r="BG7" s="647">
        <v>4667313</v>
      </c>
      <c r="BH7" s="648"/>
      <c r="BI7" s="648"/>
      <c r="BJ7" s="648"/>
      <c r="BK7" s="648"/>
      <c r="BL7" s="648"/>
      <c r="BM7" s="648"/>
      <c r="BN7" s="649"/>
      <c r="BO7" s="650">
        <v>45.5</v>
      </c>
      <c r="BP7" s="650"/>
      <c r="BQ7" s="650"/>
      <c r="BR7" s="650"/>
      <c r="BS7" s="651">
        <v>91499</v>
      </c>
      <c r="BT7" s="651"/>
      <c r="BU7" s="651"/>
      <c r="BV7" s="651"/>
      <c r="BW7" s="651"/>
      <c r="BX7" s="651"/>
      <c r="BY7" s="651"/>
      <c r="BZ7" s="651"/>
      <c r="CA7" s="651"/>
      <c r="CB7" s="655"/>
      <c r="CD7" s="662" t="s">
        <v>240</v>
      </c>
      <c r="CE7" s="663"/>
      <c r="CF7" s="663"/>
      <c r="CG7" s="663"/>
      <c r="CH7" s="663"/>
      <c r="CI7" s="663"/>
      <c r="CJ7" s="663"/>
      <c r="CK7" s="663"/>
      <c r="CL7" s="663"/>
      <c r="CM7" s="663"/>
      <c r="CN7" s="663"/>
      <c r="CO7" s="663"/>
      <c r="CP7" s="663"/>
      <c r="CQ7" s="664"/>
      <c r="CR7" s="647">
        <v>11391202</v>
      </c>
      <c r="CS7" s="648"/>
      <c r="CT7" s="648"/>
      <c r="CU7" s="648"/>
      <c r="CV7" s="648"/>
      <c r="CW7" s="648"/>
      <c r="CX7" s="648"/>
      <c r="CY7" s="649"/>
      <c r="CZ7" s="650">
        <v>30.1</v>
      </c>
      <c r="DA7" s="650"/>
      <c r="DB7" s="650"/>
      <c r="DC7" s="650"/>
      <c r="DD7" s="656">
        <v>497561</v>
      </c>
      <c r="DE7" s="648"/>
      <c r="DF7" s="648"/>
      <c r="DG7" s="648"/>
      <c r="DH7" s="648"/>
      <c r="DI7" s="648"/>
      <c r="DJ7" s="648"/>
      <c r="DK7" s="648"/>
      <c r="DL7" s="648"/>
      <c r="DM7" s="648"/>
      <c r="DN7" s="648"/>
      <c r="DO7" s="648"/>
      <c r="DP7" s="649"/>
      <c r="DQ7" s="656">
        <v>2602892</v>
      </c>
      <c r="DR7" s="648"/>
      <c r="DS7" s="648"/>
      <c r="DT7" s="648"/>
      <c r="DU7" s="648"/>
      <c r="DV7" s="648"/>
      <c r="DW7" s="648"/>
      <c r="DX7" s="648"/>
      <c r="DY7" s="648"/>
      <c r="DZ7" s="648"/>
      <c r="EA7" s="648"/>
      <c r="EB7" s="648"/>
      <c r="EC7" s="657"/>
    </row>
    <row r="8" spans="2:143" ht="11.25" customHeight="1" x14ac:dyDescent="0.2">
      <c r="B8" s="644" t="s">
        <v>241</v>
      </c>
      <c r="C8" s="645"/>
      <c r="D8" s="645"/>
      <c r="E8" s="645"/>
      <c r="F8" s="645"/>
      <c r="G8" s="645"/>
      <c r="H8" s="645"/>
      <c r="I8" s="645"/>
      <c r="J8" s="645"/>
      <c r="K8" s="645"/>
      <c r="L8" s="645"/>
      <c r="M8" s="645"/>
      <c r="N8" s="645"/>
      <c r="O8" s="645"/>
      <c r="P8" s="645"/>
      <c r="Q8" s="646"/>
      <c r="R8" s="647">
        <v>66055</v>
      </c>
      <c r="S8" s="648"/>
      <c r="T8" s="648"/>
      <c r="U8" s="648"/>
      <c r="V8" s="648"/>
      <c r="W8" s="648"/>
      <c r="X8" s="648"/>
      <c r="Y8" s="649"/>
      <c r="Z8" s="650">
        <v>0.2</v>
      </c>
      <c r="AA8" s="650"/>
      <c r="AB8" s="650"/>
      <c r="AC8" s="650"/>
      <c r="AD8" s="651">
        <v>66055</v>
      </c>
      <c r="AE8" s="651"/>
      <c r="AF8" s="651"/>
      <c r="AG8" s="651"/>
      <c r="AH8" s="651"/>
      <c r="AI8" s="651"/>
      <c r="AJ8" s="651"/>
      <c r="AK8" s="651"/>
      <c r="AL8" s="652">
        <v>0.4</v>
      </c>
      <c r="AM8" s="653"/>
      <c r="AN8" s="653"/>
      <c r="AO8" s="654"/>
      <c r="AP8" s="644" t="s">
        <v>242</v>
      </c>
      <c r="AQ8" s="645"/>
      <c r="AR8" s="645"/>
      <c r="AS8" s="645"/>
      <c r="AT8" s="645"/>
      <c r="AU8" s="645"/>
      <c r="AV8" s="645"/>
      <c r="AW8" s="645"/>
      <c r="AX8" s="645"/>
      <c r="AY8" s="645"/>
      <c r="AZ8" s="645"/>
      <c r="BA8" s="645"/>
      <c r="BB8" s="645"/>
      <c r="BC8" s="645"/>
      <c r="BD8" s="645"/>
      <c r="BE8" s="645"/>
      <c r="BF8" s="646"/>
      <c r="BG8" s="647">
        <v>130711</v>
      </c>
      <c r="BH8" s="648"/>
      <c r="BI8" s="648"/>
      <c r="BJ8" s="648"/>
      <c r="BK8" s="648"/>
      <c r="BL8" s="648"/>
      <c r="BM8" s="648"/>
      <c r="BN8" s="649"/>
      <c r="BO8" s="650">
        <v>1.3</v>
      </c>
      <c r="BP8" s="650"/>
      <c r="BQ8" s="650"/>
      <c r="BR8" s="650"/>
      <c r="BS8" s="656" t="s">
        <v>139</v>
      </c>
      <c r="BT8" s="648"/>
      <c r="BU8" s="648"/>
      <c r="BV8" s="648"/>
      <c r="BW8" s="648"/>
      <c r="BX8" s="648"/>
      <c r="BY8" s="648"/>
      <c r="BZ8" s="648"/>
      <c r="CA8" s="648"/>
      <c r="CB8" s="657"/>
      <c r="CD8" s="662" t="s">
        <v>243</v>
      </c>
      <c r="CE8" s="663"/>
      <c r="CF8" s="663"/>
      <c r="CG8" s="663"/>
      <c r="CH8" s="663"/>
      <c r="CI8" s="663"/>
      <c r="CJ8" s="663"/>
      <c r="CK8" s="663"/>
      <c r="CL8" s="663"/>
      <c r="CM8" s="663"/>
      <c r="CN8" s="663"/>
      <c r="CO8" s="663"/>
      <c r="CP8" s="663"/>
      <c r="CQ8" s="664"/>
      <c r="CR8" s="647">
        <v>12026350</v>
      </c>
      <c r="CS8" s="648"/>
      <c r="CT8" s="648"/>
      <c r="CU8" s="648"/>
      <c r="CV8" s="648"/>
      <c r="CW8" s="648"/>
      <c r="CX8" s="648"/>
      <c r="CY8" s="649"/>
      <c r="CZ8" s="650">
        <v>31.7</v>
      </c>
      <c r="DA8" s="650"/>
      <c r="DB8" s="650"/>
      <c r="DC8" s="650"/>
      <c r="DD8" s="656">
        <v>126828</v>
      </c>
      <c r="DE8" s="648"/>
      <c r="DF8" s="648"/>
      <c r="DG8" s="648"/>
      <c r="DH8" s="648"/>
      <c r="DI8" s="648"/>
      <c r="DJ8" s="648"/>
      <c r="DK8" s="648"/>
      <c r="DL8" s="648"/>
      <c r="DM8" s="648"/>
      <c r="DN8" s="648"/>
      <c r="DO8" s="648"/>
      <c r="DP8" s="649"/>
      <c r="DQ8" s="656">
        <v>5857616</v>
      </c>
      <c r="DR8" s="648"/>
      <c r="DS8" s="648"/>
      <c r="DT8" s="648"/>
      <c r="DU8" s="648"/>
      <c r="DV8" s="648"/>
      <c r="DW8" s="648"/>
      <c r="DX8" s="648"/>
      <c r="DY8" s="648"/>
      <c r="DZ8" s="648"/>
      <c r="EA8" s="648"/>
      <c r="EB8" s="648"/>
      <c r="EC8" s="657"/>
    </row>
    <row r="9" spans="2:143" ht="11.25" customHeight="1" x14ac:dyDescent="0.2">
      <c r="B9" s="644" t="s">
        <v>244</v>
      </c>
      <c r="C9" s="645"/>
      <c r="D9" s="645"/>
      <c r="E9" s="645"/>
      <c r="F9" s="645"/>
      <c r="G9" s="645"/>
      <c r="H9" s="645"/>
      <c r="I9" s="645"/>
      <c r="J9" s="645"/>
      <c r="K9" s="645"/>
      <c r="L9" s="645"/>
      <c r="M9" s="645"/>
      <c r="N9" s="645"/>
      <c r="O9" s="645"/>
      <c r="P9" s="645"/>
      <c r="Q9" s="646"/>
      <c r="R9" s="647">
        <v>73777</v>
      </c>
      <c r="S9" s="648"/>
      <c r="T9" s="648"/>
      <c r="U9" s="648"/>
      <c r="V9" s="648"/>
      <c r="W9" s="648"/>
      <c r="X9" s="648"/>
      <c r="Y9" s="649"/>
      <c r="Z9" s="650">
        <v>0.2</v>
      </c>
      <c r="AA9" s="650"/>
      <c r="AB9" s="650"/>
      <c r="AC9" s="650"/>
      <c r="AD9" s="651">
        <v>73777</v>
      </c>
      <c r="AE9" s="651"/>
      <c r="AF9" s="651"/>
      <c r="AG9" s="651"/>
      <c r="AH9" s="651"/>
      <c r="AI9" s="651"/>
      <c r="AJ9" s="651"/>
      <c r="AK9" s="651"/>
      <c r="AL9" s="652">
        <v>0.4</v>
      </c>
      <c r="AM9" s="653"/>
      <c r="AN9" s="653"/>
      <c r="AO9" s="654"/>
      <c r="AP9" s="644" t="s">
        <v>245</v>
      </c>
      <c r="AQ9" s="645"/>
      <c r="AR9" s="645"/>
      <c r="AS9" s="645"/>
      <c r="AT9" s="645"/>
      <c r="AU9" s="645"/>
      <c r="AV9" s="645"/>
      <c r="AW9" s="645"/>
      <c r="AX9" s="645"/>
      <c r="AY9" s="645"/>
      <c r="AZ9" s="645"/>
      <c r="BA9" s="645"/>
      <c r="BB9" s="645"/>
      <c r="BC9" s="645"/>
      <c r="BD9" s="645"/>
      <c r="BE9" s="645"/>
      <c r="BF9" s="646"/>
      <c r="BG9" s="647">
        <v>4096336</v>
      </c>
      <c r="BH9" s="648"/>
      <c r="BI9" s="648"/>
      <c r="BJ9" s="648"/>
      <c r="BK9" s="648"/>
      <c r="BL9" s="648"/>
      <c r="BM9" s="648"/>
      <c r="BN9" s="649"/>
      <c r="BO9" s="650">
        <v>39.9</v>
      </c>
      <c r="BP9" s="650"/>
      <c r="BQ9" s="650"/>
      <c r="BR9" s="650"/>
      <c r="BS9" s="656" t="s">
        <v>139</v>
      </c>
      <c r="BT9" s="648"/>
      <c r="BU9" s="648"/>
      <c r="BV9" s="648"/>
      <c r="BW9" s="648"/>
      <c r="BX9" s="648"/>
      <c r="BY9" s="648"/>
      <c r="BZ9" s="648"/>
      <c r="CA9" s="648"/>
      <c r="CB9" s="657"/>
      <c r="CD9" s="662" t="s">
        <v>246</v>
      </c>
      <c r="CE9" s="663"/>
      <c r="CF9" s="663"/>
      <c r="CG9" s="663"/>
      <c r="CH9" s="663"/>
      <c r="CI9" s="663"/>
      <c r="CJ9" s="663"/>
      <c r="CK9" s="663"/>
      <c r="CL9" s="663"/>
      <c r="CM9" s="663"/>
      <c r="CN9" s="663"/>
      <c r="CO9" s="663"/>
      <c r="CP9" s="663"/>
      <c r="CQ9" s="664"/>
      <c r="CR9" s="647">
        <v>2633087</v>
      </c>
      <c r="CS9" s="648"/>
      <c r="CT9" s="648"/>
      <c r="CU9" s="648"/>
      <c r="CV9" s="648"/>
      <c r="CW9" s="648"/>
      <c r="CX9" s="648"/>
      <c r="CY9" s="649"/>
      <c r="CZ9" s="650">
        <v>6.9</v>
      </c>
      <c r="DA9" s="650"/>
      <c r="DB9" s="650"/>
      <c r="DC9" s="650"/>
      <c r="DD9" s="656">
        <v>8680</v>
      </c>
      <c r="DE9" s="648"/>
      <c r="DF9" s="648"/>
      <c r="DG9" s="648"/>
      <c r="DH9" s="648"/>
      <c r="DI9" s="648"/>
      <c r="DJ9" s="648"/>
      <c r="DK9" s="648"/>
      <c r="DL9" s="648"/>
      <c r="DM9" s="648"/>
      <c r="DN9" s="648"/>
      <c r="DO9" s="648"/>
      <c r="DP9" s="649"/>
      <c r="DQ9" s="656">
        <v>2296040</v>
      </c>
      <c r="DR9" s="648"/>
      <c r="DS9" s="648"/>
      <c r="DT9" s="648"/>
      <c r="DU9" s="648"/>
      <c r="DV9" s="648"/>
      <c r="DW9" s="648"/>
      <c r="DX9" s="648"/>
      <c r="DY9" s="648"/>
      <c r="DZ9" s="648"/>
      <c r="EA9" s="648"/>
      <c r="EB9" s="648"/>
      <c r="EC9" s="657"/>
    </row>
    <row r="10" spans="2:143" ht="11.25" customHeight="1" x14ac:dyDescent="0.2">
      <c r="B10" s="644" t="s">
        <v>247</v>
      </c>
      <c r="C10" s="645"/>
      <c r="D10" s="645"/>
      <c r="E10" s="645"/>
      <c r="F10" s="645"/>
      <c r="G10" s="645"/>
      <c r="H10" s="645"/>
      <c r="I10" s="645"/>
      <c r="J10" s="645"/>
      <c r="K10" s="645"/>
      <c r="L10" s="645"/>
      <c r="M10" s="645"/>
      <c r="N10" s="645"/>
      <c r="O10" s="645"/>
      <c r="P10" s="645"/>
      <c r="Q10" s="646"/>
      <c r="R10" s="647" t="s">
        <v>139</v>
      </c>
      <c r="S10" s="648"/>
      <c r="T10" s="648"/>
      <c r="U10" s="648"/>
      <c r="V10" s="648"/>
      <c r="W10" s="648"/>
      <c r="X10" s="648"/>
      <c r="Y10" s="649"/>
      <c r="Z10" s="650" t="s">
        <v>139</v>
      </c>
      <c r="AA10" s="650"/>
      <c r="AB10" s="650"/>
      <c r="AC10" s="650"/>
      <c r="AD10" s="651" t="s">
        <v>139</v>
      </c>
      <c r="AE10" s="651"/>
      <c r="AF10" s="651"/>
      <c r="AG10" s="651"/>
      <c r="AH10" s="651"/>
      <c r="AI10" s="651"/>
      <c r="AJ10" s="651"/>
      <c r="AK10" s="651"/>
      <c r="AL10" s="652" t="s">
        <v>139</v>
      </c>
      <c r="AM10" s="653"/>
      <c r="AN10" s="653"/>
      <c r="AO10" s="654"/>
      <c r="AP10" s="644" t="s">
        <v>248</v>
      </c>
      <c r="AQ10" s="645"/>
      <c r="AR10" s="645"/>
      <c r="AS10" s="645"/>
      <c r="AT10" s="645"/>
      <c r="AU10" s="645"/>
      <c r="AV10" s="645"/>
      <c r="AW10" s="645"/>
      <c r="AX10" s="645"/>
      <c r="AY10" s="645"/>
      <c r="AZ10" s="645"/>
      <c r="BA10" s="645"/>
      <c r="BB10" s="645"/>
      <c r="BC10" s="645"/>
      <c r="BD10" s="645"/>
      <c r="BE10" s="645"/>
      <c r="BF10" s="646"/>
      <c r="BG10" s="647">
        <v>163048</v>
      </c>
      <c r="BH10" s="648"/>
      <c r="BI10" s="648"/>
      <c r="BJ10" s="648"/>
      <c r="BK10" s="648"/>
      <c r="BL10" s="648"/>
      <c r="BM10" s="648"/>
      <c r="BN10" s="649"/>
      <c r="BO10" s="650">
        <v>1.6</v>
      </c>
      <c r="BP10" s="650"/>
      <c r="BQ10" s="650"/>
      <c r="BR10" s="650"/>
      <c r="BS10" s="656">
        <v>27268</v>
      </c>
      <c r="BT10" s="648"/>
      <c r="BU10" s="648"/>
      <c r="BV10" s="648"/>
      <c r="BW10" s="648"/>
      <c r="BX10" s="648"/>
      <c r="BY10" s="648"/>
      <c r="BZ10" s="648"/>
      <c r="CA10" s="648"/>
      <c r="CB10" s="657"/>
      <c r="CD10" s="662" t="s">
        <v>249</v>
      </c>
      <c r="CE10" s="663"/>
      <c r="CF10" s="663"/>
      <c r="CG10" s="663"/>
      <c r="CH10" s="663"/>
      <c r="CI10" s="663"/>
      <c r="CJ10" s="663"/>
      <c r="CK10" s="663"/>
      <c r="CL10" s="663"/>
      <c r="CM10" s="663"/>
      <c r="CN10" s="663"/>
      <c r="CO10" s="663"/>
      <c r="CP10" s="663"/>
      <c r="CQ10" s="664"/>
      <c r="CR10" s="647" t="s">
        <v>139</v>
      </c>
      <c r="CS10" s="648"/>
      <c r="CT10" s="648"/>
      <c r="CU10" s="648"/>
      <c r="CV10" s="648"/>
      <c r="CW10" s="648"/>
      <c r="CX10" s="648"/>
      <c r="CY10" s="649"/>
      <c r="CZ10" s="650" t="s">
        <v>139</v>
      </c>
      <c r="DA10" s="650"/>
      <c r="DB10" s="650"/>
      <c r="DC10" s="650"/>
      <c r="DD10" s="656" t="s">
        <v>139</v>
      </c>
      <c r="DE10" s="648"/>
      <c r="DF10" s="648"/>
      <c r="DG10" s="648"/>
      <c r="DH10" s="648"/>
      <c r="DI10" s="648"/>
      <c r="DJ10" s="648"/>
      <c r="DK10" s="648"/>
      <c r="DL10" s="648"/>
      <c r="DM10" s="648"/>
      <c r="DN10" s="648"/>
      <c r="DO10" s="648"/>
      <c r="DP10" s="649"/>
      <c r="DQ10" s="656" t="s">
        <v>139</v>
      </c>
      <c r="DR10" s="648"/>
      <c r="DS10" s="648"/>
      <c r="DT10" s="648"/>
      <c r="DU10" s="648"/>
      <c r="DV10" s="648"/>
      <c r="DW10" s="648"/>
      <c r="DX10" s="648"/>
      <c r="DY10" s="648"/>
      <c r="DZ10" s="648"/>
      <c r="EA10" s="648"/>
      <c r="EB10" s="648"/>
      <c r="EC10" s="657"/>
    </row>
    <row r="11" spans="2:143" ht="11.25" customHeight="1" x14ac:dyDescent="0.2">
      <c r="B11" s="644" t="s">
        <v>250</v>
      </c>
      <c r="C11" s="645"/>
      <c r="D11" s="645"/>
      <c r="E11" s="645"/>
      <c r="F11" s="645"/>
      <c r="G11" s="645"/>
      <c r="H11" s="645"/>
      <c r="I11" s="645"/>
      <c r="J11" s="645"/>
      <c r="K11" s="645"/>
      <c r="L11" s="645"/>
      <c r="M11" s="645"/>
      <c r="N11" s="645"/>
      <c r="O11" s="645"/>
      <c r="P11" s="645"/>
      <c r="Q11" s="646"/>
      <c r="R11" s="647">
        <v>1355917</v>
      </c>
      <c r="S11" s="648"/>
      <c r="T11" s="648"/>
      <c r="U11" s="648"/>
      <c r="V11" s="648"/>
      <c r="W11" s="648"/>
      <c r="X11" s="648"/>
      <c r="Y11" s="649"/>
      <c r="Z11" s="652">
        <v>3.5</v>
      </c>
      <c r="AA11" s="653"/>
      <c r="AB11" s="653"/>
      <c r="AC11" s="665"/>
      <c r="AD11" s="656">
        <v>1355917</v>
      </c>
      <c r="AE11" s="648"/>
      <c r="AF11" s="648"/>
      <c r="AG11" s="648"/>
      <c r="AH11" s="648"/>
      <c r="AI11" s="648"/>
      <c r="AJ11" s="648"/>
      <c r="AK11" s="649"/>
      <c r="AL11" s="652">
        <v>7.8</v>
      </c>
      <c r="AM11" s="653"/>
      <c r="AN11" s="653"/>
      <c r="AO11" s="654"/>
      <c r="AP11" s="644" t="s">
        <v>251</v>
      </c>
      <c r="AQ11" s="645"/>
      <c r="AR11" s="645"/>
      <c r="AS11" s="645"/>
      <c r="AT11" s="645"/>
      <c r="AU11" s="645"/>
      <c r="AV11" s="645"/>
      <c r="AW11" s="645"/>
      <c r="AX11" s="645"/>
      <c r="AY11" s="645"/>
      <c r="AZ11" s="645"/>
      <c r="BA11" s="645"/>
      <c r="BB11" s="645"/>
      <c r="BC11" s="645"/>
      <c r="BD11" s="645"/>
      <c r="BE11" s="645"/>
      <c r="BF11" s="646"/>
      <c r="BG11" s="647">
        <v>277218</v>
      </c>
      <c r="BH11" s="648"/>
      <c r="BI11" s="648"/>
      <c r="BJ11" s="648"/>
      <c r="BK11" s="648"/>
      <c r="BL11" s="648"/>
      <c r="BM11" s="648"/>
      <c r="BN11" s="649"/>
      <c r="BO11" s="650">
        <v>2.7</v>
      </c>
      <c r="BP11" s="650"/>
      <c r="BQ11" s="650"/>
      <c r="BR11" s="650"/>
      <c r="BS11" s="656">
        <v>64231</v>
      </c>
      <c r="BT11" s="648"/>
      <c r="BU11" s="648"/>
      <c r="BV11" s="648"/>
      <c r="BW11" s="648"/>
      <c r="BX11" s="648"/>
      <c r="BY11" s="648"/>
      <c r="BZ11" s="648"/>
      <c r="CA11" s="648"/>
      <c r="CB11" s="657"/>
      <c r="CD11" s="662" t="s">
        <v>252</v>
      </c>
      <c r="CE11" s="663"/>
      <c r="CF11" s="663"/>
      <c r="CG11" s="663"/>
      <c r="CH11" s="663"/>
      <c r="CI11" s="663"/>
      <c r="CJ11" s="663"/>
      <c r="CK11" s="663"/>
      <c r="CL11" s="663"/>
      <c r="CM11" s="663"/>
      <c r="CN11" s="663"/>
      <c r="CO11" s="663"/>
      <c r="CP11" s="663"/>
      <c r="CQ11" s="664"/>
      <c r="CR11" s="647">
        <v>256683</v>
      </c>
      <c r="CS11" s="648"/>
      <c r="CT11" s="648"/>
      <c r="CU11" s="648"/>
      <c r="CV11" s="648"/>
      <c r="CW11" s="648"/>
      <c r="CX11" s="648"/>
      <c r="CY11" s="649"/>
      <c r="CZ11" s="650">
        <v>0.7</v>
      </c>
      <c r="DA11" s="650"/>
      <c r="DB11" s="650"/>
      <c r="DC11" s="650"/>
      <c r="DD11" s="656">
        <v>96330</v>
      </c>
      <c r="DE11" s="648"/>
      <c r="DF11" s="648"/>
      <c r="DG11" s="648"/>
      <c r="DH11" s="648"/>
      <c r="DI11" s="648"/>
      <c r="DJ11" s="648"/>
      <c r="DK11" s="648"/>
      <c r="DL11" s="648"/>
      <c r="DM11" s="648"/>
      <c r="DN11" s="648"/>
      <c r="DO11" s="648"/>
      <c r="DP11" s="649"/>
      <c r="DQ11" s="656">
        <v>127686</v>
      </c>
      <c r="DR11" s="648"/>
      <c r="DS11" s="648"/>
      <c r="DT11" s="648"/>
      <c r="DU11" s="648"/>
      <c r="DV11" s="648"/>
      <c r="DW11" s="648"/>
      <c r="DX11" s="648"/>
      <c r="DY11" s="648"/>
      <c r="DZ11" s="648"/>
      <c r="EA11" s="648"/>
      <c r="EB11" s="648"/>
      <c r="EC11" s="657"/>
    </row>
    <row r="12" spans="2:143" ht="11.25" customHeight="1" x14ac:dyDescent="0.2">
      <c r="B12" s="644" t="s">
        <v>253</v>
      </c>
      <c r="C12" s="645"/>
      <c r="D12" s="645"/>
      <c r="E12" s="645"/>
      <c r="F12" s="645"/>
      <c r="G12" s="645"/>
      <c r="H12" s="645"/>
      <c r="I12" s="645"/>
      <c r="J12" s="645"/>
      <c r="K12" s="645"/>
      <c r="L12" s="645"/>
      <c r="M12" s="645"/>
      <c r="N12" s="645"/>
      <c r="O12" s="645"/>
      <c r="P12" s="645"/>
      <c r="Q12" s="646"/>
      <c r="R12" s="647">
        <v>58041</v>
      </c>
      <c r="S12" s="648"/>
      <c r="T12" s="648"/>
      <c r="U12" s="648"/>
      <c r="V12" s="648"/>
      <c r="W12" s="648"/>
      <c r="X12" s="648"/>
      <c r="Y12" s="649"/>
      <c r="Z12" s="650">
        <v>0.2</v>
      </c>
      <c r="AA12" s="650"/>
      <c r="AB12" s="650"/>
      <c r="AC12" s="650"/>
      <c r="AD12" s="651">
        <v>58041</v>
      </c>
      <c r="AE12" s="651"/>
      <c r="AF12" s="651"/>
      <c r="AG12" s="651"/>
      <c r="AH12" s="651"/>
      <c r="AI12" s="651"/>
      <c r="AJ12" s="651"/>
      <c r="AK12" s="651"/>
      <c r="AL12" s="652">
        <v>0.3</v>
      </c>
      <c r="AM12" s="653"/>
      <c r="AN12" s="653"/>
      <c r="AO12" s="654"/>
      <c r="AP12" s="644" t="s">
        <v>254</v>
      </c>
      <c r="AQ12" s="645"/>
      <c r="AR12" s="645"/>
      <c r="AS12" s="645"/>
      <c r="AT12" s="645"/>
      <c r="AU12" s="645"/>
      <c r="AV12" s="645"/>
      <c r="AW12" s="645"/>
      <c r="AX12" s="645"/>
      <c r="AY12" s="645"/>
      <c r="AZ12" s="645"/>
      <c r="BA12" s="645"/>
      <c r="BB12" s="645"/>
      <c r="BC12" s="645"/>
      <c r="BD12" s="645"/>
      <c r="BE12" s="645"/>
      <c r="BF12" s="646"/>
      <c r="BG12" s="647">
        <v>4660489</v>
      </c>
      <c r="BH12" s="648"/>
      <c r="BI12" s="648"/>
      <c r="BJ12" s="648"/>
      <c r="BK12" s="648"/>
      <c r="BL12" s="648"/>
      <c r="BM12" s="648"/>
      <c r="BN12" s="649"/>
      <c r="BO12" s="650">
        <v>45.4</v>
      </c>
      <c r="BP12" s="650"/>
      <c r="BQ12" s="650"/>
      <c r="BR12" s="650"/>
      <c r="BS12" s="656" t="s">
        <v>139</v>
      </c>
      <c r="BT12" s="648"/>
      <c r="BU12" s="648"/>
      <c r="BV12" s="648"/>
      <c r="BW12" s="648"/>
      <c r="BX12" s="648"/>
      <c r="BY12" s="648"/>
      <c r="BZ12" s="648"/>
      <c r="CA12" s="648"/>
      <c r="CB12" s="657"/>
      <c r="CD12" s="662" t="s">
        <v>255</v>
      </c>
      <c r="CE12" s="663"/>
      <c r="CF12" s="663"/>
      <c r="CG12" s="663"/>
      <c r="CH12" s="663"/>
      <c r="CI12" s="663"/>
      <c r="CJ12" s="663"/>
      <c r="CK12" s="663"/>
      <c r="CL12" s="663"/>
      <c r="CM12" s="663"/>
      <c r="CN12" s="663"/>
      <c r="CO12" s="663"/>
      <c r="CP12" s="663"/>
      <c r="CQ12" s="664"/>
      <c r="CR12" s="647">
        <v>758544</v>
      </c>
      <c r="CS12" s="648"/>
      <c r="CT12" s="648"/>
      <c r="CU12" s="648"/>
      <c r="CV12" s="648"/>
      <c r="CW12" s="648"/>
      <c r="CX12" s="648"/>
      <c r="CY12" s="649"/>
      <c r="CZ12" s="650">
        <v>2</v>
      </c>
      <c r="DA12" s="650"/>
      <c r="DB12" s="650"/>
      <c r="DC12" s="650"/>
      <c r="DD12" s="656">
        <v>16191</v>
      </c>
      <c r="DE12" s="648"/>
      <c r="DF12" s="648"/>
      <c r="DG12" s="648"/>
      <c r="DH12" s="648"/>
      <c r="DI12" s="648"/>
      <c r="DJ12" s="648"/>
      <c r="DK12" s="648"/>
      <c r="DL12" s="648"/>
      <c r="DM12" s="648"/>
      <c r="DN12" s="648"/>
      <c r="DO12" s="648"/>
      <c r="DP12" s="649"/>
      <c r="DQ12" s="656">
        <v>716928</v>
      </c>
      <c r="DR12" s="648"/>
      <c r="DS12" s="648"/>
      <c r="DT12" s="648"/>
      <c r="DU12" s="648"/>
      <c r="DV12" s="648"/>
      <c r="DW12" s="648"/>
      <c r="DX12" s="648"/>
      <c r="DY12" s="648"/>
      <c r="DZ12" s="648"/>
      <c r="EA12" s="648"/>
      <c r="EB12" s="648"/>
      <c r="EC12" s="657"/>
    </row>
    <row r="13" spans="2:143" ht="11.25" customHeight="1" x14ac:dyDescent="0.2">
      <c r="B13" s="644" t="s">
        <v>256</v>
      </c>
      <c r="C13" s="645"/>
      <c r="D13" s="645"/>
      <c r="E13" s="645"/>
      <c r="F13" s="645"/>
      <c r="G13" s="645"/>
      <c r="H13" s="645"/>
      <c r="I13" s="645"/>
      <c r="J13" s="645"/>
      <c r="K13" s="645"/>
      <c r="L13" s="645"/>
      <c r="M13" s="645"/>
      <c r="N13" s="645"/>
      <c r="O13" s="645"/>
      <c r="P13" s="645"/>
      <c r="Q13" s="646"/>
      <c r="R13" s="647" t="s">
        <v>139</v>
      </c>
      <c r="S13" s="648"/>
      <c r="T13" s="648"/>
      <c r="U13" s="648"/>
      <c r="V13" s="648"/>
      <c r="W13" s="648"/>
      <c r="X13" s="648"/>
      <c r="Y13" s="649"/>
      <c r="Z13" s="650" t="s">
        <v>139</v>
      </c>
      <c r="AA13" s="650"/>
      <c r="AB13" s="650"/>
      <c r="AC13" s="650"/>
      <c r="AD13" s="651" t="s">
        <v>139</v>
      </c>
      <c r="AE13" s="651"/>
      <c r="AF13" s="651"/>
      <c r="AG13" s="651"/>
      <c r="AH13" s="651"/>
      <c r="AI13" s="651"/>
      <c r="AJ13" s="651"/>
      <c r="AK13" s="651"/>
      <c r="AL13" s="652" t="s">
        <v>139</v>
      </c>
      <c r="AM13" s="653"/>
      <c r="AN13" s="653"/>
      <c r="AO13" s="654"/>
      <c r="AP13" s="644" t="s">
        <v>257</v>
      </c>
      <c r="AQ13" s="645"/>
      <c r="AR13" s="645"/>
      <c r="AS13" s="645"/>
      <c r="AT13" s="645"/>
      <c r="AU13" s="645"/>
      <c r="AV13" s="645"/>
      <c r="AW13" s="645"/>
      <c r="AX13" s="645"/>
      <c r="AY13" s="645"/>
      <c r="AZ13" s="645"/>
      <c r="BA13" s="645"/>
      <c r="BB13" s="645"/>
      <c r="BC13" s="645"/>
      <c r="BD13" s="645"/>
      <c r="BE13" s="645"/>
      <c r="BF13" s="646"/>
      <c r="BG13" s="647">
        <v>4639030</v>
      </c>
      <c r="BH13" s="648"/>
      <c r="BI13" s="648"/>
      <c r="BJ13" s="648"/>
      <c r="BK13" s="648"/>
      <c r="BL13" s="648"/>
      <c r="BM13" s="648"/>
      <c r="BN13" s="649"/>
      <c r="BO13" s="650">
        <v>45.2</v>
      </c>
      <c r="BP13" s="650"/>
      <c r="BQ13" s="650"/>
      <c r="BR13" s="650"/>
      <c r="BS13" s="656" t="s">
        <v>139</v>
      </c>
      <c r="BT13" s="648"/>
      <c r="BU13" s="648"/>
      <c r="BV13" s="648"/>
      <c r="BW13" s="648"/>
      <c r="BX13" s="648"/>
      <c r="BY13" s="648"/>
      <c r="BZ13" s="648"/>
      <c r="CA13" s="648"/>
      <c r="CB13" s="657"/>
      <c r="CD13" s="662" t="s">
        <v>258</v>
      </c>
      <c r="CE13" s="663"/>
      <c r="CF13" s="663"/>
      <c r="CG13" s="663"/>
      <c r="CH13" s="663"/>
      <c r="CI13" s="663"/>
      <c r="CJ13" s="663"/>
      <c r="CK13" s="663"/>
      <c r="CL13" s="663"/>
      <c r="CM13" s="663"/>
      <c r="CN13" s="663"/>
      <c r="CO13" s="663"/>
      <c r="CP13" s="663"/>
      <c r="CQ13" s="664"/>
      <c r="CR13" s="647">
        <v>2291621</v>
      </c>
      <c r="CS13" s="648"/>
      <c r="CT13" s="648"/>
      <c r="CU13" s="648"/>
      <c r="CV13" s="648"/>
      <c r="CW13" s="648"/>
      <c r="CX13" s="648"/>
      <c r="CY13" s="649"/>
      <c r="CZ13" s="650">
        <v>6</v>
      </c>
      <c r="DA13" s="650"/>
      <c r="DB13" s="650"/>
      <c r="DC13" s="650"/>
      <c r="DD13" s="656">
        <v>497104</v>
      </c>
      <c r="DE13" s="648"/>
      <c r="DF13" s="648"/>
      <c r="DG13" s="648"/>
      <c r="DH13" s="648"/>
      <c r="DI13" s="648"/>
      <c r="DJ13" s="648"/>
      <c r="DK13" s="648"/>
      <c r="DL13" s="648"/>
      <c r="DM13" s="648"/>
      <c r="DN13" s="648"/>
      <c r="DO13" s="648"/>
      <c r="DP13" s="649"/>
      <c r="DQ13" s="656">
        <v>1796298</v>
      </c>
      <c r="DR13" s="648"/>
      <c r="DS13" s="648"/>
      <c r="DT13" s="648"/>
      <c r="DU13" s="648"/>
      <c r="DV13" s="648"/>
      <c r="DW13" s="648"/>
      <c r="DX13" s="648"/>
      <c r="DY13" s="648"/>
      <c r="DZ13" s="648"/>
      <c r="EA13" s="648"/>
      <c r="EB13" s="648"/>
      <c r="EC13" s="657"/>
    </row>
    <row r="14" spans="2:143" ht="11.25" customHeight="1" x14ac:dyDescent="0.2">
      <c r="B14" s="644" t="s">
        <v>259</v>
      </c>
      <c r="C14" s="645"/>
      <c r="D14" s="645"/>
      <c r="E14" s="645"/>
      <c r="F14" s="645"/>
      <c r="G14" s="645"/>
      <c r="H14" s="645"/>
      <c r="I14" s="645"/>
      <c r="J14" s="645"/>
      <c r="K14" s="645"/>
      <c r="L14" s="645"/>
      <c r="M14" s="645"/>
      <c r="N14" s="645"/>
      <c r="O14" s="645"/>
      <c r="P14" s="645"/>
      <c r="Q14" s="646"/>
      <c r="R14" s="647">
        <v>294</v>
      </c>
      <c r="S14" s="648"/>
      <c r="T14" s="648"/>
      <c r="U14" s="648"/>
      <c r="V14" s="648"/>
      <c r="W14" s="648"/>
      <c r="X14" s="648"/>
      <c r="Y14" s="649"/>
      <c r="Z14" s="650">
        <v>0</v>
      </c>
      <c r="AA14" s="650"/>
      <c r="AB14" s="650"/>
      <c r="AC14" s="650"/>
      <c r="AD14" s="651">
        <v>294</v>
      </c>
      <c r="AE14" s="651"/>
      <c r="AF14" s="651"/>
      <c r="AG14" s="651"/>
      <c r="AH14" s="651"/>
      <c r="AI14" s="651"/>
      <c r="AJ14" s="651"/>
      <c r="AK14" s="651"/>
      <c r="AL14" s="652">
        <v>0</v>
      </c>
      <c r="AM14" s="653"/>
      <c r="AN14" s="653"/>
      <c r="AO14" s="654"/>
      <c r="AP14" s="644" t="s">
        <v>260</v>
      </c>
      <c r="AQ14" s="645"/>
      <c r="AR14" s="645"/>
      <c r="AS14" s="645"/>
      <c r="AT14" s="645"/>
      <c r="AU14" s="645"/>
      <c r="AV14" s="645"/>
      <c r="AW14" s="645"/>
      <c r="AX14" s="645"/>
      <c r="AY14" s="645"/>
      <c r="AZ14" s="645"/>
      <c r="BA14" s="645"/>
      <c r="BB14" s="645"/>
      <c r="BC14" s="645"/>
      <c r="BD14" s="645"/>
      <c r="BE14" s="645"/>
      <c r="BF14" s="646"/>
      <c r="BG14" s="647">
        <v>176718</v>
      </c>
      <c r="BH14" s="648"/>
      <c r="BI14" s="648"/>
      <c r="BJ14" s="648"/>
      <c r="BK14" s="648"/>
      <c r="BL14" s="648"/>
      <c r="BM14" s="648"/>
      <c r="BN14" s="649"/>
      <c r="BO14" s="650">
        <v>1.7</v>
      </c>
      <c r="BP14" s="650"/>
      <c r="BQ14" s="650"/>
      <c r="BR14" s="650"/>
      <c r="BS14" s="656" t="s">
        <v>139</v>
      </c>
      <c r="BT14" s="648"/>
      <c r="BU14" s="648"/>
      <c r="BV14" s="648"/>
      <c r="BW14" s="648"/>
      <c r="BX14" s="648"/>
      <c r="BY14" s="648"/>
      <c r="BZ14" s="648"/>
      <c r="CA14" s="648"/>
      <c r="CB14" s="657"/>
      <c r="CD14" s="662" t="s">
        <v>261</v>
      </c>
      <c r="CE14" s="663"/>
      <c r="CF14" s="663"/>
      <c r="CG14" s="663"/>
      <c r="CH14" s="663"/>
      <c r="CI14" s="663"/>
      <c r="CJ14" s="663"/>
      <c r="CK14" s="663"/>
      <c r="CL14" s="663"/>
      <c r="CM14" s="663"/>
      <c r="CN14" s="663"/>
      <c r="CO14" s="663"/>
      <c r="CP14" s="663"/>
      <c r="CQ14" s="664"/>
      <c r="CR14" s="647">
        <v>1185625</v>
      </c>
      <c r="CS14" s="648"/>
      <c r="CT14" s="648"/>
      <c r="CU14" s="648"/>
      <c r="CV14" s="648"/>
      <c r="CW14" s="648"/>
      <c r="CX14" s="648"/>
      <c r="CY14" s="649"/>
      <c r="CZ14" s="650">
        <v>3.1</v>
      </c>
      <c r="DA14" s="650"/>
      <c r="DB14" s="650"/>
      <c r="DC14" s="650"/>
      <c r="DD14" s="656">
        <v>16221</v>
      </c>
      <c r="DE14" s="648"/>
      <c r="DF14" s="648"/>
      <c r="DG14" s="648"/>
      <c r="DH14" s="648"/>
      <c r="DI14" s="648"/>
      <c r="DJ14" s="648"/>
      <c r="DK14" s="648"/>
      <c r="DL14" s="648"/>
      <c r="DM14" s="648"/>
      <c r="DN14" s="648"/>
      <c r="DO14" s="648"/>
      <c r="DP14" s="649"/>
      <c r="DQ14" s="656">
        <v>1156701</v>
      </c>
      <c r="DR14" s="648"/>
      <c r="DS14" s="648"/>
      <c r="DT14" s="648"/>
      <c r="DU14" s="648"/>
      <c r="DV14" s="648"/>
      <c r="DW14" s="648"/>
      <c r="DX14" s="648"/>
      <c r="DY14" s="648"/>
      <c r="DZ14" s="648"/>
      <c r="EA14" s="648"/>
      <c r="EB14" s="648"/>
      <c r="EC14" s="657"/>
    </row>
    <row r="15" spans="2:143" ht="11.25" customHeight="1" x14ac:dyDescent="0.2">
      <c r="B15" s="644" t="s">
        <v>262</v>
      </c>
      <c r="C15" s="645"/>
      <c r="D15" s="645"/>
      <c r="E15" s="645"/>
      <c r="F15" s="645"/>
      <c r="G15" s="645"/>
      <c r="H15" s="645"/>
      <c r="I15" s="645"/>
      <c r="J15" s="645"/>
      <c r="K15" s="645"/>
      <c r="L15" s="645"/>
      <c r="M15" s="645"/>
      <c r="N15" s="645"/>
      <c r="O15" s="645"/>
      <c r="P15" s="645"/>
      <c r="Q15" s="646"/>
      <c r="R15" s="647" t="s">
        <v>139</v>
      </c>
      <c r="S15" s="648"/>
      <c r="T15" s="648"/>
      <c r="U15" s="648"/>
      <c r="V15" s="648"/>
      <c r="W15" s="648"/>
      <c r="X15" s="648"/>
      <c r="Y15" s="649"/>
      <c r="Z15" s="650" t="s">
        <v>139</v>
      </c>
      <c r="AA15" s="650"/>
      <c r="AB15" s="650"/>
      <c r="AC15" s="650"/>
      <c r="AD15" s="651" t="s">
        <v>139</v>
      </c>
      <c r="AE15" s="651"/>
      <c r="AF15" s="651"/>
      <c r="AG15" s="651"/>
      <c r="AH15" s="651"/>
      <c r="AI15" s="651"/>
      <c r="AJ15" s="651"/>
      <c r="AK15" s="651"/>
      <c r="AL15" s="652" t="s">
        <v>139</v>
      </c>
      <c r="AM15" s="653"/>
      <c r="AN15" s="653"/>
      <c r="AO15" s="654"/>
      <c r="AP15" s="644" t="s">
        <v>263</v>
      </c>
      <c r="AQ15" s="645"/>
      <c r="AR15" s="645"/>
      <c r="AS15" s="645"/>
      <c r="AT15" s="645"/>
      <c r="AU15" s="645"/>
      <c r="AV15" s="645"/>
      <c r="AW15" s="645"/>
      <c r="AX15" s="645"/>
      <c r="AY15" s="645"/>
      <c r="AZ15" s="645"/>
      <c r="BA15" s="645"/>
      <c r="BB15" s="645"/>
      <c r="BC15" s="645"/>
      <c r="BD15" s="645"/>
      <c r="BE15" s="645"/>
      <c r="BF15" s="646"/>
      <c r="BG15" s="647">
        <v>317422</v>
      </c>
      <c r="BH15" s="648"/>
      <c r="BI15" s="648"/>
      <c r="BJ15" s="648"/>
      <c r="BK15" s="648"/>
      <c r="BL15" s="648"/>
      <c r="BM15" s="648"/>
      <c r="BN15" s="649"/>
      <c r="BO15" s="650">
        <v>3.1</v>
      </c>
      <c r="BP15" s="650"/>
      <c r="BQ15" s="650"/>
      <c r="BR15" s="650"/>
      <c r="BS15" s="656" t="s">
        <v>139</v>
      </c>
      <c r="BT15" s="648"/>
      <c r="BU15" s="648"/>
      <c r="BV15" s="648"/>
      <c r="BW15" s="648"/>
      <c r="BX15" s="648"/>
      <c r="BY15" s="648"/>
      <c r="BZ15" s="648"/>
      <c r="CA15" s="648"/>
      <c r="CB15" s="657"/>
      <c r="CD15" s="662" t="s">
        <v>264</v>
      </c>
      <c r="CE15" s="663"/>
      <c r="CF15" s="663"/>
      <c r="CG15" s="663"/>
      <c r="CH15" s="663"/>
      <c r="CI15" s="663"/>
      <c r="CJ15" s="663"/>
      <c r="CK15" s="663"/>
      <c r="CL15" s="663"/>
      <c r="CM15" s="663"/>
      <c r="CN15" s="663"/>
      <c r="CO15" s="663"/>
      <c r="CP15" s="663"/>
      <c r="CQ15" s="664"/>
      <c r="CR15" s="647">
        <v>4219832</v>
      </c>
      <c r="CS15" s="648"/>
      <c r="CT15" s="648"/>
      <c r="CU15" s="648"/>
      <c r="CV15" s="648"/>
      <c r="CW15" s="648"/>
      <c r="CX15" s="648"/>
      <c r="CY15" s="649"/>
      <c r="CZ15" s="650">
        <v>11.1</v>
      </c>
      <c r="DA15" s="650"/>
      <c r="DB15" s="650"/>
      <c r="DC15" s="650"/>
      <c r="DD15" s="656">
        <v>1575057</v>
      </c>
      <c r="DE15" s="648"/>
      <c r="DF15" s="648"/>
      <c r="DG15" s="648"/>
      <c r="DH15" s="648"/>
      <c r="DI15" s="648"/>
      <c r="DJ15" s="648"/>
      <c r="DK15" s="648"/>
      <c r="DL15" s="648"/>
      <c r="DM15" s="648"/>
      <c r="DN15" s="648"/>
      <c r="DO15" s="648"/>
      <c r="DP15" s="649"/>
      <c r="DQ15" s="656">
        <v>2789060</v>
      </c>
      <c r="DR15" s="648"/>
      <c r="DS15" s="648"/>
      <c r="DT15" s="648"/>
      <c r="DU15" s="648"/>
      <c r="DV15" s="648"/>
      <c r="DW15" s="648"/>
      <c r="DX15" s="648"/>
      <c r="DY15" s="648"/>
      <c r="DZ15" s="648"/>
      <c r="EA15" s="648"/>
      <c r="EB15" s="648"/>
      <c r="EC15" s="657"/>
    </row>
    <row r="16" spans="2:143" ht="11.25" customHeight="1" x14ac:dyDescent="0.2">
      <c r="B16" s="644" t="s">
        <v>265</v>
      </c>
      <c r="C16" s="645"/>
      <c r="D16" s="645"/>
      <c r="E16" s="645"/>
      <c r="F16" s="645"/>
      <c r="G16" s="645"/>
      <c r="H16" s="645"/>
      <c r="I16" s="645"/>
      <c r="J16" s="645"/>
      <c r="K16" s="645"/>
      <c r="L16" s="645"/>
      <c r="M16" s="645"/>
      <c r="N16" s="645"/>
      <c r="O16" s="645"/>
      <c r="P16" s="645"/>
      <c r="Q16" s="646"/>
      <c r="R16" s="647">
        <v>34417</v>
      </c>
      <c r="S16" s="648"/>
      <c r="T16" s="648"/>
      <c r="U16" s="648"/>
      <c r="V16" s="648"/>
      <c r="W16" s="648"/>
      <c r="X16" s="648"/>
      <c r="Y16" s="649"/>
      <c r="Z16" s="650">
        <v>0.1</v>
      </c>
      <c r="AA16" s="650"/>
      <c r="AB16" s="650"/>
      <c r="AC16" s="650"/>
      <c r="AD16" s="651">
        <v>34417</v>
      </c>
      <c r="AE16" s="651"/>
      <c r="AF16" s="651"/>
      <c r="AG16" s="651"/>
      <c r="AH16" s="651"/>
      <c r="AI16" s="651"/>
      <c r="AJ16" s="651"/>
      <c r="AK16" s="651"/>
      <c r="AL16" s="652">
        <v>0.2</v>
      </c>
      <c r="AM16" s="653"/>
      <c r="AN16" s="653"/>
      <c r="AO16" s="654"/>
      <c r="AP16" s="644" t="s">
        <v>266</v>
      </c>
      <c r="AQ16" s="645"/>
      <c r="AR16" s="645"/>
      <c r="AS16" s="645"/>
      <c r="AT16" s="645"/>
      <c r="AU16" s="645"/>
      <c r="AV16" s="645"/>
      <c r="AW16" s="645"/>
      <c r="AX16" s="645"/>
      <c r="AY16" s="645"/>
      <c r="AZ16" s="645"/>
      <c r="BA16" s="645"/>
      <c r="BB16" s="645"/>
      <c r="BC16" s="645"/>
      <c r="BD16" s="645"/>
      <c r="BE16" s="645"/>
      <c r="BF16" s="646"/>
      <c r="BG16" s="647" t="s">
        <v>139</v>
      </c>
      <c r="BH16" s="648"/>
      <c r="BI16" s="648"/>
      <c r="BJ16" s="648"/>
      <c r="BK16" s="648"/>
      <c r="BL16" s="648"/>
      <c r="BM16" s="648"/>
      <c r="BN16" s="649"/>
      <c r="BO16" s="650" t="s">
        <v>139</v>
      </c>
      <c r="BP16" s="650"/>
      <c r="BQ16" s="650"/>
      <c r="BR16" s="650"/>
      <c r="BS16" s="656" t="s">
        <v>139</v>
      </c>
      <c r="BT16" s="648"/>
      <c r="BU16" s="648"/>
      <c r="BV16" s="648"/>
      <c r="BW16" s="648"/>
      <c r="BX16" s="648"/>
      <c r="BY16" s="648"/>
      <c r="BZ16" s="648"/>
      <c r="CA16" s="648"/>
      <c r="CB16" s="657"/>
      <c r="CD16" s="662" t="s">
        <v>267</v>
      </c>
      <c r="CE16" s="663"/>
      <c r="CF16" s="663"/>
      <c r="CG16" s="663"/>
      <c r="CH16" s="663"/>
      <c r="CI16" s="663"/>
      <c r="CJ16" s="663"/>
      <c r="CK16" s="663"/>
      <c r="CL16" s="663"/>
      <c r="CM16" s="663"/>
      <c r="CN16" s="663"/>
      <c r="CO16" s="663"/>
      <c r="CP16" s="663"/>
      <c r="CQ16" s="664"/>
      <c r="CR16" s="647" t="s">
        <v>139</v>
      </c>
      <c r="CS16" s="648"/>
      <c r="CT16" s="648"/>
      <c r="CU16" s="648"/>
      <c r="CV16" s="648"/>
      <c r="CW16" s="648"/>
      <c r="CX16" s="648"/>
      <c r="CY16" s="649"/>
      <c r="CZ16" s="650" t="s">
        <v>139</v>
      </c>
      <c r="DA16" s="650"/>
      <c r="DB16" s="650"/>
      <c r="DC16" s="650"/>
      <c r="DD16" s="656" t="s">
        <v>139</v>
      </c>
      <c r="DE16" s="648"/>
      <c r="DF16" s="648"/>
      <c r="DG16" s="648"/>
      <c r="DH16" s="648"/>
      <c r="DI16" s="648"/>
      <c r="DJ16" s="648"/>
      <c r="DK16" s="648"/>
      <c r="DL16" s="648"/>
      <c r="DM16" s="648"/>
      <c r="DN16" s="648"/>
      <c r="DO16" s="648"/>
      <c r="DP16" s="649"/>
      <c r="DQ16" s="656" t="s">
        <v>139</v>
      </c>
      <c r="DR16" s="648"/>
      <c r="DS16" s="648"/>
      <c r="DT16" s="648"/>
      <c r="DU16" s="648"/>
      <c r="DV16" s="648"/>
      <c r="DW16" s="648"/>
      <c r="DX16" s="648"/>
      <c r="DY16" s="648"/>
      <c r="DZ16" s="648"/>
      <c r="EA16" s="648"/>
      <c r="EB16" s="648"/>
      <c r="EC16" s="657"/>
    </row>
    <row r="17" spans="2:133" ht="11.25" customHeight="1" x14ac:dyDescent="0.2">
      <c r="B17" s="644" t="s">
        <v>268</v>
      </c>
      <c r="C17" s="645"/>
      <c r="D17" s="645"/>
      <c r="E17" s="645"/>
      <c r="F17" s="645"/>
      <c r="G17" s="645"/>
      <c r="H17" s="645"/>
      <c r="I17" s="645"/>
      <c r="J17" s="645"/>
      <c r="K17" s="645"/>
      <c r="L17" s="645"/>
      <c r="M17" s="645"/>
      <c r="N17" s="645"/>
      <c r="O17" s="645"/>
      <c r="P17" s="645"/>
      <c r="Q17" s="646"/>
      <c r="R17" s="647">
        <v>35115</v>
      </c>
      <c r="S17" s="648"/>
      <c r="T17" s="648"/>
      <c r="U17" s="648"/>
      <c r="V17" s="648"/>
      <c r="W17" s="648"/>
      <c r="X17" s="648"/>
      <c r="Y17" s="649"/>
      <c r="Z17" s="650">
        <v>0.1</v>
      </c>
      <c r="AA17" s="650"/>
      <c r="AB17" s="650"/>
      <c r="AC17" s="650"/>
      <c r="AD17" s="651">
        <v>35115</v>
      </c>
      <c r="AE17" s="651"/>
      <c r="AF17" s="651"/>
      <c r="AG17" s="651"/>
      <c r="AH17" s="651"/>
      <c r="AI17" s="651"/>
      <c r="AJ17" s="651"/>
      <c r="AK17" s="651"/>
      <c r="AL17" s="652">
        <v>0.2</v>
      </c>
      <c r="AM17" s="653"/>
      <c r="AN17" s="653"/>
      <c r="AO17" s="654"/>
      <c r="AP17" s="644" t="s">
        <v>269</v>
      </c>
      <c r="AQ17" s="645"/>
      <c r="AR17" s="645"/>
      <c r="AS17" s="645"/>
      <c r="AT17" s="645"/>
      <c r="AU17" s="645"/>
      <c r="AV17" s="645"/>
      <c r="AW17" s="645"/>
      <c r="AX17" s="645"/>
      <c r="AY17" s="645"/>
      <c r="AZ17" s="645"/>
      <c r="BA17" s="645"/>
      <c r="BB17" s="645"/>
      <c r="BC17" s="645"/>
      <c r="BD17" s="645"/>
      <c r="BE17" s="645"/>
      <c r="BF17" s="646"/>
      <c r="BG17" s="647" t="s">
        <v>139</v>
      </c>
      <c r="BH17" s="648"/>
      <c r="BI17" s="648"/>
      <c r="BJ17" s="648"/>
      <c r="BK17" s="648"/>
      <c r="BL17" s="648"/>
      <c r="BM17" s="648"/>
      <c r="BN17" s="649"/>
      <c r="BO17" s="650" t="s">
        <v>139</v>
      </c>
      <c r="BP17" s="650"/>
      <c r="BQ17" s="650"/>
      <c r="BR17" s="650"/>
      <c r="BS17" s="656" t="s">
        <v>139</v>
      </c>
      <c r="BT17" s="648"/>
      <c r="BU17" s="648"/>
      <c r="BV17" s="648"/>
      <c r="BW17" s="648"/>
      <c r="BX17" s="648"/>
      <c r="BY17" s="648"/>
      <c r="BZ17" s="648"/>
      <c r="CA17" s="648"/>
      <c r="CB17" s="657"/>
      <c r="CD17" s="662" t="s">
        <v>270</v>
      </c>
      <c r="CE17" s="663"/>
      <c r="CF17" s="663"/>
      <c r="CG17" s="663"/>
      <c r="CH17" s="663"/>
      <c r="CI17" s="663"/>
      <c r="CJ17" s="663"/>
      <c r="CK17" s="663"/>
      <c r="CL17" s="663"/>
      <c r="CM17" s="663"/>
      <c r="CN17" s="663"/>
      <c r="CO17" s="663"/>
      <c r="CP17" s="663"/>
      <c r="CQ17" s="664"/>
      <c r="CR17" s="647">
        <v>2949201</v>
      </c>
      <c r="CS17" s="648"/>
      <c r="CT17" s="648"/>
      <c r="CU17" s="648"/>
      <c r="CV17" s="648"/>
      <c r="CW17" s="648"/>
      <c r="CX17" s="648"/>
      <c r="CY17" s="649"/>
      <c r="CZ17" s="650">
        <v>7.8</v>
      </c>
      <c r="DA17" s="650"/>
      <c r="DB17" s="650"/>
      <c r="DC17" s="650"/>
      <c r="DD17" s="656" t="s">
        <v>139</v>
      </c>
      <c r="DE17" s="648"/>
      <c r="DF17" s="648"/>
      <c r="DG17" s="648"/>
      <c r="DH17" s="648"/>
      <c r="DI17" s="648"/>
      <c r="DJ17" s="648"/>
      <c r="DK17" s="648"/>
      <c r="DL17" s="648"/>
      <c r="DM17" s="648"/>
      <c r="DN17" s="648"/>
      <c r="DO17" s="648"/>
      <c r="DP17" s="649"/>
      <c r="DQ17" s="656">
        <v>2889644</v>
      </c>
      <c r="DR17" s="648"/>
      <c r="DS17" s="648"/>
      <c r="DT17" s="648"/>
      <c r="DU17" s="648"/>
      <c r="DV17" s="648"/>
      <c r="DW17" s="648"/>
      <c r="DX17" s="648"/>
      <c r="DY17" s="648"/>
      <c r="DZ17" s="648"/>
      <c r="EA17" s="648"/>
      <c r="EB17" s="648"/>
      <c r="EC17" s="657"/>
    </row>
    <row r="18" spans="2:133" ht="11.25" customHeight="1" x14ac:dyDescent="0.2">
      <c r="B18" s="644" t="s">
        <v>271</v>
      </c>
      <c r="C18" s="645"/>
      <c r="D18" s="645"/>
      <c r="E18" s="645"/>
      <c r="F18" s="645"/>
      <c r="G18" s="645"/>
      <c r="H18" s="645"/>
      <c r="I18" s="645"/>
      <c r="J18" s="645"/>
      <c r="K18" s="645"/>
      <c r="L18" s="645"/>
      <c r="M18" s="645"/>
      <c r="N18" s="645"/>
      <c r="O18" s="645"/>
      <c r="P18" s="645"/>
      <c r="Q18" s="646"/>
      <c r="R18" s="647">
        <v>157743</v>
      </c>
      <c r="S18" s="648"/>
      <c r="T18" s="648"/>
      <c r="U18" s="648"/>
      <c r="V18" s="648"/>
      <c r="W18" s="648"/>
      <c r="X18" s="648"/>
      <c r="Y18" s="649"/>
      <c r="Z18" s="650">
        <v>0.4</v>
      </c>
      <c r="AA18" s="650"/>
      <c r="AB18" s="650"/>
      <c r="AC18" s="650"/>
      <c r="AD18" s="651">
        <v>157743</v>
      </c>
      <c r="AE18" s="651"/>
      <c r="AF18" s="651"/>
      <c r="AG18" s="651"/>
      <c r="AH18" s="651"/>
      <c r="AI18" s="651"/>
      <c r="AJ18" s="651"/>
      <c r="AK18" s="651"/>
      <c r="AL18" s="652">
        <v>0.9</v>
      </c>
      <c r="AM18" s="653"/>
      <c r="AN18" s="653"/>
      <c r="AO18" s="654"/>
      <c r="AP18" s="644" t="s">
        <v>272</v>
      </c>
      <c r="AQ18" s="645"/>
      <c r="AR18" s="645"/>
      <c r="AS18" s="645"/>
      <c r="AT18" s="645"/>
      <c r="AU18" s="645"/>
      <c r="AV18" s="645"/>
      <c r="AW18" s="645"/>
      <c r="AX18" s="645"/>
      <c r="AY18" s="645"/>
      <c r="AZ18" s="645"/>
      <c r="BA18" s="645"/>
      <c r="BB18" s="645"/>
      <c r="BC18" s="645"/>
      <c r="BD18" s="645"/>
      <c r="BE18" s="645"/>
      <c r="BF18" s="646"/>
      <c r="BG18" s="647" t="s">
        <v>139</v>
      </c>
      <c r="BH18" s="648"/>
      <c r="BI18" s="648"/>
      <c r="BJ18" s="648"/>
      <c r="BK18" s="648"/>
      <c r="BL18" s="648"/>
      <c r="BM18" s="648"/>
      <c r="BN18" s="649"/>
      <c r="BO18" s="650" t="s">
        <v>139</v>
      </c>
      <c r="BP18" s="650"/>
      <c r="BQ18" s="650"/>
      <c r="BR18" s="650"/>
      <c r="BS18" s="656" t="s">
        <v>139</v>
      </c>
      <c r="BT18" s="648"/>
      <c r="BU18" s="648"/>
      <c r="BV18" s="648"/>
      <c r="BW18" s="648"/>
      <c r="BX18" s="648"/>
      <c r="BY18" s="648"/>
      <c r="BZ18" s="648"/>
      <c r="CA18" s="648"/>
      <c r="CB18" s="657"/>
      <c r="CD18" s="662" t="s">
        <v>273</v>
      </c>
      <c r="CE18" s="663"/>
      <c r="CF18" s="663"/>
      <c r="CG18" s="663"/>
      <c r="CH18" s="663"/>
      <c r="CI18" s="663"/>
      <c r="CJ18" s="663"/>
      <c r="CK18" s="663"/>
      <c r="CL18" s="663"/>
      <c r="CM18" s="663"/>
      <c r="CN18" s="663"/>
      <c r="CO18" s="663"/>
      <c r="CP18" s="663"/>
      <c r="CQ18" s="664"/>
      <c r="CR18" s="647" t="s">
        <v>139</v>
      </c>
      <c r="CS18" s="648"/>
      <c r="CT18" s="648"/>
      <c r="CU18" s="648"/>
      <c r="CV18" s="648"/>
      <c r="CW18" s="648"/>
      <c r="CX18" s="648"/>
      <c r="CY18" s="649"/>
      <c r="CZ18" s="650" t="s">
        <v>139</v>
      </c>
      <c r="DA18" s="650"/>
      <c r="DB18" s="650"/>
      <c r="DC18" s="650"/>
      <c r="DD18" s="656" t="s">
        <v>139</v>
      </c>
      <c r="DE18" s="648"/>
      <c r="DF18" s="648"/>
      <c r="DG18" s="648"/>
      <c r="DH18" s="648"/>
      <c r="DI18" s="648"/>
      <c r="DJ18" s="648"/>
      <c r="DK18" s="648"/>
      <c r="DL18" s="648"/>
      <c r="DM18" s="648"/>
      <c r="DN18" s="648"/>
      <c r="DO18" s="648"/>
      <c r="DP18" s="649"/>
      <c r="DQ18" s="656" t="s">
        <v>139</v>
      </c>
      <c r="DR18" s="648"/>
      <c r="DS18" s="648"/>
      <c r="DT18" s="648"/>
      <c r="DU18" s="648"/>
      <c r="DV18" s="648"/>
      <c r="DW18" s="648"/>
      <c r="DX18" s="648"/>
      <c r="DY18" s="648"/>
      <c r="DZ18" s="648"/>
      <c r="EA18" s="648"/>
      <c r="EB18" s="648"/>
      <c r="EC18" s="657"/>
    </row>
    <row r="19" spans="2:133" ht="11.25" customHeight="1" x14ac:dyDescent="0.2">
      <c r="B19" s="644" t="s">
        <v>274</v>
      </c>
      <c r="C19" s="645"/>
      <c r="D19" s="645"/>
      <c r="E19" s="645"/>
      <c r="F19" s="645"/>
      <c r="G19" s="645"/>
      <c r="H19" s="645"/>
      <c r="I19" s="645"/>
      <c r="J19" s="645"/>
      <c r="K19" s="645"/>
      <c r="L19" s="645"/>
      <c r="M19" s="645"/>
      <c r="N19" s="645"/>
      <c r="O19" s="645"/>
      <c r="P19" s="645"/>
      <c r="Q19" s="646"/>
      <c r="R19" s="647">
        <v>136851</v>
      </c>
      <c r="S19" s="648"/>
      <c r="T19" s="648"/>
      <c r="U19" s="648"/>
      <c r="V19" s="648"/>
      <c r="W19" s="648"/>
      <c r="X19" s="648"/>
      <c r="Y19" s="649"/>
      <c r="Z19" s="650">
        <v>0.4</v>
      </c>
      <c r="AA19" s="650"/>
      <c r="AB19" s="650"/>
      <c r="AC19" s="650"/>
      <c r="AD19" s="651">
        <v>136851</v>
      </c>
      <c r="AE19" s="651"/>
      <c r="AF19" s="651"/>
      <c r="AG19" s="651"/>
      <c r="AH19" s="651"/>
      <c r="AI19" s="651"/>
      <c r="AJ19" s="651"/>
      <c r="AK19" s="651"/>
      <c r="AL19" s="652">
        <v>0.8</v>
      </c>
      <c r="AM19" s="653"/>
      <c r="AN19" s="653"/>
      <c r="AO19" s="654"/>
      <c r="AP19" s="644" t="s">
        <v>275</v>
      </c>
      <c r="AQ19" s="645"/>
      <c r="AR19" s="645"/>
      <c r="AS19" s="645"/>
      <c r="AT19" s="645"/>
      <c r="AU19" s="645"/>
      <c r="AV19" s="645"/>
      <c r="AW19" s="645"/>
      <c r="AX19" s="645"/>
      <c r="AY19" s="645"/>
      <c r="AZ19" s="645"/>
      <c r="BA19" s="645"/>
      <c r="BB19" s="645"/>
      <c r="BC19" s="645"/>
      <c r="BD19" s="645"/>
      <c r="BE19" s="645"/>
      <c r="BF19" s="646"/>
      <c r="BG19" s="647">
        <v>438895</v>
      </c>
      <c r="BH19" s="648"/>
      <c r="BI19" s="648"/>
      <c r="BJ19" s="648"/>
      <c r="BK19" s="648"/>
      <c r="BL19" s="648"/>
      <c r="BM19" s="648"/>
      <c r="BN19" s="649"/>
      <c r="BO19" s="650">
        <v>4.3</v>
      </c>
      <c r="BP19" s="650"/>
      <c r="BQ19" s="650"/>
      <c r="BR19" s="650"/>
      <c r="BS19" s="656" t="s">
        <v>139</v>
      </c>
      <c r="BT19" s="648"/>
      <c r="BU19" s="648"/>
      <c r="BV19" s="648"/>
      <c r="BW19" s="648"/>
      <c r="BX19" s="648"/>
      <c r="BY19" s="648"/>
      <c r="BZ19" s="648"/>
      <c r="CA19" s="648"/>
      <c r="CB19" s="657"/>
      <c r="CD19" s="662" t="s">
        <v>276</v>
      </c>
      <c r="CE19" s="663"/>
      <c r="CF19" s="663"/>
      <c r="CG19" s="663"/>
      <c r="CH19" s="663"/>
      <c r="CI19" s="663"/>
      <c r="CJ19" s="663"/>
      <c r="CK19" s="663"/>
      <c r="CL19" s="663"/>
      <c r="CM19" s="663"/>
      <c r="CN19" s="663"/>
      <c r="CO19" s="663"/>
      <c r="CP19" s="663"/>
      <c r="CQ19" s="664"/>
      <c r="CR19" s="647" t="s">
        <v>139</v>
      </c>
      <c r="CS19" s="648"/>
      <c r="CT19" s="648"/>
      <c r="CU19" s="648"/>
      <c r="CV19" s="648"/>
      <c r="CW19" s="648"/>
      <c r="CX19" s="648"/>
      <c r="CY19" s="649"/>
      <c r="CZ19" s="650" t="s">
        <v>139</v>
      </c>
      <c r="DA19" s="650"/>
      <c r="DB19" s="650"/>
      <c r="DC19" s="650"/>
      <c r="DD19" s="656" t="s">
        <v>139</v>
      </c>
      <c r="DE19" s="648"/>
      <c r="DF19" s="648"/>
      <c r="DG19" s="648"/>
      <c r="DH19" s="648"/>
      <c r="DI19" s="648"/>
      <c r="DJ19" s="648"/>
      <c r="DK19" s="648"/>
      <c r="DL19" s="648"/>
      <c r="DM19" s="648"/>
      <c r="DN19" s="648"/>
      <c r="DO19" s="648"/>
      <c r="DP19" s="649"/>
      <c r="DQ19" s="656" t="s">
        <v>139</v>
      </c>
      <c r="DR19" s="648"/>
      <c r="DS19" s="648"/>
      <c r="DT19" s="648"/>
      <c r="DU19" s="648"/>
      <c r="DV19" s="648"/>
      <c r="DW19" s="648"/>
      <c r="DX19" s="648"/>
      <c r="DY19" s="648"/>
      <c r="DZ19" s="648"/>
      <c r="EA19" s="648"/>
      <c r="EB19" s="648"/>
      <c r="EC19" s="657"/>
    </row>
    <row r="20" spans="2:133" ht="11.25" customHeight="1" x14ac:dyDescent="0.2">
      <c r="B20" s="644" t="s">
        <v>277</v>
      </c>
      <c r="C20" s="645"/>
      <c r="D20" s="645"/>
      <c r="E20" s="645"/>
      <c r="F20" s="645"/>
      <c r="G20" s="645"/>
      <c r="H20" s="645"/>
      <c r="I20" s="645"/>
      <c r="J20" s="645"/>
      <c r="K20" s="645"/>
      <c r="L20" s="645"/>
      <c r="M20" s="645"/>
      <c r="N20" s="645"/>
      <c r="O20" s="645"/>
      <c r="P20" s="645"/>
      <c r="Q20" s="646"/>
      <c r="R20" s="647">
        <v>14941</v>
      </c>
      <c r="S20" s="648"/>
      <c r="T20" s="648"/>
      <c r="U20" s="648"/>
      <c r="V20" s="648"/>
      <c r="W20" s="648"/>
      <c r="X20" s="648"/>
      <c r="Y20" s="649"/>
      <c r="Z20" s="650">
        <v>0</v>
      </c>
      <c r="AA20" s="650"/>
      <c r="AB20" s="650"/>
      <c r="AC20" s="650"/>
      <c r="AD20" s="651">
        <v>14941</v>
      </c>
      <c r="AE20" s="651"/>
      <c r="AF20" s="651"/>
      <c r="AG20" s="651"/>
      <c r="AH20" s="651"/>
      <c r="AI20" s="651"/>
      <c r="AJ20" s="651"/>
      <c r="AK20" s="651"/>
      <c r="AL20" s="652">
        <v>0.1</v>
      </c>
      <c r="AM20" s="653"/>
      <c r="AN20" s="653"/>
      <c r="AO20" s="654"/>
      <c r="AP20" s="644" t="s">
        <v>278</v>
      </c>
      <c r="AQ20" s="645"/>
      <c r="AR20" s="645"/>
      <c r="AS20" s="645"/>
      <c r="AT20" s="645"/>
      <c r="AU20" s="645"/>
      <c r="AV20" s="645"/>
      <c r="AW20" s="645"/>
      <c r="AX20" s="645"/>
      <c r="AY20" s="645"/>
      <c r="AZ20" s="645"/>
      <c r="BA20" s="645"/>
      <c r="BB20" s="645"/>
      <c r="BC20" s="645"/>
      <c r="BD20" s="645"/>
      <c r="BE20" s="645"/>
      <c r="BF20" s="646"/>
      <c r="BG20" s="647">
        <v>438895</v>
      </c>
      <c r="BH20" s="648"/>
      <c r="BI20" s="648"/>
      <c r="BJ20" s="648"/>
      <c r="BK20" s="648"/>
      <c r="BL20" s="648"/>
      <c r="BM20" s="648"/>
      <c r="BN20" s="649"/>
      <c r="BO20" s="650">
        <v>4.3</v>
      </c>
      <c r="BP20" s="650"/>
      <c r="BQ20" s="650"/>
      <c r="BR20" s="650"/>
      <c r="BS20" s="656" t="s">
        <v>139</v>
      </c>
      <c r="BT20" s="648"/>
      <c r="BU20" s="648"/>
      <c r="BV20" s="648"/>
      <c r="BW20" s="648"/>
      <c r="BX20" s="648"/>
      <c r="BY20" s="648"/>
      <c r="BZ20" s="648"/>
      <c r="CA20" s="648"/>
      <c r="CB20" s="657"/>
      <c r="CD20" s="662" t="s">
        <v>279</v>
      </c>
      <c r="CE20" s="663"/>
      <c r="CF20" s="663"/>
      <c r="CG20" s="663"/>
      <c r="CH20" s="663"/>
      <c r="CI20" s="663"/>
      <c r="CJ20" s="663"/>
      <c r="CK20" s="663"/>
      <c r="CL20" s="663"/>
      <c r="CM20" s="663"/>
      <c r="CN20" s="663"/>
      <c r="CO20" s="663"/>
      <c r="CP20" s="663"/>
      <c r="CQ20" s="664"/>
      <c r="CR20" s="647">
        <v>37906419</v>
      </c>
      <c r="CS20" s="648"/>
      <c r="CT20" s="648"/>
      <c r="CU20" s="648"/>
      <c r="CV20" s="648"/>
      <c r="CW20" s="648"/>
      <c r="CX20" s="648"/>
      <c r="CY20" s="649"/>
      <c r="CZ20" s="650">
        <v>100</v>
      </c>
      <c r="DA20" s="650"/>
      <c r="DB20" s="650"/>
      <c r="DC20" s="650"/>
      <c r="DD20" s="656">
        <v>2833972</v>
      </c>
      <c r="DE20" s="648"/>
      <c r="DF20" s="648"/>
      <c r="DG20" s="648"/>
      <c r="DH20" s="648"/>
      <c r="DI20" s="648"/>
      <c r="DJ20" s="648"/>
      <c r="DK20" s="648"/>
      <c r="DL20" s="648"/>
      <c r="DM20" s="648"/>
      <c r="DN20" s="648"/>
      <c r="DO20" s="648"/>
      <c r="DP20" s="649"/>
      <c r="DQ20" s="656">
        <v>20427139</v>
      </c>
      <c r="DR20" s="648"/>
      <c r="DS20" s="648"/>
      <c r="DT20" s="648"/>
      <c r="DU20" s="648"/>
      <c r="DV20" s="648"/>
      <c r="DW20" s="648"/>
      <c r="DX20" s="648"/>
      <c r="DY20" s="648"/>
      <c r="DZ20" s="648"/>
      <c r="EA20" s="648"/>
      <c r="EB20" s="648"/>
      <c r="EC20" s="657"/>
    </row>
    <row r="21" spans="2:133" ht="11.25" customHeight="1" x14ac:dyDescent="0.2">
      <c r="B21" s="644" t="s">
        <v>280</v>
      </c>
      <c r="C21" s="645"/>
      <c r="D21" s="645"/>
      <c r="E21" s="645"/>
      <c r="F21" s="645"/>
      <c r="G21" s="645"/>
      <c r="H21" s="645"/>
      <c r="I21" s="645"/>
      <c r="J21" s="645"/>
      <c r="K21" s="645"/>
      <c r="L21" s="645"/>
      <c r="M21" s="645"/>
      <c r="N21" s="645"/>
      <c r="O21" s="645"/>
      <c r="P21" s="645"/>
      <c r="Q21" s="646"/>
      <c r="R21" s="647">
        <v>5951</v>
      </c>
      <c r="S21" s="648"/>
      <c r="T21" s="648"/>
      <c r="U21" s="648"/>
      <c r="V21" s="648"/>
      <c r="W21" s="648"/>
      <c r="X21" s="648"/>
      <c r="Y21" s="649"/>
      <c r="Z21" s="650">
        <v>0</v>
      </c>
      <c r="AA21" s="650"/>
      <c r="AB21" s="650"/>
      <c r="AC21" s="650"/>
      <c r="AD21" s="651">
        <v>5951</v>
      </c>
      <c r="AE21" s="651"/>
      <c r="AF21" s="651"/>
      <c r="AG21" s="651"/>
      <c r="AH21" s="651"/>
      <c r="AI21" s="651"/>
      <c r="AJ21" s="651"/>
      <c r="AK21" s="651"/>
      <c r="AL21" s="652">
        <v>0</v>
      </c>
      <c r="AM21" s="653"/>
      <c r="AN21" s="653"/>
      <c r="AO21" s="654"/>
      <c r="AP21" s="666" t="s">
        <v>281</v>
      </c>
      <c r="AQ21" s="667"/>
      <c r="AR21" s="667"/>
      <c r="AS21" s="667"/>
      <c r="AT21" s="667"/>
      <c r="AU21" s="667"/>
      <c r="AV21" s="667"/>
      <c r="AW21" s="667"/>
      <c r="AX21" s="667"/>
      <c r="AY21" s="667"/>
      <c r="AZ21" s="667"/>
      <c r="BA21" s="667"/>
      <c r="BB21" s="667"/>
      <c r="BC21" s="667"/>
      <c r="BD21" s="667"/>
      <c r="BE21" s="667"/>
      <c r="BF21" s="668"/>
      <c r="BG21" s="647" t="s">
        <v>139</v>
      </c>
      <c r="BH21" s="648"/>
      <c r="BI21" s="648"/>
      <c r="BJ21" s="648"/>
      <c r="BK21" s="648"/>
      <c r="BL21" s="648"/>
      <c r="BM21" s="648"/>
      <c r="BN21" s="649"/>
      <c r="BO21" s="650" t="s">
        <v>139</v>
      </c>
      <c r="BP21" s="650"/>
      <c r="BQ21" s="650"/>
      <c r="BR21" s="650"/>
      <c r="BS21" s="656" t="s">
        <v>139</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2">
      <c r="B22" s="644" t="s">
        <v>282</v>
      </c>
      <c r="C22" s="645"/>
      <c r="D22" s="645"/>
      <c r="E22" s="645"/>
      <c r="F22" s="645"/>
      <c r="G22" s="645"/>
      <c r="H22" s="645"/>
      <c r="I22" s="645"/>
      <c r="J22" s="645"/>
      <c r="K22" s="645"/>
      <c r="L22" s="645"/>
      <c r="M22" s="645"/>
      <c r="N22" s="645"/>
      <c r="O22" s="645"/>
      <c r="P22" s="645"/>
      <c r="Q22" s="646"/>
      <c r="R22" s="647">
        <v>5918198</v>
      </c>
      <c r="S22" s="648"/>
      <c r="T22" s="648"/>
      <c r="U22" s="648"/>
      <c r="V22" s="648"/>
      <c r="W22" s="648"/>
      <c r="X22" s="648"/>
      <c r="Y22" s="649"/>
      <c r="Z22" s="650">
        <v>15.3</v>
      </c>
      <c r="AA22" s="650"/>
      <c r="AB22" s="650"/>
      <c r="AC22" s="650"/>
      <c r="AD22" s="651">
        <v>5430043</v>
      </c>
      <c r="AE22" s="651"/>
      <c r="AF22" s="651"/>
      <c r="AG22" s="651"/>
      <c r="AH22" s="651"/>
      <c r="AI22" s="651"/>
      <c r="AJ22" s="651"/>
      <c r="AK22" s="651"/>
      <c r="AL22" s="652">
        <v>31</v>
      </c>
      <c r="AM22" s="653"/>
      <c r="AN22" s="653"/>
      <c r="AO22" s="654"/>
      <c r="AP22" s="666" t="s">
        <v>283</v>
      </c>
      <c r="AQ22" s="667"/>
      <c r="AR22" s="667"/>
      <c r="AS22" s="667"/>
      <c r="AT22" s="667"/>
      <c r="AU22" s="667"/>
      <c r="AV22" s="667"/>
      <c r="AW22" s="667"/>
      <c r="AX22" s="667"/>
      <c r="AY22" s="667"/>
      <c r="AZ22" s="667"/>
      <c r="BA22" s="667"/>
      <c r="BB22" s="667"/>
      <c r="BC22" s="667"/>
      <c r="BD22" s="667"/>
      <c r="BE22" s="667"/>
      <c r="BF22" s="668"/>
      <c r="BG22" s="647" t="s">
        <v>139</v>
      </c>
      <c r="BH22" s="648"/>
      <c r="BI22" s="648"/>
      <c r="BJ22" s="648"/>
      <c r="BK22" s="648"/>
      <c r="BL22" s="648"/>
      <c r="BM22" s="648"/>
      <c r="BN22" s="649"/>
      <c r="BO22" s="650" t="s">
        <v>139</v>
      </c>
      <c r="BP22" s="650"/>
      <c r="BQ22" s="650"/>
      <c r="BR22" s="650"/>
      <c r="BS22" s="656" t="s">
        <v>139</v>
      </c>
      <c r="BT22" s="648"/>
      <c r="BU22" s="648"/>
      <c r="BV22" s="648"/>
      <c r="BW22" s="648"/>
      <c r="BX22" s="648"/>
      <c r="BY22" s="648"/>
      <c r="BZ22" s="648"/>
      <c r="CA22" s="648"/>
      <c r="CB22" s="657"/>
      <c r="CD22" s="629" t="s">
        <v>284</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2">
      <c r="B23" s="644" t="s">
        <v>285</v>
      </c>
      <c r="C23" s="645"/>
      <c r="D23" s="645"/>
      <c r="E23" s="645"/>
      <c r="F23" s="645"/>
      <c r="G23" s="645"/>
      <c r="H23" s="645"/>
      <c r="I23" s="645"/>
      <c r="J23" s="645"/>
      <c r="K23" s="645"/>
      <c r="L23" s="645"/>
      <c r="M23" s="645"/>
      <c r="N23" s="645"/>
      <c r="O23" s="645"/>
      <c r="P23" s="645"/>
      <c r="Q23" s="646"/>
      <c r="R23" s="647">
        <v>5430043</v>
      </c>
      <c r="S23" s="648"/>
      <c r="T23" s="648"/>
      <c r="U23" s="648"/>
      <c r="V23" s="648"/>
      <c r="W23" s="648"/>
      <c r="X23" s="648"/>
      <c r="Y23" s="649"/>
      <c r="Z23" s="650">
        <v>14</v>
      </c>
      <c r="AA23" s="650"/>
      <c r="AB23" s="650"/>
      <c r="AC23" s="650"/>
      <c r="AD23" s="651">
        <v>5430043</v>
      </c>
      <c r="AE23" s="651"/>
      <c r="AF23" s="651"/>
      <c r="AG23" s="651"/>
      <c r="AH23" s="651"/>
      <c r="AI23" s="651"/>
      <c r="AJ23" s="651"/>
      <c r="AK23" s="651"/>
      <c r="AL23" s="652">
        <v>31</v>
      </c>
      <c r="AM23" s="653"/>
      <c r="AN23" s="653"/>
      <c r="AO23" s="654"/>
      <c r="AP23" s="666" t="s">
        <v>286</v>
      </c>
      <c r="AQ23" s="667"/>
      <c r="AR23" s="667"/>
      <c r="AS23" s="667"/>
      <c r="AT23" s="667"/>
      <c r="AU23" s="667"/>
      <c r="AV23" s="667"/>
      <c r="AW23" s="667"/>
      <c r="AX23" s="667"/>
      <c r="AY23" s="667"/>
      <c r="AZ23" s="667"/>
      <c r="BA23" s="667"/>
      <c r="BB23" s="667"/>
      <c r="BC23" s="667"/>
      <c r="BD23" s="667"/>
      <c r="BE23" s="667"/>
      <c r="BF23" s="668"/>
      <c r="BG23" s="647">
        <v>438895</v>
      </c>
      <c r="BH23" s="648"/>
      <c r="BI23" s="648"/>
      <c r="BJ23" s="648"/>
      <c r="BK23" s="648"/>
      <c r="BL23" s="648"/>
      <c r="BM23" s="648"/>
      <c r="BN23" s="649"/>
      <c r="BO23" s="650">
        <v>4.3</v>
      </c>
      <c r="BP23" s="650"/>
      <c r="BQ23" s="650"/>
      <c r="BR23" s="650"/>
      <c r="BS23" s="656" t="s">
        <v>139</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287</v>
      </c>
      <c r="CS23" s="630"/>
      <c r="CT23" s="630"/>
      <c r="CU23" s="630"/>
      <c r="CV23" s="630"/>
      <c r="CW23" s="630"/>
      <c r="CX23" s="630"/>
      <c r="CY23" s="631"/>
      <c r="CZ23" s="629" t="s">
        <v>288</v>
      </c>
      <c r="DA23" s="630"/>
      <c r="DB23" s="630"/>
      <c r="DC23" s="631"/>
      <c r="DD23" s="629" t="s">
        <v>289</v>
      </c>
      <c r="DE23" s="630"/>
      <c r="DF23" s="630"/>
      <c r="DG23" s="630"/>
      <c r="DH23" s="630"/>
      <c r="DI23" s="630"/>
      <c r="DJ23" s="630"/>
      <c r="DK23" s="631"/>
      <c r="DL23" s="678" t="s">
        <v>290</v>
      </c>
      <c r="DM23" s="679"/>
      <c r="DN23" s="679"/>
      <c r="DO23" s="679"/>
      <c r="DP23" s="679"/>
      <c r="DQ23" s="679"/>
      <c r="DR23" s="679"/>
      <c r="DS23" s="679"/>
      <c r="DT23" s="679"/>
      <c r="DU23" s="679"/>
      <c r="DV23" s="680"/>
      <c r="DW23" s="629" t="s">
        <v>291</v>
      </c>
      <c r="DX23" s="630"/>
      <c r="DY23" s="630"/>
      <c r="DZ23" s="630"/>
      <c r="EA23" s="630"/>
      <c r="EB23" s="630"/>
      <c r="EC23" s="631"/>
    </row>
    <row r="24" spans="2:133" ht="11.25" customHeight="1" x14ac:dyDescent="0.2">
      <c r="B24" s="644" t="s">
        <v>292</v>
      </c>
      <c r="C24" s="645"/>
      <c r="D24" s="645"/>
      <c r="E24" s="645"/>
      <c r="F24" s="645"/>
      <c r="G24" s="645"/>
      <c r="H24" s="645"/>
      <c r="I24" s="645"/>
      <c r="J24" s="645"/>
      <c r="K24" s="645"/>
      <c r="L24" s="645"/>
      <c r="M24" s="645"/>
      <c r="N24" s="645"/>
      <c r="O24" s="645"/>
      <c r="P24" s="645"/>
      <c r="Q24" s="646"/>
      <c r="R24" s="647">
        <v>488155</v>
      </c>
      <c r="S24" s="648"/>
      <c r="T24" s="648"/>
      <c r="U24" s="648"/>
      <c r="V24" s="648"/>
      <c r="W24" s="648"/>
      <c r="X24" s="648"/>
      <c r="Y24" s="649"/>
      <c r="Z24" s="650">
        <v>1.3</v>
      </c>
      <c r="AA24" s="650"/>
      <c r="AB24" s="650"/>
      <c r="AC24" s="650"/>
      <c r="AD24" s="651" t="s">
        <v>139</v>
      </c>
      <c r="AE24" s="651"/>
      <c r="AF24" s="651"/>
      <c r="AG24" s="651"/>
      <c r="AH24" s="651"/>
      <c r="AI24" s="651"/>
      <c r="AJ24" s="651"/>
      <c r="AK24" s="651"/>
      <c r="AL24" s="652" t="s">
        <v>139</v>
      </c>
      <c r="AM24" s="653"/>
      <c r="AN24" s="653"/>
      <c r="AO24" s="654"/>
      <c r="AP24" s="666" t="s">
        <v>293</v>
      </c>
      <c r="AQ24" s="667"/>
      <c r="AR24" s="667"/>
      <c r="AS24" s="667"/>
      <c r="AT24" s="667"/>
      <c r="AU24" s="667"/>
      <c r="AV24" s="667"/>
      <c r="AW24" s="667"/>
      <c r="AX24" s="667"/>
      <c r="AY24" s="667"/>
      <c r="AZ24" s="667"/>
      <c r="BA24" s="667"/>
      <c r="BB24" s="667"/>
      <c r="BC24" s="667"/>
      <c r="BD24" s="667"/>
      <c r="BE24" s="667"/>
      <c r="BF24" s="668"/>
      <c r="BG24" s="647" t="s">
        <v>139</v>
      </c>
      <c r="BH24" s="648"/>
      <c r="BI24" s="648"/>
      <c r="BJ24" s="648"/>
      <c r="BK24" s="648"/>
      <c r="BL24" s="648"/>
      <c r="BM24" s="648"/>
      <c r="BN24" s="649"/>
      <c r="BO24" s="650" t="s">
        <v>139</v>
      </c>
      <c r="BP24" s="650"/>
      <c r="BQ24" s="650"/>
      <c r="BR24" s="650"/>
      <c r="BS24" s="656" t="s">
        <v>139</v>
      </c>
      <c r="BT24" s="648"/>
      <c r="BU24" s="648"/>
      <c r="BV24" s="648"/>
      <c r="BW24" s="648"/>
      <c r="BX24" s="648"/>
      <c r="BY24" s="648"/>
      <c r="BZ24" s="648"/>
      <c r="CA24" s="648"/>
      <c r="CB24" s="657"/>
      <c r="CD24" s="658" t="s">
        <v>294</v>
      </c>
      <c r="CE24" s="659"/>
      <c r="CF24" s="659"/>
      <c r="CG24" s="659"/>
      <c r="CH24" s="659"/>
      <c r="CI24" s="659"/>
      <c r="CJ24" s="659"/>
      <c r="CK24" s="659"/>
      <c r="CL24" s="659"/>
      <c r="CM24" s="659"/>
      <c r="CN24" s="659"/>
      <c r="CO24" s="659"/>
      <c r="CP24" s="659"/>
      <c r="CQ24" s="660"/>
      <c r="CR24" s="636">
        <v>14217058</v>
      </c>
      <c r="CS24" s="637"/>
      <c r="CT24" s="637"/>
      <c r="CU24" s="637"/>
      <c r="CV24" s="637"/>
      <c r="CW24" s="637"/>
      <c r="CX24" s="637"/>
      <c r="CY24" s="638"/>
      <c r="CZ24" s="641">
        <v>37.5</v>
      </c>
      <c r="DA24" s="642"/>
      <c r="DB24" s="642"/>
      <c r="DC24" s="661"/>
      <c r="DD24" s="686">
        <v>9245676</v>
      </c>
      <c r="DE24" s="637"/>
      <c r="DF24" s="637"/>
      <c r="DG24" s="637"/>
      <c r="DH24" s="637"/>
      <c r="DI24" s="637"/>
      <c r="DJ24" s="637"/>
      <c r="DK24" s="638"/>
      <c r="DL24" s="686">
        <v>8908084</v>
      </c>
      <c r="DM24" s="637"/>
      <c r="DN24" s="637"/>
      <c r="DO24" s="637"/>
      <c r="DP24" s="637"/>
      <c r="DQ24" s="637"/>
      <c r="DR24" s="637"/>
      <c r="DS24" s="637"/>
      <c r="DT24" s="637"/>
      <c r="DU24" s="637"/>
      <c r="DV24" s="638"/>
      <c r="DW24" s="641">
        <v>48.5</v>
      </c>
      <c r="DX24" s="642"/>
      <c r="DY24" s="642"/>
      <c r="DZ24" s="642"/>
      <c r="EA24" s="642"/>
      <c r="EB24" s="642"/>
      <c r="EC24" s="643"/>
    </row>
    <row r="25" spans="2:133" ht="11.25" customHeight="1" x14ac:dyDescent="0.2">
      <c r="B25" s="644" t="s">
        <v>295</v>
      </c>
      <c r="C25" s="645"/>
      <c r="D25" s="645"/>
      <c r="E25" s="645"/>
      <c r="F25" s="645"/>
      <c r="G25" s="645"/>
      <c r="H25" s="645"/>
      <c r="I25" s="645"/>
      <c r="J25" s="645"/>
      <c r="K25" s="645"/>
      <c r="L25" s="645"/>
      <c r="M25" s="645"/>
      <c r="N25" s="645"/>
      <c r="O25" s="645"/>
      <c r="P25" s="645"/>
      <c r="Q25" s="646"/>
      <c r="R25" s="647" t="s">
        <v>139</v>
      </c>
      <c r="S25" s="648"/>
      <c r="T25" s="648"/>
      <c r="U25" s="648"/>
      <c r="V25" s="648"/>
      <c r="W25" s="648"/>
      <c r="X25" s="648"/>
      <c r="Y25" s="649"/>
      <c r="Z25" s="650" t="s">
        <v>139</v>
      </c>
      <c r="AA25" s="650"/>
      <c r="AB25" s="650"/>
      <c r="AC25" s="650"/>
      <c r="AD25" s="651" t="s">
        <v>139</v>
      </c>
      <c r="AE25" s="651"/>
      <c r="AF25" s="651"/>
      <c r="AG25" s="651"/>
      <c r="AH25" s="651"/>
      <c r="AI25" s="651"/>
      <c r="AJ25" s="651"/>
      <c r="AK25" s="651"/>
      <c r="AL25" s="652" t="s">
        <v>139</v>
      </c>
      <c r="AM25" s="653"/>
      <c r="AN25" s="653"/>
      <c r="AO25" s="654"/>
      <c r="AP25" s="666" t="s">
        <v>296</v>
      </c>
      <c r="AQ25" s="667"/>
      <c r="AR25" s="667"/>
      <c r="AS25" s="667"/>
      <c r="AT25" s="667"/>
      <c r="AU25" s="667"/>
      <c r="AV25" s="667"/>
      <c r="AW25" s="667"/>
      <c r="AX25" s="667"/>
      <c r="AY25" s="667"/>
      <c r="AZ25" s="667"/>
      <c r="BA25" s="667"/>
      <c r="BB25" s="667"/>
      <c r="BC25" s="667"/>
      <c r="BD25" s="667"/>
      <c r="BE25" s="667"/>
      <c r="BF25" s="668"/>
      <c r="BG25" s="647" t="s">
        <v>139</v>
      </c>
      <c r="BH25" s="648"/>
      <c r="BI25" s="648"/>
      <c r="BJ25" s="648"/>
      <c r="BK25" s="648"/>
      <c r="BL25" s="648"/>
      <c r="BM25" s="648"/>
      <c r="BN25" s="649"/>
      <c r="BO25" s="650" t="s">
        <v>139</v>
      </c>
      <c r="BP25" s="650"/>
      <c r="BQ25" s="650"/>
      <c r="BR25" s="650"/>
      <c r="BS25" s="656" t="s">
        <v>139</v>
      </c>
      <c r="BT25" s="648"/>
      <c r="BU25" s="648"/>
      <c r="BV25" s="648"/>
      <c r="BW25" s="648"/>
      <c r="BX25" s="648"/>
      <c r="BY25" s="648"/>
      <c r="BZ25" s="648"/>
      <c r="CA25" s="648"/>
      <c r="CB25" s="657"/>
      <c r="CD25" s="662" t="s">
        <v>297</v>
      </c>
      <c r="CE25" s="663"/>
      <c r="CF25" s="663"/>
      <c r="CG25" s="663"/>
      <c r="CH25" s="663"/>
      <c r="CI25" s="663"/>
      <c r="CJ25" s="663"/>
      <c r="CK25" s="663"/>
      <c r="CL25" s="663"/>
      <c r="CM25" s="663"/>
      <c r="CN25" s="663"/>
      <c r="CO25" s="663"/>
      <c r="CP25" s="663"/>
      <c r="CQ25" s="664"/>
      <c r="CR25" s="647">
        <v>4725111</v>
      </c>
      <c r="CS25" s="683"/>
      <c r="CT25" s="683"/>
      <c r="CU25" s="683"/>
      <c r="CV25" s="683"/>
      <c r="CW25" s="683"/>
      <c r="CX25" s="683"/>
      <c r="CY25" s="684"/>
      <c r="CZ25" s="652">
        <v>12.5</v>
      </c>
      <c r="DA25" s="681"/>
      <c r="DB25" s="681"/>
      <c r="DC25" s="685"/>
      <c r="DD25" s="656">
        <v>4193394</v>
      </c>
      <c r="DE25" s="683"/>
      <c r="DF25" s="683"/>
      <c r="DG25" s="683"/>
      <c r="DH25" s="683"/>
      <c r="DI25" s="683"/>
      <c r="DJ25" s="683"/>
      <c r="DK25" s="684"/>
      <c r="DL25" s="656">
        <v>4175835</v>
      </c>
      <c r="DM25" s="683"/>
      <c r="DN25" s="683"/>
      <c r="DO25" s="683"/>
      <c r="DP25" s="683"/>
      <c r="DQ25" s="683"/>
      <c r="DR25" s="683"/>
      <c r="DS25" s="683"/>
      <c r="DT25" s="683"/>
      <c r="DU25" s="683"/>
      <c r="DV25" s="684"/>
      <c r="DW25" s="652">
        <v>22.7</v>
      </c>
      <c r="DX25" s="681"/>
      <c r="DY25" s="681"/>
      <c r="DZ25" s="681"/>
      <c r="EA25" s="681"/>
      <c r="EB25" s="681"/>
      <c r="EC25" s="682"/>
    </row>
    <row r="26" spans="2:133" ht="11.25" customHeight="1" x14ac:dyDescent="0.2">
      <c r="B26" s="644" t="s">
        <v>298</v>
      </c>
      <c r="C26" s="645"/>
      <c r="D26" s="645"/>
      <c r="E26" s="645"/>
      <c r="F26" s="645"/>
      <c r="G26" s="645"/>
      <c r="H26" s="645"/>
      <c r="I26" s="645"/>
      <c r="J26" s="645"/>
      <c r="K26" s="645"/>
      <c r="L26" s="645"/>
      <c r="M26" s="645"/>
      <c r="N26" s="645"/>
      <c r="O26" s="645"/>
      <c r="P26" s="645"/>
      <c r="Q26" s="646"/>
      <c r="R26" s="647">
        <v>18194609</v>
      </c>
      <c r="S26" s="648"/>
      <c r="T26" s="648"/>
      <c r="U26" s="648"/>
      <c r="V26" s="648"/>
      <c r="W26" s="648"/>
      <c r="X26" s="648"/>
      <c r="Y26" s="649"/>
      <c r="Z26" s="650">
        <v>47.1</v>
      </c>
      <c r="AA26" s="650"/>
      <c r="AB26" s="650"/>
      <c r="AC26" s="650"/>
      <c r="AD26" s="651">
        <v>17267559</v>
      </c>
      <c r="AE26" s="651"/>
      <c r="AF26" s="651"/>
      <c r="AG26" s="651"/>
      <c r="AH26" s="651"/>
      <c r="AI26" s="651"/>
      <c r="AJ26" s="651"/>
      <c r="AK26" s="651"/>
      <c r="AL26" s="652">
        <v>98.7</v>
      </c>
      <c r="AM26" s="653"/>
      <c r="AN26" s="653"/>
      <c r="AO26" s="654"/>
      <c r="AP26" s="666" t="s">
        <v>299</v>
      </c>
      <c r="AQ26" s="696"/>
      <c r="AR26" s="696"/>
      <c r="AS26" s="696"/>
      <c r="AT26" s="696"/>
      <c r="AU26" s="696"/>
      <c r="AV26" s="696"/>
      <c r="AW26" s="696"/>
      <c r="AX26" s="696"/>
      <c r="AY26" s="696"/>
      <c r="AZ26" s="696"/>
      <c r="BA26" s="696"/>
      <c r="BB26" s="696"/>
      <c r="BC26" s="696"/>
      <c r="BD26" s="696"/>
      <c r="BE26" s="696"/>
      <c r="BF26" s="668"/>
      <c r="BG26" s="647" t="s">
        <v>139</v>
      </c>
      <c r="BH26" s="648"/>
      <c r="BI26" s="648"/>
      <c r="BJ26" s="648"/>
      <c r="BK26" s="648"/>
      <c r="BL26" s="648"/>
      <c r="BM26" s="648"/>
      <c r="BN26" s="649"/>
      <c r="BO26" s="650" t="s">
        <v>139</v>
      </c>
      <c r="BP26" s="650"/>
      <c r="BQ26" s="650"/>
      <c r="BR26" s="650"/>
      <c r="BS26" s="656" t="s">
        <v>139</v>
      </c>
      <c r="BT26" s="648"/>
      <c r="BU26" s="648"/>
      <c r="BV26" s="648"/>
      <c r="BW26" s="648"/>
      <c r="BX26" s="648"/>
      <c r="BY26" s="648"/>
      <c r="BZ26" s="648"/>
      <c r="CA26" s="648"/>
      <c r="CB26" s="657"/>
      <c r="CD26" s="662" t="s">
        <v>300</v>
      </c>
      <c r="CE26" s="663"/>
      <c r="CF26" s="663"/>
      <c r="CG26" s="663"/>
      <c r="CH26" s="663"/>
      <c r="CI26" s="663"/>
      <c r="CJ26" s="663"/>
      <c r="CK26" s="663"/>
      <c r="CL26" s="663"/>
      <c r="CM26" s="663"/>
      <c r="CN26" s="663"/>
      <c r="CO26" s="663"/>
      <c r="CP26" s="663"/>
      <c r="CQ26" s="664"/>
      <c r="CR26" s="647">
        <v>2596188</v>
      </c>
      <c r="CS26" s="648"/>
      <c r="CT26" s="648"/>
      <c r="CU26" s="648"/>
      <c r="CV26" s="648"/>
      <c r="CW26" s="648"/>
      <c r="CX26" s="648"/>
      <c r="CY26" s="649"/>
      <c r="CZ26" s="652">
        <v>6.8</v>
      </c>
      <c r="DA26" s="681"/>
      <c r="DB26" s="681"/>
      <c r="DC26" s="685"/>
      <c r="DD26" s="656">
        <v>2361827</v>
      </c>
      <c r="DE26" s="648"/>
      <c r="DF26" s="648"/>
      <c r="DG26" s="648"/>
      <c r="DH26" s="648"/>
      <c r="DI26" s="648"/>
      <c r="DJ26" s="648"/>
      <c r="DK26" s="649"/>
      <c r="DL26" s="656" t="s">
        <v>139</v>
      </c>
      <c r="DM26" s="648"/>
      <c r="DN26" s="648"/>
      <c r="DO26" s="648"/>
      <c r="DP26" s="648"/>
      <c r="DQ26" s="648"/>
      <c r="DR26" s="648"/>
      <c r="DS26" s="648"/>
      <c r="DT26" s="648"/>
      <c r="DU26" s="648"/>
      <c r="DV26" s="649"/>
      <c r="DW26" s="652" t="s">
        <v>139</v>
      </c>
      <c r="DX26" s="681"/>
      <c r="DY26" s="681"/>
      <c r="DZ26" s="681"/>
      <c r="EA26" s="681"/>
      <c r="EB26" s="681"/>
      <c r="EC26" s="682"/>
    </row>
    <row r="27" spans="2:133" ht="11.25" customHeight="1" x14ac:dyDescent="0.2">
      <c r="B27" s="644" t="s">
        <v>301</v>
      </c>
      <c r="C27" s="645"/>
      <c r="D27" s="645"/>
      <c r="E27" s="645"/>
      <c r="F27" s="645"/>
      <c r="G27" s="645"/>
      <c r="H27" s="645"/>
      <c r="I27" s="645"/>
      <c r="J27" s="645"/>
      <c r="K27" s="645"/>
      <c r="L27" s="645"/>
      <c r="M27" s="645"/>
      <c r="N27" s="645"/>
      <c r="O27" s="645"/>
      <c r="P27" s="645"/>
      <c r="Q27" s="646"/>
      <c r="R27" s="647">
        <v>6704</v>
      </c>
      <c r="S27" s="648"/>
      <c r="T27" s="648"/>
      <c r="U27" s="648"/>
      <c r="V27" s="648"/>
      <c r="W27" s="648"/>
      <c r="X27" s="648"/>
      <c r="Y27" s="649"/>
      <c r="Z27" s="650">
        <v>0</v>
      </c>
      <c r="AA27" s="650"/>
      <c r="AB27" s="650"/>
      <c r="AC27" s="650"/>
      <c r="AD27" s="651">
        <v>6704</v>
      </c>
      <c r="AE27" s="651"/>
      <c r="AF27" s="651"/>
      <c r="AG27" s="651"/>
      <c r="AH27" s="651"/>
      <c r="AI27" s="651"/>
      <c r="AJ27" s="651"/>
      <c r="AK27" s="651"/>
      <c r="AL27" s="652">
        <v>0</v>
      </c>
      <c r="AM27" s="653"/>
      <c r="AN27" s="653"/>
      <c r="AO27" s="654"/>
      <c r="AP27" s="644" t="s">
        <v>302</v>
      </c>
      <c r="AQ27" s="645"/>
      <c r="AR27" s="645"/>
      <c r="AS27" s="645"/>
      <c r="AT27" s="645"/>
      <c r="AU27" s="645"/>
      <c r="AV27" s="645"/>
      <c r="AW27" s="645"/>
      <c r="AX27" s="645"/>
      <c r="AY27" s="645"/>
      <c r="AZ27" s="645"/>
      <c r="BA27" s="645"/>
      <c r="BB27" s="645"/>
      <c r="BC27" s="645"/>
      <c r="BD27" s="645"/>
      <c r="BE27" s="645"/>
      <c r="BF27" s="646"/>
      <c r="BG27" s="647">
        <v>10260837</v>
      </c>
      <c r="BH27" s="648"/>
      <c r="BI27" s="648"/>
      <c r="BJ27" s="648"/>
      <c r="BK27" s="648"/>
      <c r="BL27" s="648"/>
      <c r="BM27" s="648"/>
      <c r="BN27" s="649"/>
      <c r="BO27" s="650">
        <v>100</v>
      </c>
      <c r="BP27" s="650"/>
      <c r="BQ27" s="650"/>
      <c r="BR27" s="650"/>
      <c r="BS27" s="656">
        <v>91499</v>
      </c>
      <c r="BT27" s="648"/>
      <c r="BU27" s="648"/>
      <c r="BV27" s="648"/>
      <c r="BW27" s="648"/>
      <c r="BX27" s="648"/>
      <c r="BY27" s="648"/>
      <c r="BZ27" s="648"/>
      <c r="CA27" s="648"/>
      <c r="CB27" s="657"/>
      <c r="CD27" s="662" t="s">
        <v>303</v>
      </c>
      <c r="CE27" s="663"/>
      <c r="CF27" s="663"/>
      <c r="CG27" s="663"/>
      <c r="CH27" s="663"/>
      <c r="CI27" s="663"/>
      <c r="CJ27" s="663"/>
      <c r="CK27" s="663"/>
      <c r="CL27" s="663"/>
      <c r="CM27" s="663"/>
      <c r="CN27" s="663"/>
      <c r="CO27" s="663"/>
      <c r="CP27" s="663"/>
      <c r="CQ27" s="664"/>
      <c r="CR27" s="647">
        <v>6542746</v>
      </c>
      <c r="CS27" s="683"/>
      <c r="CT27" s="683"/>
      <c r="CU27" s="683"/>
      <c r="CV27" s="683"/>
      <c r="CW27" s="683"/>
      <c r="CX27" s="683"/>
      <c r="CY27" s="684"/>
      <c r="CZ27" s="652">
        <v>17.3</v>
      </c>
      <c r="DA27" s="681"/>
      <c r="DB27" s="681"/>
      <c r="DC27" s="685"/>
      <c r="DD27" s="656">
        <v>2162638</v>
      </c>
      <c r="DE27" s="683"/>
      <c r="DF27" s="683"/>
      <c r="DG27" s="683"/>
      <c r="DH27" s="683"/>
      <c r="DI27" s="683"/>
      <c r="DJ27" s="683"/>
      <c r="DK27" s="684"/>
      <c r="DL27" s="656">
        <v>1842605</v>
      </c>
      <c r="DM27" s="683"/>
      <c r="DN27" s="683"/>
      <c r="DO27" s="683"/>
      <c r="DP27" s="683"/>
      <c r="DQ27" s="683"/>
      <c r="DR27" s="683"/>
      <c r="DS27" s="683"/>
      <c r="DT27" s="683"/>
      <c r="DU27" s="683"/>
      <c r="DV27" s="684"/>
      <c r="DW27" s="652">
        <v>10</v>
      </c>
      <c r="DX27" s="681"/>
      <c r="DY27" s="681"/>
      <c r="DZ27" s="681"/>
      <c r="EA27" s="681"/>
      <c r="EB27" s="681"/>
      <c r="EC27" s="682"/>
    </row>
    <row r="28" spans="2:133" ht="11.25" customHeight="1" x14ac:dyDescent="0.2">
      <c r="B28" s="644" t="s">
        <v>304</v>
      </c>
      <c r="C28" s="645"/>
      <c r="D28" s="645"/>
      <c r="E28" s="645"/>
      <c r="F28" s="645"/>
      <c r="G28" s="645"/>
      <c r="H28" s="645"/>
      <c r="I28" s="645"/>
      <c r="J28" s="645"/>
      <c r="K28" s="645"/>
      <c r="L28" s="645"/>
      <c r="M28" s="645"/>
      <c r="N28" s="645"/>
      <c r="O28" s="645"/>
      <c r="P28" s="645"/>
      <c r="Q28" s="646"/>
      <c r="R28" s="647">
        <v>85443</v>
      </c>
      <c r="S28" s="648"/>
      <c r="T28" s="648"/>
      <c r="U28" s="648"/>
      <c r="V28" s="648"/>
      <c r="W28" s="648"/>
      <c r="X28" s="648"/>
      <c r="Y28" s="649"/>
      <c r="Z28" s="650">
        <v>0.2</v>
      </c>
      <c r="AA28" s="650"/>
      <c r="AB28" s="650"/>
      <c r="AC28" s="650"/>
      <c r="AD28" s="651" t="s">
        <v>139</v>
      </c>
      <c r="AE28" s="651"/>
      <c r="AF28" s="651"/>
      <c r="AG28" s="651"/>
      <c r="AH28" s="651"/>
      <c r="AI28" s="651"/>
      <c r="AJ28" s="651"/>
      <c r="AK28" s="651"/>
      <c r="AL28" s="652" t="s">
        <v>139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305</v>
      </c>
      <c r="CE28" s="663"/>
      <c r="CF28" s="663"/>
      <c r="CG28" s="663"/>
      <c r="CH28" s="663"/>
      <c r="CI28" s="663"/>
      <c r="CJ28" s="663"/>
      <c r="CK28" s="663"/>
      <c r="CL28" s="663"/>
      <c r="CM28" s="663"/>
      <c r="CN28" s="663"/>
      <c r="CO28" s="663"/>
      <c r="CP28" s="663"/>
      <c r="CQ28" s="664"/>
      <c r="CR28" s="647">
        <v>2949201</v>
      </c>
      <c r="CS28" s="648"/>
      <c r="CT28" s="648"/>
      <c r="CU28" s="648"/>
      <c r="CV28" s="648"/>
      <c r="CW28" s="648"/>
      <c r="CX28" s="648"/>
      <c r="CY28" s="649"/>
      <c r="CZ28" s="652">
        <v>7.8</v>
      </c>
      <c r="DA28" s="681"/>
      <c r="DB28" s="681"/>
      <c r="DC28" s="685"/>
      <c r="DD28" s="656">
        <v>2889644</v>
      </c>
      <c r="DE28" s="648"/>
      <c r="DF28" s="648"/>
      <c r="DG28" s="648"/>
      <c r="DH28" s="648"/>
      <c r="DI28" s="648"/>
      <c r="DJ28" s="648"/>
      <c r="DK28" s="649"/>
      <c r="DL28" s="656">
        <v>2889644</v>
      </c>
      <c r="DM28" s="648"/>
      <c r="DN28" s="648"/>
      <c r="DO28" s="648"/>
      <c r="DP28" s="648"/>
      <c r="DQ28" s="648"/>
      <c r="DR28" s="648"/>
      <c r="DS28" s="648"/>
      <c r="DT28" s="648"/>
      <c r="DU28" s="648"/>
      <c r="DV28" s="649"/>
      <c r="DW28" s="652">
        <v>15.7</v>
      </c>
      <c r="DX28" s="681"/>
      <c r="DY28" s="681"/>
      <c r="DZ28" s="681"/>
      <c r="EA28" s="681"/>
      <c r="EB28" s="681"/>
      <c r="EC28" s="682"/>
    </row>
    <row r="29" spans="2:133" ht="11.25" customHeight="1" x14ac:dyDescent="0.2">
      <c r="B29" s="644" t="s">
        <v>306</v>
      </c>
      <c r="C29" s="645"/>
      <c r="D29" s="645"/>
      <c r="E29" s="645"/>
      <c r="F29" s="645"/>
      <c r="G29" s="645"/>
      <c r="H29" s="645"/>
      <c r="I29" s="645"/>
      <c r="J29" s="645"/>
      <c r="K29" s="645"/>
      <c r="L29" s="645"/>
      <c r="M29" s="645"/>
      <c r="N29" s="645"/>
      <c r="O29" s="645"/>
      <c r="P29" s="645"/>
      <c r="Q29" s="646"/>
      <c r="R29" s="647">
        <v>412215</v>
      </c>
      <c r="S29" s="648"/>
      <c r="T29" s="648"/>
      <c r="U29" s="648"/>
      <c r="V29" s="648"/>
      <c r="W29" s="648"/>
      <c r="X29" s="648"/>
      <c r="Y29" s="649"/>
      <c r="Z29" s="650">
        <v>1.1000000000000001</v>
      </c>
      <c r="AA29" s="650"/>
      <c r="AB29" s="650"/>
      <c r="AC29" s="650"/>
      <c r="AD29" s="651">
        <v>180160</v>
      </c>
      <c r="AE29" s="651"/>
      <c r="AF29" s="651"/>
      <c r="AG29" s="651"/>
      <c r="AH29" s="651"/>
      <c r="AI29" s="651"/>
      <c r="AJ29" s="651"/>
      <c r="AK29" s="651"/>
      <c r="AL29" s="652">
        <v>1</v>
      </c>
      <c r="AM29" s="653"/>
      <c r="AN29" s="653"/>
      <c r="AO29" s="654"/>
      <c r="AP29" s="697"/>
      <c r="AQ29" s="698"/>
      <c r="AR29" s="698"/>
      <c r="AS29" s="698"/>
      <c r="AT29" s="698"/>
      <c r="AU29" s="698"/>
      <c r="AV29" s="698"/>
      <c r="AW29" s="698"/>
      <c r="AX29" s="698"/>
      <c r="AY29" s="698"/>
      <c r="AZ29" s="698"/>
      <c r="BA29" s="698"/>
      <c r="BB29" s="698"/>
      <c r="BC29" s="698"/>
      <c r="BD29" s="698"/>
      <c r="BE29" s="698"/>
      <c r="BF29" s="699"/>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87" t="s">
        <v>307</v>
      </c>
      <c r="CE29" s="688"/>
      <c r="CF29" s="662" t="s">
        <v>69</v>
      </c>
      <c r="CG29" s="663"/>
      <c r="CH29" s="663"/>
      <c r="CI29" s="663"/>
      <c r="CJ29" s="663"/>
      <c r="CK29" s="663"/>
      <c r="CL29" s="663"/>
      <c r="CM29" s="663"/>
      <c r="CN29" s="663"/>
      <c r="CO29" s="663"/>
      <c r="CP29" s="663"/>
      <c r="CQ29" s="664"/>
      <c r="CR29" s="647">
        <v>2949201</v>
      </c>
      <c r="CS29" s="683"/>
      <c r="CT29" s="683"/>
      <c r="CU29" s="683"/>
      <c r="CV29" s="683"/>
      <c r="CW29" s="683"/>
      <c r="CX29" s="683"/>
      <c r="CY29" s="684"/>
      <c r="CZ29" s="652">
        <v>7.8</v>
      </c>
      <c r="DA29" s="681"/>
      <c r="DB29" s="681"/>
      <c r="DC29" s="685"/>
      <c r="DD29" s="656">
        <v>2889644</v>
      </c>
      <c r="DE29" s="683"/>
      <c r="DF29" s="683"/>
      <c r="DG29" s="683"/>
      <c r="DH29" s="683"/>
      <c r="DI29" s="683"/>
      <c r="DJ29" s="683"/>
      <c r="DK29" s="684"/>
      <c r="DL29" s="656">
        <v>2889644</v>
      </c>
      <c r="DM29" s="683"/>
      <c r="DN29" s="683"/>
      <c r="DO29" s="683"/>
      <c r="DP29" s="683"/>
      <c r="DQ29" s="683"/>
      <c r="DR29" s="683"/>
      <c r="DS29" s="683"/>
      <c r="DT29" s="683"/>
      <c r="DU29" s="683"/>
      <c r="DV29" s="684"/>
      <c r="DW29" s="652">
        <v>15.7</v>
      </c>
      <c r="DX29" s="681"/>
      <c r="DY29" s="681"/>
      <c r="DZ29" s="681"/>
      <c r="EA29" s="681"/>
      <c r="EB29" s="681"/>
      <c r="EC29" s="682"/>
    </row>
    <row r="30" spans="2:133" ht="11.25" customHeight="1" x14ac:dyDescent="0.2">
      <c r="B30" s="644" t="s">
        <v>308</v>
      </c>
      <c r="C30" s="645"/>
      <c r="D30" s="645"/>
      <c r="E30" s="645"/>
      <c r="F30" s="645"/>
      <c r="G30" s="645"/>
      <c r="H30" s="645"/>
      <c r="I30" s="645"/>
      <c r="J30" s="645"/>
      <c r="K30" s="645"/>
      <c r="L30" s="645"/>
      <c r="M30" s="645"/>
      <c r="N30" s="645"/>
      <c r="O30" s="645"/>
      <c r="P30" s="645"/>
      <c r="Q30" s="646"/>
      <c r="R30" s="647">
        <v>168042</v>
      </c>
      <c r="S30" s="648"/>
      <c r="T30" s="648"/>
      <c r="U30" s="648"/>
      <c r="V30" s="648"/>
      <c r="W30" s="648"/>
      <c r="X30" s="648"/>
      <c r="Y30" s="649"/>
      <c r="Z30" s="650">
        <v>0.4</v>
      </c>
      <c r="AA30" s="650"/>
      <c r="AB30" s="650"/>
      <c r="AC30" s="650"/>
      <c r="AD30" s="651" t="s">
        <v>139</v>
      </c>
      <c r="AE30" s="651"/>
      <c r="AF30" s="651"/>
      <c r="AG30" s="651"/>
      <c r="AH30" s="651"/>
      <c r="AI30" s="651"/>
      <c r="AJ30" s="651"/>
      <c r="AK30" s="651"/>
      <c r="AL30" s="652" t="s">
        <v>139</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309</v>
      </c>
      <c r="BH30" s="700"/>
      <c r="BI30" s="700"/>
      <c r="BJ30" s="700"/>
      <c r="BK30" s="700"/>
      <c r="BL30" s="700"/>
      <c r="BM30" s="700"/>
      <c r="BN30" s="700"/>
      <c r="BO30" s="700"/>
      <c r="BP30" s="700"/>
      <c r="BQ30" s="701"/>
      <c r="BR30" s="626" t="s">
        <v>310</v>
      </c>
      <c r="BS30" s="700"/>
      <c r="BT30" s="700"/>
      <c r="BU30" s="700"/>
      <c r="BV30" s="700"/>
      <c r="BW30" s="700"/>
      <c r="BX30" s="700"/>
      <c r="BY30" s="700"/>
      <c r="BZ30" s="700"/>
      <c r="CA30" s="700"/>
      <c r="CB30" s="701"/>
      <c r="CD30" s="689"/>
      <c r="CE30" s="690"/>
      <c r="CF30" s="662" t="s">
        <v>311</v>
      </c>
      <c r="CG30" s="663"/>
      <c r="CH30" s="663"/>
      <c r="CI30" s="663"/>
      <c r="CJ30" s="663"/>
      <c r="CK30" s="663"/>
      <c r="CL30" s="663"/>
      <c r="CM30" s="663"/>
      <c r="CN30" s="663"/>
      <c r="CO30" s="663"/>
      <c r="CP30" s="663"/>
      <c r="CQ30" s="664"/>
      <c r="CR30" s="647">
        <v>2778491</v>
      </c>
      <c r="CS30" s="648"/>
      <c r="CT30" s="648"/>
      <c r="CU30" s="648"/>
      <c r="CV30" s="648"/>
      <c r="CW30" s="648"/>
      <c r="CX30" s="648"/>
      <c r="CY30" s="649"/>
      <c r="CZ30" s="652">
        <v>7.3</v>
      </c>
      <c r="DA30" s="681"/>
      <c r="DB30" s="681"/>
      <c r="DC30" s="685"/>
      <c r="DD30" s="656">
        <v>2720003</v>
      </c>
      <c r="DE30" s="648"/>
      <c r="DF30" s="648"/>
      <c r="DG30" s="648"/>
      <c r="DH30" s="648"/>
      <c r="DI30" s="648"/>
      <c r="DJ30" s="648"/>
      <c r="DK30" s="649"/>
      <c r="DL30" s="656">
        <v>2720003</v>
      </c>
      <c r="DM30" s="648"/>
      <c r="DN30" s="648"/>
      <c r="DO30" s="648"/>
      <c r="DP30" s="648"/>
      <c r="DQ30" s="648"/>
      <c r="DR30" s="648"/>
      <c r="DS30" s="648"/>
      <c r="DT30" s="648"/>
      <c r="DU30" s="648"/>
      <c r="DV30" s="649"/>
      <c r="DW30" s="652">
        <v>14.8</v>
      </c>
      <c r="DX30" s="681"/>
      <c r="DY30" s="681"/>
      <c r="DZ30" s="681"/>
      <c r="EA30" s="681"/>
      <c r="EB30" s="681"/>
      <c r="EC30" s="682"/>
    </row>
    <row r="31" spans="2:133" ht="11.25" customHeight="1" x14ac:dyDescent="0.2">
      <c r="B31" s="644" t="s">
        <v>312</v>
      </c>
      <c r="C31" s="645"/>
      <c r="D31" s="645"/>
      <c r="E31" s="645"/>
      <c r="F31" s="645"/>
      <c r="G31" s="645"/>
      <c r="H31" s="645"/>
      <c r="I31" s="645"/>
      <c r="J31" s="645"/>
      <c r="K31" s="645"/>
      <c r="L31" s="645"/>
      <c r="M31" s="645"/>
      <c r="N31" s="645"/>
      <c r="O31" s="645"/>
      <c r="P31" s="645"/>
      <c r="Q31" s="646"/>
      <c r="R31" s="647">
        <v>13793878</v>
      </c>
      <c r="S31" s="648"/>
      <c r="T31" s="648"/>
      <c r="U31" s="648"/>
      <c r="V31" s="648"/>
      <c r="W31" s="648"/>
      <c r="X31" s="648"/>
      <c r="Y31" s="649"/>
      <c r="Z31" s="650">
        <v>35.700000000000003</v>
      </c>
      <c r="AA31" s="650"/>
      <c r="AB31" s="650"/>
      <c r="AC31" s="650"/>
      <c r="AD31" s="651" t="s">
        <v>139</v>
      </c>
      <c r="AE31" s="651"/>
      <c r="AF31" s="651"/>
      <c r="AG31" s="651"/>
      <c r="AH31" s="651"/>
      <c r="AI31" s="651"/>
      <c r="AJ31" s="651"/>
      <c r="AK31" s="651"/>
      <c r="AL31" s="652" t="s">
        <v>139</v>
      </c>
      <c r="AM31" s="653"/>
      <c r="AN31" s="653"/>
      <c r="AO31" s="654"/>
      <c r="AP31" s="704" t="s">
        <v>313</v>
      </c>
      <c r="AQ31" s="705"/>
      <c r="AR31" s="705"/>
      <c r="AS31" s="705"/>
      <c r="AT31" s="710" t="s">
        <v>314</v>
      </c>
      <c r="AU31" s="231"/>
      <c r="AV31" s="231"/>
      <c r="AW31" s="231"/>
      <c r="AX31" s="633" t="s">
        <v>190</v>
      </c>
      <c r="AY31" s="634"/>
      <c r="AZ31" s="634"/>
      <c r="BA31" s="634"/>
      <c r="BB31" s="634"/>
      <c r="BC31" s="634"/>
      <c r="BD31" s="634"/>
      <c r="BE31" s="634"/>
      <c r="BF31" s="635"/>
      <c r="BG31" s="715">
        <v>99</v>
      </c>
      <c r="BH31" s="702"/>
      <c r="BI31" s="702"/>
      <c r="BJ31" s="702"/>
      <c r="BK31" s="702"/>
      <c r="BL31" s="702"/>
      <c r="BM31" s="642">
        <v>98.6</v>
      </c>
      <c r="BN31" s="702"/>
      <c r="BO31" s="702"/>
      <c r="BP31" s="702"/>
      <c r="BQ31" s="703"/>
      <c r="BR31" s="715">
        <v>99.6</v>
      </c>
      <c r="BS31" s="702"/>
      <c r="BT31" s="702"/>
      <c r="BU31" s="702"/>
      <c r="BV31" s="702"/>
      <c r="BW31" s="702"/>
      <c r="BX31" s="642">
        <v>99</v>
      </c>
      <c r="BY31" s="702"/>
      <c r="BZ31" s="702"/>
      <c r="CA31" s="702"/>
      <c r="CB31" s="703"/>
      <c r="CD31" s="689"/>
      <c r="CE31" s="690"/>
      <c r="CF31" s="662" t="s">
        <v>315</v>
      </c>
      <c r="CG31" s="663"/>
      <c r="CH31" s="663"/>
      <c r="CI31" s="663"/>
      <c r="CJ31" s="663"/>
      <c r="CK31" s="663"/>
      <c r="CL31" s="663"/>
      <c r="CM31" s="663"/>
      <c r="CN31" s="663"/>
      <c r="CO31" s="663"/>
      <c r="CP31" s="663"/>
      <c r="CQ31" s="664"/>
      <c r="CR31" s="647">
        <v>170710</v>
      </c>
      <c r="CS31" s="683"/>
      <c r="CT31" s="683"/>
      <c r="CU31" s="683"/>
      <c r="CV31" s="683"/>
      <c r="CW31" s="683"/>
      <c r="CX31" s="683"/>
      <c r="CY31" s="684"/>
      <c r="CZ31" s="652">
        <v>0.5</v>
      </c>
      <c r="DA31" s="681"/>
      <c r="DB31" s="681"/>
      <c r="DC31" s="685"/>
      <c r="DD31" s="656">
        <v>169641</v>
      </c>
      <c r="DE31" s="683"/>
      <c r="DF31" s="683"/>
      <c r="DG31" s="683"/>
      <c r="DH31" s="683"/>
      <c r="DI31" s="683"/>
      <c r="DJ31" s="683"/>
      <c r="DK31" s="684"/>
      <c r="DL31" s="656">
        <v>169641</v>
      </c>
      <c r="DM31" s="683"/>
      <c r="DN31" s="683"/>
      <c r="DO31" s="683"/>
      <c r="DP31" s="683"/>
      <c r="DQ31" s="683"/>
      <c r="DR31" s="683"/>
      <c r="DS31" s="683"/>
      <c r="DT31" s="683"/>
      <c r="DU31" s="683"/>
      <c r="DV31" s="684"/>
      <c r="DW31" s="652">
        <v>0.9</v>
      </c>
      <c r="DX31" s="681"/>
      <c r="DY31" s="681"/>
      <c r="DZ31" s="681"/>
      <c r="EA31" s="681"/>
      <c r="EB31" s="681"/>
      <c r="EC31" s="682"/>
    </row>
    <row r="32" spans="2:133" ht="11.25" customHeight="1" x14ac:dyDescent="0.2">
      <c r="B32" s="693" t="s">
        <v>316</v>
      </c>
      <c r="C32" s="694"/>
      <c r="D32" s="694"/>
      <c r="E32" s="694"/>
      <c r="F32" s="694"/>
      <c r="G32" s="694"/>
      <c r="H32" s="694"/>
      <c r="I32" s="694"/>
      <c r="J32" s="694"/>
      <c r="K32" s="694"/>
      <c r="L32" s="694"/>
      <c r="M32" s="694"/>
      <c r="N32" s="694"/>
      <c r="O32" s="694"/>
      <c r="P32" s="694"/>
      <c r="Q32" s="695"/>
      <c r="R32" s="647" t="s">
        <v>139</v>
      </c>
      <c r="S32" s="648"/>
      <c r="T32" s="648"/>
      <c r="U32" s="648"/>
      <c r="V32" s="648"/>
      <c r="W32" s="648"/>
      <c r="X32" s="648"/>
      <c r="Y32" s="649"/>
      <c r="Z32" s="650" t="s">
        <v>139</v>
      </c>
      <c r="AA32" s="650"/>
      <c r="AB32" s="650"/>
      <c r="AC32" s="650"/>
      <c r="AD32" s="651" t="s">
        <v>139</v>
      </c>
      <c r="AE32" s="651"/>
      <c r="AF32" s="651"/>
      <c r="AG32" s="651"/>
      <c r="AH32" s="651"/>
      <c r="AI32" s="651"/>
      <c r="AJ32" s="651"/>
      <c r="AK32" s="651"/>
      <c r="AL32" s="652" t="s">
        <v>139</v>
      </c>
      <c r="AM32" s="653"/>
      <c r="AN32" s="653"/>
      <c r="AO32" s="654"/>
      <c r="AP32" s="706"/>
      <c r="AQ32" s="707"/>
      <c r="AR32" s="707"/>
      <c r="AS32" s="707"/>
      <c r="AT32" s="711"/>
      <c r="AU32" s="230" t="s">
        <v>317</v>
      </c>
      <c r="AV32" s="230"/>
      <c r="AW32" s="230"/>
      <c r="AX32" s="644" t="s">
        <v>318</v>
      </c>
      <c r="AY32" s="645"/>
      <c r="AZ32" s="645"/>
      <c r="BA32" s="645"/>
      <c r="BB32" s="645"/>
      <c r="BC32" s="645"/>
      <c r="BD32" s="645"/>
      <c r="BE32" s="645"/>
      <c r="BF32" s="646"/>
      <c r="BG32" s="716">
        <v>99.4</v>
      </c>
      <c r="BH32" s="683"/>
      <c r="BI32" s="683"/>
      <c r="BJ32" s="683"/>
      <c r="BK32" s="683"/>
      <c r="BL32" s="683"/>
      <c r="BM32" s="653">
        <v>99</v>
      </c>
      <c r="BN32" s="713"/>
      <c r="BO32" s="713"/>
      <c r="BP32" s="713"/>
      <c r="BQ32" s="714"/>
      <c r="BR32" s="716">
        <v>99.6</v>
      </c>
      <c r="BS32" s="683"/>
      <c r="BT32" s="683"/>
      <c r="BU32" s="683"/>
      <c r="BV32" s="683"/>
      <c r="BW32" s="683"/>
      <c r="BX32" s="653">
        <v>99</v>
      </c>
      <c r="BY32" s="713"/>
      <c r="BZ32" s="713"/>
      <c r="CA32" s="713"/>
      <c r="CB32" s="714"/>
      <c r="CD32" s="691"/>
      <c r="CE32" s="692"/>
      <c r="CF32" s="662" t="s">
        <v>319</v>
      </c>
      <c r="CG32" s="663"/>
      <c r="CH32" s="663"/>
      <c r="CI32" s="663"/>
      <c r="CJ32" s="663"/>
      <c r="CK32" s="663"/>
      <c r="CL32" s="663"/>
      <c r="CM32" s="663"/>
      <c r="CN32" s="663"/>
      <c r="CO32" s="663"/>
      <c r="CP32" s="663"/>
      <c r="CQ32" s="664"/>
      <c r="CR32" s="647" t="s">
        <v>139</v>
      </c>
      <c r="CS32" s="648"/>
      <c r="CT32" s="648"/>
      <c r="CU32" s="648"/>
      <c r="CV32" s="648"/>
      <c r="CW32" s="648"/>
      <c r="CX32" s="648"/>
      <c r="CY32" s="649"/>
      <c r="CZ32" s="652" t="s">
        <v>139</v>
      </c>
      <c r="DA32" s="681"/>
      <c r="DB32" s="681"/>
      <c r="DC32" s="685"/>
      <c r="DD32" s="656" t="s">
        <v>139</v>
      </c>
      <c r="DE32" s="648"/>
      <c r="DF32" s="648"/>
      <c r="DG32" s="648"/>
      <c r="DH32" s="648"/>
      <c r="DI32" s="648"/>
      <c r="DJ32" s="648"/>
      <c r="DK32" s="649"/>
      <c r="DL32" s="656" t="s">
        <v>139</v>
      </c>
      <c r="DM32" s="648"/>
      <c r="DN32" s="648"/>
      <c r="DO32" s="648"/>
      <c r="DP32" s="648"/>
      <c r="DQ32" s="648"/>
      <c r="DR32" s="648"/>
      <c r="DS32" s="648"/>
      <c r="DT32" s="648"/>
      <c r="DU32" s="648"/>
      <c r="DV32" s="649"/>
      <c r="DW32" s="652" t="s">
        <v>139</v>
      </c>
      <c r="DX32" s="681"/>
      <c r="DY32" s="681"/>
      <c r="DZ32" s="681"/>
      <c r="EA32" s="681"/>
      <c r="EB32" s="681"/>
      <c r="EC32" s="682"/>
    </row>
    <row r="33" spans="2:133" ht="11.25" customHeight="1" x14ac:dyDescent="0.2">
      <c r="B33" s="644" t="s">
        <v>320</v>
      </c>
      <c r="C33" s="645"/>
      <c r="D33" s="645"/>
      <c r="E33" s="645"/>
      <c r="F33" s="645"/>
      <c r="G33" s="645"/>
      <c r="H33" s="645"/>
      <c r="I33" s="645"/>
      <c r="J33" s="645"/>
      <c r="K33" s="645"/>
      <c r="L33" s="645"/>
      <c r="M33" s="645"/>
      <c r="N33" s="645"/>
      <c r="O33" s="645"/>
      <c r="P33" s="645"/>
      <c r="Q33" s="646"/>
      <c r="R33" s="647">
        <v>2185969</v>
      </c>
      <c r="S33" s="648"/>
      <c r="T33" s="648"/>
      <c r="U33" s="648"/>
      <c r="V33" s="648"/>
      <c r="W33" s="648"/>
      <c r="X33" s="648"/>
      <c r="Y33" s="649"/>
      <c r="Z33" s="650">
        <v>5.7</v>
      </c>
      <c r="AA33" s="650"/>
      <c r="AB33" s="650"/>
      <c r="AC33" s="650"/>
      <c r="AD33" s="651" t="s">
        <v>139</v>
      </c>
      <c r="AE33" s="651"/>
      <c r="AF33" s="651"/>
      <c r="AG33" s="651"/>
      <c r="AH33" s="651"/>
      <c r="AI33" s="651"/>
      <c r="AJ33" s="651"/>
      <c r="AK33" s="651"/>
      <c r="AL33" s="652" t="s">
        <v>139</v>
      </c>
      <c r="AM33" s="653"/>
      <c r="AN33" s="653"/>
      <c r="AO33" s="654"/>
      <c r="AP33" s="708"/>
      <c r="AQ33" s="709"/>
      <c r="AR33" s="709"/>
      <c r="AS33" s="709"/>
      <c r="AT33" s="712"/>
      <c r="AU33" s="232"/>
      <c r="AV33" s="232"/>
      <c r="AW33" s="232"/>
      <c r="AX33" s="697" t="s">
        <v>321</v>
      </c>
      <c r="AY33" s="698"/>
      <c r="AZ33" s="698"/>
      <c r="BA33" s="698"/>
      <c r="BB33" s="698"/>
      <c r="BC33" s="698"/>
      <c r="BD33" s="698"/>
      <c r="BE33" s="698"/>
      <c r="BF33" s="699"/>
      <c r="BG33" s="717">
        <v>98.4</v>
      </c>
      <c r="BH33" s="718"/>
      <c r="BI33" s="718"/>
      <c r="BJ33" s="718"/>
      <c r="BK33" s="718"/>
      <c r="BL33" s="718"/>
      <c r="BM33" s="719">
        <v>98.1</v>
      </c>
      <c r="BN33" s="718"/>
      <c r="BO33" s="718"/>
      <c r="BP33" s="718"/>
      <c r="BQ33" s="720"/>
      <c r="BR33" s="717">
        <v>99.5</v>
      </c>
      <c r="BS33" s="718"/>
      <c r="BT33" s="718"/>
      <c r="BU33" s="718"/>
      <c r="BV33" s="718"/>
      <c r="BW33" s="718"/>
      <c r="BX33" s="719">
        <v>99</v>
      </c>
      <c r="BY33" s="718"/>
      <c r="BZ33" s="718"/>
      <c r="CA33" s="718"/>
      <c r="CB33" s="720"/>
      <c r="CD33" s="662" t="s">
        <v>322</v>
      </c>
      <c r="CE33" s="663"/>
      <c r="CF33" s="663"/>
      <c r="CG33" s="663"/>
      <c r="CH33" s="663"/>
      <c r="CI33" s="663"/>
      <c r="CJ33" s="663"/>
      <c r="CK33" s="663"/>
      <c r="CL33" s="663"/>
      <c r="CM33" s="663"/>
      <c r="CN33" s="663"/>
      <c r="CO33" s="663"/>
      <c r="CP33" s="663"/>
      <c r="CQ33" s="664"/>
      <c r="CR33" s="647">
        <v>20855389</v>
      </c>
      <c r="CS33" s="683"/>
      <c r="CT33" s="683"/>
      <c r="CU33" s="683"/>
      <c r="CV33" s="683"/>
      <c r="CW33" s="683"/>
      <c r="CX33" s="683"/>
      <c r="CY33" s="684"/>
      <c r="CZ33" s="652">
        <v>55</v>
      </c>
      <c r="DA33" s="681"/>
      <c r="DB33" s="681"/>
      <c r="DC33" s="685"/>
      <c r="DD33" s="656">
        <v>10343330</v>
      </c>
      <c r="DE33" s="683"/>
      <c r="DF33" s="683"/>
      <c r="DG33" s="683"/>
      <c r="DH33" s="683"/>
      <c r="DI33" s="683"/>
      <c r="DJ33" s="683"/>
      <c r="DK33" s="684"/>
      <c r="DL33" s="656">
        <v>7909892</v>
      </c>
      <c r="DM33" s="683"/>
      <c r="DN33" s="683"/>
      <c r="DO33" s="683"/>
      <c r="DP33" s="683"/>
      <c r="DQ33" s="683"/>
      <c r="DR33" s="683"/>
      <c r="DS33" s="683"/>
      <c r="DT33" s="683"/>
      <c r="DU33" s="683"/>
      <c r="DV33" s="684"/>
      <c r="DW33" s="652">
        <v>43.1</v>
      </c>
      <c r="DX33" s="681"/>
      <c r="DY33" s="681"/>
      <c r="DZ33" s="681"/>
      <c r="EA33" s="681"/>
      <c r="EB33" s="681"/>
      <c r="EC33" s="682"/>
    </row>
    <row r="34" spans="2:133" ht="11.25" customHeight="1" x14ac:dyDescent="0.2">
      <c r="B34" s="644" t="s">
        <v>323</v>
      </c>
      <c r="C34" s="645"/>
      <c r="D34" s="645"/>
      <c r="E34" s="645"/>
      <c r="F34" s="645"/>
      <c r="G34" s="645"/>
      <c r="H34" s="645"/>
      <c r="I34" s="645"/>
      <c r="J34" s="645"/>
      <c r="K34" s="645"/>
      <c r="L34" s="645"/>
      <c r="M34" s="645"/>
      <c r="N34" s="645"/>
      <c r="O34" s="645"/>
      <c r="P34" s="645"/>
      <c r="Q34" s="646"/>
      <c r="R34" s="647">
        <v>375846</v>
      </c>
      <c r="S34" s="648"/>
      <c r="T34" s="648"/>
      <c r="U34" s="648"/>
      <c r="V34" s="648"/>
      <c r="W34" s="648"/>
      <c r="X34" s="648"/>
      <c r="Y34" s="649"/>
      <c r="Z34" s="650">
        <v>1</v>
      </c>
      <c r="AA34" s="650"/>
      <c r="AB34" s="650"/>
      <c r="AC34" s="650"/>
      <c r="AD34" s="651">
        <v>34289</v>
      </c>
      <c r="AE34" s="651"/>
      <c r="AF34" s="651"/>
      <c r="AG34" s="651"/>
      <c r="AH34" s="651"/>
      <c r="AI34" s="651"/>
      <c r="AJ34" s="651"/>
      <c r="AK34" s="651"/>
      <c r="AL34" s="652">
        <v>0.2</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3814030</v>
      </c>
      <c r="CS34" s="648"/>
      <c r="CT34" s="648"/>
      <c r="CU34" s="648"/>
      <c r="CV34" s="648"/>
      <c r="CW34" s="648"/>
      <c r="CX34" s="648"/>
      <c r="CY34" s="649"/>
      <c r="CZ34" s="652">
        <v>10.1</v>
      </c>
      <c r="DA34" s="681"/>
      <c r="DB34" s="681"/>
      <c r="DC34" s="685"/>
      <c r="DD34" s="656">
        <v>3250971</v>
      </c>
      <c r="DE34" s="648"/>
      <c r="DF34" s="648"/>
      <c r="DG34" s="648"/>
      <c r="DH34" s="648"/>
      <c r="DI34" s="648"/>
      <c r="DJ34" s="648"/>
      <c r="DK34" s="649"/>
      <c r="DL34" s="656">
        <v>2799111</v>
      </c>
      <c r="DM34" s="648"/>
      <c r="DN34" s="648"/>
      <c r="DO34" s="648"/>
      <c r="DP34" s="648"/>
      <c r="DQ34" s="648"/>
      <c r="DR34" s="648"/>
      <c r="DS34" s="648"/>
      <c r="DT34" s="648"/>
      <c r="DU34" s="648"/>
      <c r="DV34" s="649"/>
      <c r="DW34" s="652">
        <v>15.2</v>
      </c>
      <c r="DX34" s="681"/>
      <c r="DY34" s="681"/>
      <c r="DZ34" s="681"/>
      <c r="EA34" s="681"/>
      <c r="EB34" s="681"/>
      <c r="EC34" s="682"/>
    </row>
    <row r="35" spans="2:133" ht="11.25" customHeight="1" x14ac:dyDescent="0.2">
      <c r="B35" s="644" t="s">
        <v>325</v>
      </c>
      <c r="C35" s="645"/>
      <c r="D35" s="645"/>
      <c r="E35" s="645"/>
      <c r="F35" s="645"/>
      <c r="G35" s="645"/>
      <c r="H35" s="645"/>
      <c r="I35" s="645"/>
      <c r="J35" s="645"/>
      <c r="K35" s="645"/>
      <c r="L35" s="645"/>
      <c r="M35" s="645"/>
      <c r="N35" s="645"/>
      <c r="O35" s="645"/>
      <c r="P35" s="645"/>
      <c r="Q35" s="646"/>
      <c r="R35" s="647">
        <v>44099</v>
      </c>
      <c r="S35" s="648"/>
      <c r="T35" s="648"/>
      <c r="U35" s="648"/>
      <c r="V35" s="648"/>
      <c r="W35" s="648"/>
      <c r="X35" s="648"/>
      <c r="Y35" s="649"/>
      <c r="Z35" s="650">
        <v>0.1</v>
      </c>
      <c r="AA35" s="650"/>
      <c r="AB35" s="650"/>
      <c r="AC35" s="650"/>
      <c r="AD35" s="651" t="s">
        <v>139</v>
      </c>
      <c r="AE35" s="651"/>
      <c r="AF35" s="651"/>
      <c r="AG35" s="651"/>
      <c r="AH35" s="651"/>
      <c r="AI35" s="651"/>
      <c r="AJ35" s="651"/>
      <c r="AK35" s="651"/>
      <c r="AL35" s="652" t="s">
        <v>139</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361899</v>
      </c>
      <c r="CS35" s="683"/>
      <c r="CT35" s="683"/>
      <c r="CU35" s="683"/>
      <c r="CV35" s="683"/>
      <c r="CW35" s="683"/>
      <c r="CX35" s="683"/>
      <c r="CY35" s="684"/>
      <c r="CZ35" s="652">
        <v>1</v>
      </c>
      <c r="DA35" s="681"/>
      <c r="DB35" s="681"/>
      <c r="DC35" s="685"/>
      <c r="DD35" s="656">
        <v>354292</v>
      </c>
      <c r="DE35" s="683"/>
      <c r="DF35" s="683"/>
      <c r="DG35" s="683"/>
      <c r="DH35" s="683"/>
      <c r="DI35" s="683"/>
      <c r="DJ35" s="683"/>
      <c r="DK35" s="684"/>
      <c r="DL35" s="656">
        <v>354273</v>
      </c>
      <c r="DM35" s="683"/>
      <c r="DN35" s="683"/>
      <c r="DO35" s="683"/>
      <c r="DP35" s="683"/>
      <c r="DQ35" s="683"/>
      <c r="DR35" s="683"/>
      <c r="DS35" s="683"/>
      <c r="DT35" s="683"/>
      <c r="DU35" s="683"/>
      <c r="DV35" s="684"/>
      <c r="DW35" s="652">
        <v>1.9</v>
      </c>
      <c r="DX35" s="681"/>
      <c r="DY35" s="681"/>
      <c r="DZ35" s="681"/>
      <c r="EA35" s="681"/>
      <c r="EB35" s="681"/>
      <c r="EC35" s="682"/>
    </row>
    <row r="36" spans="2:133" ht="11.25" customHeight="1" x14ac:dyDescent="0.2">
      <c r="B36" s="644" t="s">
        <v>329</v>
      </c>
      <c r="C36" s="645"/>
      <c r="D36" s="645"/>
      <c r="E36" s="645"/>
      <c r="F36" s="645"/>
      <c r="G36" s="645"/>
      <c r="H36" s="645"/>
      <c r="I36" s="645"/>
      <c r="J36" s="645"/>
      <c r="K36" s="645"/>
      <c r="L36" s="645"/>
      <c r="M36" s="645"/>
      <c r="N36" s="645"/>
      <c r="O36" s="645"/>
      <c r="P36" s="645"/>
      <c r="Q36" s="646"/>
      <c r="R36" s="647">
        <v>344040</v>
      </c>
      <c r="S36" s="648"/>
      <c r="T36" s="648"/>
      <c r="U36" s="648"/>
      <c r="V36" s="648"/>
      <c r="W36" s="648"/>
      <c r="X36" s="648"/>
      <c r="Y36" s="649"/>
      <c r="Z36" s="650">
        <v>0.9</v>
      </c>
      <c r="AA36" s="650"/>
      <c r="AB36" s="650"/>
      <c r="AC36" s="650"/>
      <c r="AD36" s="651" t="s">
        <v>139</v>
      </c>
      <c r="AE36" s="651"/>
      <c r="AF36" s="651"/>
      <c r="AG36" s="651"/>
      <c r="AH36" s="651"/>
      <c r="AI36" s="651"/>
      <c r="AJ36" s="651"/>
      <c r="AK36" s="651"/>
      <c r="AL36" s="652" t="s">
        <v>139</v>
      </c>
      <c r="AM36" s="653"/>
      <c r="AN36" s="653"/>
      <c r="AO36" s="654"/>
      <c r="AP36" s="235"/>
      <c r="AQ36" s="721" t="s">
        <v>330</v>
      </c>
      <c r="AR36" s="722"/>
      <c r="AS36" s="722"/>
      <c r="AT36" s="722"/>
      <c r="AU36" s="722"/>
      <c r="AV36" s="722"/>
      <c r="AW36" s="722"/>
      <c r="AX36" s="722"/>
      <c r="AY36" s="723"/>
      <c r="AZ36" s="636">
        <v>3587755</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146487</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13361744</v>
      </c>
      <c r="CS36" s="648"/>
      <c r="CT36" s="648"/>
      <c r="CU36" s="648"/>
      <c r="CV36" s="648"/>
      <c r="CW36" s="648"/>
      <c r="CX36" s="648"/>
      <c r="CY36" s="649"/>
      <c r="CZ36" s="652">
        <v>35.200000000000003</v>
      </c>
      <c r="DA36" s="681"/>
      <c r="DB36" s="681"/>
      <c r="DC36" s="685"/>
      <c r="DD36" s="656">
        <v>4211853</v>
      </c>
      <c r="DE36" s="648"/>
      <c r="DF36" s="648"/>
      <c r="DG36" s="648"/>
      <c r="DH36" s="648"/>
      <c r="DI36" s="648"/>
      <c r="DJ36" s="648"/>
      <c r="DK36" s="649"/>
      <c r="DL36" s="656">
        <v>3065693</v>
      </c>
      <c r="DM36" s="648"/>
      <c r="DN36" s="648"/>
      <c r="DO36" s="648"/>
      <c r="DP36" s="648"/>
      <c r="DQ36" s="648"/>
      <c r="DR36" s="648"/>
      <c r="DS36" s="648"/>
      <c r="DT36" s="648"/>
      <c r="DU36" s="648"/>
      <c r="DV36" s="649"/>
      <c r="DW36" s="652">
        <v>16.7</v>
      </c>
      <c r="DX36" s="681"/>
      <c r="DY36" s="681"/>
      <c r="DZ36" s="681"/>
      <c r="EA36" s="681"/>
      <c r="EB36" s="681"/>
      <c r="EC36" s="682"/>
    </row>
    <row r="37" spans="2:133" ht="11.25" customHeight="1" x14ac:dyDescent="0.2">
      <c r="B37" s="644" t="s">
        <v>333</v>
      </c>
      <c r="C37" s="645"/>
      <c r="D37" s="645"/>
      <c r="E37" s="645"/>
      <c r="F37" s="645"/>
      <c r="G37" s="645"/>
      <c r="H37" s="645"/>
      <c r="I37" s="645"/>
      <c r="J37" s="645"/>
      <c r="K37" s="645"/>
      <c r="L37" s="645"/>
      <c r="M37" s="645"/>
      <c r="N37" s="645"/>
      <c r="O37" s="645"/>
      <c r="P37" s="645"/>
      <c r="Q37" s="646"/>
      <c r="R37" s="647">
        <v>647795</v>
      </c>
      <c r="S37" s="648"/>
      <c r="T37" s="648"/>
      <c r="U37" s="648"/>
      <c r="V37" s="648"/>
      <c r="W37" s="648"/>
      <c r="X37" s="648"/>
      <c r="Y37" s="649"/>
      <c r="Z37" s="650">
        <v>1.7</v>
      </c>
      <c r="AA37" s="650"/>
      <c r="AB37" s="650"/>
      <c r="AC37" s="650"/>
      <c r="AD37" s="651" t="s">
        <v>139</v>
      </c>
      <c r="AE37" s="651"/>
      <c r="AF37" s="651"/>
      <c r="AG37" s="651"/>
      <c r="AH37" s="651"/>
      <c r="AI37" s="651"/>
      <c r="AJ37" s="651"/>
      <c r="AK37" s="651"/>
      <c r="AL37" s="652" t="s">
        <v>139</v>
      </c>
      <c r="AM37" s="653"/>
      <c r="AN37" s="653"/>
      <c r="AO37" s="654"/>
      <c r="AQ37" s="725" t="s">
        <v>334</v>
      </c>
      <c r="AR37" s="726"/>
      <c r="AS37" s="726"/>
      <c r="AT37" s="726"/>
      <c r="AU37" s="726"/>
      <c r="AV37" s="726"/>
      <c r="AW37" s="726"/>
      <c r="AX37" s="726"/>
      <c r="AY37" s="727"/>
      <c r="AZ37" s="647">
        <v>742284</v>
      </c>
      <c r="BA37" s="648"/>
      <c r="BB37" s="648"/>
      <c r="BC37" s="648"/>
      <c r="BD37" s="683"/>
      <c r="BE37" s="683"/>
      <c r="BF37" s="714"/>
      <c r="BG37" s="662" t="s">
        <v>335</v>
      </c>
      <c r="BH37" s="663"/>
      <c r="BI37" s="663"/>
      <c r="BJ37" s="663"/>
      <c r="BK37" s="663"/>
      <c r="BL37" s="663"/>
      <c r="BM37" s="663"/>
      <c r="BN37" s="663"/>
      <c r="BO37" s="663"/>
      <c r="BP37" s="663"/>
      <c r="BQ37" s="663"/>
      <c r="BR37" s="663"/>
      <c r="BS37" s="663"/>
      <c r="BT37" s="663"/>
      <c r="BU37" s="664"/>
      <c r="BV37" s="647">
        <v>167238</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1677200</v>
      </c>
      <c r="CS37" s="683"/>
      <c r="CT37" s="683"/>
      <c r="CU37" s="683"/>
      <c r="CV37" s="683"/>
      <c r="CW37" s="683"/>
      <c r="CX37" s="683"/>
      <c r="CY37" s="684"/>
      <c r="CZ37" s="652">
        <v>4.4000000000000004</v>
      </c>
      <c r="DA37" s="681"/>
      <c r="DB37" s="681"/>
      <c r="DC37" s="685"/>
      <c r="DD37" s="656">
        <v>1453910</v>
      </c>
      <c r="DE37" s="683"/>
      <c r="DF37" s="683"/>
      <c r="DG37" s="683"/>
      <c r="DH37" s="683"/>
      <c r="DI37" s="683"/>
      <c r="DJ37" s="683"/>
      <c r="DK37" s="684"/>
      <c r="DL37" s="656">
        <v>1379612</v>
      </c>
      <c r="DM37" s="683"/>
      <c r="DN37" s="683"/>
      <c r="DO37" s="683"/>
      <c r="DP37" s="683"/>
      <c r="DQ37" s="683"/>
      <c r="DR37" s="683"/>
      <c r="DS37" s="683"/>
      <c r="DT37" s="683"/>
      <c r="DU37" s="683"/>
      <c r="DV37" s="684"/>
      <c r="DW37" s="652">
        <v>7.5</v>
      </c>
      <c r="DX37" s="681"/>
      <c r="DY37" s="681"/>
      <c r="DZ37" s="681"/>
      <c r="EA37" s="681"/>
      <c r="EB37" s="681"/>
      <c r="EC37" s="682"/>
    </row>
    <row r="38" spans="2:133" ht="11.25" customHeight="1" x14ac:dyDescent="0.2">
      <c r="B38" s="644" t="s">
        <v>337</v>
      </c>
      <c r="C38" s="645"/>
      <c r="D38" s="645"/>
      <c r="E38" s="645"/>
      <c r="F38" s="645"/>
      <c r="G38" s="645"/>
      <c r="H38" s="645"/>
      <c r="I38" s="645"/>
      <c r="J38" s="645"/>
      <c r="K38" s="645"/>
      <c r="L38" s="645"/>
      <c r="M38" s="645"/>
      <c r="N38" s="645"/>
      <c r="O38" s="645"/>
      <c r="P38" s="645"/>
      <c r="Q38" s="646"/>
      <c r="R38" s="647">
        <v>153300</v>
      </c>
      <c r="S38" s="648"/>
      <c r="T38" s="648"/>
      <c r="U38" s="648"/>
      <c r="V38" s="648"/>
      <c r="W38" s="648"/>
      <c r="X38" s="648"/>
      <c r="Y38" s="649"/>
      <c r="Z38" s="650">
        <v>0.4</v>
      </c>
      <c r="AA38" s="650"/>
      <c r="AB38" s="650"/>
      <c r="AC38" s="650"/>
      <c r="AD38" s="651">
        <v>88</v>
      </c>
      <c r="AE38" s="651"/>
      <c r="AF38" s="651"/>
      <c r="AG38" s="651"/>
      <c r="AH38" s="651"/>
      <c r="AI38" s="651"/>
      <c r="AJ38" s="651"/>
      <c r="AK38" s="651"/>
      <c r="AL38" s="652">
        <v>0</v>
      </c>
      <c r="AM38" s="653"/>
      <c r="AN38" s="653"/>
      <c r="AO38" s="654"/>
      <c r="AQ38" s="725" t="s">
        <v>338</v>
      </c>
      <c r="AR38" s="726"/>
      <c r="AS38" s="726"/>
      <c r="AT38" s="726"/>
      <c r="AU38" s="726"/>
      <c r="AV38" s="726"/>
      <c r="AW38" s="726"/>
      <c r="AX38" s="726"/>
      <c r="AY38" s="727"/>
      <c r="AZ38" s="647">
        <v>545298</v>
      </c>
      <c r="BA38" s="648"/>
      <c r="BB38" s="648"/>
      <c r="BC38" s="648"/>
      <c r="BD38" s="683"/>
      <c r="BE38" s="683"/>
      <c r="BF38" s="714"/>
      <c r="BG38" s="662" t="s">
        <v>339</v>
      </c>
      <c r="BH38" s="663"/>
      <c r="BI38" s="663"/>
      <c r="BJ38" s="663"/>
      <c r="BK38" s="663"/>
      <c r="BL38" s="663"/>
      <c r="BM38" s="663"/>
      <c r="BN38" s="663"/>
      <c r="BO38" s="663"/>
      <c r="BP38" s="663"/>
      <c r="BQ38" s="663"/>
      <c r="BR38" s="663"/>
      <c r="BS38" s="663"/>
      <c r="BT38" s="663"/>
      <c r="BU38" s="664"/>
      <c r="BV38" s="647">
        <v>9074</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2206548</v>
      </c>
      <c r="CS38" s="648"/>
      <c r="CT38" s="648"/>
      <c r="CU38" s="648"/>
      <c r="CV38" s="648"/>
      <c r="CW38" s="648"/>
      <c r="CX38" s="648"/>
      <c r="CY38" s="649"/>
      <c r="CZ38" s="652">
        <v>5.8</v>
      </c>
      <c r="DA38" s="681"/>
      <c r="DB38" s="681"/>
      <c r="DC38" s="685"/>
      <c r="DD38" s="656">
        <v>1800280</v>
      </c>
      <c r="DE38" s="648"/>
      <c r="DF38" s="648"/>
      <c r="DG38" s="648"/>
      <c r="DH38" s="648"/>
      <c r="DI38" s="648"/>
      <c r="DJ38" s="648"/>
      <c r="DK38" s="649"/>
      <c r="DL38" s="656">
        <v>1671829</v>
      </c>
      <c r="DM38" s="648"/>
      <c r="DN38" s="648"/>
      <c r="DO38" s="648"/>
      <c r="DP38" s="648"/>
      <c r="DQ38" s="648"/>
      <c r="DR38" s="648"/>
      <c r="DS38" s="648"/>
      <c r="DT38" s="648"/>
      <c r="DU38" s="648"/>
      <c r="DV38" s="649"/>
      <c r="DW38" s="652">
        <v>9.1</v>
      </c>
      <c r="DX38" s="681"/>
      <c r="DY38" s="681"/>
      <c r="DZ38" s="681"/>
      <c r="EA38" s="681"/>
      <c r="EB38" s="681"/>
      <c r="EC38" s="682"/>
    </row>
    <row r="39" spans="2:133" ht="11.25" customHeight="1" x14ac:dyDescent="0.2">
      <c r="B39" s="644" t="s">
        <v>341</v>
      </c>
      <c r="C39" s="645"/>
      <c r="D39" s="645"/>
      <c r="E39" s="645"/>
      <c r="F39" s="645"/>
      <c r="G39" s="645"/>
      <c r="H39" s="645"/>
      <c r="I39" s="645"/>
      <c r="J39" s="645"/>
      <c r="K39" s="645"/>
      <c r="L39" s="645"/>
      <c r="M39" s="645"/>
      <c r="N39" s="645"/>
      <c r="O39" s="645"/>
      <c r="P39" s="645"/>
      <c r="Q39" s="646"/>
      <c r="R39" s="647">
        <v>2237878</v>
      </c>
      <c r="S39" s="648"/>
      <c r="T39" s="648"/>
      <c r="U39" s="648"/>
      <c r="V39" s="648"/>
      <c r="W39" s="648"/>
      <c r="X39" s="648"/>
      <c r="Y39" s="649"/>
      <c r="Z39" s="650">
        <v>5.8</v>
      </c>
      <c r="AA39" s="650"/>
      <c r="AB39" s="650"/>
      <c r="AC39" s="650"/>
      <c r="AD39" s="651" t="s">
        <v>139</v>
      </c>
      <c r="AE39" s="651"/>
      <c r="AF39" s="651"/>
      <c r="AG39" s="651"/>
      <c r="AH39" s="651"/>
      <c r="AI39" s="651"/>
      <c r="AJ39" s="651"/>
      <c r="AK39" s="651"/>
      <c r="AL39" s="652" t="s">
        <v>139</v>
      </c>
      <c r="AM39" s="653"/>
      <c r="AN39" s="653"/>
      <c r="AO39" s="654"/>
      <c r="AQ39" s="725" t="s">
        <v>342</v>
      </c>
      <c r="AR39" s="726"/>
      <c r="AS39" s="726"/>
      <c r="AT39" s="726"/>
      <c r="AU39" s="726"/>
      <c r="AV39" s="726"/>
      <c r="AW39" s="726"/>
      <c r="AX39" s="726"/>
      <c r="AY39" s="727"/>
      <c r="AZ39" s="647">
        <v>53406</v>
      </c>
      <c r="BA39" s="648"/>
      <c r="BB39" s="648"/>
      <c r="BC39" s="648"/>
      <c r="BD39" s="683"/>
      <c r="BE39" s="683"/>
      <c r="BF39" s="714"/>
      <c r="BG39" s="662" t="s">
        <v>343</v>
      </c>
      <c r="BH39" s="663"/>
      <c r="BI39" s="663"/>
      <c r="BJ39" s="663"/>
      <c r="BK39" s="663"/>
      <c r="BL39" s="663"/>
      <c r="BM39" s="663"/>
      <c r="BN39" s="663"/>
      <c r="BO39" s="663"/>
      <c r="BP39" s="663"/>
      <c r="BQ39" s="663"/>
      <c r="BR39" s="663"/>
      <c r="BS39" s="663"/>
      <c r="BT39" s="663"/>
      <c r="BU39" s="664"/>
      <c r="BV39" s="647">
        <v>15168</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1091495</v>
      </c>
      <c r="CS39" s="683"/>
      <c r="CT39" s="683"/>
      <c r="CU39" s="683"/>
      <c r="CV39" s="683"/>
      <c r="CW39" s="683"/>
      <c r="CX39" s="683"/>
      <c r="CY39" s="684"/>
      <c r="CZ39" s="652">
        <v>2.9</v>
      </c>
      <c r="DA39" s="681"/>
      <c r="DB39" s="681"/>
      <c r="DC39" s="685"/>
      <c r="DD39" s="656">
        <v>706861</v>
      </c>
      <c r="DE39" s="683"/>
      <c r="DF39" s="683"/>
      <c r="DG39" s="683"/>
      <c r="DH39" s="683"/>
      <c r="DI39" s="683"/>
      <c r="DJ39" s="683"/>
      <c r="DK39" s="684"/>
      <c r="DL39" s="656" t="s">
        <v>139</v>
      </c>
      <c r="DM39" s="683"/>
      <c r="DN39" s="683"/>
      <c r="DO39" s="683"/>
      <c r="DP39" s="683"/>
      <c r="DQ39" s="683"/>
      <c r="DR39" s="683"/>
      <c r="DS39" s="683"/>
      <c r="DT39" s="683"/>
      <c r="DU39" s="683"/>
      <c r="DV39" s="684"/>
      <c r="DW39" s="652" t="s">
        <v>139</v>
      </c>
      <c r="DX39" s="681"/>
      <c r="DY39" s="681"/>
      <c r="DZ39" s="681"/>
      <c r="EA39" s="681"/>
      <c r="EB39" s="681"/>
      <c r="EC39" s="682"/>
    </row>
    <row r="40" spans="2:133" ht="11.25" customHeight="1" x14ac:dyDescent="0.2">
      <c r="B40" s="644" t="s">
        <v>345</v>
      </c>
      <c r="C40" s="645"/>
      <c r="D40" s="645"/>
      <c r="E40" s="645"/>
      <c r="F40" s="645"/>
      <c r="G40" s="645"/>
      <c r="H40" s="645"/>
      <c r="I40" s="645"/>
      <c r="J40" s="645"/>
      <c r="K40" s="645"/>
      <c r="L40" s="645"/>
      <c r="M40" s="645"/>
      <c r="N40" s="645"/>
      <c r="O40" s="645"/>
      <c r="P40" s="645"/>
      <c r="Q40" s="646"/>
      <c r="R40" s="647" t="s">
        <v>139</v>
      </c>
      <c r="S40" s="648"/>
      <c r="T40" s="648"/>
      <c r="U40" s="648"/>
      <c r="V40" s="648"/>
      <c r="W40" s="648"/>
      <c r="X40" s="648"/>
      <c r="Y40" s="649"/>
      <c r="Z40" s="650" t="s">
        <v>139</v>
      </c>
      <c r="AA40" s="650"/>
      <c r="AB40" s="650"/>
      <c r="AC40" s="650"/>
      <c r="AD40" s="651" t="s">
        <v>139</v>
      </c>
      <c r="AE40" s="651"/>
      <c r="AF40" s="651"/>
      <c r="AG40" s="651"/>
      <c r="AH40" s="651"/>
      <c r="AI40" s="651"/>
      <c r="AJ40" s="651"/>
      <c r="AK40" s="651"/>
      <c r="AL40" s="652" t="s">
        <v>139</v>
      </c>
      <c r="AM40" s="653"/>
      <c r="AN40" s="653"/>
      <c r="AO40" s="654"/>
      <c r="AQ40" s="725" t="s">
        <v>346</v>
      </c>
      <c r="AR40" s="726"/>
      <c r="AS40" s="726"/>
      <c r="AT40" s="726"/>
      <c r="AU40" s="726"/>
      <c r="AV40" s="726"/>
      <c r="AW40" s="726"/>
      <c r="AX40" s="726"/>
      <c r="AY40" s="727"/>
      <c r="AZ40" s="647">
        <v>40219</v>
      </c>
      <c r="BA40" s="648"/>
      <c r="BB40" s="648"/>
      <c r="BC40" s="648"/>
      <c r="BD40" s="683"/>
      <c r="BE40" s="683"/>
      <c r="BF40" s="714"/>
      <c r="BG40" s="734" t="s">
        <v>347</v>
      </c>
      <c r="BH40" s="735"/>
      <c r="BI40" s="735"/>
      <c r="BJ40" s="735"/>
      <c r="BK40" s="735"/>
      <c r="BL40" s="236"/>
      <c r="BM40" s="663" t="s">
        <v>348</v>
      </c>
      <c r="BN40" s="663"/>
      <c r="BO40" s="663"/>
      <c r="BP40" s="663"/>
      <c r="BQ40" s="663"/>
      <c r="BR40" s="663"/>
      <c r="BS40" s="663"/>
      <c r="BT40" s="663"/>
      <c r="BU40" s="664"/>
      <c r="BV40" s="647">
        <v>97</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19673</v>
      </c>
      <c r="CS40" s="648"/>
      <c r="CT40" s="648"/>
      <c r="CU40" s="648"/>
      <c r="CV40" s="648"/>
      <c r="CW40" s="648"/>
      <c r="CX40" s="648"/>
      <c r="CY40" s="649"/>
      <c r="CZ40" s="652">
        <v>0.1</v>
      </c>
      <c r="DA40" s="681"/>
      <c r="DB40" s="681"/>
      <c r="DC40" s="685"/>
      <c r="DD40" s="656">
        <v>19073</v>
      </c>
      <c r="DE40" s="648"/>
      <c r="DF40" s="648"/>
      <c r="DG40" s="648"/>
      <c r="DH40" s="648"/>
      <c r="DI40" s="648"/>
      <c r="DJ40" s="648"/>
      <c r="DK40" s="649"/>
      <c r="DL40" s="656">
        <v>18986</v>
      </c>
      <c r="DM40" s="648"/>
      <c r="DN40" s="648"/>
      <c r="DO40" s="648"/>
      <c r="DP40" s="648"/>
      <c r="DQ40" s="648"/>
      <c r="DR40" s="648"/>
      <c r="DS40" s="648"/>
      <c r="DT40" s="648"/>
      <c r="DU40" s="648"/>
      <c r="DV40" s="649"/>
      <c r="DW40" s="652">
        <v>0.1</v>
      </c>
      <c r="DX40" s="681"/>
      <c r="DY40" s="681"/>
      <c r="DZ40" s="681"/>
      <c r="EA40" s="681"/>
      <c r="EB40" s="681"/>
      <c r="EC40" s="682"/>
    </row>
    <row r="41" spans="2:133" ht="11.25" customHeight="1" x14ac:dyDescent="0.2">
      <c r="B41" s="644" t="s">
        <v>350</v>
      </c>
      <c r="C41" s="645"/>
      <c r="D41" s="645"/>
      <c r="E41" s="645"/>
      <c r="F41" s="645"/>
      <c r="G41" s="645"/>
      <c r="H41" s="645"/>
      <c r="I41" s="645"/>
      <c r="J41" s="645"/>
      <c r="K41" s="645"/>
      <c r="L41" s="645"/>
      <c r="M41" s="645"/>
      <c r="N41" s="645"/>
      <c r="O41" s="645"/>
      <c r="P41" s="645"/>
      <c r="Q41" s="646"/>
      <c r="R41" s="647" t="s">
        <v>139</v>
      </c>
      <c r="S41" s="648"/>
      <c r="T41" s="648"/>
      <c r="U41" s="648"/>
      <c r="V41" s="648"/>
      <c r="W41" s="648"/>
      <c r="X41" s="648"/>
      <c r="Y41" s="649"/>
      <c r="Z41" s="650" t="s">
        <v>139</v>
      </c>
      <c r="AA41" s="650"/>
      <c r="AB41" s="650"/>
      <c r="AC41" s="650"/>
      <c r="AD41" s="651" t="s">
        <v>139</v>
      </c>
      <c r="AE41" s="651"/>
      <c r="AF41" s="651"/>
      <c r="AG41" s="651"/>
      <c r="AH41" s="651"/>
      <c r="AI41" s="651"/>
      <c r="AJ41" s="651"/>
      <c r="AK41" s="651"/>
      <c r="AL41" s="652" t="s">
        <v>139</v>
      </c>
      <c r="AM41" s="653"/>
      <c r="AN41" s="653"/>
      <c r="AO41" s="654"/>
      <c r="AQ41" s="725" t="s">
        <v>351</v>
      </c>
      <c r="AR41" s="726"/>
      <c r="AS41" s="726"/>
      <c r="AT41" s="726"/>
      <c r="AU41" s="726"/>
      <c r="AV41" s="726"/>
      <c r="AW41" s="726"/>
      <c r="AX41" s="726"/>
      <c r="AY41" s="727"/>
      <c r="AZ41" s="647">
        <v>535886</v>
      </c>
      <c r="BA41" s="648"/>
      <c r="BB41" s="648"/>
      <c r="BC41" s="648"/>
      <c r="BD41" s="683"/>
      <c r="BE41" s="683"/>
      <c r="BF41" s="714"/>
      <c r="BG41" s="734"/>
      <c r="BH41" s="735"/>
      <c r="BI41" s="735"/>
      <c r="BJ41" s="735"/>
      <c r="BK41" s="735"/>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139</v>
      </c>
      <c r="CS41" s="683"/>
      <c r="CT41" s="683"/>
      <c r="CU41" s="683"/>
      <c r="CV41" s="683"/>
      <c r="CW41" s="683"/>
      <c r="CX41" s="683"/>
      <c r="CY41" s="684"/>
      <c r="CZ41" s="652" t="s">
        <v>139</v>
      </c>
      <c r="DA41" s="681"/>
      <c r="DB41" s="681"/>
      <c r="DC41" s="685"/>
      <c r="DD41" s="656" t="s">
        <v>139</v>
      </c>
      <c r="DE41" s="683"/>
      <c r="DF41" s="683"/>
      <c r="DG41" s="683"/>
      <c r="DH41" s="683"/>
      <c r="DI41" s="683"/>
      <c r="DJ41" s="683"/>
      <c r="DK41" s="684"/>
      <c r="DL41" s="728"/>
      <c r="DM41" s="729"/>
      <c r="DN41" s="729"/>
      <c r="DO41" s="729"/>
      <c r="DP41" s="729"/>
      <c r="DQ41" s="729"/>
      <c r="DR41" s="729"/>
      <c r="DS41" s="729"/>
      <c r="DT41" s="729"/>
      <c r="DU41" s="729"/>
      <c r="DV41" s="730"/>
      <c r="DW41" s="731"/>
      <c r="DX41" s="732"/>
      <c r="DY41" s="732"/>
      <c r="DZ41" s="732"/>
      <c r="EA41" s="732"/>
      <c r="EB41" s="732"/>
      <c r="EC41" s="733"/>
    </row>
    <row r="42" spans="2:133" ht="11.25" customHeight="1" x14ac:dyDescent="0.2">
      <c r="B42" s="644" t="s">
        <v>354</v>
      </c>
      <c r="C42" s="645"/>
      <c r="D42" s="645"/>
      <c r="E42" s="645"/>
      <c r="F42" s="645"/>
      <c r="G42" s="645"/>
      <c r="H42" s="645"/>
      <c r="I42" s="645"/>
      <c r="J42" s="645"/>
      <c r="K42" s="645"/>
      <c r="L42" s="645"/>
      <c r="M42" s="645"/>
      <c r="N42" s="645"/>
      <c r="O42" s="645"/>
      <c r="P42" s="645"/>
      <c r="Q42" s="646"/>
      <c r="R42" s="647">
        <v>873168</v>
      </c>
      <c r="S42" s="648"/>
      <c r="T42" s="648"/>
      <c r="U42" s="648"/>
      <c r="V42" s="648"/>
      <c r="W42" s="648"/>
      <c r="X42" s="648"/>
      <c r="Y42" s="649"/>
      <c r="Z42" s="650">
        <v>2.2999999999999998</v>
      </c>
      <c r="AA42" s="650"/>
      <c r="AB42" s="650"/>
      <c r="AC42" s="650"/>
      <c r="AD42" s="651" t="s">
        <v>139</v>
      </c>
      <c r="AE42" s="651"/>
      <c r="AF42" s="651"/>
      <c r="AG42" s="651"/>
      <c r="AH42" s="651"/>
      <c r="AI42" s="651"/>
      <c r="AJ42" s="651"/>
      <c r="AK42" s="651"/>
      <c r="AL42" s="652" t="s">
        <v>139</v>
      </c>
      <c r="AM42" s="653"/>
      <c r="AN42" s="653"/>
      <c r="AO42" s="654"/>
      <c r="AQ42" s="746" t="s">
        <v>355</v>
      </c>
      <c r="AR42" s="747"/>
      <c r="AS42" s="747"/>
      <c r="AT42" s="747"/>
      <c r="AU42" s="747"/>
      <c r="AV42" s="747"/>
      <c r="AW42" s="747"/>
      <c r="AX42" s="747"/>
      <c r="AY42" s="748"/>
      <c r="AZ42" s="738">
        <v>1670662</v>
      </c>
      <c r="BA42" s="739"/>
      <c r="BB42" s="739"/>
      <c r="BC42" s="739"/>
      <c r="BD42" s="718"/>
      <c r="BE42" s="718"/>
      <c r="BF42" s="720"/>
      <c r="BG42" s="736"/>
      <c r="BH42" s="737"/>
      <c r="BI42" s="737"/>
      <c r="BJ42" s="737"/>
      <c r="BK42" s="737"/>
      <c r="BL42" s="237"/>
      <c r="BM42" s="673" t="s">
        <v>356</v>
      </c>
      <c r="BN42" s="673"/>
      <c r="BO42" s="673"/>
      <c r="BP42" s="673"/>
      <c r="BQ42" s="673"/>
      <c r="BR42" s="673"/>
      <c r="BS42" s="673"/>
      <c r="BT42" s="673"/>
      <c r="BU42" s="674"/>
      <c r="BV42" s="738">
        <v>320</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2833972</v>
      </c>
      <c r="CS42" s="648"/>
      <c r="CT42" s="648"/>
      <c r="CU42" s="648"/>
      <c r="CV42" s="648"/>
      <c r="CW42" s="648"/>
      <c r="CX42" s="648"/>
      <c r="CY42" s="649"/>
      <c r="CZ42" s="652">
        <v>7.5</v>
      </c>
      <c r="DA42" s="653"/>
      <c r="DB42" s="653"/>
      <c r="DC42" s="665"/>
      <c r="DD42" s="656">
        <v>838133</v>
      </c>
      <c r="DE42" s="648"/>
      <c r="DF42" s="648"/>
      <c r="DG42" s="648"/>
      <c r="DH42" s="648"/>
      <c r="DI42" s="648"/>
      <c r="DJ42" s="648"/>
      <c r="DK42" s="649"/>
      <c r="DL42" s="728"/>
      <c r="DM42" s="729"/>
      <c r="DN42" s="729"/>
      <c r="DO42" s="729"/>
      <c r="DP42" s="729"/>
      <c r="DQ42" s="729"/>
      <c r="DR42" s="729"/>
      <c r="DS42" s="729"/>
      <c r="DT42" s="729"/>
      <c r="DU42" s="729"/>
      <c r="DV42" s="730"/>
      <c r="DW42" s="731"/>
      <c r="DX42" s="732"/>
      <c r="DY42" s="732"/>
      <c r="DZ42" s="732"/>
      <c r="EA42" s="732"/>
      <c r="EB42" s="732"/>
      <c r="EC42" s="733"/>
    </row>
    <row r="43" spans="2:133" ht="11.25" customHeight="1" x14ac:dyDescent="0.2">
      <c r="B43" s="697" t="s">
        <v>358</v>
      </c>
      <c r="C43" s="698"/>
      <c r="D43" s="698"/>
      <c r="E43" s="698"/>
      <c r="F43" s="698"/>
      <c r="G43" s="698"/>
      <c r="H43" s="698"/>
      <c r="I43" s="698"/>
      <c r="J43" s="698"/>
      <c r="K43" s="698"/>
      <c r="L43" s="698"/>
      <c r="M43" s="698"/>
      <c r="N43" s="698"/>
      <c r="O43" s="698"/>
      <c r="P43" s="698"/>
      <c r="Q43" s="699"/>
      <c r="R43" s="738">
        <v>38649818</v>
      </c>
      <c r="S43" s="739"/>
      <c r="T43" s="739"/>
      <c r="U43" s="739"/>
      <c r="V43" s="739"/>
      <c r="W43" s="739"/>
      <c r="X43" s="739"/>
      <c r="Y43" s="740"/>
      <c r="Z43" s="741">
        <v>100</v>
      </c>
      <c r="AA43" s="741"/>
      <c r="AB43" s="741"/>
      <c r="AC43" s="741"/>
      <c r="AD43" s="742">
        <v>17488800</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20551</v>
      </c>
      <c r="CS43" s="683"/>
      <c r="CT43" s="683"/>
      <c r="CU43" s="683"/>
      <c r="CV43" s="683"/>
      <c r="CW43" s="683"/>
      <c r="CX43" s="683"/>
      <c r="CY43" s="684"/>
      <c r="CZ43" s="652">
        <v>0.1</v>
      </c>
      <c r="DA43" s="681"/>
      <c r="DB43" s="681"/>
      <c r="DC43" s="685"/>
      <c r="DD43" s="656">
        <v>10317</v>
      </c>
      <c r="DE43" s="683"/>
      <c r="DF43" s="683"/>
      <c r="DG43" s="683"/>
      <c r="DH43" s="683"/>
      <c r="DI43" s="683"/>
      <c r="DJ43" s="683"/>
      <c r="DK43" s="684"/>
      <c r="DL43" s="728"/>
      <c r="DM43" s="729"/>
      <c r="DN43" s="729"/>
      <c r="DO43" s="729"/>
      <c r="DP43" s="729"/>
      <c r="DQ43" s="729"/>
      <c r="DR43" s="729"/>
      <c r="DS43" s="729"/>
      <c r="DT43" s="729"/>
      <c r="DU43" s="729"/>
      <c r="DV43" s="730"/>
      <c r="DW43" s="731"/>
      <c r="DX43" s="732"/>
      <c r="DY43" s="732"/>
      <c r="DZ43" s="732"/>
      <c r="EA43" s="732"/>
      <c r="EB43" s="732"/>
      <c r="EC43" s="733"/>
    </row>
    <row r="44" spans="2:133" ht="11.25" customHeight="1" x14ac:dyDescent="0.2">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307</v>
      </c>
      <c r="CE44" s="760"/>
      <c r="CF44" s="644" t="s">
        <v>360</v>
      </c>
      <c r="CG44" s="645"/>
      <c r="CH44" s="645"/>
      <c r="CI44" s="645"/>
      <c r="CJ44" s="645"/>
      <c r="CK44" s="645"/>
      <c r="CL44" s="645"/>
      <c r="CM44" s="645"/>
      <c r="CN44" s="645"/>
      <c r="CO44" s="645"/>
      <c r="CP44" s="645"/>
      <c r="CQ44" s="646"/>
      <c r="CR44" s="647">
        <v>2833972</v>
      </c>
      <c r="CS44" s="648"/>
      <c r="CT44" s="648"/>
      <c r="CU44" s="648"/>
      <c r="CV44" s="648"/>
      <c r="CW44" s="648"/>
      <c r="CX44" s="648"/>
      <c r="CY44" s="649"/>
      <c r="CZ44" s="652">
        <v>7.5</v>
      </c>
      <c r="DA44" s="653"/>
      <c r="DB44" s="653"/>
      <c r="DC44" s="665"/>
      <c r="DD44" s="656">
        <v>838133</v>
      </c>
      <c r="DE44" s="648"/>
      <c r="DF44" s="648"/>
      <c r="DG44" s="648"/>
      <c r="DH44" s="648"/>
      <c r="DI44" s="648"/>
      <c r="DJ44" s="648"/>
      <c r="DK44" s="649"/>
      <c r="DL44" s="728"/>
      <c r="DM44" s="729"/>
      <c r="DN44" s="729"/>
      <c r="DO44" s="729"/>
      <c r="DP44" s="729"/>
      <c r="DQ44" s="729"/>
      <c r="DR44" s="729"/>
      <c r="DS44" s="729"/>
      <c r="DT44" s="729"/>
      <c r="DU44" s="729"/>
      <c r="DV44" s="730"/>
      <c r="DW44" s="731"/>
      <c r="DX44" s="732"/>
      <c r="DY44" s="732"/>
      <c r="DZ44" s="732"/>
      <c r="EA44" s="732"/>
      <c r="EB44" s="732"/>
      <c r="EC44" s="733"/>
    </row>
    <row r="45" spans="2:133" ht="11.25" customHeight="1" x14ac:dyDescent="0.2">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1280608</v>
      </c>
      <c r="CS45" s="683"/>
      <c r="CT45" s="683"/>
      <c r="CU45" s="683"/>
      <c r="CV45" s="683"/>
      <c r="CW45" s="683"/>
      <c r="CX45" s="683"/>
      <c r="CY45" s="684"/>
      <c r="CZ45" s="652">
        <v>3.4</v>
      </c>
      <c r="DA45" s="681"/>
      <c r="DB45" s="681"/>
      <c r="DC45" s="685"/>
      <c r="DD45" s="656">
        <v>20718</v>
      </c>
      <c r="DE45" s="683"/>
      <c r="DF45" s="683"/>
      <c r="DG45" s="683"/>
      <c r="DH45" s="683"/>
      <c r="DI45" s="683"/>
      <c r="DJ45" s="683"/>
      <c r="DK45" s="684"/>
      <c r="DL45" s="728"/>
      <c r="DM45" s="729"/>
      <c r="DN45" s="729"/>
      <c r="DO45" s="729"/>
      <c r="DP45" s="729"/>
      <c r="DQ45" s="729"/>
      <c r="DR45" s="729"/>
      <c r="DS45" s="729"/>
      <c r="DT45" s="729"/>
      <c r="DU45" s="729"/>
      <c r="DV45" s="730"/>
      <c r="DW45" s="731"/>
      <c r="DX45" s="732"/>
      <c r="DY45" s="732"/>
      <c r="DZ45" s="732"/>
      <c r="EA45" s="732"/>
      <c r="EB45" s="732"/>
      <c r="EC45" s="733"/>
    </row>
    <row r="46" spans="2:133" ht="11.25" customHeight="1" x14ac:dyDescent="0.2">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1511939</v>
      </c>
      <c r="CS46" s="648"/>
      <c r="CT46" s="648"/>
      <c r="CU46" s="648"/>
      <c r="CV46" s="648"/>
      <c r="CW46" s="648"/>
      <c r="CX46" s="648"/>
      <c r="CY46" s="649"/>
      <c r="CZ46" s="652">
        <v>4</v>
      </c>
      <c r="DA46" s="653"/>
      <c r="DB46" s="653"/>
      <c r="DC46" s="665"/>
      <c r="DD46" s="656">
        <v>808090</v>
      </c>
      <c r="DE46" s="648"/>
      <c r="DF46" s="648"/>
      <c r="DG46" s="648"/>
      <c r="DH46" s="648"/>
      <c r="DI46" s="648"/>
      <c r="DJ46" s="648"/>
      <c r="DK46" s="649"/>
      <c r="DL46" s="728"/>
      <c r="DM46" s="729"/>
      <c r="DN46" s="729"/>
      <c r="DO46" s="729"/>
      <c r="DP46" s="729"/>
      <c r="DQ46" s="729"/>
      <c r="DR46" s="729"/>
      <c r="DS46" s="729"/>
      <c r="DT46" s="729"/>
      <c r="DU46" s="729"/>
      <c r="DV46" s="730"/>
      <c r="DW46" s="731"/>
      <c r="DX46" s="732"/>
      <c r="DY46" s="732"/>
      <c r="DZ46" s="732"/>
      <c r="EA46" s="732"/>
      <c r="EB46" s="732"/>
      <c r="EC46" s="733"/>
    </row>
    <row r="47" spans="2:133" ht="11.25" customHeight="1" x14ac:dyDescent="0.2">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139</v>
      </c>
      <c r="CS47" s="683"/>
      <c r="CT47" s="683"/>
      <c r="CU47" s="683"/>
      <c r="CV47" s="683"/>
      <c r="CW47" s="683"/>
      <c r="CX47" s="683"/>
      <c r="CY47" s="684"/>
      <c r="CZ47" s="652" t="s">
        <v>367</v>
      </c>
      <c r="DA47" s="681"/>
      <c r="DB47" s="681"/>
      <c r="DC47" s="685"/>
      <c r="DD47" s="656" t="s">
        <v>139</v>
      </c>
      <c r="DE47" s="683"/>
      <c r="DF47" s="683"/>
      <c r="DG47" s="683"/>
      <c r="DH47" s="683"/>
      <c r="DI47" s="683"/>
      <c r="DJ47" s="683"/>
      <c r="DK47" s="684"/>
      <c r="DL47" s="728"/>
      <c r="DM47" s="729"/>
      <c r="DN47" s="729"/>
      <c r="DO47" s="729"/>
      <c r="DP47" s="729"/>
      <c r="DQ47" s="729"/>
      <c r="DR47" s="729"/>
      <c r="DS47" s="729"/>
      <c r="DT47" s="729"/>
      <c r="DU47" s="729"/>
      <c r="DV47" s="730"/>
      <c r="DW47" s="731"/>
      <c r="DX47" s="732"/>
      <c r="DY47" s="732"/>
      <c r="DZ47" s="732"/>
      <c r="EA47" s="732"/>
      <c r="EB47" s="732"/>
      <c r="EC47" s="733"/>
    </row>
    <row r="48" spans="2:133" ht="11" x14ac:dyDescent="0.2">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139</v>
      </c>
      <c r="CS48" s="648"/>
      <c r="CT48" s="648"/>
      <c r="CU48" s="648"/>
      <c r="CV48" s="648"/>
      <c r="CW48" s="648"/>
      <c r="CX48" s="648"/>
      <c r="CY48" s="649"/>
      <c r="CZ48" s="652" t="s">
        <v>367</v>
      </c>
      <c r="DA48" s="653"/>
      <c r="DB48" s="653"/>
      <c r="DC48" s="665"/>
      <c r="DD48" s="656" t="s">
        <v>367</v>
      </c>
      <c r="DE48" s="648"/>
      <c r="DF48" s="648"/>
      <c r="DG48" s="648"/>
      <c r="DH48" s="648"/>
      <c r="DI48" s="648"/>
      <c r="DJ48" s="648"/>
      <c r="DK48" s="649"/>
      <c r="DL48" s="728"/>
      <c r="DM48" s="729"/>
      <c r="DN48" s="729"/>
      <c r="DO48" s="729"/>
      <c r="DP48" s="729"/>
      <c r="DQ48" s="729"/>
      <c r="DR48" s="729"/>
      <c r="DS48" s="729"/>
      <c r="DT48" s="729"/>
      <c r="DU48" s="729"/>
      <c r="DV48" s="730"/>
      <c r="DW48" s="731"/>
      <c r="DX48" s="732"/>
      <c r="DY48" s="732"/>
      <c r="DZ48" s="732"/>
      <c r="EA48" s="732"/>
      <c r="EB48" s="732"/>
      <c r="EC48" s="733"/>
    </row>
    <row r="49" spans="2:133" ht="11.25" customHeight="1" x14ac:dyDescent="0.2">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97" t="s">
        <v>369</v>
      </c>
      <c r="CE49" s="698"/>
      <c r="CF49" s="698"/>
      <c r="CG49" s="698"/>
      <c r="CH49" s="698"/>
      <c r="CI49" s="698"/>
      <c r="CJ49" s="698"/>
      <c r="CK49" s="698"/>
      <c r="CL49" s="698"/>
      <c r="CM49" s="698"/>
      <c r="CN49" s="698"/>
      <c r="CO49" s="698"/>
      <c r="CP49" s="698"/>
      <c r="CQ49" s="699"/>
      <c r="CR49" s="738">
        <v>37906419</v>
      </c>
      <c r="CS49" s="718"/>
      <c r="CT49" s="718"/>
      <c r="CU49" s="718"/>
      <c r="CV49" s="718"/>
      <c r="CW49" s="718"/>
      <c r="CX49" s="718"/>
      <c r="CY49" s="749"/>
      <c r="CZ49" s="743">
        <v>100</v>
      </c>
      <c r="DA49" s="750"/>
      <c r="DB49" s="750"/>
      <c r="DC49" s="751"/>
      <c r="DD49" s="752">
        <v>20427139</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tgJrhyAUZeLwFKFRt9wMiNgjrkvYODzFGXP+/78o3RKn+apo8BdxGgVrEssVqsQ3THUiRVLSI2BTgT15pejkLg==" saltValue="mC7bwzqSKlRlbKnHQwsfi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 zeroHeight="1" x14ac:dyDescent="0.2"/>
  <cols>
    <col min="1" max="130" width="2.7265625" style="291" customWidth="1"/>
    <col min="131" max="131" width="1.6328125" style="291" customWidth="1"/>
    <col min="132" max="16384" width="9" style="291" hidden="1"/>
  </cols>
  <sheetData>
    <row r="1" spans="1:131" s="249" customFormat="1" ht="11.25" customHeight="1" thickBot="1" x14ac:dyDescent="0.25">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5">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2">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5">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2">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599</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382</v>
      </c>
      <c r="DW5" s="766"/>
      <c r="DX5" s="766"/>
      <c r="DY5" s="766"/>
      <c r="DZ5" s="777"/>
      <c r="EA5" s="256"/>
    </row>
    <row r="6" spans="1:131" s="257" customFormat="1" ht="26.25" customHeight="1" thickBot="1" x14ac:dyDescent="0.25">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2">
      <c r="A7" s="260">
        <v>1</v>
      </c>
      <c r="B7" s="779" t="s">
        <v>391</v>
      </c>
      <c r="C7" s="780"/>
      <c r="D7" s="780"/>
      <c r="E7" s="780"/>
      <c r="F7" s="780"/>
      <c r="G7" s="780"/>
      <c r="H7" s="780"/>
      <c r="I7" s="780"/>
      <c r="J7" s="780"/>
      <c r="K7" s="780"/>
      <c r="L7" s="780"/>
      <c r="M7" s="780"/>
      <c r="N7" s="780"/>
      <c r="O7" s="780"/>
      <c r="P7" s="781"/>
      <c r="Q7" s="782">
        <v>38316</v>
      </c>
      <c r="R7" s="783"/>
      <c r="S7" s="783"/>
      <c r="T7" s="783"/>
      <c r="U7" s="783"/>
      <c r="V7" s="783">
        <v>37638</v>
      </c>
      <c r="W7" s="783"/>
      <c r="X7" s="783"/>
      <c r="Y7" s="783"/>
      <c r="Z7" s="783"/>
      <c r="AA7" s="783">
        <v>678</v>
      </c>
      <c r="AB7" s="783"/>
      <c r="AC7" s="783"/>
      <c r="AD7" s="783"/>
      <c r="AE7" s="784"/>
      <c r="AF7" s="785">
        <v>479</v>
      </c>
      <c r="AG7" s="786"/>
      <c r="AH7" s="786"/>
      <c r="AI7" s="786"/>
      <c r="AJ7" s="787"/>
      <c r="AK7" s="822">
        <v>344</v>
      </c>
      <c r="AL7" s="823"/>
      <c r="AM7" s="823"/>
      <c r="AN7" s="823"/>
      <c r="AO7" s="823"/>
      <c r="AP7" s="823">
        <v>32249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578</v>
      </c>
      <c r="BT7" s="827"/>
      <c r="BU7" s="827"/>
      <c r="BV7" s="827"/>
      <c r="BW7" s="827"/>
      <c r="BX7" s="827"/>
      <c r="BY7" s="827"/>
      <c r="BZ7" s="827"/>
      <c r="CA7" s="827"/>
      <c r="CB7" s="827"/>
      <c r="CC7" s="827"/>
      <c r="CD7" s="827"/>
      <c r="CE7" s="827"/>
      <c r="CF7" s="827"/>
      <c r="CG7" s="828"/>
      <c r="CH7" s="819">
        <v>-1</v>
      </c>
      <c r="CI7" s="820"/>
      <c r="CJ7" s="820"/>
      <c r="CK7" s="820"/>
      <c r="CL7" s="821"/>
      <c r="CM7" s="819">
        <v>342</v>
      </c>
      <c r="CN7" s="820"/>
      <c r="CO7" s="820"/>
      <c r="CP7" s="820"/>
      <c r="CQ7" s="821"/>
      <c r="CR7" s="819">
        <v>300</v>
      </c>
      <c r="CS7" s="820"/>
      <c r="CT7" s="820"/>
      <c r="CU7" s="820"/>
      <c r="CV7" s="821"/>
      <c r="CW7" s="819" t="s">
        <v>592</v>
      </c>
      <c r="CX7" s="820"/>
      <c r="CY7" s="820"/>
      <c r="CZ7" s="820"/>
      <c r="DA7" s="821"/>
      <c r="DB7" s="819" t="s">
        <v>513</v>
      </c>
      <c r="DC7" s="820"/>
      <c r="DD7" s="820"/>
      <c r="DE7" s="820"/>
      <c r="DF7" s="821"/>
      <c r="DG7" s="819" t="s">
        <v>513</v>
      </c>
      <c r="DH7" s="820"/>
      <c r="DI7" s="820"/>
      <c r="DJ7" s="820"/>
      <c r="DK7" s="821"/>
      <c r="DL7" s="819" t="s">
        <v>513</v>
      </c>
      <c r="DM7" s="820"/>
      <c r="DN7" s="820"/>
      <c r="DO7" s="820"/>
      <c r="DP7" s="821"/>
      <c r="DQ7" s="819" t="s">
        <v>513</v>
      </c>
      <c r="DR7" s="820"/>
      <c r="DS7" s="820"/>
      <c r="DT7" s="820"/>
      <c r="DU7" s="821"/>
      <c r="DV7" s="800"/>
      <c r="DW7" s="801"/>
      <c r="DX7" s="801"/>
      <c r="DY7" s="801"/>
      <c r="DZ7" s="802"/>
      <c r="EA7" s="256"/>
    </row>
    <row r="8" spans="1:131" s="257" customFormat="1" ht="26.25" customHeight="1" x14ac:dyDescent="0.2">
      <c r="A8" s="263">
        <v>2</v>
      </c>
      <c r="B8" s="803" t="s">
        <v>392</v>
      </c>
      <c r="C8" s="804"/>
      <c r="D8" s="804"/>
      <c r="E8" s="804"/>
      <c r="F8" s="804"/>
      <c r="G8" s="804"/>
      <c r="H8" s="804"/>
      <c r="I8" s="804"/>
      <c r="J8" s="804"/>
      <c r="K8" s="804"/>
      <c r="L8" s="804"/>
      <c r="M8" s="804"/>
      <c r="N8" s="804"/>
      <c r="O8" s="804"/>
      <c r="P8" s="805"/>
      <c r="Q8" s="806">
        <v>334</v>
      </c>
      <c r="R8" s="807"/>
      <c r="S8" s="807"/>
      <c r="T8" s="807"/>
      <c r="U8" s="807"/>
      <c r="V8" s="807">
        <v>269</v>
      </c>
      <c r="W8" s="807"/>
      <c r="X8" s="807"/>
      <c r="Y8" s="807"/>
      <c r="Z8" s="807"/>
      <c r="AA8" s="807">
        <v>65</v>
      </c>
      <c r="AB8" s="807"/>
      <c r="AC8" s="807"/>
      <c r="AD8" s="807"/>
      <c r="AE8" s="808"/>
      <c r="AF8" s="809">
        <v>65</v>
      </c>
      <c r="AG8" s="810"/>
      <c r="AH8" s="810"/>
      <c r="AI8" s="810"/>
      <c r="AJ8" s="811"/>
      <c r="AK8" s="812" t="s">
        <v>513</v>
      </c>
      <c r="AL8" s="813"/>
      <c r="AM8" s="813"/>
      <c r="AN8" s="813"/>
      <c r="AO8" s="813"/>
      <c r="AP8" s="813" t="s">
        <v>591</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579</v>
      </c>
      <c r="BT8" s="817"/>
      <c r="BU8" s="817"/>
      <c r="BV8" s="817"/>
      <c r="BW8" s="817"/>
      <c r="BX8" s="817"/>
      <c r="BY8" s="817"/>
      <c r="BZ8" s="817"/>
      <c r="CA8" s="817"/>
      <c r="CB8" s="817"/>
      <c r="CC8" s="817"/>
      <c r="CD8" s="817"/>
      <c r="CE8" s="817"/>
      <c r="CF8" s="817"/>
      <c r="CG8" s="818"/>
      <c r="CH8" s="829">
        <v>1</v>
      </c>
      <c r="CI8" s="830"/>
      <c r="CJ8" s="830"/>
      <c r="CK8" s="830"/>
      <c r="CL8" s="831"/>
      <c r="CM8" s="829">
        <v>21</v>
      </c>
      <c r="CN8" s="830"/>
      <c r="CO8" s="830"/>
      <c r="CP8" s="830"/>
      <c r="CQ8" s="831"/>
      <c r="CR8" s="829">
        <v>30</v>
      </c>
      <c r="CS8" s="830"/>
      <c r="CT8" s="830"/>
      <c r="CU8" s="830"/>
      <c r="CV8" s="831"/>
      <c r="CW8" s="829" t="s">
        <v>513</v>
      </c>
      <c r="CX8" s="830"/>
      <c r="CY8" s="830"/>
      <c r="CZ8" s="830"/>
      <c r="DA8" s="831"/>
      <c r="DB8" s="829" t="s">
        <v>513</v>
      </c>
      <c r="DC8" s="830"/>
      <c r="DD8" s="830"/>
      <c r="DE8" s="830"/>
      <c r="DF8" s="831"/>
      <c r="DG8" s="829" t="s">
        <v>513</v>
      </c>
      <c r="DH8" s="830"/>
      <c r="DI8" s="830"/>
      <c r="DJ8" s="830"/>
      <c r="DK8" s="831"/>
      <c r="DL8" s="829" t="s">
        <v>513</v>
      </c>
      <c r="DM8" s="830"/>
      <c r="DN8" s="830"/>
      <c r="DO8" s="830"/>
      <c r="DP8" s="831"/>
      <c r="DQ8" s="829" t="s">
        <v>513</v>
      </c>
      <c r="DR8" s="830"/>
      <c r="DS8" s="830"/>
      <c r="DT8" s="830"/>
      <c r="DU8" s="831"/>
      <c r="DV8" s="832"/>
      <c r="DW8" s="833"/>
      <c r="DX8" s="833"/>
      <c r="DY8" s="833"/>
      <c r="DZ8" s="834"/>
      <c r="EA8" s="256"/>
    </row>
    <row r="9" spans="1:131" s="257" customFormat="1" ht="26.25" customHeight="1" x14ac:dyDescent="0.2">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2">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2">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2">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2">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2">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2">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2">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2">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2">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2">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2">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5">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2">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5">
      <c r="A23" s="266" t="s">
        <v>394</v>
      </c>
      <c r="B23" s="838" t="s">
        <v>395</v>
      </c>
      <c r="C23" s="839"/>
      <c r="D23" s="839"/>
      <c r="E23" s="839"/>
      <c r="F23" s="839"/>
      <c r="G23" s="839"/>
      <c r="H23" s="839"/>
      <c r="I23" s="839"/>
      <c r="J23" s="839"/>
      <c r="K23" s="839"/>
      <c r="L23" s="839"/>
      <c r="M23" s="839"/>
      <c r="N23" s="839"/>
      <c r="O23" s="839"/>
      <c r="P23" s="840"/>
      <c r="Q23" s="841">
        <v>38650</v>
      </c>
      <c r="R23" s="842"/>
      <c r="S23" s="842"/>
      <c r="T23" s="842"/>
      <c r="U23" s="842"/>
      <c r="V23" s="842">
        <v>37906</v>
      </c>
      <c r="W23" s="842"/>
      <c r="X23" s="842"/>
      <c r="Y23" s="842"/>
      <c r="Z23" s="842"/>
      <c r="AA23" s="842">
        <v>743</v>
      </c>
      <c r="AB23" s="842"/>
      <c r="AC23" s="842"/>
      <c r="AD23" s="842"/>
      <c r="AE23" s="843"/>
      <c r="AF23" s="844">
        <v>544</v>
      </c>
      <c r="AG23" s="842"/>
      <c r="AH23" s="842"/>
      <c r="AI23" s="842"/>
      <c r="AJ23" s="845"/>
      <c r="AK23" s="846"/>
      <c r="AL23" s="847"/>
      <c r="AM23" s="847"/>
      <c r="AN23" s="847"/>
      <c r="AO23" s="847"/>
      <c r="AP23" s="842">
        <v>32249</v>
      </c>
      <c r="AQ23" s="842"/>
      <c r="AR23" s="842"/>
      <c r="AS23" s="842"/>
      <c r="AT23" s="842"/>
      <c r="AU23" s="848"/>
      <c r="AV23" s="848"/>
      <c r="AW23" s="848"/>
      <c r="AX23" s="848"/>
      <c r="AY23" s="849"/>
      <c r="AZ23" s="857" t="s">
        <v>396</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2">
      <c r="A24" s="856" t="s">
        <v>397</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5">
      <c r="A25" s="797" t="s">
        <v>398</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2">
      <c r="A26" s="788" t="s">
        <v>375</v>
      </c>
      <c r="B26" s="789"/>
      <c r="C26" s="789"/>
      <c r="D26" s="789"/>
      <c r="E26" s="789"/>
      <c r="F26" s="789"/>
      <c r="G26" s="789"/>
      <c r="H26" s="789"/>
      <c r="I26" s="789"/>
      <c r="J26" s="789"/>
      <c r="K26" s="789"/>
      <c r="L26" s="789"/>
      <c r="M26" s="789"/>
      <c r="N26" s="789"/>
      <c r="O26" s="789"/>
      <c r="P26" s="790"/>
      <c r="Q26" s="765" t="s">
        <v>399</v>
      </c>
      <c r="R26" s="766"/>
      <c r="S26" s="766"/>
      <c r="T26" s="766"/>
      <c r="U26" s="767"/>
      <c r="V26" s="765" t="s">
        <v>400</v>
      </c>
      <c r="W26" s="766"/>
      <c r="X26" s="766"/>
      <c r="Y26" s="766"/>
      <c r="Z26" s="767"/>
      <c r="AA26" s="765" t="s">
        <v>401</v>
      </c>
      <c r="AB26" s="766"/>
      <c r="AC26" s="766"/>
      <c r="AD26" s="766"/>
      <c r="AE26" s="766"/>
      <c r="AF26" s="860" t="s">
        <v>402</v>
      </c>
      <c r="AG26" s="861"/>
      <c r="AH26" s="861"/>
      <c r="AI26" s="861"/>
      <c r="AJ26" s="862"/>
      <c r="AK26" s="766" t="s">
        <v>403</v>
      </c>
      <c r="AL26" s="766"/>
      <c r="AM26" s="766"/>
      <c r="AN26" s="766"/>
      <c r="AO26" s="767"/>
      <c r="AP26" s="765" t="s">
        <v>404</v>
      </c>
      <c r="AQ26" s="766"/>
      <c r="AR26" s="766"/>
      <c r="AS26" s="766"/>
      <c r="AT26" s="767"/>
      <c r="AU26" s="765" t="s">
        <v>405</v>
      </c>
      <c r="AV26" s="766"/>
      <c r="AW26" s="766"/>
      <c r="AX26" s="766"/>
      <c r="AY26" s="767"/>
      <c r="AZ26" s="765" t="s">
        <v>406</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5">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2">
      <c r="A28" s="268">
        <v>1</v>
      </c>
      <c r="B28" s="779" t="s">
        <v>407</v>
      </c>
      <c r="C28" s="780"/>
      <c r="D28" s="780"/>
      <c r="E28" s="780"/>
      <c r="F28" s="780"/>
      <c r="G28" s="780"/>
      <c r="H28" s="780"/>
      <c r="I28" s="780"/>
      <c r="J28" s="780"/>
      <c r="K28" s="780"/>
      <c r="L28" s="780"/>
      <c r="M28" s="780"/>
      <c r="N28" s="780"/>
      <c r="O28" s="780"/>
      <c r="P28" s="781"/>
      <c r="Q28" s="870">
        <v>7136</v>
      </c>
      <c r="R28" s="871"/>
      <c r="S28" s="871"/>
      <c r="T28" s="871"/>
      <c r="U28" s="871"/>
      <c r="V28" s="871">
        <v>6990</v>
      </c>
      <c r="W28" s="871"/>
      <c r="X28" s="871"/>
      <c r="Y28" s="871"/>
      <c r="Z28" s="871"/>
      <c r="AA28" s="871">
        <v>146</v>
      </c>
      <c r="AB28" s="871"/>
      <c r="AC28" s="871"/>
      <c r="AD28" s="871"/>
      <c r="AE28" s="872"/>
      <c r="AF28" s="873">
        <v>146</v>
      </c>
      <c r="AG28" s="871"/>
      <c r="AH28" s="871"/>
      <c r="AI28" s="871"/>
      <c r="AJ28" s="874"/>
      <c r="AK28" s="875">
        <v>583</v>
      </c>
      <c r="AL28" s="866"/>
      <c r="AM28" s="866"/>
      <c r="AN28" s="866"/>
      <c r="AO28" s="866"/>
      <c r="AP28" s="866" t="s">
        <v>513</v>
      </c>
      <c r="AQ28" s="866"/>
      <c r="AR28" s="866"/>
      <c r="AS28" s="866"/>
      <c r="AT28" s="866"/>
      <c r="AU28" s="866" t="s">
        <v>594</v>
      </c>
      <c r="AV28" s="866"/>
      <c r="AW28" s="866"/>
      <c r="AX28" s="866"/>
      <c r="AY28" s="866"/>
      <c r="AZ28" s="867" t="s">
        <v>594</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2">
      <c r="A29" s="268">
        <v>2</v>
      </c>
      <c r="B29" s="803" t="s">
        <v>408</v>
      </c>
      <c r="C29" s="804"/>
      <c r="D29" s="804"/>
      <c r="E29" s="804"/>
      <c r="F29" s="804"/>
      <c r="G29" s="804"/>
      <c r="H29" s="804"/>
      <c r="I29" s="804"/>
      <c r="J29" s="804"/>
      <c r="K29" s="804"/>
      <c r="L29" s="804"/>
      <c r="M29" s="804"/>
      <c r="N29" s="804"/>
      <c r="O29" s="804"/>
      <c r="P29" s="805"/>
      <c r="Q29" s="806">
        <v>5324</v>
      </c>
      <c r="R29" s="807"/>
      <c r="S29" s="807"/>
      <c r="T29" s="807"/>
      <c r="U29" s="807"/>
      <c r="V29" s="807">
        <v>5230</v>
      </c>
      <c r="W29" s="807"/>
      <c r="X29" s="807"/>
      <c r="Y29" s="807"/>
      <c r="Z29" s="807"/>
      <c r="AA29" s="807">
        <v>95</v>
      </c>
      <c r="AB29" s="807"/>
      <c r="AC29" s="807"/>
      <c r="AD29" s="807"/>
      <c r="AE29" s="808"/>
      <c r="AF29" s="809">
        <v>95</v>
      </c>
      <c r="AG29" s="810"/>
      <c r="AH29" s="810"/>
      <c r="AI29" s="810"/>
      <c r="AJ29" s="811"/>
      <c r="AK29" s="878">
        <v>849</v>
      </c>
      <c r="AL29" s="879"/>
      <c r="AM29" s="879"/>
      <c r="AN29" s="879"/>
      <c r="AO29" s="879"/>
      <c r="AP29" s="879" t="s">
        <v>594</v>
      </c>
      <c r="AQ29" s="879"/>
      <c r="AR29" s="879"/>
      <c r="AS29" s="879"/>
      <c r="AT29" s="879"/>
      <c r="AU29" s="879" t="s">
        <v>594</v>
      </c>
      <c r="AV29" s="879"/>
      <c r="AW29" s="879"/>
      <c r="AX29" s="879"/>
      <c r="AY29" s="879"/>
      <c r="AZ29" s="880" t="s">
        <v>594</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2">
      <c r="A30" s="268">
        <v>3</v>
      </c>
      <c r="B30" s="803" t="s">
        <v>409</v>
      </c>
      <c r="C30" s="804"/>
      <c r="D30" s="804"/>
      <c r="E30" s="804"/>
      <c r="F30" s="804"/>
      <c r="G30" s="804"/>
      <c r="H30" s="804"/>
      <c r="I30" s="804"/>
      <c r="J30" s="804"/>
      <c r="K30" s="804"/>
      <c r="L30" s="804"/>
      <c r="M30" s="804"/>
      <c r="N30" s="804"/>
      <c r="O30" s="804"/>
      <c r="P30" s="805"/>
      <c r="Q30" s="806">
        <v>1076</v>
      </c>
      <c r="R30" s="807"/>
      <c r="S30" s="807"/>
      <c r="T30" s="807"/>
      <c r="U30" s="807"/>
      <c r="V30" s="807">
        <v>1067</v>
      </c>
      <c r="W30" s="807"/>
      <c r="X30" s="807"/>
      <c r="Y30" s="807"/>
      <c r="Z30" s="807"/>
      <c r="AA30" s="807">
        <v>9</v>
      </c>
      <c r="AB30" s="807"/>
      <c r="AC30" s="807"/>
      <c r="AD30" s="807"/>
      <c r="AE30" s="808"/>
      <c r="AF30" s="809">
        <v>9</v>
      </c>
      <c r="AG30" s="810"/>
      <c r="AH30" s="810"/>
      <c r="AI30" s="810"/>
      <c r="AJ30" s="811"/>
      <c r="AK30" s="878">
        <v>194</v>
      </c>
      <c r="AL30" s="879"/>
      <c r="AM30" s="879"/>
      <c r="AN30" s="879"/>
      <c r="AO30" s="879"/>
      <c r="AP30" s="879" t="s">
        <v>594</v>
      </c>
      <c r="AQ30" s="879"/>
      <c r="AR30" s="879"/>
      <c r="AS30" s="879"/>
      <c r="AT30" s="879"/>
      <c r="AU30" s="879" t="s">
        <v>594</v>
      </c>
      <c r="AV30" s="879"/>
      <c r="AW30" s="879"/>
      <c r="AX30" s="879"/>
      <c r="AY30" s="879"/>
      <c r="AZ30" s="880" t="s">
        <v>594</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2">
      <c r="A31" s="268">
        <v>4</v>
      </c>
      <c r="B31" s="803" t="s">
        <v>410</v>
      </c>
      <c r="C31" s="804"/>
      <c r="D31" s="804"/>
      <c r="E31" s="804"/>
      <c r="F31" s="804"/>
      <c r="G31" s="804"/>
      <c r="H31" s="804"/>
      <c r="I31" s="804"/>
      <c r="J31" s="804"/>
      <c r="K31" s="804"/>
      <c r="L31" s="804"/>
      <c r="M31" s="804"/>
      <c r="N31" s="804"/>
      <c r="O31" s="804"/>
      <c r="P31" s="805"/>
      <c r="Q31" s="806">
        <v>1</v>
      </c>
      <c r="R31" s="807"/>
      <c r="S31" s="807"/>
      <c r="T31" s="807"/>
      <c r="U31" s="807"/>
      <c r="V31" s="807">
        <v>1</v>
      </c>
      <c r="W31" s="807"/>
      <c r="X31" s="807"/>
      <c r="Y31" s="807"/>
      <c r="Z31" s="807"/>
      <c r="AA31" s="807" t="s">
        <v>594</v>
      </c>
      <c r="AB31" s="807"/>
      <c r="AC31" s="807"/>
      <c r="AD31" s="807"/>
      <c r="AE31" s="808"/>
      <c r="AF31" s="809" t="s">
        <v>411</v>
      </c>
      <c r="AG31" s="810"/>
      <c r="AH31" s="810"/>
      <c r="AI31" s="810"/>
      <c r="AJ31" s="811"/>
      <c r="AK31" s="878">
        <v>1</v>
      </c>
      <c r="AL31" s="879"/>
      <c r="AM31" s="879"/>
      <c r="AN31" s="879"/>
      <c r="AO31" s="879"/>
      <c r="AP31" s="879" t="s">
        <v>594</v>
      </c>
      <c r="AQ31" s="879"/>
      <c r="AR31" s="879"/>
      <c r="AS31" s="879"/>
      <c r="AT31" s="879"/>
      <c r="AU31" s="879" t="s">
        <v>594</v>
      </c>
      <c r="AV31" s="879"/>
      <c r="AW31" s="879"/>
      <c r="AX31" s="879"/>
      <c r="AY31" s="879"/>
      <c r="AZ31" s="880" t="s">
        <v>594</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2">
      <c r="A32" s="268">
        <v>5</v>
      </c>
      <c r="B32" s="803" t="s">
        <v>412</v>
      </c>
      <c r="C32" s="804"/>
      <c r="D32" s="804"/>
      <c r="E32" s="804"/>
      <c r="F32" s="804"/>
      <c r="G32" s="804"/>
      <c r="H32" s="804"/>
      <c r="I32" s="804"/>
      <c r="J32" s="804"/>
      <c r="K32" s="804"/>
      <c r="L32" s="804"/>
      <c r="M32" s="804"/>
      <c r="N32" s="804"/>
      <c r="O32" s="804"/>
      <c r="P32" s="805"/>
      <c r="Q32" s="806">
        <v>1820</v>
      </c>
      <c r="R32" s="807"/>
      <c r="S32" s="807"/>
      <c r="T32" s="807"/>
      <c r="U32" s="807"/>
      <c r="V32" s="807">
        <v>1739</v>
      </c>
      <c r="W32" s="807"/>
      <c r="X32" s="807"/>
      <c r="Y32" s="807"/>
      <c r="Z32" s="807"/>
      <c r="AA32" s="807">
        <v>81</v>
      </c>
      <c r="AB32" s="807"/>
      <c r="AC32" s="807"/>
      <c r="AD32" s="807"/>
      <c r="AE32" s="808"/>
      <c r="AF32" s="809">
        <v>2821</v>
      </c>
      <c r="AG32" s="810"/>
      <c r="AH32" s="810"/>
      <c r="AI32" s="810"/>
      <c r="AJ32" s="811"/>
      <c r="AK32" s="878">
        <v>40</v>
      </c>
      <c r="AL32" s="879"/>
      <c r="AM32" s="879"/>
      <c r="AN32" s="879"/>
      <c r="AO32" s="879"/>
      <c r="AP32" s="879">
        <v>1710</v>
      </c>
      <c r="AQ32" s="879"/>
      <c r="AR32" s="879"/>
      <c r="AS32" s="879"/>
      <c r="AT32" s="879"/>
      <c r="AU32" s="879">
        <v>26</v>
      </c>
      <c r="AV32" s="879"/>
      <c r="AW32" s="879"/>
      <c r="AX32" s="879"/>
      <c r="AY32" s="879"/>
      <c r="AZ32" s="880" t="s">
        <v>594</v>
      </c>
      <c r="BA32" s="880"/>
      <c r="BB32" s="880"/>
      <c r="BC32" s="880"/>
      <c r="BD32" s="880"/>
      <c r="BE32" s="876" t="s">
        <v>413</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2">
      <c r="A33" s="268">
        <v>6</v>
      </c>
      <c r="B33" s="803" t="s">
        <v>414</v>
      </c>
      <c r="C33" s="804"/>
      <c r="D33" s="804"/>
      <c r="E33" s="804"/>
      <c r="F33" s="804"/>
      <c r="G33" s="804"/>
      <c r="H33" s="804"/>
      <c r="I33" s="804"/>
      <c r="J33" s="804"/>
      <c r="K33" s="804"/>
      <c r="L33" s="804"/>
      <c r="M33" s="804"/>
      <c r="N33" s="804"/>
      <c r="O33" s="804"/>
      <c r="P33" s="805"/>
      <c r="Q33" s="806">
        <v>2313</v>
      </c>
      <c r="R33" s="807"/>
      <c r="S33" s="807"/>
      <c r="T33" s="807"/>
      <c r="U33" s="807"/>
      <c r="V33" s="807">
        <v>2313</v>
      </c>
      <c r="W33" s="807"/>
      <c r="X33" s="807"/>
      <c r="Y33" s="807"/>
      <c r="Z33" s="807"/>
      <c r="AA33" s="807">
        <v>0</v>
      </c>
      <c r="AB33" s="807"/>
      <c r="AC33" s="807"/>
      <c r="AD33" s="807"/>
      <c r="AE33" s="808"/>
      <c r="AF33" s="809">
        <v>76</v>
      </c>
      <c r="AG33" s="810"/>
      <c r="AH33" s="810"/>
      <c r="AI33" s="810"/>
      <c r="AJ33" s="811"/>
      <c r="AK33" s="878">
        <v>751</v>
      </c>
      <c r="AL33" s="879"/>
      <c r="AM33" s="879"/>
      <c r="AN33" s="879"/>
      <c r="AO33" s="879"/>
      <c r="AP33" s="879">
        <v>8030</v>
      </c>
      <c r="AQ33" s="879"/>
      <c r="AR33" s="879"/>
      <c r="AS33" s="879"/>
      <c r="AT33" s="879"/>
      <c r="AU33" s="879">
        <v>5316</v>
      </c>
      <c r="AV33" s="879"/>
      <c r="AW33" s="879"/>
      <c r="AX33" s="879"/>
      <c r="AY33" s="879"/>
      <c r="AZ33" s="880" t="s">
        <v>594</v>
      </c>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2">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2">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2">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2">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2">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2">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2">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2">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2">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2">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2">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2">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2">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2">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2">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2">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2">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2">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2">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2">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2">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2">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2">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2">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2">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2">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2">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5">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2">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415</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5">
      <c r="A63" s="266" t="s">
        <v>394</v>
      </c>
      <c r="B63" s="838" t="s">
        <v>416</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3147</v>
      </c>
      <c r="AG63" s="890"/>
      <c r="AH63" s="890"/>
      <c r="AI63" s="890"/>
      <c r="AJ63" s="891"/>
      <c r="AK63" s="892"/>
      <c r="AL63" s="887"/>
      <c r="AM63" s="887"/>
      <c r="AN63" s="887"/>
      <c r="AO63" s="887"/>
      <c r="AP63" s="890">
        <v>9740</v>
      </c>
      <c r="AQ63" s="890"/>
      <c r="AR63" s="890"/>
      <c r="AS63" s="890"/>
      <c r="AT63" s="890"/>
      <c r="AU63" s="890">
        <v>5342</v>
      </c>
      <c r="AV63" s="890"/>
      <c r="AW63" s="890"/>
      <c r="AX63" s="890"/>
      <c r="AY63" s="890"/>
      <c r="AZ63" s="894"/>
      <c r="BA63" s="894"/>
      <c r="BB63" s="894"/>
      <c r="BC63" s="894"/>
      <c r="BD63" s="894"/>
      <c r="BE63" s="895"/>
      <c r="BF63" s="895"/>
      <c r="BG63" s="895"/>
      <c r="BH63" s="895"/>
      <c r="BI63" s="896"/>
      <c r="BJ63" s="897" t="s">
        <v>417</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2">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5">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2">
      <c r="A66" s="788" t="s">
        <v>419</v>
      </c>
      <c r="B66" s="789"/>
      <c r="C66" s="789"/>
      <c r="D66" s="789"/>
      <c r="E66" s="789"/>
      <c r="F66" s="789"/>
      <c r="G66" s="789"/>
      <c r="H66" s="789"/>
      <c r="I66" s="789"/>
      <c r="J66" s="789"/>
      <c r="K66" s="789"/>
      <c r="L66" s="789"/>
      <c r="M66" s="789"/>
      <c r="N66" s="789"/>
      <c r="O66" s="789"/>
      <c r="P66" s="790"/>
      <c r="Q66" s="765" t="s">
        <v>399</v>
      </c>
      <c r="R66" s="766"/>
      <c r="S66" s="766"/>
      <c r="T66" s="766"/>
      <c r="U66" s="767"/>
      <c r="V66" s="765" t="s">
        <v>420</v>
      </c>
      <c r="W66" s="766"/>
      <c r="X66" s="766"/>
      <c r="Y66" s="766"/>
      <c r="Z66" s="767"/>
      <c r="AA66" s="765" t="s">
        <v>421</v>
      </c>
      <c r="AB66" s="766"/>
      <c r="AC66" s="766"/>
      <c r="AD66" s="766"/>
      <c r="AE66" s="767"/>
      <c r="AF66" s="900" t="s">
        <v>600</v>
      </c>
      <c r="AG66" s="861"/>
      <c r="AH66" s="861"/>
      <c r="AI66" s="861"/>
      <c r="AJ66" s="901"/>
      <c r="AK66" s="765" t="s">
        <v>403</v>
      </c>
      <c r="AL66" s="789"/>
      <c r="AM66" s="789"/>
      <c r="AN66" s="789"/>
      <c r="AO66" s="790"/>
      <c r="AP66" s="765" t="s">
        <v>601</v>
      </c>
      <c r="AQ66" s="766"/>
      <c r="AR66" s="766"/>
      <c r="AS66" s="766"/>
      <c r="AT66" s="767"/>
      <c r="AU66" s="765" t="s">
        <v>422</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5">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2">
      <c r="A68" s="260">
        <v>1</v>
      </c>
      <c r="B68" s="917" t="s">
        <v>580</v>
      </c>
      <c r="C68" s="918"/>
      <c r="D68" s="918"/>
      <c r="E68" s="918"/>
      <c r="F68" s="918"/>
      <c r="G68" s="918"/>
      <c r="H68" s="918"/>
      <c r="I68" s="918"/>
      <c r="J68" s="918"/>
      <c r="K68" s="918"/>
      <c r="L68" s="918"/>
      <c r="M68" s="918"/>
      <c r="N68" s="918"/>
      <c r="O68" s="918"/>
      <c r="P68" s="919"/>
      <c r="Q68" s="920">
        <v>7938</v>
      </c>
      <c r="R68" s="914"/>
      <c r="S68" s="914"/>
      <c r="T68" s="914"/>
      <c r="U68" s="914"/>
      <c r="V68" s="914">
        <v>8070</v>
      </c>
      <c r="W68" s="914"/>
      <c r="X68" s="914"/>
      <c r="Y68" s="914"/>
      <c r="Z68" s="914"/>
      <c r="AA68" s="914">
        <v>-132</v>
      </c>
      <c r="AB68" s="914"/>
      <c r="AC68" s="914"/>
      <c r="AD68" s="914"/>
      <c r="AE68" s="914"/>
      <c r="AF68" s="914">
        <v>1803</v>
      </c>
      <c r="AG68" s="914"/>
      <c r="AH68" s="914"/>
      <c r="AI68" s="914"/>
      <c r="AJ68" s="914"/>
      <c r="AK68" s="914" t="s">
        <v>513</v>
      </c>
      <c r="AL68" s="914"/>
      <c r="AM68" s="914"/>
      <c r="AN68" s="914"/>
      <c r="AO68" s="914"/>
      <c r="AP68" s="914">
        <v>4147</v>
      </c>
      <c r="AQ68" s="914"/>
      <c r="AR68" s="914"/>
      <c r="AS68" s="914"/>
      <c r="AT68" s="914"/>
      <c r="AU68" s="914">
        <v>1554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2">
      <c r="A69" s="263">
        <v>2</v>
      </c>
      <c r="B69" s="921" t="s">
        <v>581</v>
      </c>
      <c r="C69" s="922"/>
      <c r="D69" s="922"/>
      <c r="E69" s="922"/>
      <c r="F69" s="922"/>
      <c r="G69" s="922"/>
      <c r="H69" s="922"/>
      <c r="I69" s="922"/>
      <c r="J69" s="922"/>
      <c r="K69" s="922"/>
      <c r="L69" s="922"/>
      <c r="M69" s="922"/>
      <c r="N69" s="922"/>
      <c r="O69" s="922"/>
      <c r="P69" s="923"/>
      <c r="Q69" s="924">
        <v>531</v>
      </c>
      <c r="R69" s="879"/>
      <c r="S69" s="879"/>
      <c r="T69" s="879"/>
      <c r="U69" s="879"/>
      <c r="V69" s="879">
        <v>578</v>
      </c>
      <c r="W69" s="879"/>
      <c r="X69" s="879"/>
      <c r="Y69" s="879"/>
      <c r="Z69" s="879"/>
      <c r="AA69" s="879">
        <v>-47</v>
      </c>
      <c r="AB69" s="879"/>
      <c r="AC69" s="879"/>
      <c r="AD69" s="879"/>
      <c r="AE69" s="879"/>
      <c r="AF69" s="879">
        <v>41</v>
      </c>
      <c r="AG69" s="879"/>
      <c r="AH69" s="879"/>
      <c r="AI69" s="879"/>
      <c r="AJ69" s="879"/>
      <c r="AK69" s="879" t="s">
        <v>513</v>
      </c>
      <c r="AL69" s="879"/>
      <c r="AM69" s="879"/>
      <c r="AN69" s="879"/>
      <c r="AO69" s="879"/>
      <c r="AP69" s="879">
        <v>701</v>
      </c>
      <c r="AQ69" s="879"/>
      <c r="AR69" s="879"/>
      <c r="AS69" s="879"/>
      <c r="AT69" s="879"/>
      <c r="AU69" s="879">
        <v>603</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2">
      <c r="A70" s="263">
        <v>3</v>
      </c>
      <c r="B70" s="921" t="s">
        <v>582</v>
      </c>
      <c r="C70" s="922"/>
      <c r="D70" s="922"/>
      <c r="E70" s="922"/>
      <c r="F70" s="922"/>
      <c r="G70" s="922"/>
      <c r="H70" s="922"/>
      <c r="I70" s="922"/>
      <c r="J70" s="922"/>
      <c r="K70" s="922"/>
      <c r="L70" s="922"/>
      <c r="M70" s="922"/>
      <c r="N70" s="922"/>
      <c r="O70" s="922"/>
      <c r="P70" s="923"/>
      <c r="Q70" s="924">
        <v>750</v>
      </c>
      <c r="R70" s="879"/>
      <c r="S70" s="879"/>
      <c r="T70" s="879"/>
      <c r="U70" s="879"/>
      <c r="V70" s="879">
        <v>744</v>
      </c>
      <c r="W70" s="879"/>
      <c r="X70" s="879"/>
      <c r="Y70" s="879"/>
      <c r="Z70" s="879"/>
      <c r="AA70" s="879">
        <v>6</v>
      </c>
      <c r="AB70" s="879"/>
      <c r="AC70" s="879"/>
      <c r="AD70" s="879"/>
      <c r="AE70" s="879"/>
      <c r="AF70" s="879">
        <v>6</v>
      </c>
      <c r="AG70" s="879"/>
      <c r="AH70" s="879"/>
      <c r="AI70" s="879"/>
      <c r="AJ70" s="879"/>
      <c r="AK70" s="879">
        <v>29</v>
      </c>
      <c r="AL70" s="879"/>
      <c r="AM70" s="879"/>
      <c r="AN70" s="879"/>
      <c r="AO70" s="879"/>
      <c r="AP70" s="879">
        <v>362</v>
      </c>
      <c r="AQ70" s="879"/>
      <c r="AR70" s="879"/>
      <c r="AS70" s="879"/>
      <c r="AT70" s="879"/>
      <c r="AU70" s="879">
        <v>199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2">
      <c r="A71" s="263">
        <v>4</v>
      </c>
      <c r="B71" s="921" t="s">
        <v>583</v>
      </c>
      <c r="C71" s="922"/>
      <c r="D71" s="922"/>
      <c r="E71" s="922"/>
      <c r="F71" s="922"/>
      <c r="G71" s="922"/>
      <c r="H71" s="922"/>
      <c r="I71" s="922"/>
      <c r="J71" s="922"/>
      <c r="K71" s="922"/>
      <c r="L71" s="922"/>
      <c r="M71" s="922"/>
      <c r="N71" s="922"/>
      <c r="O71" s="922"/>
      <c r="P71" s="923"/>
      <c r="Q71" s="924">
        <v>3939</v>
      </c>
      <c r="R71" s="879"/>
      <c r="S71" s="879"/>
      <c r="T71" s="879"/>
      <c r="U71" s="879"/>
      <c r="V71" s="879">
        <v>3809</v>
      </c>
      <c r="W71" s="879"/>
      <c r="X71" s="879"/>
      <c r="Y71" s="879"/>
      <c r="Z71" s="879"/>
      <c r="AA71" s="879">
        <v>130</v>
      </c>
      <c r="AB71" s="879"/>
      <c r="AC71" s="879"/>
      <c r="AD71" s="879"/>
      <c r="AE71" s="879"/>
      <c r="AF71" s="879">
        <v>130</v>
      </c>
      <c r="AG71" s="879"/>
      <c r="AH71" s="879"/>
      <c r="AI71" s="879"/>
      <c r="AJ71" s="879"/>
      <c r="AK71" s="879" t="s">
        <v>513</v>
      </c>
      <c r="AL71" s="879"/>
      <c r="AM71" s="879"/>
      <c r="AN71" s="879"/>
      <c r="AO71" s="879"/>
      <c r="AP71" s="879" t="s">
        <v>513</v>
      </c>
      <c r="AQ71" s="879"/>
      <c r="AR71" s="879"/>
      <c r="AS71" s="879"/>
      <c r="AT71" s="879"/>
      <c r="AU71" s="879" t="s">
        <v>513</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2">
      <c r="A72" s="263">
        <v>5</v>
      </c>
      <c r="B72" s="921" t="s">
        <v>584</v>
      </c>
      <c r="C72" s="922"/>
      <c r="D72" s="922"/>
      <c r="E72" s="922"/>
      <c r="F72" s="922"/>
      <c r="G72" s="922"/>
      <c r="H72" s="922"/>
      <c r="I72" s="922"/>
      <c r="J72" s="922"/>
      <c r="K72" s="922"/>
      <c r="L72" s="922"/>
      <c r="M72" s="922"/>
      <c r="N72" s="922"/>
      <c r="O72" s="922"/>
      <c r="P72" s="923"/>
      <c r="Q72" s="924">
        <v>3</v>
      </c>
      <c r="R72" s="879"/>
      <c r="S72" s="879"/>
      <c r="T72" s="879"/>
      <c r="U72" s="879"/>
      <c r="V72" s="879">
        <v>1</v>
      </c>
      <c r="W72" s="879"/>
      <c r="X72" s="879"/>
      <c r="Y72" s="879"/>
      <c r="Z72" s="879"/>
      <c r="AA72" s="879">
        <v>2</v>
      </c>
      <c r="AB72" s="879"/>
      <c r="AC72" s="879"/>
      <c r="AD72" s="879"/>
      <c r="AE72" s="879"/>
      <c r="AF72" s="879">
        <v>2</v>
      </c>
      <c r="AG72" s="879"/>
      <c r="AH72" s="879"/>
      <c r="AI72" s="879"/>
      <c r="AJ72" s="879"/>
      <c r="AK72" s="879" t="s">
        <v>513</v>
      </c>
      <c r="AL72" s="879"/>
      <c r="AM72" s="879"/>
      <c r="AN72" s="879"/>
      <c r="AO72" s="879"/>
      <c r="AP72" s="879" t="s">
        <v>513</v>
      </c>
      <c r="AQ72" s="879"/>
      <c r="AR72" s="879"/>
      <c r="AS72" s="879"/>
      <c r="AT72" s="879"/>
      <c r="AU72" s="879" t="s">
        <v>513</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2">
      <c r="A73" s="263">
        <v>6</v>
      </c>
      <c r="B73" s="921" t="s">
        <v>585</v>
      </c>
      <c r="C73" s="922"/>
      <c r="D73" s="922"/>
      <c r="E73" s="922"/>
      <c r="F73" s="922"/>
      <c r="G73" s="922"/>
      <c r="H73" s="922"/>
      <c r="I73" s="922"/>
      <c r="J73" s="922"/>
      <c r="K73" s="922"/>
      <c r="L73" s="922"/>
      <c r="M73" s="922"/>
      <c r="N73" s="922"/>
      <c r="O73" s="922"/>
      <c r="P73" s="923"/>
      <c r="Q73" s="924">
        <v>1505</v>
      </c>
      <c r="R73" s="879"/>
      <c r="S73" s="879"/>
      <c r="T73" s="879"/>
      <c r="U73" s="879"/>
      <c r="V73" s="879">
        <v>1456</v>
      </c>
      <c r="W73" s="879"/>
      <c r="X73" s="879"/>
      <c r="Y73" s="879"/>
      <c r="Z73" s="879"/>
      <c r="AA73" s="879">
        <v>49</v>
      </c>
      <c r="AB73" s="879"/>
      <c r="AC73" s="879"/>
      <c r="AD73" s="879"/>
      <c r="AE73" s="879"/>
      <c r="AF73" s="879">
        <v>49</v>
      </c>
      <c r="AG73" s="879"/>
      <c r="AH73" s="879"/>
      <c r="AI73" s="879"/>
      <c r="AJ73" s="879"/>
      <c r="AK73" s="879" t="s">
        <v>513</v>
      </c>
      <c r="AL73" s="879"/>
      <c r="AM73" s="879"/>
      <c r="AN73" s="879"/>
      <c r="AO73" s="879"/>
      <c r="AP73" s="879">
        <v>454</v>
      </c>
      <c r="AQ73" s="879"/>
      <c r="AR73" s="879"/>
      <c r="AS73" s="879"/>
      <c r="AT73" s="879"/>
      <c r="AU73" s="879">
        <v>478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2">
      <c r="A74" s="263">
        <v>7</v>
      </c>
      <c r="B74" s="921" t="s">
        <v>586</v>
      </c>
      <c r="C74" s="922"/>
      <c r="D74" s="922"/>
      <c r="E74" s="922"/>
      <c r="F74" s="922"/>
      <c r="G74" s="922"/>
      <c r="H74" s="922"/>
      <c r="I74" s="922"/>
      <c r="J74" s="922"/>
      <c r="K74" s="922"/>
      <c r="L74" s="922"/>
      <c r="M74" s="922"/>
      <c r="N74" s="922"/>
      <c r="O74" s="922"/>
      <c r="P74" s="923"/>
      <c r="Q74" s="924">
        <v>963</v>
      </c>
      <c r="R74" s="879"/>
      <c r="S74" s="879"/>
      <c r="T74" s="879"/>
      <c r="U74" s="879"/>
      <c r="V74" s="879">
        <v>949</v>
      </c>
      <c r="W74" s="879"/>
      <c r="X74" s="879"/>
      <c r="Y74" s="879"/>
      <c r="Z74" s="879"/>
      <c r="AA74" s="879">
        <v>14</v>
      </c>
      <c r="AB74" s="879"/>
      <c r="AC74" s="879"/>
      <c r="AD74" s="879"/>
      <c r="AE74" s="879"/>
      <c r="AF74" s="879">
        <v>14</v>
      </c>
      <c r="AG74" s="879"/>
      <c r="AH74" s="879"/>
      <c r="AI74" s="879"/>
      <c r="AJ74" s="879"/>
      <c r="AK74" s="879" t="s">
        <v>513</v>
      </c>
      <c r="AL74" s="879"/>
      <c r="AM74" s="879"/>
      <c r="AN74" s="879"/>
      <c r="AO74" s="879"/>
      <c r="AP74" s="879" t="s">
        <v>513</v>
      </c>
      <c r="AQ74" s="879"/>
      <c r="AR74" s="879"/>
      <c r="AS74" s="879"/>
      <c r="AT74" s="879"/>
      <c r="AU74" s="879" t="s">
        <v>513</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2">
      <c r="A75" s="263">
        <v>8</v>
      </c>
      <c r="B75" s="921" t="s">
        <v>587</v>
      </c>
      <c r="C75" s="922"/>
      <c r="D75" s="922"/>
      <c r="E75" s="922"/>
      <c r="F75" s="922"/>
      <c r="G75" s="922"/>
      <c r="H75" s="922"/>
      <c r="I75" s="922"/>
      <c r="J75" s="922"/>
      <c r="K75" s="922"/>
      <c r="L75" s="922"/>
      <c r="M75" s="922"/>
      <c r="N75" s="922"/>
      <c r="O75" s="922"/>
      <c r="P75" s="923"/>
      <c r="Q75" s="927">
        <v>23</v>
      </c>
      <c r="R75" s="928"/>
      <c r="S75" s="928"/>
      <c r="T75" s="928"/>
      <c r="U75" s="878"/>
      <c r="V75" s="929">
        <v>23</v>
      </c>
      <c r="W75" s="928"/>
      <c r="X75" s="928"/>
      <c r="Y75" s="928"/>
      <c r="Z75" s="878"/>
      <c r="AA75" s="929">
        <v>0</v>
      </c>
      <c r="AB75" s="928"/>
      <c r="AC75" s="928"/>
      <c r="AD75" s="928"/>
      <c r="AE75" s="878"/>
      <c r="AF75" s="929">
        <v>0</v>
      </c>
      <c r="AG75" s="928"/>
      <c r="AH75" s="928"/>
      <c r="AI75" s="928"/>
      <c r="AJ75" s="878"/>
      <c r="AK75" s="929">
        <v>2</v>
      </c>
      <c r="AL75" s="928"/>
      <c r="AM75" s="928"/>
      <c r="AN75" s="928"/>
      <c r="AO75" s="878"/>
      <c r="AP75" s="929" t="s">
        <v>513</v>
      </c>
      <c r="AQ75" s="928"/>
      <c r="AR75" s="928"/>
      <c r="AS75" s="928"/>
      <c r="AT75" s="878"/>
      <c r="AU75" s="929" t="s">
        <v>513</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2">
      <c r="A76" s="263">
        <v>9</v>
      </c>
      <c r="B76" s="921" t="s">
        <v>588</v>
      </c>
      <c r="C76" s="922"/>
      <c r="D76" s="922"/>
      <c r="E76" s="922"/>
      <c r="F76" s="922"/>
      <c r="G76" s="922"/>
      <c r="H76" s="922"/>
      <c r="I76" s="922"/>
      <c r="J76" s="922"/>
      <c r="K76" s="922"/>
      <c r="L76" s="922"/>
      <c r="M76" s="922"/>
      <c r="N76" s="922"/>
      <c r="O76" s="922"/>
      <c r="P76" s="923"/>
      <c r="Q76" s="927">
        <v>98</v>
      </c>
      <c r="R76" s="928"/>
      <c r="S76" s="928"/>
      <c r="T76" s="928"/>
      <c r="U76" s="878"/>
      <c r="V76" s="929">
        <v>92</v>
      </c>
      <c r="W76" s="928"/>
      <c r="X76" s="928"/>
      <c r="Y76" s="928"/>
      <c r="Z76" s="878"/>
      <c r="AA76" s="929">
        <v>6</v>
      </c>
      <c r="AB76" s="928"/>
      <c r="AC76" s="928"/>
      <c r="AD76" s="928"/>
      <c r="AE76" s="878"/>
      <c r="AF76" s="929">
        <v>6</v>
      </c>
      <c r="AG76" s="928"/>
      <c r="AH76" s="928"/>
      <c r="AI76" s="928"/>
      <c r="AJ76" s="878"/>
      <c r="AK76" s="929" t="s">
        <v>593</v>
      </c>
      <c r="AL76" s="928"/>
      <c r="AM76" s="928"/>
      <c r="AN76" s="928"/>
      <c r="AO76" s="878"/>
      <c r="AP76" s="929" t="s">
        <v>513</v>
      </c>
      <c r="AQ76" s="928"/>
      <c r="AR76" s="928"/>
      <c r="AS76" s="928"/>
      <c r="AT76" s="878"/>
      <c r="AU76" s="929" t="s">
        <v>513</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2">
      <c r="A77" s="263">
        <v>10</v>
      </c>
      <c r="B77" s="921" t="s">
        <v>589</v>
      </c>
      <c r="C77" s="922"/>
      <c r="D77" s="922"/>
      <c r="E77" s="922"/>
      <c r="F77" s="922"/>
      <c r="G77" s="922"/>
      <c r="H77" s="922"/>
      <c r="I77" s="922"/>
      <c r="J77" s="922"/>
      <c r="K77" s="922"/>
      <c r="L77" s="922"/>
      <c r="M77" s="922"/>
      <c r="N77" s="922"/>
      <c r="O77" s="922"/>
      <c r="P77" s="923"/>
      <c r="Q77" s="927">
        <v>54</v>
      </c>
      <c r="R77" s="928"/>
      <c r="S77" s="928"/>
      <c r="T77" s="928"/>
      <c r="U77" s="878"/>
      <c r="V77" s="929">
        <v>52</v>
      </c>
      <c r="W77" s="928"/>
      <c r="X77" s="928"/>
      <c r="Y77" s="928"/>
      <c r="Z77" s="878"/>
      <c r="AA77" s="929">
        <v>2</v>
      </c>
      <c r="AB77" s="928"/>
      <c r="AC77" s="928"/>
      <c r="AD77" s="928"/>
      <c r="AE77" s="878"/>
      <c r="AF77" s="929">
        <v>2</v>
      </c>
      <c r="AG77" s="928"/>
      <c r="AH77" s="928"/>
      <c r="AI77" s="928"/>
      <c r="AJ77" s="878"/>
      <c r="AK77" s="929">
        <v>46</v>
      </c>
      <c r="AL77" s="928"/>
      <c r="AM77" s="928"/>
      <c r="AN77" s="928"/>
      <c r="AO77" s="878"/>
      <c r="AP77" s="929" t="s">
        <v>513</v>
      </c>
      <c r="AQ77" s="928"/>
      <c r="AR77" s="928"/>
      <c r="AS77" s="928"/>
      <c r="AT77" s="878"/>
      <c r="AU77" s="929" t="s">
        <v>513</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2">
      <c r="A78" s="263">
        <v>11</v>
      </c>
      <c r="B78" s="921" t="s">
        <v>590</v>
      </c>
      <c r="C78" s="922"/>
      <c r="D78" s="922"/>
      <c r="E78" s="922"/>
      <c r="F78" s="922"/>
      <c r="G78" s="922"/>
      <c r="H78" s="922"/>
      <c r="I78" s="922"/>
      <c r="J78" s="922"/>
      <c r="K78" s="922"/>
      <c r="L78" s="922"/>
      <c r="M78" s="922"/>
      <c r="N78" s="922"/>
      <c r="O78" s="922"/>
      <c r="P78" s="923"/>
      <c r="Q78" s="924">
        <v>837</v>
      </c>
      <c r="R78" s="879"/>
      <c r="S78" s="879"/>
      <c r="T78" s="879"/>
      <c r="U78" s="879"/>
      <c r="V78" s="879">
        <v>127</v>
      </c>
      <c r="W78" s="879"/>
      <c r="X78" s="879"/>
      <c r="Y78" s="879"/>
      <c r="Z78" s="879"/>
      <c r="AA78" s="879">
        <v>710</v>
      </c>
      <c r="AB78" s="879"/>
      <c r="AC78" s="879"/>
      <c r="AD78" s="879"/>
      <c r="AE78" s="879"/>
      <c r="AF78" s="879">
        <v>710</v>
      </c>
      <c r="AG78" s="879"/>
      <c r="AH78" s="879"/>
      <c r="AI78" s="879"/>
      <c r="AJ78" s="879"/>
      <c r="AK78" s="879">
        <v>30</v>
      </c>
      <c r="AL78" s="879"/>
      <c r="AM78" s="879"/>
      <c r="AN78" s="879"/>
      <c r="AO78" s="879"/>
      <c r="AP78" s="879">
        <v>8</v>
      </c>
      <c r="AQ78" s="879"/>
      <c r="AR78" s="879"/>
      <c r="AS78" s="879"/>
      <c r="AT78" s="879"/>
      <c r="AU78" s="879">
        <v>0</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2">
      <c r="A79" s="263">
        <v>12</v>
      </c>
      <c r="B79" s="921" t="s">
        <v>596</v>
      </c>
      <c r="C79" s="922"/>
      <c r="D79" s="922"/>
      <c r="E79" s="922"/>
      <c r="F79" s="922"/>
      <c r="G79" s="922"/>
      <c r="H79" s="922"/>
      <c r="I79" s="922"/>
      <c r="J79" s="922"/>
      <c r="K79" s="922"/>
      <c r="L79" s="922"/>
      <c r="M79" s="922"/>
      <c r="N79" s="922"/>
      <c r="O79" s="922"/>
      <c r="P79" s="923"/>
      <c r="Q79" s="924">
        <v>1018</v>
      </c>
      <c r="R79" s="879"/>
      <c r="S79" s="879"/>
      <c r="T79" s="879"/>
      <c r="U79" s="879"/>
      <c r="V79" s="879">
        <v>933</v>
      </c>
      <c r="W79" s="879"/>
      <c r="X79" s="879"/>
      <c r="Y79" s="879"/>
      <c r="Z79" s="879"/>
      <c r="AA79" s="879">
        <v>85</v>
      </c>
      <c r="AB79" s="879"/>
      <c r="AC79" s="879"/>
      <c r="AD79" s="879"/>
      <c r="AE79" s="879"/>
      <c r="AF79" s="879">
        <v>85</v>
      </c>
      <c r="AG79" s="879"/>
      <c r="AH79" s="879"/>
      <c r="AI79" s="879"/>
      <c r="AJ79" s="879"/>
      <c r="AK79" s="879" t="s">
        <v>513</v>
      </c>
      <c r="AL79" s="879"/>
      <c r="AM79" s="879"/>
      <c r="AN79" s="879"/>
      <c r="AO79" s="879"/>
      <c r="AP79" s="929" t="s">
        <v>513</v>
      </c>
      <c r="AQ79" s="928"/>
      <c r="AR79" s="928"/>
      <c r="AS79" s="928"/>
      <c r="AT79" s="878"/>
      <c r="AU79" s="929" t="s">
        <v>513</v>
      </c>
      <c r="AV79" s="928"/>
      <c r="AW79" s="928"/>
      <c r="AX79" s="928"/>
      <c r="AY79" s="878"/>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2">
      <c r="A80" s="263">
        <v>13</v>
      </c>
      <c r="B80" s="921" t="s">
        <v>597</v>
      </c>
      <c r="C80" s="922"/>
      <c r="D80" s="922"/>
      <c r="E80" s="922"/>
      <c r="F80" s="922"/>
      <c r="G80" s="922"/>
      <c r="H80" s="922"/>
      <c r="I80" s="922"/>
      <c r="J80" s="922"/>
      <c r="K80" s="922"/>
      <c r="L80" s="922"/>
      <c r="M80" s="922"/>
      <c r="N80" s="922"/>
      <c r="O80" s="922"/>
      <c r="P80" s="923"/>
      <c r="Q80" s="924">
        <v>374458</v>
      </c>
      <c r="R80" s="879"/>
      <c r="S80" s="879"/>
      <c r="T80" s="879"/>
      <c r="U80" s="879"/>
      <c r="V80" s="879">
        <v>355411</v>
      </c>
      <c r="W80" s="879"/>
      <c r="X80" s="879"/>
      <c r="Y80" s="879"/>
      <c r="Z80" s="879"/>
      <c r="AA80" s="879">
        <v>19047</v>
      </c>
      <c r="AB80" s="879"/>
      <c r="AC80" s="879"/>
      <c r="AD80" s="879"/>
      <c r="AE80" s="879"/>
      <c r="AF80" s="879">
        <v>19047</v>
      </c>
      <c r="AG80" s="879"/>
      <c r="AH80" s="879"/>
      <c r="AI80" s="879"/>
      <c r="AJ80" s="879"/>
      <c r="AK80" s="879">
        <v>47</v>
      </c>
      <c r="AL80" s="879"/>
      <c r="AM80" s="879"/>
      <c r="AN80" s="879"/>
      <c r="AO80" s="879"/>
      <c r="AP80" s="929" t="s">
        <v>513</v>
      </c>
      <c r="AQ80" s="928"/>
      <c r="AR80" s="928"/>
      <c r="AS80" s="928"/>
      <c r="AT80" s="878"/>
      <c r="AU80" s="929" t="s">
        <v>513</v>
      </c>
      <c r="AV80" s="928"/>
      <c r="AW80" s="928"/>
      <c r="AX80" s="928"/>
      <c r="AY80" s="878"/>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2">
      <c r="A81" s="263">
        <v>14</v>
      </c>
      <c r="B81" s="921" t="s">
        <v>598</v>
      </c>
      <c r="C81" s="922"/>
      <c r="D81" s="922"/>
      <c r="E81" s="922"/>
      <c r="F81" s="922"/>
      <c r="G81" s="922"/>
      <c r="H81" s="922"/>
      <c r="I81" s="922"/>
      <c r="J81" s="922"/>
      <c r="K81" s="922"/>
      <c r="L81" s="922"/>
      <c r="M81" s="922"/>
      <c r="N81" s="922"/>
      <c r="O81" s="922"/>
      <c r="P81" s="923"/>
      <c r="Q81" s="924">
        <v>2553</v>
      </c>
      <c r="R81" s="879"/>
      <c r="S81" s="879"/>
      <c r="T81" s="879"/>
      <c r="U81" s="879"/>
      <c r="V81" s="879">
        <v>2552</v>
      </c>
      <c r="W81" s="879"/>
      <c r="X81" s="879"/>
      <c r="Y81" s="879"/>
      <c r="Z81" s="879"/>
      <c r="AA81" s="879">
        <v>1</v>
      </c>
      <c r="AB81" s="879"/>
      <c r="AC81" s="879"/>
      <c r="AD81" s="879"/>
      <c r="AE81" s="879"/>
      <c r="AF81" s="879">
        <v>1</v>
      </c>
      <c r="AG81" s="879"/>
      <c r="AH81" s="879"/>
      <c r="AI81" s="879"/>
      <c r="AJ81" s="879"/>
      <c r="AK81" s="879" t="s">
        <v>513</v>
      </c>
      <c r="AL81" s="879"/>
      <c r="AM81" s="879"/>
      <c r="AN81" s="879"/>
      <c r="AO81" s="879"/>
      <c r="AP81" s="929" t="s">
        <v>513</v>
      </c>
      <c r="AQ81" s="928"/>
      <c r="AR81" s="928"/>
      <c r="AS81" s="928"/>
      <c r="AT81" s="878"/>
      <c r="AU81" s="929" t="s">
        <v>513</v>
      </c>
      <c r="AV81" s="928"/>
      <c r="AW81" s="928"/>
      <c r="AX81" s="928"/>
      <c r="AY81" s="878"/>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2">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2">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2">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2">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2">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2">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5">
      <c r="A88" s="266" t="s">
        <v>394</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21896</v>
      </c>
      <c r="AG88" s="890"/>
      <c r="AH88" s="890"/>
      <c r="AI88" s="890"/>
      <c r="AJ88" s="890"/>
      <c r="AK88" s="887"/>
      <c r="AL88" s="887"/>
      <c r="AM88" s="887"/>
      <c r="AN88" s="887"/>
      <c r="AO88" s="887"/>
      <c r="AP88" s="890">
        <v>5672</v>
      </c>
      <c r="AQ88" s="890"/>
      <c r="AR88" s="890"/>
      <c r="AS88" s="890"/>
      <c r="AT88" s="890"/>
      <c r="AU88" s="890">
        <v>2834</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2">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2">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2">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2">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2">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2">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2">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2">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2">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2">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2">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2">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2">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5">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330</v>
      </c>
      <c r="CS102" s="898"/>
      <c r="CT102" s="898"/>
      <c r="CU102" s="898"/>
      <c r="CV102" s="941"/>
      <c r="CW102" s="940" t="s">
        <v>595</v>
      </c>
      <c r="CX102" s="898"/>
      <c r="CY102" s="898"/>
      <c r="CZ102" s="898"/>
      <c r="DA102" s="941"/>
      <c r="DB102" s="940" t="s">
        <v>595</v>
      </c>
      <c r="DC102" s="898"/>
      <c r="DD102" s="898"/>
      <c r="DE102" s="898"/>
      <c r="DF102" s="941"/>
      <c r="DG102" s="940" t="s">
        <v>602</v>
      </c>
      <c r="DH102" s="898"/>
      <c r="DI102" s="898"/>
      <c r="DJ102" s="898"/>
      <c r="DK102" s="941"/>
      <c r="DL102" s="940" t="s">
        <v>602</v>
      </c>
      <c r="DM102" s="898"/>
      <c r="DN102" s="898"/>
      <c r="DO102" s="898"/>
      <c r="DP102" s="941"/>
      <c r="DQ102" s="940" t="s">
        <v>602</v>
      </c>
      <c r="DR102" s="898"/>
      <c r="DS102" s="898"/>
      <c r="DT102" s="898"/>
      <c r="DU102" s="941"/>
      <c r="DV102" s="964" t="s">
        <v>603</v>
      </c>
      <c r="DW102" s="965"/>
      <c r="DX102" s="965"/>
      <c r="DY102" s="965"/>
      <c r="DZ102" s="966"/>
      <c r="EA102" s="248"/>
    </row>
    <row r="103" spans="1:131" s="249" customFormat="1" ht="26.25" customHeight="1" x14ac:dyDescent="0.2">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2">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2">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2">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5">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2">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2">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2">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2744079</v>
      </c>
      <c r="AB110" s="950"/>
      <c r="AC110" s="950"/>
      <c r="AD110" s="950"/>
      <c r="AE110" s="951"/>
      <c r="AF110" s="952">
        <v>2841812</v>
      </c>
      <c r="AG110" s="950"/>
      <c r="AH110" s="950"/>
      <c r="AI110" s="950"/>
      <c r="AJ110" s="951"/>
      <c r="AK110" s="952">
        <v>2949201</v>
      </c>
      <c r="AL110" s="950"/>
      <c r="AM110" s="950"/>
      <c r="AN110" s="950"/>
      <c r="AO110" s="951"/>
      <c r="AP110" s="953">
        <v>18.8</v>
      </c>
      <c r="AQ110" s="954"/>
      <c r="AR110" s="954"/>
      <c r="AS110" s="954"/>
      <c r="AT110" s="955"/>
      <c r="AU110" s="956" t="s">
        <v>72</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32824212</v>
      </c>
      <c r="BR110" s="985"/>
      <c r="BS110" s="985"/>
      <c r="BT110" s="985"/>
      <c r="BU110" s="985"/>
      <c r="BV110" s="985">
        <v>32789807</v>
      </c>
      <c r="BW110" s="985"/>
      <c r="BX110" s="985"/>
      <c r="BY110" s="985"/>
      <c r="BZ110" s="985"/>
      <c r="CA110" s="985">
        <v>32249194</v>
      </c>
      <c r="CB110" s="985"/>
      <c r="CC110" s="985"/>
      <c r="CD110" s="985"/>
      <c r="CE110" s="985"/>
      <c r="CF110" s="999">
        <v>205.6</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v>682190</v>
      </c>
      <c r="DH110" s="985"/>
      <c r="DI110" s="985"/>
      <c r="DJ110" s="985"/>
      <c r="DK110" s="985"/>
      <c r="DL110" s="985">
        <v>650656</v>
      </c>
      <c r="DM110" s="985"/>
      <c r="DN110" s="985"/>
      <c r="DO110" s="985"/>
      <c r="DP110" s="985"/>
      <c r="DQ110" s="985">
        <v>596591</v>
      </c>
      <c r="DR110" s="985"/>
      <c r="DS110" s="985"/>
      <c r="DT110" s="985"/>
      <c r="DU110" s="985"/>
      <c r="DV110" s="986">
        <v>3.8</v>
      </c>
      <c r="DW110" s="986"/>
      <c r="DX110" s="986"/>
      <c r="DY110" s="986"/>
      <c r="DZ110" s="987"/>
    </row>
    <row r="111" spans="1:131" s="248" customFormat="1" ht="26.25" customHeight="1" x14ac:dyDescent="0.2">
      <c r="A111" s="988" t="s">
        <v>440</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417</v>
      </c>
      <c r="AB111" s="992"/>
      <c r="AC111" s="992"/>
      <c r="AD111" s="992"/>
      <c r="AE111" s="993"/>
      <c r="AF111" s="994" t="s">
        <v>417</v>
      </c>
      <c r="AG111" s="992"/>
      <c r="AH111" s="992"/>
      <c r="AI111" s="992"/>
      <c r="AJ111" s="993"/>
      <c r="AK111" s="994" t="s">
        <v>417</v>
      </c>
      <c r="AL111" s="992"/>
      <c r="AM111" s="992"/>
      <c r="AN111" s="992"/>
      <c r="AO111" s="993"/>
      <c r="AP111" s="995" t="s">
        <v>417</v>
      </c>
      <c r="AQ111" s="996"/>
      <c r="AR111" s="996"/>
      <c r="AS111" s="996"/>
      <c r="AT111" s="997"/>
      <c r="AU111" s="958"/>
      <c r="AV111" s="959"/>
      <c r="AW111" s="959"/>
      <c r="AX111" s="959"/>
      <c r="AY111" s="959"/>
      <c r="AZ111" s="1007" t="s">
        <v>441</v>
      </c>
      <c r="BA111" s="1008"/>
      <c r="BB111" s="1008"/>
      <c r="BC111" s="1008"/>
      <c r="BD111" s="1008"/>
      <c r="BE111" s="1008"/>
      <c r="BF111" s="1008"/>
      <c r="BG111" s="1008"/>
      <c r="BH111" s="1008"/>
      <c r="BI111" s="1008"/>
      <c r="BJ111" s="1008"/>
      <c r="BK111" s="1008"/>
      <c r="BL111" s="1008"/>
      <c r="BM111" s="1008"/>
      <c r="BN111" s="1008"/>
      <c r="BO111" s="1008"/>
      <c r="BP111" s="1009"/>
      <c r="BQ111" s="977">
        <v>2716095</v>
      </c>
      <c r="BR111" s="978"/>
      <c r="BS111" s="978"/>
      <c r="BT111" s="978"/>
      <c r="BU111" s="978"/>
      <c r="BV111" s="978">
        <v>2457378</v>
      </c>
      <c r="BW111" s="978"/>
      <c r="BX111" s="978"/>
      <c r="BY111" s="978"/>
      <c r="BZ111" s="978"/>
      <c r="CA111" s="978">
        <v>2185792</v>
      </c>
      <c r="CB111" s="978"/>
      <c r="CC111" s="978"/>
      <c r="CD111" s="978"/>
      <c r="CE111" s="978"/>
      <c r="CF111" s="972">
        <v>13.9</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2003505</v>
      </c>
      <c r="DH111" s="978"/>
      <c r="DI111" s="978"/>
      <c r="DJ111" s="978"/>
      <c r="DK111" s="978"/>
      <c r="DL111" s="978">
        <v>1794568</v>
      </c>
      <c r="DM111" s="978"/>
      <c r="DN111" s="978"/>
      <c r="DO111" s="978"/>
      <c r="DP111" s="978"/>
      <c r="DQ111" s="978">
        <v>1589201</v>
      </c>
      <c r="DR111" s="978"/>
      <c r="DS111" s="978"/>
      <c r="DT111" s="978"/>
      <c r="DU111" s="978"/>
      <c r="DV111" s="979">
        <v>10.1</v>
      </c>
      <c r="DW111" s="979"/>
      <c r="DX111" s="979"/>
      <c r="DY111" s="979"/>
      <c r="DZ111" s="980"/>
    </row>
    <row r="112" spans="1:131" s="248" customFormat="1" ht="26.25" customHeight="1" x14ac:dyDescent="0.2">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417</v>
      </c>
      <c r="AB112" s="1017"/>
      <c r="AC112" s="1017"/>
      <c r="AD112" s="1017"/>
      <c r="AE112" s="1018"/>
      <c r="AF112" s="1019" t="s">
        <v>417</v>
      </c>
      <c r="AG112" s="1017"/>
      <c r="AH112" s="1017"/>
      <c r="AI112" s="1017"/>
      <c r="AJ112" s="1018"/>
      <c r="AK112" s="1019" t="s">
        <v>417</v>
      </c>
      <c r="AL112" s="1017"/>
      <c r="AM112" s="1017"/>
      <c r="AN112" s="1017"/>
      <c r="AO112" s="1018"/>
      <c r="AP112" s="1020" t="s">
        <v>417</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6769264</v>
      </c>
      <c r="BR112" s="978"/>
      <c r="BS112" s="978"/>
      <c r="BT112" s="978"/>
      <c r="BU112" s="978"/>
      <c r="BV112" s="978">
        <v>5796672</v>
      </c>
      <c r="BW112" s="978"/>
      <c r="BX112" s="978"/>
      <c r="BY112" s="978"/>
      <c r="BZ112" s="978"/>
      <c r="CA112" s="978">
        <v>5341731</v>
      </c>
      <c r="CB112" s="978"/>
      <c r="CC112" s="978"/>
      <c r="CD112" s="978"/>
      <c r="CE112" s="978"/>
      <c r="CF112" s="972">
        <v>34.1</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417</v>
      </c>
      <c r="DH112" s="978"/>
      <c r="DI112" s="978"/>
      <c r="DJ112" s="978"/>
      <c r="DK112" s="978"/>
      <c r="DL112" s="978" t="s">
        <v>417</v>
      </c>
      <c r="DM112" s="978"/>
      <c r="DN112" s="978"/>
      <c r="DO112" s="978"/>
      <c r="DP112" s="978"/>
      <c r="DQ112" s="978" t="s">
        <v>417</v>
      </c>
      <c r="DR112" s="978"/>
      <c r="DS112" s="978"/>
      <c r="DT112" s="978"/>
      <c r="DU112" s="978"/>
      <c r="DV112" s="979" t="s">
        <v>417</v>
      </c>
      <c r="DW112" s="979"/>
      <c r="DX112" s="979"/>
      <c r="DY112" s="979"/>
      <c r="DZ112" s="980"/>
    </row>
    <row r="113" spans="1:130" s="248" customFormat="1" ht="26.25" customHeight="1" x14ac:dyDescent="0.2">
      <c r="A113" s="1012"/>
      <c r="B113" s="1013"/>
      <c r="C113" s="1008" t="s">
        <v>447</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603673</v>
      </c>
      <c r="AB113" s="992"/>
      <c r="AC113" s="992"/>
      <c r="AD113" s="992"/>
      <c r="AE113" s="993"/>
      <c r="AF113" s="994">
        <v>549198</v>
      </c>
      <c r="AG113" s="992"/>
      <c r="AH113" s="992"/>
      <c r="AI113" s="992"/>
      <c r="AJ113" s="993"/>
      <c r="AK113" s="994">
        <v>484209</v>
      </c>
      <c r="AL113" s="992"/>
      <c r="AM113" s="992"/>
      <c r="AN113" s="992"/>
      <c r="AO113" s="993"/>
      <c r="AP113" s="995">
        <v>3.1</v>
      </c>
      <c r="AQ113" s="996"/>
      <c r="AR113" s="996"/>
      <c r="AS113" s="996"/>
      <c r="AT113" s="997"/>
      <c r="AU113" s="958"/>
      <c r="AV113" s="959"/>
      <c r="AW113" s="959"/>
      <c r="AX113" s="959"/>
      <c r="AY113" s="959"/>
      <c r="AZ113" s="1007" t="s">
        <v>448</v>
      </c>
      <c r="BA113" s="1008"/>
      <c r="BB113" s="1008"/>
      <c r="BC113" s="1008"/>
      <c r="BD113" s="1008"/>
      <c r="BE113" s="1008"/>
      <c r="BF113" s="1008"/>
      <c r="BG113" s="1008"/>
      <c r="BH113" s="1008"/>
      <c r="BI113" s="1008"/>
      <c r="BJ113" s="1008"/>
      <c r="BK113" s="1008"/>
      <c r="BL113" s="1008"/>
      <c r="BM113" s="1008"/>
      <c r="BN113" s="1008"/>
      <c r="BO113" s="1008"/>
      <c r="BP113" s="1009"/>
      <c r="BQ113" s="977">
        <v>2848839</v>
      </c>
      <c r="BR113" s="978"/>
      <c r="BS113" s="978"/>
      <c r="BT113" s="978"/>
      <c r="BU113" s="978"/>
      <c r="BV113" s="978">
        <v>2807738</v>
      </c>
      <c r="BW113" s="978"/>
      <c r="BX113" s="978"/>
      <c r="BY113" s="978"/>
      <c r="BZ113" s="978"/>
      <c r="CA113" s="978">
        <v>2834075</v>
      </c>
      <c r="CB113" s="978"/>
      <c r="CC113" s="978"/>
      <c r="CD113" s="978"/>
      <c r="CE113" s="978"/>
      <c r="CF113" s="972">
        <v>18.100000000000001</v>
      </c>
      <c r="CG113" s="973"/>
      <c r="CH113" s="973"/>
      <c r="CI113" s="973"/>
      <c r="CJ113" s="973"/>
      <c r="CK113" s="1003"/>
      <c r="CL113" s="1004"/>
      <c r="CM113" s="974" t="s">
        <v>449</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417</v>
      </c>
      <c r="DH113" s="1017"/>
      <c r="DI113" s="1017"/>
      <c r="DJ113" s="1017"/>
      <c r="DK113" s="1018"/>
      <c r="DL113" s="1019" t="s">
        <v>417</v>
      </c>
      <c r="DM113" s="1017"/>
      <c r="DN113" s="1017"/>
      <c r="DO113" s="1017"/>
      <c r="DP113" s="1018"/>
      <c r="DQ113" s="1019" t="s">
        <v>417</v>
      </c>
      <c r="DR113" s="1017"/>
      <c r="DS113" s="1017"/>
      <c r="DT113" s="1017"/>
      <c r="DU113" s="1018"/>
      <c r="DV113" s="1020" t="s">
        <v>417</v>
      </c>
      <c r="DW113" s="1021"/>
      <c r="DX113" s="1021"/>
      <c r="DY113" s="1021"/>
      <c r="DZ113" s="1022"/>
    </row>
    <row r="114" spans="1:130" s="248" customFormat="1" ht="26.25" customHeight="1" x14ac:dyDescent="0.2">
      <c r="A114" s="1012"/>
      <c r="B114" s="1013"/>
      <c r="C114" s="1008" t="s">
        <v>450</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498556</v>
      </c>
      <c r="AB114" s="1017"/>
      <c r="AC114" s="1017"/>
      <c r="AD114" s="1017"/>
      <c r="AE114" s="1018"/>
      <c r="AF114" s="1019">
        <v>470168</v>
      </c>
      <c r="AG114" s="1017"/>
      <c r="AH114" s="1017"/>
      <c r="AI114" s="1017"/>
      <c r="AJ114" s="1018"/>
      <c r="AK114" s="1019">
        <v>480693</v>
      </c>
      <c r="AL114" s="1017"/>
      <c r="AM114" s="1017"/>
      <c r="AN114" s="1017"/>
      <c r="AO114" s="1018"/>
      <c r="AP114" s="1020">
        <v>3.1</v>
      </c>
      <c r="AQ114" s="1021"/>
      <c r="AR114" s="1021"/>
      <c r="AS114" s="1021"/>
      <c r="AT114" s="1022"/>
      <c r="AU114" s="958"/>
      <c r="AV114" s="959"/>
      <c r="AW114" s="959"/>
      <c r="AX114" s="959"/>
      <c r="AY114" s="959"/>
      <c r="AZ114" s="1007" t="s">
        <v>451</v>
      </c>
      <c r="BA114" s="1008"/>
      <c r="BB114" s="1008"/>
      <c r="BC114" s="1008"/>
      <c r="BD114" s="1008"/>
      <c r="BE114" s="1008"/>
      <c r="BF114" s="1008"/>
      <c r="BG114" s="1008"/>
      <c r="BH114" s="1008"/>
      <c r="BI114" s="1008"/>
      <c r="BJ114" s="1008"/>
      <c r="BK114" s="1008"/>
      <c r="BL114" s="1008"/>
      <c r="BM114" s="1008"/>
      <c r="BN114" s="1008"/>
      <c r="BO114" s="1008"/>
      <c r="BP114" s="1009"/>
      <c r="BQ114" s="977">
        <v>3076410</v>
      </c>
      <c r="BR114" s="978"/>
      <c r="BS114" s="978"/>
      <c r="BT114" s="978"/>
      <c r="BU114" s="978"/>
      <c r="BV114" s="978">
        <v>3042848</v>
      </c>
      <c r="BW114" s="978"/>
      <c r="BX114" s="978"/>
      <c r="BY114" s="978"/>
      <c r="BZ114" s="978"/>
      <c r="CA114" s="978">
        <v>3093515</v>
      </c>
      <c r="CB114" s="978"/>
      <c r="CC114" s="978"/>
      <c r="CD114" s="978"/>
      <c r="CE114" s="978"/>
      <c r="CF114" s="972">
        <v>19.7</v>
      </c>
      <c r="CG114" s="973"/>
      <c r="CH114" s="973"/>
      <c r="CI114" s="973"/>
      <c r="CJ114" s="973"/>
      <c r="CK114" s="1003"/>
      <c r="CL114" s="1004"/>
      <c r="CM114" s="974" t="s">
        <v>452</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417</v>
      </c>
      <c r="DH114" s="1017"/>
      <c r="DI114" s="1017"/>
      <c r="DJ114" s="1017"/>
      <c r="DK114" s="1018"/>
      <c r="DL114" s="1019" t="s">
        <v>417</v>
      </c>
      <c r="DM114" s="1017"/>
      <c r="DN114" s="1017"/>
      <c r="DO114" s="1017"/>
      <c r="DP114" s="1018"/>
      <c r="DQ114" s="1019" t="s">
        <v>417</v>
      </c>
      <c r="DR114" s="1017"/>
      <c r="DS114" s="1017"/>
      <c r="DT114" s="1017"/>
      <c r="DU114" s="1018"/>
      <c r="DV114" s="1020" t="s">
        <v>417</v>
      </c>
      <c r="DW114" s="1021"/>
      <c r="DX114" s="1021"/>
      <c r="DY114" s="1021"/>
      <c r="DZ114" s="1022"/>
    </row>
    <row r="115" spans="1:130" s="248" customFormat="1" ht="26.25" customHeight="1" x14ac:dyDescent="0.2">
      <c r="A115" s="1012"/>
      <c r="B115" s="1013"/>
      <c r="C115" s="1008" t="s">
        <v>453</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1246756</v>
      </c>
      <c r="AB115" s="992"/>
      <c r="AC115" s="992"/>
      <c r="AD115" s="992"/>
      <c r="AE115" s="993"/>
      <c r="AF115" s="994">
        <v>265627</v>
      </c>
      <c r="AG115" s="992"/>
      <c r="AH115" s="992"/>
      <c r="AI115" s="992"/>
      <c r="AJ115" s="993"/>
      <c r="AK115" s="994">
        <v>271586</v>
      </c>
      <c r="AL115" s="992"/>
      <c r="AM115" s="992"/>
      <c r="AN115" s="992"/>
      <c r="AO115" s="993"/>
      <c r="AP115" s="995">
        <v>1.7</v>
      </c>
      <c r="AQ115" s="996"/>
      <c r="AR115" s="996"/>
      <c r="AS115" s="996"/>
      <c r="AT115" s="997"/>
      <c r="AU115" s="958"/>
      <c r="AV115" s="959"/>
      <c r="AW115" s="959"/>
      <c r="AX115" s="959"/>
      <c r="AY115" s="959"/>
      <c r="AZ115" s="1007" t="s">
        <v>454</v>
      </c>
      <c r="BA115" s="1008"/>
      <c r="BB115" s="1008"/>
      <c r="BC115" s="1008"/>
      <c r="BD115" s="1008"/>
      <c r="BE115" s="1008"/>
      <c r="BF115" s="1008"/>
      <c r="BG115" s="1008"/>
      <c r="BH115" s="1008"/>
      <c r="BI115" s="1008"/>
      <c r="BJ115" s="1008"/>
      <c r="BK115" s="1008"/>
      <c r="BL115" s="1008"/>
      <c r="BM115" s="1008"/>
      <c r="BN115" s="1008"/>
      <c r="BO115" s="1008"/>
      <c r="BP115" s="1009"/>
      <c r="BQ115" s="977" t="s">
        <v>417</v>
      </c>
      <c r="BR115" s="978"/>
      <c r="BS115" s="978"/>
      <c r="BT115" s="978"/>
      <c r="BU115" s="978"/>
      <c r="BV115" s="978" t="s">
        <v>417</v>
      </c>
      <c r="BW115" s="978"/>
      <c r="BX115" s="978"/>
      <c r="BY115" s="978"/>
      <c r="BZ115" s="978"/>
      <c r="CA115" s="978" t="s">
        <v>417</v>
      </c>
      <c r="CB115" s="978"/>
      <c r="CC115" s="978"/>
      <c r="CD115" s="978"/>
      <c r="CE115" s="978"/>
      <c r="CF115" s="972" t="s">
        <v>417</v>
      </c>
      <c r="CG115" s="973"/>
      <c r="CH115" s="973"/>
      <c r="CI115" s="973"/>
      <c r="CJ115" s="973"/>
      <c r="CK115" s="1003"/>
      <c r="CL115" s="1004"/>
      <c r="CM115" s="1007" t="s">
        <v>455</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417</v>
      </c>
      <c r="DH115" s="1017"/>
      <c r="DI115" s="1017"/>
      <c r="DJ115" s="1017"/>
      <c r="DK115" s="1018"/>
      <c r="DL115" s="1019" t="s">
        <v>417</v>
      </c>
      <c r="DM115" s="1017"/>
      <c r="DN115" s="1017"/>
      <c r="DO115" s="1017"/>
      <c r="DP115" s="1018"/>
      <c r="DQ115" s="1019" t="s">
        <v>417</v>
      </c>
      <c r="DR115" s="1017"/>
      <c r="DS115" s="1017"/>
      <c r="DT115" s="1017"/>
      <c r="DU115" s="1018"/>
      <c r="DV115" s="1020" t="s">
        <v>417</v>
      </c>
      <c r="DW115" s="1021"/>
      <c r="DX115" s="1021"/>
      <c r="DY115" s="1021"/>
      <c r="DZ115" s="1022"/>
    </row>
    <row r="116" spans="1:130" s="248" customFormat="1" ht="26.25" customHeight="1" x14ac:dyDescent="0.2">
      <c r="A116" s="1014"/>
      <c r="B116" s="1015"/>
      <c r="C116" s="1023" t="s">
        <v>456</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417</v>
      </c>
      <c r="AB116" s="1017"/>
      <c r="AC116" s="1017"/>
      <c r="AD116" s="1017"/>
      <c r="AE116" s="1018"/>
      <c r="AF116" s="1019" t="s">
        <v>417</v>
      </c>
      <c r="AG116" s="1017"/>
      <c r="AH116" s="1017"/>
      <c r="AI116" s="1017"/>
      <c r="AJ116" s="1018"/>
      <c r="AK116" s="1019" t="s">
        <v>417</v>
      </c>
      <c r="AL116" s="1017"/>
      <c r="AM116" s="1017"/>
      <c r="AN116" s="1017"/>
      <c r="AO116" s="1018"/>
      <c r="AP116" s="1020" t="s">
        <v>417</v>
      </c>
      <c r="AQ116" s="1021"/>
      <c r="AR116" s="1021"/>
      <c r="AS116" s="1021"/>
      <c r="AT116" s="1022"/>
      <c r="AU116" s="958"/>
      <c r="AV116" s="959"/>
      <c r="AW116" s="959"/>
      <c r="AX116" s="959"/>
      <c r="AY116" s="959"/>
      <c r="AZ116" s="1025" t="s">
        <v>457</v>
      </c>
      <c r="BA116" s="1026"/>
      <c r="BB116" s="1026"/>
      <c r="BC116" s="1026"/>
      <c r="BD116" s="1026"/>
      <c r="BE116" s="1026"/>
      <c r="BF116" s="1026"/>
      <c r="BG116" s="1026"/>
      <c r="BH116" s="1026"/>
      <c r="BI116" s="1026"/>
      <c r="BJ116" s="1026"/>
      <c r="BK116" s="1026"/>
      <c r="BL116" s="1026"/>
      <c r="BM116" s="1026"/>
      <c r="BN116" s="1026"/>
      <c r="BO116" s="1026"/>
      <c r="BP116" s="1027"/>
      <c r="BQ116" s="977" t="s">
        <v>417</v>
      </c>
      <c r="BR116" s="978"/>
      <c r="BS116" s="978"/>
      <c r="BT116" s="978"/>
      <c r="BU116" s="978"/>
      <c r="BV116" s="978" t="s">
        <v>417</v>
      </c>
      <c r="BW116" s="978"/>
      <c r="BX116" s="978"/>
      <c r="BY116" s="978"/>
      <c r="BZ116" s="978"/>
      <c r="CA116" s="978" t="s">
        <v>417</v>
      </c>
      <c r="CB116" s="978"/>
      <c r="CC116" s="978"/>
      <c r="CD116" s="978"/>
      <c r="CE116" s="978"/>
      <c r="CF116" s="972" t="s">
        <v>417</v>
      </c>
      <c r="CG116" s="973"/>
      <c r="CH116" s="973"/>
      <c r="CI116" s="973"/>
      <c r="CJ116" s="973"/>
      <c r="CK116" s="1003"/>
      <c r="CL116" s="1004"/>
      <c r="CM116" s="974" t="s">
        <v>458</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30400</v>
      </c>
      <c r="DH116" s="1017"/>
      <c r="DI116" s="1017"/>
      <c r="DJ116" s="1017"/>
      <c r="DK116" s="1018"/>
      <c r="DL116" s="1019">
        <v>12154</v>
      </c>
      <c r="DM116" s="1017"/>
      <c r="DN116" s="1017"/>
      <c r="DO116" s="1017"/>
      <c r="DP116" s="1018"/>
      <c r="DQ116" s="1019" t="s">
        <v>417</v>
      </c>
      <c r="DR116" s="1017"/>
      <c r="DS116" s="1017"/>
      <c r="DT116" s="1017"/>
      <c r="DU116" s="1018"/>
      <c r="DV116" s="1020" t="s">
        <v>417</v>
      </c>
      <c r="DW116" s="1021"/>
      <c r="DX116" s="1021"/>
      <c r="DY116" s="1021"/>
      <c r="DZ116" s="1022"/>
    </row>
    <row r="117" spans="1:130" s="248" customFormat="1" ht="26.25" customHeight="1" x14ac:dyDescent="0.2">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459</v>
      </c>
      <c r="Z117" s="944"/>
      <c r="AA117" s="1034">
        <v>5093064</v>
      </c>
      <c r="AB117" s="1035"/>
      <c r="AC117" s="1035"/>
      <c r="AD117" s="1035"/>
      <c r="AE117" s="1036"/>
      <c r="AF117" s="1037">
        <v>4126805</v>
      </c>
      <c r="AG117" s="1035"/>
      <c r="AH117" s="1035"/>
      <c r="AI117" s="1035"/>
      <c r="AJ117" s="1036"/>
      <c r="AK117" s="1037">
        <v>4185689</v>
      </c>
      <c r="AL117" s="1035"/>
      <c r="AM117" s="1035"/>
      <c r="AN117" s="1035"/>
      <c r="AO117" s="1036"/>
      <c r="AP117" s="1038"/>
      <c r="AQ117" s="1039"/>
      <c r="AR117" s="1039"/>
      <c r="AS117" s="1039"/>
      <c r="AT117" s="1040"/>
      <c r="AU117" s="958"/>
      <c r="AV117" s="959"/>
      <c r="AW117" s="959"/>
      <c r="AX117" s="959"/>
      <c r="AY117" s="959"/>
      <c r="AZ117" s="1025" t="s">
        <v>460</v>
      </c>
      <c r="BA117" s="1026"/>
      <c r="BB117" s="1026"/>
      <c r="BC117" s="1026"/>
      <c r="BD117" s="1026"/>
      <c r="BE117" s="1026"/>
      <c r="BF117" s="1026"/>
      <c r="BG117" s="1026"/>
      <c r="BH117" s="1026"/>
      <c r="BI117" s="1026"/>
      <c r="BJ117" s="1026"/>
      <c r="BK117" s="1026"/>
      <c r="BL117" s="1026"/>
      <c r="BM117" s="1026"/>
      <c r="BN117" s="1026"/>
      <c r="BO117" s="1026"/>
      <c r="BP117" s="1027"/>
      <c r="BQ117" s="977" t="s">
        <v>417</v>
      </c>
      <c r="BR117" s="978"/>
      <c r="BS117" s="978"/>
      <c r="BT117" s="978"/>
      <c r="BU117" s="978"/>
      <c r="BV117" s="978" t="s">
        <v>417</v>
      </c>
      <c r="BW117" s="978"/>
      <c r="BX117" s="978"/>
      <c r="BY117" s="978"/>
      <c r="BZ117" s="978"/>
      <c r="CA117" s="978" t="s">
        <v>417</v>
      </c>
      <c r="CB117" s="978"/>
      <c r="CC117" s="978"/>
      <c r="CD117" s="978"/>
      <c r="CE117" s="978"/>
      <c r="CF117" s="972" t="s">
        <v>417</v>
      </c>
      <c r="CG117" s="973"/>
      <c r="CH117" s="973"/>
      <c r="CI117" s="973"/>
      <c r="CJ117" s="973"/>
      <c r="CK117" s="1003"/>
      <c r="CL117" s="1004"/>
      <c r="CM117" s="974" t="s">
        <v>461</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417</v>
      </c>
      <c r="DH117" s="1017"/>
      <c r="DI117" s="1017"/>
      <c r="DJ117" s="1017"/>
      <c r="DK117" s="1018"/>
      <c r="DL117" s="1019" t="s">
        <v>417</v>
      </c>
      <c r="DM117" s="1017"/>
      <c r="DN117" s="1017"/>
      <c r="DO117" s="1017"/>
      <c r="DP117" s="1018"/>
      <c r="DQ117" s="1019" t="s">
        <v>417</v>
      </c>
      <c r="DR117" s="1017"/>
      <c r="DS117" s="1017"/>
      <c r="DT117" s="1017"/>
      <c r="DU117" s="1018"/>
      <c r="DV117" s="1020" t="s">
        <v>417</v>
      </c>
      <c r="DW117" s="1021"/>
      <c r="DX117" s="1021"/>
      <c r="DY117" s="1021"/>
      <c r="DZ117" s="1022"/>
    </row>
    <row r="118" spans="1:130" s="248" customFormat="1" ht="26.25" customHeight="1" x14ac:dyDescent="0.2">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462</v>
      </c>
      <c r="BA118" s="1023"/>
      <c r="BB118" s="1023"/>
      <c r="BC118" s="1023"/>
      <c r="BD118" s="1023"/>
      <c r="BE118" s="1023"/>
      <c r="BF118" s="1023"/>
      <c r="BG118" s="1023"/>
      <c r="BH118" s="1023"/>
      <c r="BI118" s="1023"/>
      <c r="BJ118" s="1023"/>
      <c r="BK118" s="1023"/>
      <c r="BL118" s="1023"/>
      <c r="BM118" s="1023"/>
      <c r="BN118" s="1023"/>
      <c r="BO118" s="1023"/>
      <c r="BP118" s="1024"/>
      <c r="BQ118" s="1055" t="s">
        <v>417</v>
      </c>
      <c r="BR118" s="1056"/>
      <c r="BS118" s="1056"/>
      <c r="BT118" s="1056"/>
      <c r="BU118" s="1056"/>
      <c r="BV118" s="1056" t="s">
        <v>463</v>
      </c>
      <c r="BW118" s="1056"/>
      <c r="BX118" s="1056"/>
      <c r="BY118" s="1056"/>
      <c r="BZ118" s="1056"/>
      <c r="CA118" s="1056" t="s">
        <v>417</v>
      </c>
      <c r="CB118" s="1056"/>
      <c r="CC118" s="1056"/>
      <c r="CD118" s="1056"/>
      <c r="CE118" s="1056"/>
      <c r="CF118" s="972" t="s">
        <v>417</v>
      </c>
      <c r="CG118" s="973"/>
      <c r="CH118" s="973"/>
      <c r="CI118" s="973"/>
      <c r="CJ118" s="973"/>
      <c r="CK118" s="1003"/>
      <c r="CL118" s="1004"/>
      <c r="CM118" s="974" t="s">
        <v>464</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139</v>
      </c>
      <c r="DH118" s="1017"/>
      <c r="DI118" s="1017"/>
      <c r="DJ118" s="1017"/>
      <c r="DK118" s="1018"/>
      <c r="DL118" s="1019" t="s">
        <v>139</v>
      </c>
      <c r="DM118" s="1017"/>
      <c r="DN118" s="1017"/>
      <c r="DO118" s="1017"/>
      <c r="DP118" s="1018"/>
      <c r="DQ118" s="1019" t="s">
        <v>463</v>
      </c>
      <c r="DR118" s="1017"/>
      <c r="DS118" s="1017"/>
      <c r="DT118" s="1017"/>
      <c r="DU118" s="1018"/>
      <c r="DV118" s="1020" t="s">
        <v>463</v>
      </c>
      <c r="DW118" s="1021"/>
      <c r="DX118" s="1021"/>
      <c r="DY118" s="1021"/>
      <c r="DZ118" s="1022"/>
    </row>
    <row r="119" spans="1:130" s="248" customFormat="1" ht="26.25" customHeight="1" x14ac:dyDescent="0.2">
      <c r="A119" s="1116"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v>821397</v>
      </c>
      <c r="AB119" s="950"/>
      <c r="AC119" s="950"/>
      <c r="AD119" s="950"/>
      <c r="AE119" s="951"/>
      <c r="AF119" s="952">
        <v>38318</v>
      </c>
      <c r="AG119" s="950"/>
      <c r="AH119" s="950"/>
      <c r="AI119" s="950"/>
      <c r="AJ119" s="951"/>
      <c r="AK119" s="952">
        <v>54065</v>
      </c>
      <c r="AL119" s="950"/>
      <c r="AM119" s="950"/>
      <c r="AN119" s="950"/>
      <c r="AO119" s="951"/>
      <c r="AP119" s="953">
        <v>0.3</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465</v>
      </c>
      <c r="BP119" s="1064"/>
      <c r="BQ119" s="1055">
        <v>48234820</v>
      </c>
      <c r="BR119" s="1056"/>
      <c r="BS119" s="1056"/>
      <c r="BT119" s="1056"/>
      <c r="BU119" s="1056"/>
      <c r="BV119" s="1056">
        <v>46894443</v>
      </c>
      <c r="BW119" s="1056"/>
      <c r="BX119" s="1056"/>
      <c r="BY119" s="1056"/>
      <c r="BZ119" s="1056"/>
      <c r="CA119" s="1056">
        <v>45704307</v>
      </c>
      <c r="CB119" s="1056"/>
      <c r="CC119" s="1056"/>
      <c r="CD119" s="1056"/>
      <c r="CE119" s="1056"/>
      <c r="CF119" s="1057"/>
      <c r="CG119" s="1058"/>
      <c r="CH119" s="1058"/>
      <c r="CI119" s="1058"/>
      <c r="CJ119" s="1059"/>
      <c r="CK119" s="1005"/>
      <c r="CL119" s="1006"/>
      <c r="CM119" s="1060" t="s">
        <v>466</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463</v>
      </c>
      <c r="DH119" s="1042"/>
      <c r="DI119" s="1042"/>
      <c r="DJ119" s="1042"/>
      <c r="DK119" s="1043"/>
      <c r="DL119" s="1041" t="s">
        <v>417</v>
      </c>
      <c r="DM119" s="1042"/>
      <c r="DN119" s="1042"/>
      <c r="DO119" s="1042"/>
      <c r="DP119" s="1043"/>
      <c r="DQ119" s="1041" t="s">
        <v>463</v>
      </c>
      <c r="DR119" s="1042"/>
      <c r="DS119" s="1042"/>
      <c r="DT119" s="1042"/>
      <c r="DU119" s="1043"/>
      <c r="DV119" s="1044" t="s">
        <v>417</v>
      </c>
      <c r="DW119" s="1045"/>
      <c r="DX119" s="1045"/>
      <c r="DY119" s="1045"/>
      <c r="DZ119" s="1046"/>
    </row>
    <row r="120" spans="1:130" s="248" customFormat="1" ht="26.25" customHeight="1" x14ac:dyDescent="0.2">
      <c r="A120" s="1117"/>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407113</v>
      </c>
      <c r="AB120" s="1017"/>
      <c r="AC120" s="1017"/>
      <c r="AD120" s="1017"/>
      <c r="AE120" s="1018"/>
      <c r="AF120" s="1019">
        <v>209063</v>
      </c>
      <c r="AG120" s="1017"/>
      <c r="AH120" s="1017"/>
      <c r="AI120" s="1017"/>
      <c r="AJ120" s="1018"/>
      <c r="AK120" s="1019">
        <v>205367</v>
      </c>
      <c r="AL120" s="1017"/>
      <c r="AM120" s="1017"/>
      <c r="AN120" s="1017"/>
      <c r="AO120" s="1018"/>
      <c r="AP120" s="1020">
        <v>1.3</v>
      </c>
      <c r="AQ120" s="1021"/>
      <c r="AR120" s="1021"/>
      <c r="AS120" s="1021"/>
      <c r="AT120" s="1022"/>
      <c r="AU120" s="1047" t="s">
        <v>467</v>
      </c>
      <c r="AV120" s="1048"/>
      <c r="AW120" s="1048"/>
      <c r="AX120" s="1048"/>
      <c r="AY120" s="1049"/>
      <c r="AZ120" s="998" t="s">
        <v>468</v>
      </c>
      <c r="BA120" s="947"/>
      <c r="BB120" s="947"/>
      <c r="BC120" s="947"/>
      <c r="BD120" s="947"/>
      <c r="BE120" s="947"/>
      <c r="BF120" s="947"/>
      <c r="BG120" s="947"/>
      <c r="BH120" s="947"/>
      <c r="BI120" s="947"/>
      <c r="BJ120" s="947"/>
      <c r="BK120" s="947"/>
      <c r="BL120" s="947"/>
      <c r="BM120" s="947"/>
      <c r="BN120" s="947"/>
      <c r="BO120" s="947"/>
      <c r="BP120" s="948"/>
      <c r="BQ120" s="984">
        <v>11839889</v>
      </c>
      <c r="BR120" s="985"/>
      <c r="BS120" s="985"/>
      <c r="BT120" s="985"/>
      <c r="BU120" s="985"/>
      <c r="BV120" s="985">
        <v>11420963</v>
      </c>
      <c r="BW120" s="985"/>
      <c r="BX120" s="985"/>
      <c r="BY120" s="985"/>
      <c r="BZ120" s="985"/>
      <c r="CA120" s="985">
        <v>12253696</v>
      </c>
      <c r="CB120" s="985"/>
      <c r="CC120" s="985"/>
      <c r="CD120" s="985"/>
      <c r="CE120" s="985"/>
      <c r="CF120" s="999">
        <v>78.099999999999994</v>
      </c>
      <c r="CG120" s="1000"/>
      <c r="CH120" s="1000"/>
      <c r="CI120" s="1000"/>
      <c r="CJ120" s="1000"/>
      <c r="CK120" s="1065" t="s">
        <v>469</v>
      </c>
      <c r="CL120" s="1066"/>
      <c r="CM120" s="1066"/>
      <c r="CN120" s="1066"/>
      <c r="CO120" s="1067"/>
      <c r="CP120" s="1073" t="s">
        <v>414</v>
      </c>
      <c r="CQ120" s="1074"/>
      <c r="CR120" s="1074"/>
      <c r="CS120" s="1074"/>
      <c r="CT120" s="1074"/>
      <c r="CU120" s="1074"/>
      <c r="CV120" s="1074"/>
      <c r="CW120" s="1074"/>
      <c r="CX120" s="1074"/>
      <c r="CY120" s="1074"/>
      <c r="CZ120" s="1074"/>
      <c r="DA120" s="1074"/>
      <c r="DB120" s="1074"/>
      <c r="DC120" s="1074"/>
      <c r="DD120" s="1074"/>
      <c r="DE120" s="1074"/>
      <c r="DF120" s="1075"/>
      <c r="DG120" s="984">
        <v>6291751</v>
      </c>
      <c r="DH120" s="985"/>
      <c r="DI120" s="985"/>
      <c r="DJ120" s="985"/>
      <c r="DK120" s="985"/>
      <c r="DL120" s="985">
        <v>5760560</v>
      </c>
      <c r="DM120" s="985"/>
      <c r="DN120" s="985"/>
      <c r="DO120" s="985"/>
      <c r="DP120" s="985"/>
      <c r="DQ120" s="985">
        <v>5316088</v>
      </c>
      <c r="DR120" s="985"/>
      <c r="DS120" s="985"/>
      <c r="DT120" s="985"/>
      <c r="DU120" s="985"/>
      <c r="DV120" s="986">
        <v>33.9</v>
      </c>
      <c r="DW120" s="986"/>
      <c r="DX120" s="986"/>
      <c r="DY120" s="986"/>
      <c r="DZ120" s="987"/>
    </row>
    <row r="121" spans="1:130" s="248" customFormat="1" ht="26.25" customHeight="1" x14ac:dyDescent="0.2">
      <c r="A121" s="1117"/>
      <c r="B121" s="1004"/>
      <c r="C121" s="1025" t="s">
        <v>470</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463</v>
      </c>
      <c r="AB121" s="1017"/>
      <c r="AC121" s="1017"/>
      <c r="AD121" s="1017"/>
      <c r="AE121" s="1018"/>
      <c r="AF121" s="1019" t="s">
        <v>139</v>
      </c>
      <c r="AG121" s="1017"/>
      <c r="AH121" s="1017"/>
      <c r="AI121" s="1017"/>
      <c r="AJ121" s="1018"/>
      <c r="AK121" s="1019" t="s">
        <v>417</v>
      </c>
      <c r="AL121" s="1017"/>
      <c r="AM121" s="1017"/>
      <c r="AN121" s="1017"/>
      <c r="AO121" s="1018"/>
      <c r="AP121" s="1020" t="s">
        <v>463</v>
      </c>
      <c r="AQ121" s="1021"/>
      <c r="AR121" s="1021"/>
      <c r="AS121" s="1021"/>
      <c r="AT121" s="1022"/>
      <c r="AU121" s="1050"/>
      <c r="AV121" s="1051"/>
      <c r="AW121" s="1051"/>
      <c r="AX121" s="1051"/>
      <c r="AY121" s="1052"/>
      <c r="AZ121" s="1007" t="s">
        <v>471</v>
      </c>
      <c r="BA121" s="1008"/>
      <c r="BB121" s="1008"/>
      <c r="BC121" s="1008"/>
      <c r="BD121" s="1008"/>
      <c r="BE121" s="1008"/>
      <c r="BF121" s="1008"/>
      <c r="BG121" s="1008"/>
      <c r="BH121" s="1008"/>
      <c r="BI121" s="1008"/>
      <c r="BJ121" s="1008"/>
      <c r="BK121" s="1008"/>
      <c r="BL121" s="1008"/>
      <c r="BM121" s="1008"/>
      <c r="BN121" s="1008"/>
      <c r="BO121" s="1008"/>
      <c r="BP121" s="1009"/>
      <c r="BQ121" s="977">
        <v>3079218</v>
      </c>
      <c r="BR121" s="978"/>
      <c r="BS121" s="978"/>
      <c r="BT121" s="978"/>
      <c r="BU121" s="978"/>
      <c r="BV121" s="978">
        <v>2875304</v>
      </c>
      <c r="BW121" s="978"/>
      <c r="BX121" s="978"/>
      <c r="BY121" s="978"/>
      <c r="BZ121" s="978"/>
      <c r="CA121" s="978">
        <v>2776708</v>
      </c>
      <c r="CB121" s="978"/>
      <c r="CC121" s="978"/>
      <c r="CD121" s="978"/>
      <c r="CE121" s="978"/>
      <c r="CF121" s="972">
        <v>17.7</v>
      </c>
      <c r="CG121" s="973"/>
      <c r="CH121" s="973"/>
      <c r="CI121" s="973"/>
      <c r="CJ121" s="973"/>
      <c r="CK121" s="1068"/>
      <c r="CL121" s="1069"/>
      <c r="CM121" s="1069"/>
      <c r="CN121" s="1069"/>
      <c r="CO121" s="1070"/>
      <c r="CP121" s="1078" t="s">
        <v>472</v>
      </c>
      <c r="CQ121" s="1079"/>
      <c r="CR121" s="1079"/>
      <c r="CS121" s="1079"/>
      <c r="CT121" s="1079"/>
      <c r="CU121" s="1079"/>
      <c r="CV121" s="1079"/>
      <c r="CW121" s="1079"/>
      <c r="CX121" s="1079"/>
      <c r="CY121" s="1079"/>
      <c r="CZ121" s="1079"/>
      <c r="DA121" s="1079"/>
      <c r="DB121" s="1079"/>
      <c r="DC121" s="1079"/>
      <c r="DD121" s="1079"/>
      <c r="DE121" s="1079"/>
      <c r="DF121" s="1080"/>
      <c r="DG121" s="977">
        <v>475438</v>
      </c>
      <c r="DH121" s="978"/>
      <c r="DI121" s="978"/>
      <c r="DJ121" s="978"/>
      <c r="DK121" s="978"/>
      <c r="DL121" s="978">
        <v>27135</v>
      </c>
      <c r="DM121" s="978"/>
      <c r="DN121" s="978"/>
      <c r="DO121" s="978"/>
      <c r="DP121" s="978"/>
      <c r="DQ121" s="978">
        <v>25643</v>
      </c>
      <c r="DR121" s="978"/>
      <c r="DS121" s="978"/>
      <c r="DT121" s="978"/>
      <c r="DU121" s="978"/>
      <c r="DV121" s="979">
        <v>0.2</v>
      </c>
      <c r="DW121" s="979"/>
      <c r="DX121" s="979"/>
      <c r="DY121" s="979"/>
      <c r="DZ121" s="980"/>
    </row>
    <row r="122" spans="1:130" s="248" customFormat="1" ht="26.25" customHeight="1" x14ac:dyDescent="0.2">
      <c r="A122" s="1117"/>
      <c r="B122" s="1004"/>
      <c r="C122" s="974" t="s">
        <v>452</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417</v>
      </c>
      <c r="AB122" s="1017"/>
      <c r="AC122" s="1017"/>
      <c r="AD122" s="1017"/>
      <c r="AE122" s="1018"/>
      <c r="AF122" s="1019" t="s">
        <v>139</v>
      </c>
      <c r="AG122" s="1017"/>
      <c r="AH122" s="1017"/>
      <c r="AI122" s="1017"/>
      <c r="AJ122" s="1018"/>
      <c r="AK122" s="1019" t="s">
        <v>463</v>
      </c>
      <c r="AL122" s="1017"/>
      <c r="AM122" s="1017"/>
      <c r="AN122" s="1017"/>
      <c r="AO122" s="1018"/>
      <c r="AP122" s="1020" t="s">
        <v>417</v>
      </c>
      <c r="AQ122" s="1021"/>
      <c r="AR122" s="1021"/>
      <c r="AS122" s="1021"/>
      <c r="AT122" s="1022"/>
      <c r="AU122" s="1050"/>
      <c r="AV122" s="1051"/>
      <c r="AW122" s="1051"/>
      <c r="AX122" s="1051"/>
      <c r="AY122" s="1052"/>
      <c r="AZ122" s="1032" t="s">
        <v>473</v>
      </c>
      <c r="BA122" s="1023"/>
      <c r="BB122" s="1023"/>
      <c r="BC122" s="1023"/>
      <c r="BD122" s="1023"/>
      <c r="BE122" s="1023"/>
      <c r="BF122" s="1023"/>
      <c r="BG122" s="1023"/>
      <c r="BH122" s="1023"/>
      <c r="BI122" s="1023"/>
      <c r="BJ122" s="1023"/>
      <c r="BK122" s="1023"/>
      <c r="BL122" s="1023"/>
      <c r="BM122" s="1023"/>
      <c r="BN122" s="1023"/>
      <c r="BO122" s="1023"/>
      <c r="BP122" s="1024"/>
      <c r="BQ122" s="1055">
        <v>28146044</v>
      </c>
      <c r="BR122" s="1056"/>
      <c r="BS122" s="1056"/>
      <c r="BT122" s="1056"/>
      <c r="BU122" s="1056"/>
      <c r="BV122" s="1056">
        <v>28163400</v>
      </c>
      <c r="BW122" s="1056"/>
      <c r="BX122" s="1056"/>
      <c r="BY122" s="1056"/>
      <c r="BZ122" s="1056"/>
      <c r="CA122" s="1056">
        <v>27480181</v>
      </c>
      <c r="CB122" s="1056"/>
      <c r="CC122" s="1056"/>
      <c r="CD122" s="1056"/>
      <c r="CE122" s="1056"/>
      <c r="CF122" s="1076">
        <v>175.2</v>
      </c>
      <c r="CG122" s="1077"/>
      <c r="CH122" s="1077"/>
      <c r="CI122" s="1077"/>
      <c r="CJ122" s="1077"/>
      <c r="CK122" s="1068"/>
      <c r="CL122" s="1069"/>
      <c r="CM122" s="1069"/>
      <c r="CN122" s="1069"/>
      <c r="CO122" s="1070"/>
      <c r="CP122" s="1078" t="s">
        <v>474</v>
      </c>
      <c r="CQ122" s="1079"/>
      <c r="CR122" s="1079"/>
      <c r="CS122" s="1079"/>
      <c r="CT122" s="1079"/>
      <c r="CU122" s="1079"/>
      <c r="CV122" s="1079"/>
      <c r="CW122" s="1079"/>
      <c r="CX122" s="1079"/>
      <c r="CY122" s="1079"/>
      <c r="CZ122" s="1079"/>
      <c r="DA122" s="1079"/>
      <c r="DB122" s="1079"/>
      <c r="DC122" s="1079"/>
      <c r="DD122" s="1079"/>
      <c r="DE122" s="1079"/>
      <c r="DF122" s="1080"/>
      <c r="DG122" s="977" t="s">
        <v>417</v>
      </c>
      <c r="DH122" s="978"/>
      <c r="DI122" s="978"/>
      <c r="DJ122" s="978"/>
      <c r="DK122" s="978"/>
      <c r="DL122" s="978" t="s">
        <v>139</v>
      </c>
      <c r="DM122" s="978"/>
      <c r="DN122" s="978"/>
      <c r="DO122" s="978"/>
      <c r="DP122" s="978"/>
      <c r="DQ122" s="978" t="s">
        <v>463</v>
      </c>
      <c r="DR122" s="978"/>
      <c r="DS122" s="978"/>
      <c r="DT122" s="978"/>
      <c r="DU122" s="978"/>
      <c r="DV122" s="979" t="s">
        <v>463</v>
      </c>
      <c r="DW122" s="979"/>
      <c r="DX122" s="979"/>
      <c r="DY122" s="979"/>
      <c r="DZ122" s="980"/>
    </row>
    <row r="123" spans="1:130" s="248" customFormat="1" ht="26.25" customHeight="1" x14ac:dyDescent="0.2">
      <c r="A123" s="1117"/>
      <c r="B123" s="1004"/>
      <c r="C123" s="974" t="s">
        <v>458</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18246</v>
      </c>
      <c r="AB123" s="1017"/>
      <c r="AC123" s="1017"/>
      <c r="AD123" s="1017"/>
      <c r="AE123" s="1018"/>
      <c r="AF123" s="1019">
        <v>18246</v>
      </c>
      <c r="AG123" s="1017"/>
      <c r="AH123" s="1017"/>
      <c r="AI123" s="1017"/>
      <c r="AJ123" s="1018"/>
      <c r="AK123" s="1019">
        <v>12154</v>
      </c>
      <c r="AL123" s="1017"/>
      <c r="AM123" s="1017"/>
      <c r="AN123" s="1017"/>
      <c r="AO123" s="1018"/>
      <c r="AP123" s="1020">
        <v>0.1</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475</v>
      </c>
      <c r="BP123" s="1064"/>
      <c r="BQ123" s="1123">
        <v>43065151</v>
      </c>
      <c r="BR123" s="1124"/>
      <c r="BS123" s="1124"/>
      <c r="BT123" s="1124"/>
      <c r="BU123" s="1124"/>
      <c r="BV123" s="1124">
        <v>42459667</v>
      </c>
      <c r="BW123" s="1124"/>
      <c r="BX123" s="1124"/>
      <c r="BY123" s="1124"/>
      <c r="BZ123" s="1124"/>
      <c r="CA123" s="1124">
        <v>42510585</v>
      </c>
      <c r="CB123" s="1124"/>
      <c r="CC123" s="1124"/>
      <c r="CD123" s="1124"/>
      <c r="CE123" s="1124"/>
      <c r="CF123" s="1057"/>
      <c r="CG123" s="1058"/>
      <c r="CH123" s="1058"/>
      <c r="CI123" s="1058"/>
      <c r="CJ123" s="1059"/>
      <c r="CK123" s="1068"/>
      <c r="CL123" s="1069"/>
      <c r="CM123" s="1069"/>
      <c r="CN123" s="1069"/>
      <c r="CO123" s="1070"/>
      <c r="CP123" s="1078" t="s">
        <v>476</v>
      </c>
      <c r="CQ123" s="1079"/>
      <c r="CR123" s="1079"/>
      <c r="CS123" s="1079"/>
      <c r="CT123" s="1079"/>
      <c r="CU123" s="1079"/>
      <c r="CV123" s="1079"/>
      <c r="CW123" s="1079"/>
      <c r="CX123" s="1079"/>
      <c r="CY123" s="1079"/>
      <c r="CZ123" s="1079"/>
      <c r="DA123" s="1079"/>
      <c r="DB123" s="1079"/>
      <c r="DC123" s="1079"/>
      <c r="DD123" s="1079"/>
      <c r="DE123" s="1079"/>
      <c r="DF123" s="1080"/>
      <c r="DG123" s="1016" t="s">
        <v>139</v>
      </c>
      <c r="DH123" s="1017"/>
      <c r="DI123" s="1017"/>
      <c r="DJ123" s="1017"/>
      <c r="DK123" s="1018"/>
      <c r="DL123" s="1019" t="s">
        <v>463</v>
      </c>
      <c r="DM123" s="1017"/>
      <c r="DN123" s="1017"/>
      <c r="DO123" s="1017"/>
      <c r="DP123" s="1018"/>
      <c r="DQ123" s="1019" t="s">
        <v>463</v>
      </c>
      <c r="DR123" s="1017"/>
      <c r="DS123" s="1017"/>
      <c r="DT123" s="1017"/>
      <c r="DU123" s="1018"/>
      <c r="DV123" s="1020" t="s">
        <v>463</v>
      </c>
      <c r="DW123" s="1021"/>
      <c r="DX123" s="1021"/>
      <c r="DY123" s="1021"/>
      <c r="DZ123" s="1022"/>
    </row>
    <row r="124" spans="1:130" s="248" customFormat="1" ht="26.25" customHeight="1" thickBot="1" x14ac:dyDescent="0.25">
      <c r="A124" s="1117"/>
      <c r="B124" s="1004"/>
      <c r="C124" s="974" t="s">
        <v>461</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139</v>
      </c>
      <c r="AB124" s="1017"/>
      <c r="AC124" s="1017"/>
      <c r="AD124" s="1017"/>
      <c r="AE124" s="1018"/>
      <c r="AF124" s="1019" t="s">
        <v>463</v>
      </c>
      <c r="AG124" s="1017"/>
      <c r="AH124" s="1017"/>
      <c r="AI124" s="1017"/>
      <c r="AJ124" s="1018"/>
      <c r="AK124" s="1019" t="s">
        <v>139</v>
      </c>
      <c r="AL124" s="1017"/>
      <c r="AM124" s="1017"/>
      <c r="AN124" s="1017"/>
      <c r="AO124" s="1018"/>
      <c r="AP124" s="1020" t="s">
        <v>463</v>
      </c>
      <c r="AQ124" s="1021"/>
      <c r="AR124" s="1021"/>
      <c r="AS124" s="1021"/>
      <c r="AT124" s="1022"/>
      <c r="AU124" s="1119" t="s">
        <v>477</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v>35.1</v>
      </c>
      <c r="BR124" s="1086"/>
      <c r="BS124" s="1086"/>
      <c r="BT124" s="1086"/>
      <c r="BU124" s="1086"/>
      <c r="BV124" s="1086">
        <v>30</v>
      </c>
      <c r="BW124" s="1086"/>
      <c r="BX124" s="1086"/>
      <c r="BY124" s="1086"/>
      <c r="BZ124" s="1086"/>
      <c r="CA124" s="1086">
        <v>20.3</v>
      </c>
      <c r="CB124" s="1086"/>
      <c r="CC124" s="1086"/>
      <c r="CD124" s="1086"/>
      <c r="CE124" s="1086"/>
      <c r="CF124" s="1087"/>
      <c r="CG124" s="1088"/>
      <c r="CH124" s="1088"/>
      <c r="CI124" s="1088"/>
      <c r="CJ124" s="1089"/>
      <c r="CK124" s="1071"/>
      <c r="CL124" s="1071"/>
      <c r="CM124" s="1071"/>
      <c r="CN124" s="1071"/>
      <c r="CO124" s="1072"/>
      <c r="CP124" s="1078" t="s">
        <v>478</v>
      </c>
      <c r="CQ124" s="1079"/>
      <c r="CR124" s="1079"/>
      <c r="CS124" s="1079"/>
      <c r="CT124" s="1079"/>
      <c r="CU124" s="1079"/>
      <c r="CV124" s="1079"/>
      <c r="CW124" s="1079"/>
      <c r="CX124" s="1079"/>
      <c r="CY124" s="1079"/>
      <c r="CZ124" s="1079"/>
      <c r="DA124" s="1079"/>
      <c r="DB124" s="1079"/>
      <c r="DC124" s="1079"/>
      <c r="DD124" s="1079"/>
      <c r="DE124" s="1079"/>
      <c r="DF124" s="1080"/>
      <c r="DG124" s="1063">
        <v>2075</v>
      </c>
      <c r="DH124" s="1042"/>
      <c r="DI124" s="1042"/>
      <c r="DJ124" s="1042"/>
      <c r="DK124" s="1043"/>
      <c r="DL124" s="1041">
        <v>544</v>
      </c>
      <c r="DM124" s="1042"/>
      <c r="DN124" s="1042"/>
      <c r="DO124" s="1042"/>
      <c r="DP124" s="1043"/>
      <c r="DQ124" s="1041" t="s">
        <v>139</v>
      </c>
      <c r="DR124" s="1042"/>
      <c r="DS124" s="1042"/>
      <c r="DT124" s="1042"/>
      <c r="DU124" s="1043"/>
      <c r="DV124" s="1044" t="s">
        <v>139</v>
      </c>
      <c r="DW124" s="1045"/>
      <c r="DX124" s="1045"/>
      <c r="DY124" s="1045"/>
      <c r="DZ124" s="1046"/>
    </row>
    <row r="125" spans="1:130" s="248" customFormat="1" ht="26.25" customHeight="1" x14ac:dyDescent="0.2">
      <c r="A125" s="1117"/>
      <c r="B125" s="1004"/>
      <c r="C125" s="974" t="s">
        <v>464</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139</v>
      </c>
      <c r="AB125" s="1017"/>
      <c r="AC125" s="1017"/>
      <c r="AD125" s="1017"/>
      <c r="AE125" s="1018"/>
      <c r="AF125" s="1019" t="s">
        <v>139</v>
      </c>
      <c r="AG125" s="1017"/>
      <c r="AH125" s="1017"/>
      <c r="AI125" s="1017"/>
      <c r="AJ125" s="1018"/>
      <c r="AK125" s="1019" t="s">
        <v>139</v>
      </c>
      <c r="AL125" s="1017"/>
      <c r="AM125" s="1017"/>
      <c r="AN125" s="1017"/>
      <c r="AO125" s="1018"/>
      <c r="AP125" s="1020" t="s">
        <v>139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479</v>
      </c>
      <c r="CL125" s="1066"/>
      <c r="CM125" s="1066"/>
      <c r="CN125" s="1066"/>
      <c r="CO125" s="1067"/>
      <c r="CP125" s="998" t="s">
        <v>480</v>
      </c>
      <c r="CQ125" s="947"/>
      <c r="CR125" s="947"/>
      <c r="CS125" s="947"/>
      <c r="CT125" s="947"/>
      <c r="CU125" s="947"/>
      <c r="CV125" s="947"/>
      <c r="CW125" s="947"/>
      <c r="CX125" s="947"/>
      <c r="CY125" s="947"/>
      <c r="CZ125" s="947"/>
      <c r="DA125" s="947"/>
      <c r="DB125" s="947"/>
      <c r="DC125" s="947"/>
      <c r="DD125" s="947"/>
      <c r="DE125" s="947"/>
      <c r="DF125" s="948"/>
      <c r="DG125" s="984" t="s">
        <v>139</v>
      </c>
      <c r="DH125" s="985"/>
      <c r="DI125" s="985"/>
      <c r="DJ125" s="985"/>
      <c r="DK125" s="985"/>
      <c r="DL125" s="985" t="s">
        <v>139</v>
      </c>
      <c r="DM125" s="985"/>
      <c r="DN125" s="985"/>
      <c r="DO125" s="985"/>
      <c r="DP125" s="985"/>
      <c r="DQ125" s="985" t="s">
        <v>139</v>
      </c>
      <c r="DR125" s="985"/>
      <c r="DS125" s="985"/>
      <c r="DT125" s="985"/>
      <c r="DU125" s="985"/>
      <c r="DV125" s="986" t="s">
        <v>139</v>
      </c>
      <c r="DW125" s="986"/>
      <c r="DX125" s="986"/>
      <c r="DY125" s="986"/>
      <c r="DZ125" s="987"/>
    </row>
    <row r="126" spans="1:130" s="248" customFormat="1" ht="26.25" customHeight="1" thickBot="1" x14ac:dyDescent="0.25">
      <c r="A126" s="1117"/>
      <c r="B126" s="1004"/>
      <c r="C126" s="974" t="s">
        <v>466</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139</v>
      </c>
      <c r="AB126" s="1017"/>
      <c r="AC126" s="1017"/>
      <c r="AD126" s="1017"/>
      <c r="AE126" s="1018"/>
      <c r="AF126" s="1019" t="s">
        <v>139</v>
      </c>
      <c r="AG126" s="1017"/>
      <c r="AH126" s="1017"/>
      <c r="AI126" s="1017"/>
      <c r="AJ126" s="1018"/>
      <c r="AK126" s="1019" t="s">
        <v>139</v>
      </c>
      <c r="AL126" s="1017"/>
      <c r="AM126" s="1017"/>
      <c r="AN126" s="1017"/>
      <c r="AO126" s="1018"/>
      <c r="AP126" s="1020" t="s">
        <v>139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481</v>
      </c>
      <c r="CQ126" s="1008"/>
      <c r="CR126" s="1008"/>
      <c r="CS126" s="1008"/>
      <c r="CT126" s="1008"/>
      <c r="CU126" s="1008"/>
      <c r="CV126" s="1008"/>
      <c r="CW126" s="1008"/>
      <c r="CX126" s="1008"/>
      <c r="CY126" s="1008"/>
      <c r="CZ126" s="1008"/>
      <c r="DA126" s="1008"/>
      <c r="DB126" s="1008"/>
      <c r="DC126" s="1008"/>
      <c r="DD126" s="1008"/>
      <c r="DE126" s="1008"/>
      <c r="DF126" s="1009"/>
      <c r="DG126" s="977" t="s">
        <v>139</v>
      </c>
      <c r="DH126" s="978"/>
      <c r="DI126" s="978"/>
      <c r="DJ126" s="978"/>
      <c r="DK126" s="978"/>
      <c r="DL126" s="978" t="s">
        <v>139</v>
      </c>
      <c r="DM126" s="978"/>
      <c r="DN126" s="978"/>
      <c r="DO126" s="978"/>
      <c r="DP126" s="978"/>
      <c r="DQ126" s="978" t="s">
        <v>139</v>
      </c>
      <c r="DR126" s="978"/>
      <c r="DS126" s="978"/>
      <c r="DT126" s="978"/>
      <c r="DU126" s="978"/>
      <c r="DV126" s="979" t="s">
        <v>139</v>
      </c>
      <c r="DW126" s="979"/>
      <c r="DX126" s="979"/>
      <c r="DY126" s="979"/>
      <c r="DZ126" s="980"/>
    </row>
    <row r="127" spans="1:130" s="248" customFormat="1" ht="26.25" customHeight="1" x14ac:dyDescent="0.2">
      <c r="A127" s="1118"/>
      <c r="B127" s="1006"/>
      <c r="C127" s="1060" t="s">
        <v>482</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139</v>
      </c>
      <c r="AB127" s="1017"/>
      <c r="AC127" s="1017"/>
      <c r="AD127" s="1017"/>
      <c r="AE127" s="1018"/>
      <c r="AF127" s="1019" t="s">
        <v>139</v>
      </c>
      <c r="AG127" s="1017"/>
      <c r="AH127" s="1017"/>
      <c r="AI127" s="1017"/>
      <c r="AJ127" s="1018"/>
      <c r="AK127" s="1019" t="s">
        <v>139</v>
      </c>
      <c r="AL127" s="1017"/>
      <c r="AM127" s="1017"/>
      <c r="AN127" s="1017"/>
      <c r="AO127" s="1018"/>
      <c r="AP127" s="1020" t="s">
        <v>139</v>
      </c>
      <c r="AQ127" s="1021"/>
      <c r="AR127" s="1021"/>
      <c r="AS127" s="1021"/>
      <c r="AT127" s="1022"/>
      <c r="AU127" s="284"/>
      <c r="AV127" s="284"/>
      <c r="AW127" s="284"/>
      <c r="AX127" s="1090" t="s">
        <v>483</v>
      </c>
      <c r="AY127" s="1091"/>
      <c r="AZ127" s="1091"/>
      <c r="BA127" s="1091"/>
      <c r="BB127" s="1091"/>
      <c r="BC127" s="1091"/>
      <c r="BD127" s="1091"/>
      <c r="BE127" s="1092"/>
      <c r="BF127" s="1093" t="s">
        <v>484</v>
      </c>
      <c r="BG127" s="1091"/>
      <c r="BH127" s="1091"/>
      <c r="BI127" s="1091"/>
      <c r="BJ127" s="1091"/>
      <c r="BK127" s="1091"/>
      <c r="BL127" s="1092"/>
      <c r="BM127" s="1093" t="s">
        <v>485</v>
      </c>
      <c r="BN127" s="1091"/>
      <c r="BO127" s="1091"/>
      <c r="BP127" s="1091"/>
      <c r="BQ127" s="1091"/>
      <c r="BR127" s="1091"/>
      <c r="BS127" s="1092"/>
      <c r="BT127" s="1093" t="s">
        <v>486</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487</v>
      </c>
      <c r="CQ127" s="1008"/>
      <c r="CR127" s="1008"/>
      <c r="CS127" s="1008"/>
      <c r="CT127" s="1008"/>
      <c r="CU127" s="1008"/>
      <c r="CV127" s="1008"/>
      <c r="CW127" s="1008"/>
      <c r="CX127" s="1008"/>
      <c r="CY127" s="1008"/>
      <c r="CZ127" s="1008"/>
      <c r="DA127" s="1008"/>
      <c r="DB127" s="1008"/>
      <c r="DC127" s="1008"/>
      <c r="DD127" s="1008"/>
      <c r="DE127" s="1008"/>
      <c r="DF127" s="1009"/>
      <c r="DG127" s="977" t="s">
        <v>139</v>
      </c>
      <c r="DH127" s="978"/>
      <c r="DI127" s="978"/>
      <c r="DJ127" s="978"/>
      <c r="DK127" s="978"/>
      <c r="DL127" s="978" t="s">
        <v>139</v>
      </c>
      <c r="DM127" s="978"/>
      <c r="DN127" s="978"/>
      <c r="DO127" s="978"/>
      <c r="DP127" s="978"/>
      <c r="DQ127" s="978" t="s">
        <v>139</v>
      </c>
      <c r="DR127" s="978"/>
      <c r="DS127" s="978"/>
      <c r="DT127" s="978"/>
      <c r="DU127" s="978"/>
      <c r="DV127" s="979" t="s">
        <v>139</v>
      </c>
      <c r="DW127" s="979"/>
      <c r="DX127" s="979"/>
      <c r="DY127" s="979"/>
      <c r="DZ127" s="980"/>
    </row>
    <row r="128" spans="1:130" s="248" customFormat="1" ht="26.25" customHeight="1" thickBot="1" x14ac:dyDescent="0.25">
      <c r="A128" s="1101" t="s">
        <v>488</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489</v>
      </c>
      <c r="X128" s="1103"/>
      <c r="Y128" s="1103"/>
      <c r="Z128" s="1104"/>
      <c r="AA128" s="1105">
        <v>1359224</v>
      </c>
      <c r="AB128" s="1106"/>
      <c r="AC128" s="1106"/>
      <c r="AD128" s="1106"/>
      <c r="AE128" s="1107"/>
      <c r="AF128" s="1108">
        <v>321198</v>
      </c>
      <c r="AG128" s="1106"/>
      <c r="AH128" s="1106"/>
      <c r="AI128" s="1106"/>
      <c r="AJ128" s="1107"/>
      <c r="AK128" s="1108">
        <v>369239</v>
      </c>
      <c r="AL128" s="1106"/>
      <c r="AM128" s="1106"/>
      <c r="AN128" s="1106"/>
      <c r="AO128" s="1107"/>
      <c r="AP128" s="1109"/>
      <c r="AQ128" s="1110"/>
      <c r="AR128" s="1110"/>
      <c r="AS128" s="1110"/>
      <c r="AT128" s="1111"/>
      <c r="AU128" s="284"/>
      <c r="AV128" s="284"/>
      <c r="AW128" s="284"/>
      <c r="AX128" s="946" t="s">
        <v>490</v>
      </c>
      <c r="AY128" s="947"/>
      <c r="AZ128" s="947"/>
      <c r="BA128" s="947"/>
      <c r="BB128" s="947"/>
      <c r="BC128" s="947"/>
      <c r="BD128" s="947"/>
      <c r="BE128" s="948"/>
      <c r="BF128" s="1112" t="s">
        <v>463</v>
      </c>
      <c r="BG128" s="1113"/>
      <c r="BH128" s="1113"/>
      <c r="BI128" s="1113"/>
      <c r="BJ128" s="1113"/>
      <c r="BK128" s="1113"/>
      <c r="BL128" s="1114"/>
      <c r="BM128" s="1112">
        <v>12.59</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491</v>
      </c>
      <c r="CQ128" s="1095"/>
      <c r="CR128" s="1095"/>
      <c r="CS128" s="1095"/>
      <c r="CT128" s="1095"/>
      <c r="CU128" s="1095"/>
      <c r="CV128" s="1095"/>
      <c r="CW128" s="1095"/>
      <c r="CX128" s="1095"/>
      <c r="CY128" s="1095"/>
      <c r="CZ128" s="1095"/>
      <c r="DA128" s="1095"/>
      <c r="DB128" s="1095"/>
      <c r="DC128" s="1095"/>
      <c r="DD128" s="1095"/>
      <c r="DE128" s="1095"/>
      <c r="DF128" s="1096"/>
      <c r="DG128" s="1097" t="s">
        <v>463</v>
      </c>
      <c r="DH128" s="1098"/>
      <c r="DI128" s="1098"/>
      <c r="DJ128" s="1098"/>
      <c r="DK128" s="1098"/>
      <c r="DL128" s="1098" t="s">
        <v>139</v>
      </c>
      <c r="DM128" s="1098"/>
      <c r="DN128" s="1098"/>
      <c r="DO128" s="1098"/>
      <c r="DP128" s="1098"/>
      <c r="DQ128" s="1098" t="s">
        <v>139</v>
      </c>
      <c r="DR128" s="1098"/>
      <c r="DS128" s="1098"/>
      <c r="DT128" s="1098"/>
      <c r="DU128" s="1098"/>
      <c r="DV128" s="1099" t="s">
        <v>139</v>
      </c>
      <c r="DW128" s="1099"/>
      <c r="DX128" s="1099"/>
      <c r="DY128" s="1099"/>
      <c r="DZ128" s="1100"/>
    </row>
    <row r="129" spans="1:131" s="248" customFormat="1" ht="26.25" customHeight="1" x14ac:dyDescent="0.2">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492</v>
      </c>
      <c r="X129" s="1132"/>
      <c r="Y129" s="1132"/>
      <c r="Z129" s="1133"/>
      <c r="AA129" s="1016">
        <v>17117064</v>
      </c>
      <c r="AB129" s="1017"/>
      <c r="AC129" s="1017"/>
      <c r="AD129" s="1017"/>
      <c r="AE129" s="1018"/>
      <c r="AF129" s="1019">
        <v>17209463</v>
      </c>
      <c r="AG129" s="1017"/>
      <c r="AH129" s="1017"/>
      <c r="AI129" s="1017"/>
      <c r="AJ129" s="1018"/>
      <c r="AK129" s="1019">
        <v>18088823</v>
      </c>
      <c r="AL129" s="1017"/>
      <c r="AM129" s="1017"/>
      <c r="AN129" s="1017"/>
      <c r="AO129" s="1018"/>
      <c r="AP129" s="1134"/>
      <c r="AQ129" s="1135"/>
      <c r="AR129" s="1135"/>
      <c r="AS129" s="1135"/>
      <c r="AT129" s="1136"/>
      <c r="AU129" s="286"/>
      <c r="AV129" s="286"/>
      <c r="AW129" s="286"/>
      <c r="AX129" s="1125" t="s">
        <v>493</v>
      </c>
      <c r="AY129" s="1008"/>
      <c r="AZ129" s="1008"/>
      <c r="BA129" s="1008"/>
      <c r="BB129" s="1008"/>
      <c r="BC129" s="1008"/>
      <c r="BD129" s="1008"/>
      <c r="BE129" s="1009"/>
      <c r="BF129" s="1126" t="s">
        <v>139</v>
      </c>
      <c r="BG129" s="1127"/>
      <c r="BH129" s="1127"/>
      <c r="BI129" s="1127"/>
      <c r="BJ129" s="1127"/>
      <c r="BK129" s="1127"/>
      <c r="BL129" s="1128"/>
      <c r="BM129" s="1126">
        <v>17.59</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2">
      <c r="A130" s="988" t="s">
        <v>494</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495</v>
      </c>
      <c r="X130" s="1132"/>
      <c r="Y130" s="1132"/>
      <c r="Z130" s="1133"/>
      <c r="AA130" s="1016">
        <v>2424541</v>
      </c>
      <c r="AB130" s="1017"/>
      <c r="AC130" s="1017"/>
      <c r="AD130" s="1017"/>
      <c r="AE130" s="1018"/>
      <c r="AF130" s="1019">
        <v>2436525</v>
      </c>
      <c r="AG130" s="1017"/>
      <c r="AH130" s="1017"/>
      <c r="AI130" s="1017"/>
      <c r="AJ130" s="1018"/>
      <c r="AK130" s="1019">
        <v>2401911</v>
      </c>
      <c r="AL130" s="1017"/>
      <c r="AM130" s="1017"/>
      <c r="AN130" s="1017"/>
      <c r="AO130" s="1018"/>
      <c r="AP130" s="1134"/>
      <c r="AQ130" s="1135"/>
      <c r="AR130" s="1135"/>
      <c r="AS130" s="1135"/>
      <c r="AT130" s="1136"/>
      <c r="AU130" s="286"/>
      <c r="AV130" s="286"/>
      <c r="AW130" s="286"/>
      <c r="AX130" s="1125" t="s">
        <v>496</v>
      </c>
      <c r="AY130" s="1008"/>
      <c r="AZ130" s="1008"/>
      <c r="BA130" s="1008"/>
      <c r="BB130" s="1008"/>
      <c r="BC130" s="1008"/>
      <c r="BD130" s="1008"/>
      <c r="BE130" s="1009"/>
      <c r="BF130" s="1162">
        <v>9</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5">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497</v>
      </c>
      <c r="X131" s="1170"/>
      <c r="Y131" s="1170"/>
      <c r="Z131" s="1171"/>
      <c r="AA131" s="1063">
        <v>14692523</v>
      </c>
      <c r="AB131" s="1042"/>
      <c r="AC131" s="1042"/>
      <c r="AD131" s="1042"/>
      <c r="AE131" s="1043"/>
      <c r="AF131" s="1041">
        <v>14772938</v>
      </c>
      <c r="AG131" s="1042"/>
      <c r="AH131" s="1042"/>
      <c r="AI131" s="1042"/>
      <c r="AJ131" s="1043"/>
      <c r="AK131" s="1041">
        <v>15686912</v>
      </c>
      <c r="AL131" s="1042"/>
      <c r="AM131" s="1042"/>
      <c r="AN131" s="1042"/>
      <c r="AO131" s="1043"/>
      <c r="AP131" s="1172"/>
      <c r="AQ131" s="1173"/>
      <c r="AR131" s="1173"/>
      <c r="AS131" s="1173"/>
      <c r="AT131" s="1174"/>
      <c r="AU131" s="286"/>
      <c r="AV131" s="286"/>
      <c r="AW131" s="286"/>
      <c r="AX131" s="1144" t="s">
        <v>498</v>
      </c>
      <c r="AY131" s="1095"/>
      <c r="AZ131" s="1095"/>
      <c r="BA131" s="1095"/>
      <c r="BB131" s="1095"/>
      <c r="BC131" s="1095"/>
      <c r="BD131" s="1095"/>
      <c r="BE131" s="1096"/>
      <c r="BF131" s="1145">
        <v>20.3</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2">
      <c r="A132" s="1151" t="s">
        <v>499</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500</v>
      </c>
      <c r="W132" s="1155"/>
      <c r="X132" s="1155"/>
      <c r="Y132" s="1155"/>
      <c r="Z132" s="1156"/>
      <c r="AA132" s="1157">
        <v>8.9113285720000004</v>
      </c>
      <c r="AB132" s="1158"/>
      <c r="AC132" s="1158"/>
      <c r="AD132" s="1158"/>
      <c r="AE132" s="1159"/>
      <c r="AF132" s="1160">
        <v>9.2674998029999998</v>
      </c>
      <c r="AG132" s="1158"/>
      <c r="AH132" s="1158"/>
      <c r="AI132" s="1158"/>
      <c r="AJ132" s="1159"/>
      <c r="AK132" s="1160">
        <v>9.0173196610000002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5">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501</v>
      </c>
      <c r="W133" s="1138"/>
      <c r="X133" s="1138"/>
      <c r="Y133" s="1138"/>
      <c r="Z133" s="1139"/>
      <c r="AA133" s="1140">
        <v>9.6</v>
      </c>
      <c r="AB133" s="1141"/>
      <c r="AC133" s="1141"/>
      <c r="AD133" s="1141"/>
      <c r="AE133" s="1142"/>
      <c r="AF133" s="1140">
        <v>9.1</v>
      </c>
      <c r="AG133" s="1141"/>
      <c r="AH133" s="1141"/>
      <c r="AI133" s="1141"/>
      <c r="AJ133" s="1142"/>
      <c r="AK133" s="1140">
        <v>9</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2">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 hidden="1" x14ac:dyDescent="0.2">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mMI6x6CjwejocRwHQPWCqBR07LXjviaah9iyWBtr7Dy9rYOsJ/6OOVmIYfcTVSpwEcS+DQiOVAFnFUUEDlxQA==" saltValue="NYeXIpnkSoKn4WShRr/bL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265625" style="293" customWidth="1"/>
    <col min="121" max="121" width="0" style="292" hidden="1" customWidth="1"/>
    <col min="122" max="16384" width="9" style="292" hidden="1"/>
  </cols>
  <sheetData>
    <row r="1" spans="1:120" ht="13"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92"/>
    </row>
    <row r="17" spans="119:120" ht="13" x14ac:dyDescent="0.2">
      <c r="DP17" s="292"/>
    </row>
    <row r="18" spans="119:120" ht="13" x14ac:dyDescent="0.2"/>
    <row r="19" spans="119:120" ht="13" x14ac:dyDescent="0.2"/>
    <row r="20" spans="119:120" ht="13" x14ac:dyDescent="0.2">
      <c r="DO20" s="292"/>
      <c r="DP20" s="292"/>
    </row>
    <row r="21" spans="119:120" ht="13" x14ac:dyDescent="0.2">
      <c r="DP21" s="292"/>
    </row>
    <row r="22" spans="119:120" ht="13" x14ac:dyDescent="0.2"/>
    <row r="23" spans="119:120" ht="13" x14ac:dyDescent="0.2">
      <c r="DO23" s="292"/>
      <c r="DP23" s="292"/>
    </row>
    <row r="24" spans="119:120" ht="13" x14ac:dyDescent="0.2">
      <c r="DP24" s="292"/>
    </row>
    <row r="25" spans="119:120" ht="13" x14ac:dyDescent="0.2">
      <c r="DP25" s="292"/>
    </row>
    <row r="26" spans="119:120" ht="13" x14ac:dyDescent="0.2">
      <c r="DO26" s="292"/>
      <c r="DP26" s="292"/>
    </row>
    <row r="27" spans="119:120" ht="13" x14ac:dyDescent="0.2"/>
    <row r="28" spans="119:120" ht="13" x14ac:dyDescent="0.2">
      <c r="DO28" s="292"/>
      <c r="DP28" s="292"/>
    </row>
    <row r="29" spans="119:120" ht="13" x14ac:dyDescent="0.2">
      <c r="DP29" s="292"/>
    </row>
    <row r="30" spans="119:120" ht="13" x14ac:dyDescent="0.2"/>
    <row r="31" spans="119:120" ht="13" x14ac:dyDescent="0.2">
      <c r="DO31" s="292"/>
      <c r="DP31" s="292"/>
    </row>
    <row r="32" spans="119:120" ht="13" x14ac:dyDescent="0.2"/>
    <row r="33" spans="98:120" ht="13" x14ac:dyDescent="0.2">
      <c r="DO33" s="292"/>
      <c r="DP33" s="292"/>
    </row>
    <row r="34" spans="98:120" ht="13" x14ac:dyDescent="0.2">
      <c r="DM34" s="292"/>
    </row>
    <row r="35" spans="98:120" ht="13" x14ac:dyDescent="0.2">
      <c r="CT35" s="292"/>
      <c r="CU35" s="292"/>
      <c r="CV35" s="292"/>
      <c r="CY35" s="292"/>
      <c r="CZ35" s="292"/>
      <c r="DA35" s="292"/>
      <c r="DD35" s="292"/>
      <c r="DE35" s="292"/>
      <c r="DF35" s="292"/>
      <c r="DI35" s="292"/>
      <c r="DJ35" s="292"/>
      <c r="DK35" s="292"/>
      <c r="DM35" s="292"/>
      <c r="DN35" s="292"/>
      <c r="DO35" s="292"/>
      <c r="DP35" s="292"/>
    </row>
    <row r="36" spans="98:120" ht="13" x14ac:dyDescent="0.2"/>
    <row r="37" spans="98:120" ht="13" x14ac:dyDescent="0.2">
      <c r="CW37" s="292"/>
      <c r="DB37" s="292"/>
      <c r="DG37" s="292"/>
      <c r="DL37" s="292"/>
      <c r="DP37" s="292"/>
    </row>
    <row r="38" spans="98:120" ht="13" x14ac:dyDescent="0.2">
      <c r="CT38" s="292"/>
      <c r="CU38" s="292"/>
      <c r="CV38" s="292"/>
      <c r="CW38" s="292"/>
      <c r="CY38" s="292"/>
      <c r="CZ38" s="292"/>
      <c r="DA38" s="292"/>
      <c r="DB38" s="292"/>
      <c r="DD38" s="292"/>
      <c r="DE38" s="292"/>
      <c r="DF38" s="292"/>
      <c r="DG38" s="292"/>
      <c r="DI38" s="292"/>
      <c r="DJ38" s="292"/>
      <c r="DK38" s="292"/>
      <c r="DL38" s="292"/>
      <c r="DN38" s="292"/>
      <c r="DO38" s="292"/>
      <c r="DP38" s="292"/>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92"/>
      <c r="DO49" s="292"/>
      <c r="DP49" s="292"/>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92"/>
      <c r="CS63" s="292"/>
      <c r="CX63" s="292"/>
      <c r="DC63" s="292"/>
      <c r="DH63" s="292"/>
    </row>
    <row r="64" spans="22:120" ht="13" x14ac:dyDescent="0.2">
      <c r="V64" s="292"/>
    </row>
    <row r="65" spans="15:120" ht="13" x14ac:dyDescent="0.2">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ht="13" x14ac:dyDescent="0.2">
      <c r="Q66" s="292"/>
      <c r="S66" s="292"/>
      <c r="U66" s="292"/>
      <c r="DM66" s="292"/>
    </row>
    <row r="67" spans="15:120" ht="13" x14ac:dyDescent="0.2">
      <c r="O67" s="292"/>
      <c r="P67" s="292"/>
      <c r="R67" s="292"/>
      <c r="T67" s="292"/>
      <c r="Y67" s="292"/>
      <c r="CT67" s="292"/>
      <c r="CV67" s="292"/>
      <c r="CW67" s="292"/>
      <c r="CY67" s="292"/>
      <c r="DA67" s="292"/>
      <c r="DB67" s="292"/>
      <c r="DD67" s="292"/>
      <c r="DF67" s="292"/>
      <c r="DG67" s="292"/>
      <c r="DI67" s="292"/>
      <c r="DK67" s="292"/>
      <c r="DL67" s="292"/>
      <c r="DN67" s="292"/>
      <c r="DO67" s="292"/>
      <c r="DP67" s="292"/>
    </row>
    <row r="68" spans="15:120" ht="13" x14ac:dyDescent="0.2"/>
    <row r="69" spans="15:120" ht="13" x14ac:dyDescent="0.2"/>
    <row r="70" spans="15:120" ht="13" x14ac:dyDescent="0.2"/>
    <row r="71" spans="15:120" ht="13" x14ac:dyDescent="0.2"/>
    <row r="72" spans="15:120" ht="13" x14ac:dyDescent="0.2">
      <c r="DP72" s="292"/>
    </row>
    <row r="73" spans="15:120" ht="13" x14ac:dyDescent="0.2">
      <c r="DP73" s="292"/>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92"/>
      <c r="CX96" s="292"/>
      <c r="DC96" s="292"/>
      <c r="DH96" s="292"/>
    </row>
    <row r="97" spans="24:120" ht="13" x14ac:dyDescent="0.2">
      <c r="CS97" s="292"/>
      <c r="CX97" s="292"/>
      <c r="DC97" s="292"/>
      <c r="DH97" s="292"/>
      <c r="DP97" s="293" t="s">
        <v>502</v>
      </c>
    </row>
    <row r="98" spans="24:120" ht="13" hidden="1" x14ac:dyDescent="0.2">
      <c r="CS98" s="292"/>
      <c r="CX98" s="292"/>
      <c r="DC98" s="292"/>
      <c r="DH98" s="292"/>
    </row>
    <row r="99" spans="24:120" ht="13" hidden="1" x14ac:dyDescent="0.2">
      <c r="CS99" s="292"/>
      <c r="CX99" s="292"/>
      <c r="DC99" s="292"/>
      <c r="DH99" s="292"/>
    </row>
    <row r="101" spans="24:120" ht="12" hidden="1" customHeight="1" x14ac:dyDescent="0.2">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2">
      <c r="CU102" s="292"/>
      <c r="CZ102" s="292"/>
      <c r="DE102" s="292"/>
      <c r="DJ102" s="292"/>
      <c r="DM102" s="292"/>
    </row>
    <row r="103" spans="24:120" ht="13" hidden="1" x14ac:dyDescent="0.2">
      <c r="CT103" s="292"/>
      <c r="CV103" s="292"/>
      <c r="CW103" s="292"/>
      <c r="CY103" s="292"/>
      <c r="DA103" s="292"/>
      <c r="DB103" s="292"/>
      <c r="DD103" s="292"/>
      <c r="DF103" s="292"/>
      <c r="DG103" s="292"/>
      <c r="DI103" s="292"/>
      <c r="DK103" s="292"/>
      <c r="DL103" s="292"/>
      <c r="DM103" s="292"/>
      <c r="DN103" s="292"/>
      <c r="DO103" s="292"/>
      <c r="DP103" s="292"/>
    </row>
    <row r="104" spans="24:120" ht="13" hidden="1" x14ac:dyDescent="0.2">
      <c r="CV104" s="292"/>
      <c r="CW104" s="292"/>
      <c r="DA104" s="292"/>
      <c r="DB104" s="292"/>
      <c r="DF104" s="292"/>
      <c r="DG104" s="292"/>
      <c r="DK104" s="292"/>
      <c r="DL104" s="292"/>
      <c r="DN104" s="292"/>
      <c r="DO104" s="292"/>
      <c r="DP104" s="292"/>
    </row>
    <row r="105" spans="24:120" ht="12.75" hidden="1" customHeight="1" x14ac:dyDescent="0.2"/>
  </sheetData>
  <sheetProtection algorithmName="SHA-512" hashValue="x+FsJvu1KxoR/m38udMtzzdEXJKVs30OgGyemHgiP5nuWwnUQ+4SJ2Cj4wp/4y6Jr5ac2ZtArfyd9yoB4gVi2w==" saltValue="r8jIMMg+tMyzx1xIqbM5Sg=="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93" customWidth="1"/>
    <col min="117" max="16384" width="9" style="292" hidden="1"/>
  </cols>
  <sheetData>
    <row r="1" spans="2:116" ht="13"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ht="13" x14ac:dyDescent="0.2"/>
    <row r="3" spans="2:116" ht="13" x14ac:dyDescent="0.2"/>
    <row r="4" spans="2:116" ht="13" x14ac:dyDescent="0.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ht="13" x14ac:dyDescent="0.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ht="13" x14ac:dyDescent="0.2"/>
    <row r="20" spans="9:116" ht="13" x14ac:dyDescent="0.2"/>
    <row r="21" spans="9:116" ht="13" x14ac:dyDescent="0.2">
      <c r="DL21" s="292"/>
    </row>
    <row r="22" spans="9:116" ht="13" x14ac:dyDescent="0.2">
      <c r="DI22" s="292"/>
      <c r="DJ22" s="292"/>
      <c r="DK22" s="292"/>
      <c r="DL22" s="292"/>
    </row>
    <row r="23" spans="9:116" ht="13" x14ac:dyDescent="0.2">
      <c r="CY23" s="292"/>
      <c r="CZ23" s="292"/>
      <c r="DA23" s="292"/>
      <c r="DB23" s="292"/>
      <c r="DC23" s="292"/>
      <c r="DD23" s="292"/>
      <c r="DE23" s="292"/>
      <c r="DF23" s="292"/>
      <c r="DG23" s="292"/>
      <c r="DH23" s="292"/>
      <c r="DI23" s="292"/>
      <c r="DJ23" s="292"/>
      <c r="DK23" s="292"/>
      <c r="DL23" s="292"/>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92"/>
      <c r="DA35" s="292"/>
      <c r="DB35" s="292"/>
      <c r="DC35" s="292"/>
      <c r="DD35" s="292"/>
      <c r="DE35" s="292"/>
      <c r="DF35" s="292"/>
      <c r="DG35" s="292"/>
      <c r="DH35" s="292"/>
      <c r="DI35" s="292"/>
      <c r="DJ35" s="292"/>
      <c r="DK35" s="292"/>
      <c r="DL35" s="292"/>
    </row>
    <row r="36" spans="15:116" ht="13" x14ac:dyDescent="0.2"/>
    <row r="37" spans="15:116" ht="13" x14ac:dyDescent="0.2">
      <c r="DL37" s="292"/>
    </row>
    <row r="38" spans="15:116" ht="13" x14ac:dyDescent="0.2">
      <c r="DI38" s="292"/>
      <c r="DJ38" s="292"/>
      <c r="DK38" s="292"/>
      <c r="DL38" s="292"/>
    </row>
    <row r="39" spans="15:116" ht="13" x14ac:dyDescent="0.2"/>
    <row r="40" spans="15:116" ht="13" x14ac:dyDescent="0.2"/>
    <row r="41" spans="15:116" ht="13" x14ac:dyDescent="0.2"/>
    <row r="42" spans="15:116" ht="13" x14ac:dyDescent="0.2"/>
    <row r="43" spans="15:116" ht="13" x14ac:dyDescent="0.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ht="13" x14ac:dyDescent="0.2">
      <c r="DL44" s="292"/>
    </row>
    <row r="45" spans="15:116" ht="13" x14ac:dyDescent="0.2"/>
    <row r="46" spans="15:116" ht="13" x14ac:dyDescent="0.2">
      <c r="DA46" s="292"/>
      <c r="DB46" s="292"/>
      <c r="DC46" s="292"/>
      <c r="DD46" s="292"/>
      <c r="DE46" s="292"/>
      <c r="DF46" s="292"/>
      <c r="DG46" s="292"/>
      <c r="DH46" s="292"/>
      <c r="DI46" s="292"/>
      <c r="DJ46" s="292"/>
      <c r="DK46" s="292"/>
      <c r="DL46" s="292"/>
    </row>
    <row r="47" spans="15:116" ht="13" x14ac:dyDescent="0.2"/>
    <row r="48" spans="15:116" ht="13" x14ac:dyDescent="0.2"/>
    <row r="49" spans="104:116" ht="13" x14ac:dyDescent="0.2"/>
    <row r="50" spans="104:116" ht="13" x14ac:dyDescent="0.2">
      <c r="CZ50" s="292"/>
      <c r="DA50" s="292"/>
      <c r="DB50" s="292"/>
      <c r="DC50" s="292"/>
      <c r="DD50" s="292"/>
      <c r="DE50" s="292"/>
      <c r="DF50" s="292"/>
      <c r="DG50" s="292"/>
      <c r="DH50" s="292"/>
      <c r="DI50" s="292"/>
      <c r="DJ50" s="292"/>
      <c r="DK50" s="292"/>
      <c r="DL50" s="292"/>
    </row>
    <row r="51" spans="104:116" ht="13" x14ac:dyDescent="0.2"/>
    <row r="52" spans="104:116" ht="13" x14ac:dyDescent="0.2"/>
    <row r="53" spans="104:116" ht="13" x14ac:dyDescent="0.2">
      <c r="DL53" s="292"/>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92"/>
      <c r="DD67" s="292"/>
      <c r="DE67" s="292"/>
      <c r="DF67" s="292"/>
      <c r="DG67" s="292"/>
      <c r="DH67" s="292"/>
      <c r="DI67" s="292"/>
      <c r="DJ67" s="292"/>
      <c r="DK67" s="292"/>
      <c r="DL67" s="292"/>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0pJ9PQSq3qRnv4X4/i7VoLvxXIox0ZlKG3cZQczjtZvwcpLM+oPXbJ1FoQQSrykFdUaQazXzVGZroFgdDS+S/g==" saltValue="AnEYh2hNI74rpbHTA81OZ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94" customWidth="1"/>
    <col min="37" max="44" width="17" style="294" customWidth="1"/>
    <col min="45" max="45" width="6.08984375" style="301" customWidth="1"/>
    <col min="46" max="46" width="3" style="299" customWidth="1"/>
    <col min="47" max="47" width="19.08984375" style="294" hidden="1" customWidth="1"/>
    <col min="48" max="52" width="12.6328125" style="294" hidden="1" customWidth="1"/>
    <col min="53" max="16384" width="8.6328125" style="294" hidden="1"/>
  </cols>
  <sheetData>
    <row r="1" spans="1:46" ht="13" x14ac:dyDescent="0.2">
      <c r="AS1" s="295"/>
      <c r="AT1" s="295"/>
    </row>
    <row r="2" spans="1:46" ht="13" x14ac:dyDescent="0.2">
      <c r="AS2" s="295"/>
      <c r="AT2" s="295"/>
    </row>
    <row r="3" spans="1:46" ht="13" x14ac:dyDescent="0.2">
      <c r="AS3" s="295"/>
      <c r="AT3" s="295"/>
    </row>
    <row r="4" spans="1:46" ht="13" x14ac:dyDescent="0.2">
      <c r="AS4" s="295"/>
      <c r="AT4" s="295"/>
    </row>
    <row r="5" spans="1:46" ht="16.5" x14ac:dyDescent="0.2">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ht="13" x14ac:dyDescent="0.2">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2">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505</v>
      </c>
      <c r="AP7" s="305"/>
      <c r="AQ7" s="306" t="s">
        <v>506</v>
      </c>
      <c r="AR7" s="307"/>
    </row>
    <row r="8" spans="1:46" ht="13" x14ac:dyDescent="0.2">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507</v>
      </c>
      <c r="AQ8" s="312" t="s">
        <v>508</v>
      </c>
      <c r="AR8" s="313" t="s">
        <v>509</v>
      </c>
    </row>
    <row r="9" spans="1:46" ht="13" x14ac:dyDescent="0.2">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510</v>
      </c>
      <c r="AL9" s="1178"/>
      <c r="AM9" s="1178"/>
      <c r="AN9" s="1179"/>
      <c r="AO9" s="314">
        <v>4725111</v>
      </c>
      <c r="AP9" s="314">
        <v>59783</v>
      </c>
      <c r="AQ9" s="315">
        <v>63314</v>
      </c>
      <c r="AR9" s="316">
        <v>-5.6</v>
      </c>
    </row>
    <row r="10" spans="1:46" ht="13.5" customHeight="1" x14ac:dyDescent="0.2">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511</v>
      </c>
      <c r="AL10" s="1178"/>
      <c r="AM10" s="1178"/>
      <c r="AN10" s="1179"/>
      <c r="AO10" s="317">
        <v>964898</v>
      </c>
      <c r="AP10" s="317">
        <v>12208</v>
      </c>
      <c r="AQ10" s="318">
        <v>6537</v>
      </c>
      <c r="AR10" s="319">
        <v>86.8</v>
      </c>
    </row>
    <row r="11" spans="1:46" ht="13.5" customHeight="1" x14ac:dyDescent="0.2">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512</v>
      </c>
      <c r="AL11" s="1178"/>
      <c r="AM11" s="1178"/>
      <c r="AN11" s="1179"/>
      <c r="AO11" s="317" t="s">
        <v>513</v>
      </c>
      <c r="AP11" s="317" t="s">
        <v>513</v>
      </c>
      <c r="AQ11" s="318">
        <v>1199</v>
      </c>
      <c r="AR11" s="319" t="s">
        <v>513</v>
      </c>
    </row>
    <row r="12" spans="1:46" ht="13.5" customHeight="1" x14ac:dyDescent="0.2">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514</v>
      </c>
      <c r="AL12" s="1178"/>
      <c r="AM12" s="1178"/>
      <c r="AN12" s="1179"/>
      <c r="AO12" s="317" t="s">
        <v>513</v>
      </c>
      <c r="AP12" s="317" t="s">
        <v>513</v>
      </c>
      <c r="AQ12" s="318">
        <v>6</v>
      </c>
      <c r="AR12" s="319" t="s">
        <v>513</v>
      </c>
    </row>
    <row r="13" spans="1:46" ht="13.5" customHeight="1" x14ac:dyDescent="0.2">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515</v>
      </c>
      <c r="AL13" s="1178"/>
      <c r="AM13" s="1178"/>
      <c r="AN13" s="1179"/>
      <c r="AO13" s="317">
        <v>187692</v>
      </c>
      <c r="AP13" s="317">
        <v>2375</v>
      </c>
      <c r="AQ13" s="318">
        <v>2551</v>
      </c>
      <c r="AR13" s="319">
        <v>-6.9</v>
      </c>
    </row>
    <row r="14" spans="1:46" ht="13.5" customHeight="1" x14ac:dyDescent="0.2">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516</v>
      </c>
      <c r="AL14" s="1178"/>
      <c r="AM14" s="1178"/>
      <c r="AN14" s="1179"/>
      <c r="AO14" s="317">
        <v>20551</v>
      </c>
      <c r="AP14" s="317">
        <v>260</v>
      </c>
      <c r="AQ14" s="318">
        <v>1371</v>
      </c>
      <c r="AR14" s="319">
        <v>-81</v>
      </c>
    </row>
    <row r="15" spans="1:46" ht="13.5" customHeight="1" x14ac:dyDescent="0.2">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517</v>
      </c>
      <c r="AL15" s="1184"/>
      <c r="AM15" s="1184"/>
      <c r="AN15" s="1185"/>
      <c r="AO15" s="317">
        <v>-221837</v>
      </c>
      <c r="AP15" s="317">
        <v>-2807</v>
      </c>
      <c r="AQ15" s="318">
        <v>-3830</v>
      </c>
      <c r="AR15" s="319">
        <v>-26.7</v>
      </c>
    </row>
    <row r="16" spans="1:46" ht="13" x14ac:dyDescent="0.2">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5676415</v>
      </c>
      <c r="AP16" s="317">
        <v>71819</v>
      </c>
      <c r="AQ16" s="318">
        <v>71148</v>
      </c>
      <c r="AR16" s="319">
        <v>0.9</v>
      </c>
    </row>
    <row r="17" spans="1:46" ht="13" x14ac:dyDescent="0.2">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ht="13" x14ac:dyDescent="0.2">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ht="13" x14ac:dyDescent="0.2">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ht="13" x14ac:dyDescent="0.2">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ht="13" x14ac:dyDescent="0.2">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522</v>
      </c>
      <c r="AL21" s="1187"/>
      <c r="AM21" s="1187"/>
      <c r="AN21" s="1188"/>
      <c r="AO21" s="330">
        <v>5.4</v>
      </c>
      <c r="AP21" s="331">
        <v>6.38</v>
      </c>
      <c r="AQ21" s="332">
        <v>-0.98</v>
      </c>
      <c r="AR21" s="300"/>
      <c r="AS21" s="333"/>
      <c r="AT21" s="329"/>
    </row>
    <row r="22" spans="1:46" s="334" customFormat="1" ht="13" x14ac:dyDescent="0.2">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523</v>
      </c>
      <c r="AL22" s="1187"/>
      <c r="AM22" s="1187"/>
      <c r="AN22" s="1188"/>
      <c r="AO22" s="335">
        <v>97.5</v>
      </c>
      <c r="AP22" s="336">
        <v>98.2</v>
      </c>
      <c r="AQ22" s="337">
        <v>-0.7</v>
      </c>
      <c r="AR22" s="321"/>
      <c r="AS22" s="333"/>
      <c r="AT22" s="329"/>
    </row>
    <row r="23" spans="1:46" s="334" customFormat="1" ht="13" x14ac:dyDescent="0.2">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ht="13" x14ac:dyDescent="0.2">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ht="13" x14ac:dyDescent="0.2">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ht="13" x14ac:dyDescent="0.2">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ht="13" x14ac:dyDescent="0.2">
      <c r="A27" s="342"/>
      <c r="AO27" s="295"/>
      <c r="AP27" s="295"/>
      <c r="AQ27" s="295"/>
      <c r="AR27" s="295"/>
      <c r="AS27" s="295"/>
      <c r="AT27" s="295"/>
    </row>
    <row r="28" spans="1:46" ht="16.5" x14ac:dyDescent="0.2">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ht="13" x14ac:dyDescent="0.2">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2">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505</v>
      </c>
      <c r="AP30" s="305"/>
      <c r="AQ30" s="306" t="s">
        <v>506</v>
      </c>
      <c r="AR30" s="307"/>
    </row>
    <row r="31" spans="1:46" ht="13" x14ac:dyDescent="0.2">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507</v>
      </c>
      <c r="AQ31" s="312" t="s">
        <v>508</v>
      </c>
      <c r="AR31" s="313" t="s">
        <v>509</v>
      </c>
    </row>
    <row r="32" spans="1:46" ht="27" customHeight="1" x14ac:dyDescent="0.2">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527</v>
      </c>
      <c r="AL32" s="1181"/>
      <c r="AM32" s="1181"/>
      <c r="AN32" s="1182"/>
      <c r="AO32" s="345">
        <v>2949201</v>
      </c>
      <c r="AP32" s="345">
        <v>37314</v>
      </c>
      <c r="AQ32" s="346">
        <v>34974</v>
      </c>
      <c r="AR32" s="347">
        <v>6.7</v>
      </c>
    </row>
    <row r="33" spans="1:46" ht="13.5" customHeight="1" x14ac:dyDescent="0.2">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528</v>
      </c>
      <c r="AL33" s="1181"/>
      <c r="AM33" s="1181"/>
      <c r="AN33" s="1182"/>
      <c r="AO33" s="345" t="s">
        <v>513</v>
      </c>
      <c r="AP33" s="345" t="s">
        <v>513</v>
      </c>
      <c r="AQ33" s="346" t="s">
        <v>513</v>
      </c>
      <c r="AR33" s="347" t="s">
        <v>513</v>
      </c>
    </row>
    <row r="34" spans="1:46" ht="27" customHeight="1" x14ac:dyDescent="0.2">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529</v>
      </c>
      <c r="AL34" s="1181"/>
      <c r="AM34" s="1181"/>
      <c r="AN34" s="1182"/>
      <c r="AO34" s="345" t="s">
        <v>513</v>
      </c>
      <c r="AP34" s="345" t="s">
        <v>513</v>
      </c>
      <c r="AQ34" s="346">
        <v>13</v>
      </c>
      <c r="AR34" s="347" t="s">
        <v>513</v>
      </c>
    </row>
    <row r="35" spans="1:46" ht="27" customHeight="1" x14ac:dyDescent="0.2">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530</v>
      </c>
      <c r="AL35" s="1181"/>
      <c r="AM35" s="1181"/>
      <c r="AN35" s="1182"/>
      <c r="AO35" s="345">
        <v>484209</v>
      </c>
      <c r="AP35" s="345">
        <v>6126</v>
      </c>
      <c r="AQ35" s="346">
        <v>9202</v>
      </c>
      <c r="AR35" s="347">
        <v>-33.4</v>
      </c>
    </row>
    <row r="36" spans="1:46" ht="27" customHeight="1" x14ac:dyDescent="0.2">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531</v>
      </c>
      <c r="AL36" s="1181"/>
      <c r="AM36" s="1181"/>
      <c r="AN36" s="1182"/>
      <c r="AO36" s="345">
        <v>480693</v>
      </c>
      <c r="AP36" s="345">
        <v>6082</v>
      </c>
      <c r="AQ36" s="346">
        <v>1932</v>
      </c>
      <c r="AR36" s="347">
        <v>214.8</v>
      </c>
    </row>
    <row r="37" spans="1:46" ht="13.5" customHeight="1" x14ac:dyDescent="0.2">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532</v>
      </c>
      <c r="AL37" s="1181"/>
      <c r="AM37" s="1181"/>
      <c r="AN37" s="1182"/>
      <c r="AO37" s="345">
        <v>271586</v>
      </c>
      <c r="AP37" s="345">
        <v>3436</v>
      </c>
      <c r="AQ37" s="346">
        <v>1045</v>
      </c>
      <c r="AR37" s="347">
        <v>228.8</v>
      </c>
    </row>
    <row r="38" spans="1:46" ht="27" customHeight="1" x14ac:dyDescent="0.2">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533</v>
      </c>
      <c r="AL38" s="1190"/>
      <c r="AM38" s="1190"/>
      <c r="AN38" s="1191"/>
      <c r="AO38" s="348" t="s">
        <v>513</v>
      </c>
      <c r="AP38" s="348" t="s">
        <v>513</v>
      </c>
      <c r="AQ38" s="349">
        <v>1</v>
      </c>
      <c r="AR38" s="337" t="s">
        <v>513</v>
      </c>
      <c r="AS38" s="344"/>
    </row>
    <row r="39" spans="1:46" ht="13" x14ac:dyDescent="0.2">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534</v>
      </c>
      <c r="AL39" s="1190"/>
      <c r="AM39" s="1190"/>
      <c r="AN39" s="1191"/>
      <c r="AO39" s="345">
        <v>-369239</v>
      </c>
      <c r="AP39" s="345">
        <v>-4672</v>
      </c>
      <c r="AQ39" s="346">
        <v>-6121</v>
      </c>
      <c r="AR39" s="347">
        <v>-23.7</v>
      </c>
      <c r="AS39" s="344"/>
    </row>
    <row r="40" spans="1:46" ht="27" customHeight="1" x14ac:dyDescent="0.2">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535</v>
      </c>
      <c r="AL40" s="1181"/>
      <c r="AM40" s="1181"/>
      <c r="AN40" s="1182"/>
      <c r="AO40" s="345">
        <v>-2401911</v>
      </c>
      <c r="AP40" s="345">
        <v>-30389</v>
      </c>
      <c r="AQ40" s="346">
        <v>-29274</v>
      </c>
      <c r="AR40" s="347">
        <v>3.8</v>
      </c>
      <c r="AS40" s="344"/>
    </row>
    <row r="41" spans="1:46" ht="13" x14ac:dyDescent="0.2">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302</v>
      </c>
      <c r="AL41" s="1193"/>
      <c r="AM41" s="1193"/>
      <c r="AN41" s="1194"/>
      <c r="AO41" s="345">
        <v>1414539</v>
      </c>
      <c r="AP41" s="345">
        <v>17897</v>
      </c>
      <c r="AQ41" s="346">
        <v>11772</v>
      </c>
      <c r="AR41" s="347">
        <v>52</v>
      </c>
      <c r="AS41" s="344"/>
    </row>
    <row r="42" spans="1:46" ht="13" x14ac:dyDescent="0.2">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ht="13" x14ac:dyDescent="0.2">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ht="13" x14ac:dyDescent="0.2">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ht="13" x14ac:dyDescent="0.2">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ht="13" x14ac:dyDescent="0.2">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2">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ht="13" x14ac:dyDescent="0.2">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2">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505</v>
      </c>
      <c r="AN49" s="1197" t="s">
        <v>539</v>
      </c>
      <c r="AO49" s="1198"/>
      <c r="AP49" s="1198"/>
      <c r="AQ49" s="1198"/>
      <c r="AR49" s="1199"/>
    </row>
    <row r="50" spans="1:44" ht="13" x14ac:dyDescent="0.2">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540</v>
      </c>
      <c r="AO50" s="362" t="s">
        <v>541</v>
      </c>
      <c r="AP50" s="363" t="s">
        <v>542</v>
      </c>
      <c r="AQ50" s="364" t="s">
        <v>543</v>
      </c>
      <c r="AR50" s="365" t="s">
        <v>544</v>
      </c>
    </row>
    <row r="51" spans="1:44" ht="13" x14ac:dyDescent="0.2">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5871049</v>
      </c>
      <c r="AN51" s="367">
        <v>78113</v>
      </c>
      <c r="AO51" s="368">
        <v>-4</v>
      </c>
      <c r="AP51" s="369">
        <v>44504</v>
      </c>
      <c r="AQ51" s="370">
        <v>-51.8</v>
      </c>
      <c r="AR51" s="371">
        <v>47.8</v>
      </c>
    </row>
    <row r="52" spans="1:44" ht="13" x14ac:dyDescent="0.2">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2389510</v>
      </c>
      <c r="AN52" s="375">
        <v>31792</v>
      </c>
      <c r="AO52" s="376">
        <v>8.5</v>
      </c>
      <c r="AP52" s="377">
        <v>25876</v>
      </c>
      <c r="AQ52" s="378">
        <v>-30.4</v>
      </c>
      <c r="AR52" s="379">
        <v>38.9</v>
      </c>
    </row>
    <row r="53" spans="1:44" ht="13" x14ac:dyDescent="0.2">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6898236</v>
      </c>
      <c r="AN53" s="367">
        <v>90409</v>
      </c>
      <c r="AO53" s="368">
        <v>15.7</v>
      </c>
      <c r="AP53" s="369">
        <v>47820</v>
      </c>
      <c r="AQ53" s="370">
        <v>7.5</v>
      </c>
      <c r="AR53" s="371">
        <v>8.1999999999999993</v>
      </c>
    </row>
    <row r="54" spans="1:44" ht="13" x14ac:dyDescent="0.2">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2280844</v>
      </c>
      <c r="AN54" s="375">
        <v>29893</v>
      </c>
      <c r="AO54" s="376">
        <v>-6</v>
      </c>
      <c r="AP54" s="377">
        <v>25855</v>
      </c>
      <c r="AQ54" s="378">
        <v>-0.1</v>
      </c>
      <c r="AR54" s="379">
        <v>-5.9</v>
      </c>
    </row>
    <row r="55" spans="1:44" ht="13" x14ac:dyDescent="0.2">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3993936</v>
      </c>
      <c r="AN55" s="367">
        <v>51743</v>
      </c>
      <c r="AO55" s="368">
        <v>-42.8</v>
      </c>
      <c r="AP55" s="369">
        <v>41934</v>
      </c>
      <c r="AQ55" s="370">
        <v>-12.3</v>
      </c>
      <c r="AR55" s="371">
        <v>-30.5</v>
      </c>
    </row>
    <row r="56" spans="1:44" ht="13" x14ac:dyDescent="0.2">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2701687</v>
      </c>
      <c r="AN56" s="375">
        <v>35001</v>
      </c>
      <c r="AO56" s="376">
        <v>17.100000000000001</v>
      </c>
      <c r="AP56" s="377">
        <v>23352</v>
      </c>
      <c r="AQ56" s="378">
        <v>-9.6999999999999993</v>
      </c>
      <c r="AR56" s="379">
        <v>26.8</v>
      </c>
    </row>
    <row r="57" spans="1:44" ht="13" x14ac:dyDescent="0.2">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3360376</v>
      </c>
      <c r="AN57" s="367">
        <v>42959</v>
      </c>
      <c r="AO57" s="368">
        <v>-17</v>
      </c>
      <c r="AP57" s="369">
        <v>45588</v>
      </c>
      <c r="AQ57" s="370">
        <v>8.6999999999999993</v>
      </c>
      <c r="AR57" s="371">
        <v>-25.7</v>
      </c>
    </row>
    <row r="58" spans="1:44" ht="13" x14ac:dyDescent="0.2">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2671988</v>
      </c>
      <c r="AN58" s="375">
        <v>34159</v>
      </c>
      <c r="AO58" s="376">
        <v>-2.4</v>
      </c>
      <c r="AP58" s="377">
        <v>24150</v>
      </c>
      <c r="AQ58" s="378">
        <v>3.4</v>
      </c>
      <c r="AR58" s="379">
        <v>-5.8</v>
      </c>
    </row>
    <row r="59" spans="1:44" ht="13" x14ac:dyDescent="0.2">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2833972</v>
      </c>
      <c r="AN59" s="367">
        <v>35856</v>
      </c>
      <c r="AO59" s="368">
        <v>-16.5</v>
      </c>
      <c r="AP59" s="369">
        <v>45483</v>
      </c>
      <c r="AQ59" s="370">
        <v>-0.2</v>
      </c>
      <c r="AR59" s="371">
        <v>-16.3</v>
      </c>
    </row>
    <row r="60" spans="1:44" ht="13" x14ac:dyDescent="0.2">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1511939</v>
      </c>
      <c r="AN60" s="375">
        <v>19129</v>
      </c>
      <c r="AO60" s="376">
        <v>-44</v>
      </c>
      <c r="AP60" s="377">
        <v>24241</v>
      </c>
      <c r="AQ60" s="378">
        <v>0.4</v>
      </c>
      <c r="AR60" s="379">
        <v>-44.4</v>
      </c>
    </row>
    <row r="61" spans="1:44" ht="13" x14ac:dyDescent="0.2">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4591514</v>
      </c>
      <c r="AN61" s="382">
        <v>59816</v>
      </c>
      <c r="AO61" s="383">
        <v>-12.9</v>
      </c>
      <c r="AP61" s="384">
        <v>45066</v>
      </c>
      <c r="AQ61" s="385">
        <v>-9.6</v>
      </c>
      <c r="AR61" s="371">
        <v>-3.3</v>
      </c>
    </row>
    <row r="62" spans="1:44" ht="13" x14ac:dyDescent="0.2">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2311194</v>
      </c>
      <c r="AN62" s="375">
        <v>29995</v>
      </c>
      <c r="AO62" s="376">
        <v>-5.4</v>
      </c>
      <c r="AP62" s="377">
        <v>24695</v>
      </c>
      <c r="AQ62" s="378">
        <v>-7.3</v>
      </c>
      <c r="AR62" s="379">
        <v>1.9</v>
      </c>
    </row>
    <row r="63" spans="1:44" ht="13" x14ac:dyDescent="0.2">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ht="13" x14ac:dyDescent="0.2">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ht="13" x14ac:dyDescent="0.2">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ht="13" x14ac:dyDescent="0.2">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2">
      <c r="AK67" s="295"/>
      <c r="AL67" s="295"/>
      <c r="AM67" s="295"/>
      <c r="AN67" s="295"/>
      <c r="AO67" s="295"/>
      <c r="AP67" s="295"/>
      <c r="AQ67" s="295"/>
      <c r="AR67" s="295"/>
      <c r="AS67" s="295"/>
      <c r="AT67" s="295"/>
    </row>
    <row r="68" spans="1:46" ht="13.5" hidden="1" customHeight="1" x14ac:dyDescent="0.2">
      <c r="AK68" s="295"/>
      <c r="AL68" s="295"/>
      <c r="AM68" s="295"/>
      <c r="AN68" s="295"/>
      <c r="AO68" s="295"/>
      <c r="AP68" s="295"/>
      <c r="AQ68" s="295"/>
      <c r="AR68" s="295"/>
    </row>
    <row r="69" spans="1:46" ht="13.5" hidden="1" customHeight="1" x14ac:dyDescent="0.2">
      <c r="AK69" s="295"/>
      <c r="AL69" s="295"/>
      <c r="AM69" s="295"/>
      <c r="AN69" s="295"/>
      <c r="AO69" s="295"/>
      <c r="AP69" s="295"/>
      <c r="AQ69" s="295"/>
      <c r="AR69" s="295"/>
    </row>
    <row r="70" spans="1:46" ht="13" hidden="1" x14ac:dyDescent="0.2">
      <c r="AK70" s="295"/>
      <c r="AL70" s="295"/>
      <c r="AM70" s="295"/>
      <c r="AN70" s="295"/>
      <c r="AO70" s="295"/>
      <c r="AP70" s="295"/>
      <c r="AQ70" s="295"/>
      <c r="AR70" s="295"/>
    </row>
    <row r="71" spans="1:46" ht="13" hidden="1" x14ac:dyDescent="0.2">
      <c r="AK71" s="295"/>
      <c r="AL71" s="295"/>
      <c r="AM71" s="295"/>
      <c r="AN71" s="295"/>
      <c r="AO71" s="295"/>
      <c r="AP71" s="295"/>
      <c r="AQ71" s="295"/>
      <c r="AR71" s="295"/>
    </row>
    <row r="72" spans="1:46" ht="13" hidden="1" x14ac:dyDescent="0.2">
      <c r="AK72" s="295"/>
      <c r="AL72" s="295"/>
      <c r="AM72" s="295"/>
      <c r="AN72" s="295"/>
      <c r="AO72" s="295"/>
      <c r="AP72" s="295"/>
      <c r="AQ72" s="295"/>
      <c r="AR72" s="295"/>
    </row>
    <row r="73" spans="1:46" ht="13" hidden="1" x14ac:dyDescent="0.2">
      <c r="AK73" s="295"/>
      <c r="AL73" s="295"/>
      <c r="AM73" s="295"/>
      <c r="AN73" s="295"/>
      <c r="AO73" s="295"/>
      <c r="AP73" s="295"/>
      <c r="AQ73" s="295"/>
      <c r="AR73" s="295"/>
    </row>
  </sheetData>
  <sheetProtection algorithmName="SHA-512" hashValue="9XDv9eE4wOknlTQfJus8c9oH0ohw3LEyfifkGkNvBO9zR6RAToeBwSFrQgG3Nz8NxnlZqM+F3c+2SlLKt0Q16g==" saltValue="p45LlmwEsaxF1fpF4RoXW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93" customWidth="1"/>
    <col min="126" max="16384" width="9" style="292" hidden="1"/>
  </cols>
  <sheetData>
    <row r="1" spans="2:125" ht="13.5" customHeight="1" x14ac:dyDescent="0.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ht="13" x14ac:dyDescent="0.2">
      <c r="B2" s="292"/>
      <c r="DG2" s="292"/>
    </row>
    <row r="3" spans="2:125" ht="13" x14ac:dyDescent="0.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ht="13" x14ac:dyDescent="0.2"/>
    <row r="5" spans="2:125" ht="13" x14ac:dyDescent="0.2"/>
    <row r="6" spans="2:125" ht="13" x14ac:dyDescent="0.2"/>
    <row r="7" spans="2:125" ht="13" x14ac:dyDescent="0.2"/>
    <row r="8" spans="2:125" ht="13" x14ac:dyDescent="0.2"/>
    <row r="9" spans="2:125" ht="13" x14ac:dyDescent="0.2">
      <c r="DU9" s="292"/>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92"/>
    </row>
    <row r="18" spans="125:125" ht="13" x14ac:dyDescent="0.2"/>
    <row r="19" spans="125:125" ht="13" x14ac:dyDescent="0.2"/>
    <row r="20" spans="125:125" ht="13" x14ac:dyDescent="0.2">
      <c r="DU20" s="292"/>
    </row>
    <row r="21" spans="125:125" ht="13" x14ac:dyDescent="0.2">
      <c r="DU21" s="292"/>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92"/>
    </row>
    <row r="29" spans="125:125" ht="13" x14ac:dyDescent="0.2"/>
    <row r="30" spans="125:125" ht="13" x14ac:dyDescent="0.2"/>
    <row r="31" spans="125:125" ht="13" x14ac:dyDescent="0.2"/>
    <row r="32" spans="125:125" ht="13" x14ac:dyDescent="0.2"/>
    <row r="33" spans="2:125" ht="13" x14ac:dyDescent="0.2">
      <c r="B33" s="292"/>
      <c r="G33" s="292"/>
      <c r="I33" s="292"/>
    </row>
    <row r="34" spans="2:125" ht="13" x14ac:dyDescent="0.2">
      <c r="C34" s="292"/>
      <c r="P34" s="292"/>
      <c r="DE34" s="292"/>
      <c r="DH34" s="292"/>
    </row>
    <row r="35" spans="2:125" ht="13" x14ac:dyDescent="0.2">
      <c r="D35" s="292"/>
      <c r="E35" s="292"/>
      <c r="DG35" s="292"/>
      <c r="DJ35" s="292"/>
      <c r="DP35" s="292"/>
      <c r="DQ35" s="292"/>
      <c r="DR35" s="292"/>
      <c r="DS35" s="292"/>
      <c r="DT35" s="292"/>
      <c r="DU35" s="292"/>
    </row>
    <row r="36" spans="2:125" ht="13" x14ac:dyDescent="0.2">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ht="13" x14ac:dyDescent="0.2">
      <c r="DU37" s="292"/>
    </row>
    <row r="38" spans="2:125" ht="13" x14ac:dyDescent="0.2">
      <c r="DT38" s="292"/>
      <c r="DU38" s="292"/>
    </row>
    <row r="39" spans="2:125" ht="13" x14ac:dyDescent="0.2"/>
    <row r="40" spans="2:125" ht="13" x14ac:dyDescent="0.2">
      <c r="DH40" s="292"/>
    </row>
    <row r="41" spans="2:125" ht="13" x14ac:dyDescent="0.2">
      <c r="DE41" s="292"/>
    </row>
    <row r="42" spans="2:125" ht="13" x14ac:dyDescent="0.2">
      <c r="DG42" s="292"/>
      <c r="DJ42" s="292"/>
    </row>
    <row r="43" spans="2:125" ht="13" x14ac:dyDescent="0.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ht="13" x14ac:dyDescent="0.2">
      <c r="DU44" s="292"/>
    </row>
    <row r="45" spans="2:125" ht="13" x14ac:dyDescent="0.2"/>
    <row r="46" spans="2:125" ht="13" x14ac:dyDescent="0.2"/>
    <row r="47" spans="2:125" ht="13" x14ac:dyDescent="0.2"/>
    <row r="48" spans="2:125" ht="13" x14ac:dyDescent="0.2">
      <c r="DT48" s="292"/>
      <c r="DU48" s="292"/>
    </row>
    <row r="49" spans="120:125" ht="13" x14ac:dyDescent="0.2">
      <c r="DU49" s="292"/>
    </row>
    <row r="50" spans="120:125" ht="13" x14ac:dyDescent="0.2">
      <c r="DU50" s="292"/>
    </row>
    <row r="51" spans="120:125" ht="13" x14ac:dyDescent="0.2">
      <c r="DP51" s="292"/>
      <c r="DQ51" s="292"/>
      <c r="DR51" s="292"/>
      <c r="DS51" s="292"/>
      <c r="DT51" s="292"/>
      <c r="DU51" s="292"/>
    </row>
    <row r="52" spans="120:125" ht="13" x14ac:dyDescent="0.2"/>
    <row r="53" spans="120:125" ht="13" x14ac:dyDescent="0.2"/>
    <row r="54" spans="120:125" ht="13" x14ac:dyDescent="0.2">
      <c r="DU54" s="292"/>
    </row>
    <row r="55" spans="120:125" ht="13" x14ac:dyDescent="0.2"/>
    <row r="56" spans="120:125" ht="13" x14ac:dyDescent="0.2"/>
    <row r="57" spans="120:125" ht="13" x14ac:dyDescent="0.2"/>
    <row r="58" spans="120:125" ht="13" x14ac:dyDescent="0.2">
      <c r="DU58" s="292"/>
    </row>
    <row r="59" spans="120:125" ht="13" x14ac:dyDescent="0.2"/>
    <row r="60" spans="120:125" ht="13" x14ac:dyDescent="0.2"/>
    <row r="61" spans="120:125" ht="13" x14ac:dyDescent="0.2"/>
    <row r="62" spans="120:125" ht="13" x14ac:dyDescent="0.2"/>
    <row r="63" spans="120:125" ht="13" x14ac:dyDescent="0.2">
      <c r="DU63" s="292"/>
    </row>
    <row r="64" spans="120:125" ht="13" x14ac:dyDescent="0.2">
      <c r="DT64" s="292"/>
      <c r="DU64" s="292"/>
    </row>
    <row r="65" spans="123:125" ht="13" x14ac:dyDescent="0.2"/>
    <row r="66" spans="123:125" ht="13" x14ac:dyDescent="0.2"/>
    <row r="67" spans="123:125" ht="13" x14ac:dyDescent="0.2"/>
    <row r="68" spans="123:125" ht="13" x14ac:dyDescent="0.2"/>
    <row r="69" spans="123:125" ht="13" x14ac:dyDescent="0.2">
      <c r="DS69" s="292"/>
      <c r="DT69" s="292"/>
      <c r="DU69" s="29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92"/>
    </row>
    <row r="83" spans="116:125" ht="13" x14ac:dyDescent="0.2">
      <c r="DM83" s="292"/>
      <c r="DN83" s="292"/>
      <c r="DO83" s="292"/>
      <c r="DP83" s="292"/>
      <c r="DQ83" s="292"/>
      <c r="DR83" s="292"/>
      <c r="DS83" s="292"/>
      <c r="DT83" s="292"/>
      <c r="DU83" s="292"/>
    </row>
    <row r="84" spans="116:125" ht="13" x14ac:dyDescent="0.2"/>
    <row r="85" spans="116:125" ht="13" x14ac:dyDescent="0.2"/>
    <row r="86" spans="116:125" ht="13" x14ac:dyDescent="0.2"/>
    <row r="87" spans="116:125" ht="13" x14ac:dyDescent="0.2"/>
    <row r="88" spans="116:125" ht="13" x14ac:dyDescent="0.2">
      <c r="DU88" s="292"/>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92"/>
      <c r="DT94" s="292"/>
      <c r="DU94" s="292"/>
    </row>
    <row r="95" spans="116:125" ht="13.5" customHeight="1" x14ac:dyDescent="0.2">
      <c r="DU95" s="29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2"/>
    </row>
    <row r="102" spans="124:125" ht="13.5" customHeight="1" x14ac:dyDescent="0.2"/>
    <row r="103" spans="124:125" ht="13.5" customHeight="1" x14ac:dyDescent="0.2"/>
    <row r="104" spans="124:125" ht="13.5" customHeight="1" x14ac:dyDescent="0.2">
      <c r="DT104" s="292"/>
      <c r="DU104" s="29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553</v>
      </c>
    </row>
    <row r="120" spans="125:125" ht="13.5" hidden="1" customHeight="1" x14ac:dyDescent="0.2"/>
    <row r="121" spans="125:125" ht="13.5" hidden="1" customHeight="1" x14ac:dyDescent="0.2">
      <c r="DU121" s="292"/>
    </row>
  </sheetData>
  <sheetProtection algorithmName="SHA-512" hashValue="i+RGMrW4iNES4mqLguDahKcgksa+SrTLbyssWiCDa7oghsbH8c4po/zH4pvkKGMVyryGE5ysNp0cwdl80fZOjQ==" saltValue="aTTU5HgBM73lBH9VkX5A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93" customWidth="1"/>
    <col min="126" max="142" width="0" style="292" hidden="1" customWidth="1"/>
    <col min="143" max="16384" width="9" style="292" hidden="1"/>
  </cols>
  <sheetData>
    <row r="1" spans="1:125" ht="13.5" customHeight="1" x14ac:dyDescent="0.2">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ht="13" x14ac:dyDescent="0.2">
      <c r="B2" s="292"/>
      <c r="T2" s="292"/>
    </row>
    <row r="3" spans="1:125" ht="13" x14ac:dyDescent="0.2">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92"/>
      <c r="G33" s="292"/>
      <c r="I33" s="292"/>
    </row>
    <row r="34" spans="2:125" ht="13" x14ac:dyDescent="0.2">
      <c r="C34" s="292"/>
      <c r="P34" s="292"/>
      <c r="R34" s="292"/>
      <c r="U34" s="292"/>
    </row>
    <row r="35" spans="2:125" ht="13" x14ac:dyDescent="0.2">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ht="13" x14ac:dyDescent="0.2">
      <c r="F36" s="292"/>
      <c r="H36" s="292"/>
      <c r="J36" s="292"/>
      <c r="K36" s="292"/>
      <c r="L36" s="292"/>
      <c r="M36" s="292"/>
      <c r="N36" s="292"/>
      <c r="O36" s="292"/>
      <c r="Q36" s="292"/>
      <c r="S36" s="292"/>
      <c r="V36" s="292"/>
    </row>
    <row r="37" spans="2:125" ht="13" x14ac:dyDescent="0.2"/>
    <row r="38" spans="2:125" ht="13" x14ac:dyDescent="0.2"/>
    <row r="39" spans="2:125" ht="13" x14ac:dyDescent="0.2"/>
    <row r="40" spans="2:125" ht="13" x14ac:dyDescent="0.2">
      <c r="U40" s="292"/>
    </row>
    <row r="41" spans="2:125" ht="13" x14ac:dyDescent="0.2">
      <c r="R41" s="292"/>
    </row>
    <row r="42" spans="2:125" ht="13" x14ac:dyDescent="0.2">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ht="13" x14ac:dyDescent="0.2">
      <c r="Q43" s="292"/>
      <c r="S43" s="292"/>
      <c r="V43" s="292"/>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3" t="s">
        <v>554</v>
      </c>
    </row>
  </sheetData>
  <sheetProtection algorithmName="SHA-512" hashValue="vVzFVWAxz4lg7RnP0F1qWJnHvKDA/MOcqFJgjshBcoz/rZw+Y+tGXPI/1O2YyASm+Z77gRCLiaeilRnwNmOBpw==" saltValue="unlFc8inQOtU9lbDdllUh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555</v>
      </c>
      <c r="G46" s="8" t="s">
        <v>556</v>
      </c>
      <c r="H46" s="8" t="s">
        <v>557</v>
      </c>
      <c r="I46" s="8" t="s">
        <v>558</v>
      </c>
      <c r="J46" s="9" t="s">
        <v>559</v>
      </c>
    </row>
    <row r="47" spans="2:10" ht="57.75" customHeight="1" x14ac:dyDescent="0.2">
      <c r="B47" s="10"/>
      <c r="C47" s="1200" t="s">
        <v>3</v>
      </c>
      <c r="D47" s="1200"/>
      <c r="E47" s="1201"/>
      <c r="F47" s="11">
        <v>24.13</v>
      </c>
      <c r="G47" s="12">
        <v>23.65</v>
      </c>
      <c r="H47" s="12">
        <v>23.33</v>
      </c>
      <c r="I47" s="12">
        <v>23.32</v>
      </c>
      <c r="J47" s="13">
        <v>23.41</v>
      </c>
    </row>
    <row r="48" spans="2:10" ht="57.75" customHeight="1" x14ac:dyDescent="0.2">
      <c r="B48" s="14"/>
      <c r="C48" s="1202" t="s">
        <v>4</v>
      </c>
      <c r="D48" s="1202"/>
      <c r="E48" s="1203"/>
      <c r="F48" s="15">
        <v>1.5</v>
      </c>
      <c r="G48" s="16">
        <v>1.51</v>
      </c>
      <c r="H48" s="16">
        <v>1.83</v>
      </c>
      <c r="I48" s="16">
        <v>2.42</v>
      </c>
      <c r="J48" s="17">
        <v>3.01</v>
      </c>
    </row>
    <row r="49" spans="2:10" ht="57.75" customHeight="1" thickBot="1" x14ac:dyDescent="0.25">
      <c r="B49" s="18"/>
      <c r="C49" s="1204" t="s">
        <v>5</v>
      </c>
      <c r="D49" s="1204"/>
      <c r="E49" s="1205"/>
      <c r="F49" s="19" t="s">
        <v>560</v>
      </c>
      <c r="G49" s="20" t="s">
        <v>561</v>
      </c>
      <c r="H49" s="20">
        <v>3.34</v>
      </c>
      <c r="I49" s="20">
        <v>0.73</v>
      </c>
      <c r="J49" s="21">
        <v>1.93</v>
      </c>
    </row>
    <row r="50" spans="2:10" ht="13.5" customHeight="1" x14ac:dyDescent="0.2"/>
  </sheetData>
  <sheetProtection algorithmName="SHA-512" hashValue="gVgrEOa9gP2N/Xb1YZ+c1nU/2Pj4+CCXb6j/U+JJHX0nVYxoV130DfS7FK+Cn/cH2aKCgpiwsaygKCfLTIM03g==" saltValue="Vu2F7OeWbOtpLI0dpz9n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2022-03-27T23:46:21Z</cp:lastPrinted>
  <dcterms:modified xsi:type="dcterms:W3CDTF">2022-10-04T05:32:05Z</dcterms:modified>
</cp:coreProperties>
</file>