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２年度決算\04 ②10月公表分（追加分）\05 最終版【ＨＰアップ】\"/>
    </mc:Choice>
  </mc:AlternateContent>
  <xr:revisionPtr revIDLastSave="0" documentId="13_ncr:1_{9C13F3B1-D7B7-46C9-9F36-AF7BE9BDDAD3}" xr6:coauthVersionLast="36" xr6:coauthVersionMax="36" xr10:uidLastSave="{00000000-0000-0000-0000-000000000000}"/>
  <bookViews>
    <workbookView xWindow="0" yWindow="0" windowWidth="19200" windowHeight="8150" tabRatio="78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<sst xmlns="http://schemas.openxmlformats.org/spreadsheetml/2006/main" count="1108" uniqueCount="612">
  <si>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</si>
  <si>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</si>
  <si>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</si>
  <si>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</si>
  <si>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</si>
  <si>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</si>
  <si>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</si>
  <si>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</si>
  <si>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</si>
  <si>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</si>
  <si>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</si>
  <si>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</si>
  <si>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</si>
  <si>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</si>
  <si>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</si>
  <si>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</si>
  <si>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</si>
  <si>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</si>
  <si>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</si>
  <si>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</si>
  <si>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</si>
  <si>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</si>
  <si>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</si>
  <si>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</si>
  <si>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</si>
  <si>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</si>
  <si>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</si>
  <si>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</si>
  <si>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</si>
  <si>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</si>
  <si>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</si>
  <si>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</si>
  <si>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</si>
  <si>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</si>
  <si>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</si>
  <si>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</si>
  <si>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</si>
  <si>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</si>
  <si>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</si>
  <si>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</si>
  <si>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</si>
  <si>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</si>
  <si>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</si>
  <si>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</si>
  <si>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</si>
  <si>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</si>
  <si>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</si>
  <si>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</si>
  <si>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</si>
  <si>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</si>
  <si>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</si>
  <si>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</si>
  <si>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</si>
  <si>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</si>
  <si>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</si>
  <si>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</si>
  <si>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</si>
  <si>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</si>
  <si>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</si>
  <si>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</si>
  <si>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</si>
  <si>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</si>
  <si>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</si>
  <si>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</si>
  <si>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</si>
  <si>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</si>
  <si>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</si>
  <si>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</si>
  <si>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</si>
  <si>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</si>
  <si>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</si>
  <si>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</si>
  <si>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</si>
  <si>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</si>
  <si>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</si>
  <si>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</si>
  <si>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</si>
  <si>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</si>
  <si>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</si>
  <si>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</si>
  <si>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</si>
  <si>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</si>
  <si>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</si>
  <si>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</si>
  <si>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</si>
  <si>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</si>
  <si>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</si>
  <si>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</si>
  <si>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</si>
  <si>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</si>
  <si>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</si>
  <si>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</si>
  <si>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</si>
  <si>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</si>
  <si>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</si>
  <si>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</si>
  <si>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</si>
  <si>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</si>
  <si>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</si>
  <si>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</si>
  <si>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</si>
  <si>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</si>
  <si>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</si>
  <si>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</si>
  <si>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</si>
  <si>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</si>
  <si>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</si>
  <si>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</si>
  <si>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</si>
  <si>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</si>
  <si>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</si>
  <si>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</si>
  <si>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</si>
  <si>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</si>
  <si>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</si>
  <si>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</si>
  <si>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</si>
  <si>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</si>
  <si>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</si>
  <si>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</si>
  <si>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</si>
  <si>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</si>
  <si>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</si>
  <si>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</si>
  <si>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</si>
  <si>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</si>
  <si>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</si>
  <si>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</si>
  <si>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</si>
  <si>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</si>
  <si>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</si>
  <si>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</si>
  <si>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</si>
  <si>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</si>
  <si>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</si>
  <si>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</si>
  <si>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</si>
  <si>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</si>
  <si>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</si>
  <si>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</si>
  <si>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</si>
  <si>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</si>
  <si>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</si>
  <si>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</si>
  <si>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</si>
  <si>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</si>
  <si>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</si>
  <si>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</si>
  <si>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</si>
  <si>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</si>
  <si>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</si>
  <si>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</si>
  <si>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</si>
  <si>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</si>
  <si>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</si>
  <si>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</si>
  <si>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</si>
  <si>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</si>
  <si>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</si>
  <si>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</si>
  <si>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</si>
  <si>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</si>
  <si>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</si>
  <si>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</si>
  <si>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</si>
  <si>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</si>
  <si>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</si>
  <si>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</si>
  <si>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</si>
  <si>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</si>
  <si>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</si>
  <si>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</si>
  <si>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</si>
  <si>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</si>
  <si>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</si>
  <si>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</si>
  <si>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</si>
  <si>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</si>
  <si>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</si>
  <si>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</si>
  <si>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</si>
  <si>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</si>
  <si>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</si>
  <si>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</si>
  <si>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</si>
  <si>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</si>
  <si>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</si>
  <si>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</si>
  <si>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</si>
  <si>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</si>
  <si>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</si>
  <si>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</si>
  <si>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</si>
  <si>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</si>
  <si>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</si>
  <si>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</si>
  <si>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</si>
  <si>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</si>
  <si>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</si>
  <si>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</si>
  <si>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</si>
  <si>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</si>
  <si>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</si>
  <si>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</si>
  <si>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</si>
  <si>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</si>
  <si>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</si>
  <si>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</si>
  <si>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</si>
  <si>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</si>
  <si>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</si>
  <si>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</si>
  <si>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</si>
  <si>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京都府大山崎町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</si>
  <si>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</si>
  <si>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</si>
  <si>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</si>
  <si>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</si>
  <si>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</si>
  <si>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</si>
  <si>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</si>
  <si>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</si>
  <si>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</si>
  <si>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</si>
  <si>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</si>
  <si>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</si>
  <si>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</si>
  <si>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</si>
  <si>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</si>
  <si>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</si>
  <si>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</si>
  <si>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</si>
  <si>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</si>
  <si>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</si>
  <si>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</si>
  <si>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</si>
  <si>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</si>
  <si>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</si>
  <si>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</si>
  <si>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</si>
  <si>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</si>
  <si>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</si>
  <si>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</si>
  <si>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</si>
  <si>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</si>
  <si>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</si>
  <si>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</si>
  <si>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</si>
  <si>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</si>
  <si>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</si>
  <si>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</si>
  <si>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</si>
  <si>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</si>
  <si>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</si>
  <si>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</si>
  <si>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</si>
  <si>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</si>
  <si>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</si>
  <si>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</si>
  <si>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</si>
  <si>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</si>
  <si>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</si>
  <si>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</si>
  <si>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</si>
  <si>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</si>
  <si>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</si>
  <si>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</si>
  <si>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</si>
  <si>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</si>
  <si>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</si>
  <si>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</si>
  <si>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</si>
  <si>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</si>
  <si>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</si>
  <si>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</si>
  <si>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</si>
  <si>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</si>
  <si>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</si>
  <si>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</si>
  <si>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</si>
  <si>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</si>
  <si>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</si>
  <si>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</si>
  <si>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</si>
  <si>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</si>
  <si>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</si>
  <si>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</si>
  <si>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</si>
  <si>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</si>
  <si>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</si>
  <si>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</si>
  <si>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</si>
  <si>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</si>
  <si>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</si>
  <si>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</si>
  <si>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</si>
  <si>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</si>
  <si>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</si>
  <si>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</si>
  <si>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</si>
  <si>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</si>
  <si>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</si>
  <si>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</si>
  <si>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</si>
  <si>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</si>
  <si>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</si>
  <si>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</si>
  <si>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</si>
  <si>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</si>
  <si>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</si>
  <si>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</si>
  <si>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</si>
  <si>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</si>
  <si>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</si>
  <si>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</si>
  <si>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</si>
  <si>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</si>
  <si>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</si>
  <si>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</si>
  <si>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</si>
  <si>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</si>
  <si>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</si>
  <si>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</si>
  <si>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</si>
  <si>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</si>
  <si>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</si>
  <si>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</si>
  <si>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</si>
  <si>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</si>
  <si>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</si>
  <si>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</si>
  <si>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</si>
  <si>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</si>
  <si>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</si>
  <si>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</si>
  <si>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</si>
  <si>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</si>
  <si>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</si>
  <si>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</si>
  <si>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</si>
  <si>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</si>
  <si>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</si>
  <si>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</si>
  <si>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</si>
  <si>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</si>
  <si>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</si>
  <si>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</si>
  <si>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</si>
  <si>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</si>
  <si>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</si>
  <si>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</si>
  <si>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</si>
  <si>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</si>
  <si>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</si>
  <si>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</si>
  <si>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</si>
  <si>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</si>
  <si>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</si>
  <si>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</si>
  <si>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</si>
  <si>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</si>
  <si>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</si>
  <si>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</si>
  <si>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</si>
  <si>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</si>
  <si>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</si>
  <si>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</si>
  <si>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京都府大山崎町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</si>
  <si>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</si>
  <si>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</si>
  <si>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</si>
  <si>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</si>
  <si>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</si>
  <si>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</si>
  <si>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</si>
  <si>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</si>
  <si>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</si>
  <si>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</si>
  <si>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</si>
  <si>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</si>
  <si>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</si>
  <si>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</si>
  <si>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</si>
  <si>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</si>
  <si>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</si>
  <si>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</si>
  <si>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</si>
  <si>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</si>
  <si>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</si>
  <si>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</si>
  <si>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</si>
  <si>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</si>
  <si>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</si>
  <si>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</si>
  <si>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</si>
  <si>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</si>
  <si>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</si>
  <si>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</si>
  <si>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</si>
  <si>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</si>
  <si>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</si>
  <si>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</si>
  <si>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</si>
  <si>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</si>
  <si>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</si>
  <si>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</si>
  <si>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</si>
  <si>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</si>
  <si>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</si>
  <si>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</si>
  <si>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</si>
  <si>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</si>
  <si>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</si>
  <si>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</si>
  <si>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</si>
  <si>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</si>
  <si>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</si>
  <si>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</si>
  <si>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</si>
  <si>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</si>
  <si>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</si>
  <si>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</si>
  <si>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</si>
  <si>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</si>
  <si>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</si>
  <si>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</si>
  <si>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</si>
  <si>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</si>
  <si>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</si>
  <si>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</si>
  <si>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</si>
  <si>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</si>
  <si>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</si>
  <si>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</si>
  <si>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</si>
  <si>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</si>
  <si>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</si>
  <si>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</si>
  <si>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</si>
  <si>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</si>
  <si>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</si>
  <si>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</si>
  <si>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</si>
  <si>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</si>
  <si>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</si>
  <si>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</si>
  <si>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</si>
  <si>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</si>
  <si>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</si>
  <si>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</si>
  <si>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</si>
  <si>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</si>
  <si>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</si>
  <si>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</si>
  <si>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</si>
  <si>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</si>
  <si>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</si>
  <si>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</si>
  <si>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</si>
  <si>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</si>
  <si>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</si>
  <si>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</si>
  <si>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</si>
  <si>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</si>
  <si>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</si>
  <si>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</si>
  <si>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</si>
  <si>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</si>
  <si>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</si>
  <si>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</si>
  <si>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</si>
  <si>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</si>
  <si>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</si>
  <si>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</si>
  <si>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</si>
  <si>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</si>
  <si>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</si>
  <si>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</si>
  <si>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</si>
  <si>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</si>
  <si>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</si>
  <si>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</si>
  <si>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</si>
  <si>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</si>
  <si>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</si>
  <si>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</si>
  <si>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</si>
  <si>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</si>
  <si>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</si>
  <si>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</si>
  <si>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</si>
  <si>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</si>
  <si>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</si>
  <si>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</si>
  <si>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</si>
  <si>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</si>
  <si>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</si>
  <si>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</si>
  <si>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</si>
  <si>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</si>
  <si>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</si>
  <si>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</si>
  <si>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</si>
  <si>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</si>
  <si>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</si>
  <si>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</si>
  <si>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</si>
  <si>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</si>
  <si>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</si>
  <si>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</si>
  <si>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</si>
  <si>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</si>
  <si>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</si>
  <si>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</si>
  <si>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</si>
  <si>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</si>
  <si>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</si>
  <si>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</si>
  <si>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</si>
  <si>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</si>
  <si>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</si>
  <si>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</si>
  <si>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</si>
  <si>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</si>
  <si>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</si>
  <si>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</si>
  <si>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</si>
  <si>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</si>
  <si>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</si>
  <si>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</si>
  <si>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</si>
  <si>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</si>
  <si>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</si>
  <si>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</si>
  <si>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</si>
  <si>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</si>
  <si>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</si>
  <si>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</si>
  <si>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</si>
  <si>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</si>
  <si>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</si>
  <si>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</si>
  <si>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</si>
  <si>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</si>
  <si>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</si>
  <si>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</si>
  <si>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</si>
  <si>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</si>
  <si>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</si>
  <si>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</si>
  <si>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</si>
  <si>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</si>
  <si>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</si>
  <si>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</si>
  <si>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</si>
  <si>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</si>
  <si>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</si>
  <si>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</si>
  <si>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</si>
  <si>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</si>
  <si>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</si>
  <si>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</si>
  <si>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</si>
  <si>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水道事業会計</t>
  </si>
  <si>
    <t>一般会計</t>
  </si>
  <si>
    <t>国民健康保険事業特別会計</t>
  </si>
  <si>
    <t>介護保険事業特別会計</t>
  </si>
  <si>
    <t>下水道事業特別会計</t>
  </si>
  <si>
    <t>後期高齢者医療保険事業特別会計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</si>
  <si>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</si>
  <si>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</si>
  <si>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</si>
  <si>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</si>
  <si>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</si>
  <si>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</si>
  <si>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</si>
  <si>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</si>
  <si>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乙訓土地開発公社</t>
    <phoneticPr fontId="2"/>
  </si>
  <si>
    <t>乙訓勤労者福祉サービスセンター</t>
    <phoneticPr fontId="2"/>
  </si>
  <si>
    <t>乙訓環境衛生組合</t>
    <phoneticPr fontId="2"/>
  </si>
  <si>
    <t>乙訓福祉施設事務組合</t>
    <phoneticPr fontId="2"/>
  </si>
  <si>
    <t>乙訓消防組合</t>
    <phoneticPr fontId="2"/>
  </si>
  <si>
    <t>京都府自治会館管理組合</t>
    <phoneticPr fontId="2"/>
  </si>
  <si>
    <t>京都府市町村職員退職手当組合</t>
    <phoneticPr fontId="2"/>
  </si>
  <si>
    <t>京都府後期高齢者医療広域連合（一般会計）</t>
    <phoneticPr fontId="2"/>
  </si>
  <si>
    <t>京都府後期高齢者医療広域連合（後期高齢者医療特別会計）</t>
    <phoneticPr fontId="2"/>
  </si>
  <si>
    <t>桂川・小畑川水防事務組合</t>
    <phoneticPr fontId="2"/>
  </si>
  <si>
    <t>京都府市町村議会議員公務災害補償等組合</t>
    <phoneticPr fontId="2"/>
  </si>
  <si>
    <t>京都地方税機構</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</si>
  <si>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</si>
  <si>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</si>
  <si>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</si>
  <si>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</si>
  <si>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自転車等駐車場基金</t>
    <rPh sb="0" eb="3">
      <t>ジテンシャ</t>
    </rPh>
    <rPh sb="3" eb="4">
      <t>トウ</t>
    </rPh>
    <rPh sb="4" eb="7">
      <t>チュウシャジョウ</t>
    </rPh>
    <rPh sb="7" eb="9">
      <t>キキン</t>
    </rPh>
    <phoneticPr fontId="5"/>
  </si>
  <si>
    <t>社会福祉事業基金</t>
    <rPh sb="0" eb="2">
      <t>シャカイ</t>
    </rPh>
    <rPh sb="2" eb="4">
      <t>フクシ</t>
    </rPh>
    <rPh sb="4" eb="6">
      <t>ジギョウ</t>
    </rPh>
    <rPh sb="6" eb="8">
      <t>キキン</t>
    </rPh>
    <phoneticPr fontId="5"/>
  </si>
  <si>
    <t>緑の保全基金</t>
    <rPh sb="0" eb="1">
      <t>ミドリ</t>
    </rPh>
    <rPh sb="2" eb="4">
      <t>ホゼン</t>
    </rPh>
    <rPh sb="4" eb="6">
      <t>キキン</t>
    </rPh>
    <phoneticPr fontId="5"/>
  </si>
  <si>
    <t>水資源保全基金</t>
    <rPh sb="0" eb="3">
      <t>スイシゲン</t>
    </rPh>
    <rPh sb="3" eb="5">
      <t>ホゼン</t>
    </rPh>
    <rPh sb="5" eb="7">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</si>
  <si>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</si>
  <si>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</si>
  <si>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</si>
  <si>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</si>
  <si>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</si>
  <si>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</si>
  <si>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にあり、令和元年度から類似団体より低い水準に転じている。この要因は、平成30年度から公共下水道事業等の整備財源として都市計画税を課税していること、また、将来の公債費の負担増に備え減債基金等への積み立てを進めていることが挙げられる。令和2年度においては、基金への積み立て等が増加したため、さらに減少となっており、改善が進んでいる。有形固定資産減価償却率は、類似団体よりやや高い水準にあるが、この間の厳しい財政状況の中で、ハード整備が先送りされてきたことにより、公共施設の老朽化対策が進んでいないことが要因として挙げられる。
　このような中、近年、先送りされてきた公共施設の老朽化対策を推進しているため、今後は、有形固定資産減価償却率の改善が見込まれる一方で、地方債残高が増加する要因ともなっている。地方債残高の増加は、将来負担比率が上昇する要因となるが、都市計画税の課税により充当可能特定歳入が見込めること、また将来の公債費の負担増に備え減債基金等への積み立てを進めていることから、将来負担比率についても維持又は改善が続くと考えられる。
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8" eb="10">
      <t>ゲンショウ</t>
    </rPh>
    <rPh sb="10" eb="12">
      <t>ケイコウ</t>
    </rPh>
    <rPh sb="16" eb="18">
      <t>レイワ</t>
    </rPh>
    <rPh sb="18" eb="19">
      <t>ガン</t>
    </rPh>
    <rPh sb="29" eb="30">
      <t>ヒク</t>
    </rPh>
    <rPh sb="34" eb="35">
      <t>テン</t>
    </rPh>
    <rPh sb="42" eb="44">
      <t>ヨウイン</t>
    </rPh>
    <rPh sb="121" eb="122">
      <t>ア</t>
    </rPh>
    <rPh sb="138" eb="140">
      <t>キキン</t>
    </rPh>
    <rPh sb="142" eb="143">
      <t>ツ</t>
    </rPh>
    <rPh sb="144" eb="145">
      <t>タ</t>
    </rPh>
    <rPh sb="146" eb="147">
      <t>トウ</t>
    </rPh>
    <rPh sb="148" eb="150">
      <t>ゾウカ</t>
    </rPh>
    <rPh sb="158" eb="160">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</si>
  <si>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</si>
  <si>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</si>
  <si>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</si>
  <si>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</si>
  <si>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</si>
  <si>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</si>
  <si>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り、類似団体内平均値と比較して低い水準にあるが、令和2年度は平成30年度から公共下水道事業等の整備財源として都市計画税を課税していることに伴い、さらに比率が低下した。将来負担比率は、平成30年度から都市計画税を課税していること、また、将来の公債費の負担増に備え減債基金等に積み立てを実施していることから改善が進んでいる。実質公債費比率が類似団体内平均値より低い水準にある要因として、この間、財政状況が厳しい中で、都市基盤整備、防災対策、公共施設の老朽化対策といったハード整備が先送りされてきたことが考えられる。
　近年、先送りされてきた都市基盤整備、防災対策や公共施設の老朽化対策を推進しているため、地方債残高は増加傾向にある。地方債残高の増加は、将来負担比率が上昇する要因となるが、都市計画税の課税により充当可能特定歳入が見込めること、また将来の公債費の負担増に備え減債基金等への積み立てを進めていることから、将来負担比率についても維持又は改善が続くと考えられる。　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149" eb="150">
      <t>トウ</t>
    </rPh>
    <rPh sb="169" eb="170">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</si>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</sst>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7"/>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918248A-6E52-48ED-B099-6BB056E1E6E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C79-4944-A41E-003919FA32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39546</c:v>
                </c:pt>
                <c:pt idx="1">
                  <c:v>75135</c:v>
                </c:pt>
                <c:pt idx="2">
                  <c:v>57492</c:v>
                </c:pt>
                <c:pt idx="3">
                  <c:v>28966</c:v>
                </c:pt>
                <c:pt idx="4">
                  <c:v>31962</c:v>
                </c:pt>
              </c:numCache>
            </c:numRef>
          </c:val>
          <c:smooth val="0"/>
          <c:extLst>
            <c:ext xmlns:c16="http://schemas.microsoft.com/office/drawing/2014/chart" uri="{C3380CC4-5D6E-409C-BE32-E72D297353CC}">
              <c16:uniqueId val="{00000001-1C79-4944-A41E-003919FA32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3.21</c:v>
                </c:pt>
                <c:pt idx="1">
                  <c:v>3.88</c:v>
                </c:pt>
                <c:pt idx="2">
                  <c:v>4.42</c:v>
                </c:pt>
                <c:pt idx="3">
                  <c:v>4.21</c:v>
                </c:pt>
                <c:pt idx="4">
                  <c:v>3.23</c:v>
                </c:pt>
              </c:numCache>
            </c:numRef>
          </c:val>
          <c:extLst>
            <c:ext xmlns:c16="http://schemas.microsoft.com/office/drawing/2014/chart" uri="{C3380CC4-5D6E-409C-BE32-E72D297353CC}">
              <c16:uniqueId val="{00000000-EFAE-4129-8738-EEF7BA9673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8.5500000000000007</c:v>
                </c:pt>
                <c:pt idx="1">
                  <c:v>8.52</c:v>
                </c:pt>
                <c:pt idx="2">
                  <c:v>8.6199999999999992</c:v>
                </c:pt>
                <c:pt idx="3">
                  <c:v>9.49</c:v>
                </c:pt>
                <c:pt idx="4">
                  <c:v>10.37</c:v>
                </c:pt>
              </c:numCache>
            </c:numRef>
          </c:val>
          <c:extLst>
            <c:ext xmlns:c16="http://schemas.microsoft.com/office/drawing/2014/chart" uri="{C3380CC4-5D6E-409C-BE32-E72D297353CC}">
              <c16:uniqueId val="{00000001-EFAE-4129-8738-EEF7BA9673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0.69</c:v>
                </c:pt>
                <c:pt idx="2">
                  <c:v>1.33</c:v>
                </c:pt>
                <c:pt idx="3">
                  <c:v>0.49</c:v>
                </c:pt>
                <c:pt idx="4">
                  <c:v>0.62</c:v>
                </c:pt>
              </c:numCache>
            </c:numRef>
          </c:val>
          <c:smooth val="0"/>
          <c:extLst>
            <c:ext xmlns:c16="http://schemas.microsoft.com/office/drawing/2014/chart" uri="{C3380CC4-5D6E-409C-BE32-E72D297353CC}">
              <c16:uniqueId val="{00000002-EFAE-4129-8738-EEF7BA9673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0A-4B23-B425-316C0370A1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0A-4B23-B425-316C0370A1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0A-4B23-B425-316C0370A1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0A-4B23-B425-316C0370A19A}"/>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0.2</c:v>
                </c:pt>
                <c:pt idx="4">
                  <c:v>#N/A</c:v>
                </c:pt>
                <c:pt idx="5">
                  <c:v>0.22</c:v>
                </c:pt>
                <c:pt idx="6">
                  <c:v>#N/A</c:v>
                </c:pt>
                <c:pt idx="7">
                  <c:v>0.21</c:v>
                </c:pt>
                <c:pt idx="8">
                  <c:v>#N/A</c:v>
                </c:pt>
                <c:pt idx="9">
                  <c:v>0.23</c:v>
                </c:pt>
              </c:numCache>
            </c:numRef>
          </c:val>
          <c:extLst>
            <c:ext xmlns:c16="http://schemas.microsoft.com/office/drawing/2014/chart" uri="{C3380CC4-5D6E-409C-BE32-E72D297353CC}">
              <c16:uniqueId val="{00000004-640A-4B23-B425-316C0370A19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0.36</c:v>
                </c:pt>
                <c:pt idx="4">
                  <c:v>#N/A</c:v>
                </c:pt>
                <c:pt idx="5">
                  <c:v>0.39</c:v>
                </c:pt>
                <c:pt idx="6">
                  <c:v>#N/A</c:v>
                </c:pt>
                <c:pt idx="7">
                  <c:v>0.19</c:v>
                </c:pt>
                <c:pt idx="8">
                  <c:v>#N/A</c:v>
                </c:pt>
                <c:pt idx="9">
                  <c:v>0.5</c:v>
                </c:pt>
              </c:numCache>
            </c:numRef>
          </c:val>
          <c:extLst>
            <c:ext xmlns:c16="http://schemas.microsoft.com/office/drawing/2014/chart" uri="{C3380CC4-5D6E-409C-BE32-E72D297353CC}">
              <c16:uniqueId val="{00000005-640A-4B23-B425-316C0370A19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2.5499999999999998</c:v>
                </c:pt>
                <c:pt idx="2">
                  <c:v>#N/A</c:v>
                </c:pt>
                <c:pt idx="3">
                  <c:v>1.82</c:v>
                </c:pt>
                <c:pt idx="4">
                  <c:v>#N/A</c:v>
                </c:pt>
                <c:pt idx="5">
                  <c:v>1.56</c:v>
                </c:pt>
                <c:pt idx="6">
                  <c:v>#N/A</c:v>
                </c:pt>
                <c:pt idx="7">
                  <c:v>1.18</c:v>
                </c:pt>
                <c:pt idx="8">
                  <c:v>#N/A</c:v>
                </c:pt>
                <c:pt idx="9">
                  <c:v>1.42</c:v>
                </c:pt>
              </c:numCache>
            </c:numRef>
          </c:val>
          <c:extLst>
            <c:ext xmlns:c16="http://schemas.microsoft.com/office/drawing/2014/chart" uri="{C3380CC4-5D6E-409C-BE32-E72D297353CC}">
              <c16:uniqueId val="{00000006-640A-4B23-B425-316C0370A19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4.0999999999999996</c:v>
                </c:pt>
                <c:pt idx="2">
                  <c:v>#N/A</c:v>
                </c:pt>
                <c:pt idx="3">
                  <c:v>3.96</c:v>
                </c:pt>
                <c:pt idx="4">
                  <c:v>#N/A</c:v>
                </c:pt>
                <c:pt idx="5">
                  <c:v>2.04</c:v>
                </c:pt>
                <c:pt idx="6">
                  <c:v>#N/A</c:v>
                </c:pt>
                <c:pt idx="7">
                  <c:v>2.5</c:v>
                </c:pt>
                <c:pt idx="8">
                  <c:v>#N/A</c:v>
                </c:pt>
                <c:pt idx="9">
                  <c:v>2.87</c:v>
                </c:pt>
              </c:numCache>
            </c:numRef>
          </c:val>
          <c:extLst>
            <c:ext xmlns:c16="http://schemas.microsoft.com/office/drawing/2014/chart" uri="{C3380CC4-5D6E-409C-BE32-E72D297353CC}">
              <c16:uniqueId val="{00000007-640A-4B23-B425-316C0370A1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c:v>
                </c:pt>
                <c:pt idx="2">
                  <c:v>#N/A</c:v>
                </c:pt>
                <c:pt idx="3">
                  <c:v>3.87</c:v>
                </c:pt>
                <c:pt idx="4">
                  <c:v>#N/A</c:v>
                </c:pt>
                <c:pt idx="5">
                  <c:v>4.41</c:v>
                </c:pt>
                <c:pt idx="6">
                  <c:v>#N/A</c:v>
                </c:pt>
                <c:pt idx="7">
                  <c:v>4.2</c:v>
                </c:pt>
                <c:pt idx="8">
                  <c:v>#N/A</c:v>
                </c:pt>
                <c:pt idx="9">
                  <c:v>3.22</c:v>
                </c:pt>
              </c:numCache>
            </c:numRef>
          </c:val>
          <c:extLst>
            <c:ext xmlns:c16="http://schemas.microsoft.com/office/drawing/2014/chart" uri="{C3380CC4-5D6E-409C-BE32-E72D297353CC}">
              <c16:uniqueId val="{00000008-640A-4B23-B425-316C0370A1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c:v>
                </c:pt>
                <c:pt idx="2">
                  <c:v>#N/A</c:v>
                </c:pt>
                <c:pt idx="3">
                  <c:v>12.13</c:v>
                </c:pt>
                <c:pt idx="4">
                  <c:v>#N/A</c:v>
                </c:pt>
                <c:pt idx="5">
                  <c:v>11.63</c:v>
                </c:pt>
                <c:pt idx="6">
                  <c:v>#N/A</c:v>
                </c:pt>
                <c:pt idx="7">
                  <c:v>11.15</c:v>
                </c:pt>
                <c:pt idx="8">
                  <c:v>#N/A</c:v>
                </c:pt>
                <c:pt idx="9">
                  <c:v>10.95</c:v>
                </c:pt>
              </c:numCache>
            </c:numRef>
          </c:val>
          <c:extLst>
            <c:ext xmlns:c16="http://schemas.microsoft.com/office/drawing/2014/chart" uri="{C3380CC4-5D6E-409C-BE32-E72D297353CC}">
              <c16:uniqueId val="{00000009-640A-4B23-B425-316C0370A1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429</c:v>
                </c:pt>
                <c:pt idx="5">
                  <c:v>425</c:v>
                </c:pt>
                <c:pt idx="8">
                  <c:v>508</c:v>
                </c:pt>
                <c:pt idx="11">
                  <c:v>489</c:v>
                </c:pt>
                <c:pt idx="14">
                  <c:v>507</c:v>
                </c:pt>
              </c:numCache>
            </c:numRef>
          </c:val>
          <c:extLst>
            <c:ext xmlns:c16="http://schemas.microsoft.com/office/drawing/2014/chart" uri="{C3380CC4-5D6E-409C-BE32-E72D297353CC}">
              <c16:uniqueId val="{00000000-EFAC-4254-BA10-31860FBEC5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AC-4254-BA10-31860FBEC5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82</c:v>
                </c:pt>
                <c:pt idx="6">
                  <c:v>1</c:v>
                </c:pt>
                <c:pt idx="9">
                  <c:v>1</c:v>
                </c:pt>
                <c:pt idx="12">
                  <c:v>1</c:v>
                </c:pt>
              </c:numCache>
            </c:numRef>
          </c:val>
          <c:extLst>
            <c:ext xmlns:c16="http://schemas.microsoft.com/office/drawing/2014/chart" uri="{C3380CC4-5D6E-409C-BE32-E72D297353CC}">
              <c16:uniqueId val="{00000002-EFAC-4254-BA10-31860FBEC5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43</c:v>
                </c:pt>
                <c:pt idx="3">
                  <c:v>35</c:v>
                </c:pt>
                <c:pt idx="6">
                  <c:v>34</c:v>
                </c:pt>
                <c:pt idx="9">
                  <c:v>54</c:v>
                </c:pt>
                <c:pt idx="12">
                  <c:v>68</c:v>
                </c:pt>
              </c:numCache>
            </c:numRef>
          </c:val>
          <c:extLst>
            <c:ext xmlns:c16="http://schemas.microsoft.com/office/drawing/2014/chart" uri="{C3380CC4-5D6E-409C-BE32-E72D297353CC}">
              <c16:uniqueId val="{00000003-EFAC-4254-BA10-31860FBEC5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c:v>
                </c:pt>
                <c:pt idx="3">
                  <c:v>63</c:v>
                </c:pt>
                <c:pt idx="6">
                  <c:v>67</c:v>
                </c:pt>
                <c:pt idx="9">
                  <c:v>65</c:v>
                </c:pt>
                <c:pt idx="12">
                  <c:v>63</c:v>
                </c:pt>
              </c:numCache>
            </c:numRef>
          </c:val>
          <c:extLst>
            <c:ext xmlns:c16="http://schemas.microsoft.com/office/drawing/2014/chart" uri="{C3380CC4-5D6E-409C-BE32-E72D297353CC}">
              <c16:uniqueId val="{00000004-EFAC-4254-BA10-31860FBEC5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AC-4254-BA10-31860FBEC5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AC-4254-BA10-31860FBEC5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492</c:v>
                </c:pt>
                <c:pt idx="3">
                  <c:v>496</c:v>
                </c:pt>
                <c:pt idx="6">
                  <c:v>514</c:v>
                </c:pt>
                <c:pt idx="9">
                  <c:v>525</c:v>
                </c:pt>
                <c:pt idx="12">
                  <c:v>518</c:v>
                </c:pt>
              </c:numCache>
            </c:numRef>
          </c:val>
          <c:extLst>
            <c:ext xmlns:c16="http://schemas.microsoft.com/office/drawing/2014/chart" uri="{C3380CC4-5D6E-409C-BE32-E72D297353CC}">
              <c16:uniqueId val="{00000007-EFAC-4254-BA10-31860FBEC5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206</c:v>
                </c:pt>
                <c:pt idx="2">
                  <c:v>#N/A</c:v>
                </c:pt>
                <c:pt idx="3">
                  <c:v>#N/A</c:v>
                </c:pt>
                <c:pt idx="4">
                  <c:v>251</c:v>
                </c:pt>
                <c:pt idx="5">
                  <c:v>#N/A</c:v>
                </c:pt>
                <c:pt idx="6">
                  <c:v>#N/A</c:v>
                </c:pt>
                <c:pt idx="7">
                  <c:v>108</c:v>
                </c:pt>
                <c:pt idx="8">
                  <c:v>#N/A</c:v>
                </c:pt>
                <c:pt idx="9">
                  <c:v>#N/A</c:v>
                </c:pt>
                <c:pt idx="10">
                  <c:v>156</c:v>
                </c:pt>
                <c:pt idx="11">
                  <c:v>#N/A</c:v>
                </c:pt>
                <c:pt idx="12">
                  <c:v>#N/A</c:v>
                </c:pt>
                <c:pt idx="13">
                  <c:v>143</c:v>
                </c:pt>
                <c:pt idx="14">
                  <c:v>#N/A</c:v>
                </c:pt>
              </c:numCache>
            </c:numRef>
          </c:val>
          <c:smooth val="0"/>
          <c:extLst>
            <c:ext xmlns:c16="http://schemas.microsoft.com/office/drawing/2014/chart" uri="{C3380CC4-5D6E-409C-BE32-E72D297353CC}">
              <c16:uniqueId val="{00000008-EFAC-4254-BA10-31860FBEC5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5416</c:v>
                </c:pt>
                <c:pt idx="5">
                  <c:v>5965</c:v>
                </c:pt>
                <c:pt idx="8">
                  <c:v>6255</c:v>
                </c:pt>
                <c:pt idx="11">
                  <c:v>6438</c:v>
                </c:pt>
                <c:pt idx="14">
                  <c:v>6474</c:v>
                </c:pt>
              </c:numCache>
            </c:numRef>
          </c:val>
          <c:extLst>
            <c:ext xmlns:c16="http://schemas.microsoft.com/office/drawing/2014/chart" uri="{C3380CC4-5D6E-409C-BE32-E72D297353CC}">
              <c16:uniqueId val="{00000000-E972-42E7-949A-C5F794B49E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1031</c:v>
                </c:pt>
                <c:pt idx="11">
                  <c:v>1061</c:v>
                </c:pt>
                <c:pt idx="14">
                  <c:v>1125</c:v>
                </c:pt>
              </c:numCache>
            </c:numRef>
          </c:val>
          <c:extLst>
            <c:ext xmlns:c16="http://schemas.microsoft.com/office/drawing/2014/chart" uri="{C3380CC4-5D6E-409C-BE32-E72D297353CC}">
              <c16:uniqueId val="{00000001-E972-42E7-949A-C5F794B49E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503</c:v>
                </c:pt>
                <c:pt idx="5">
                  <c:v>720</c:v>
                </c:pt>
                <c:pt idx="8">
                  <c:v>895</c:v>
                </c:pt>
                <c:pt idx="11">
                  <c:v>1173</c:v>
                </c:pt>
                <c:pt idx="14">
                  <c:v>1247</c:v>
                </c:pt>
              </c:numCache>
            </c:numRef>
          </c:val>
          <c:extLst>
            <c:ext xmlns:c16="http://schemas.microsoft.com/office/drawing/2014/chart" uri="{C3380CC4-5D6E-409C-BE32-E72D297353CC}">
              <c16:uniqueId val="{00000002-E972-42E7-949A-C5F794B49E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72-42E7-949A-C5F794B49E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72-42E7-949A-C5F794B49E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72-42E7-949A-C5F794B49E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1169</c:v>
                </c:pt>
                <c:pt idx="3">
                  <c:v>1090</c:v>
                </c:pt>
                <c:pt idx="6">
                  <c:v>971</c:v>
                </c:pt>
                <c:pt idx="9">
                  <c:v>893</c:v>
                </c:pt>
                <c:pt idx="12">
                  <c:v>875</c:v>
                </c:pt>
              </c:numCache>
            </c:numRef>
          </c:val>
          <c:extLst>
            <c:ext xmlns:c16="http://schemas.microsoft.com/office/drawing/2014/chart" uri="{C3380CC4-5D6E-409C-BE32-E72D297353CC}">
              <c16:uniqueId val="{00000006-E972-42E7-949A-C5F794B49E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469</c:v>
                </c:pt>
                <c:pt idx="3">
                  <c:v>564</c:v>
                </c:pt>
                <c:pt idx="6">
                  <c:v>540</c:v>
                </c:pt>
                <c:pt idx="9">
                  <c:v>502</c:v>
                </c:pt>
                <c:pt idx="12">
                  <c:v>479</c:v>
                </c:pt>
              </c:numCache>
            </c:numRef>
          </c:val>
          <c:extLst>
            <c:ext xmlns:c16="http://schemas.microsoft.com/office/drawing/2014/chart" uri="{C3380CC4-5D6E-409C-BE32-E72D297353CC}">
              <c16:uniqueId val="{00000007-E972-42E7-949A-C5F794B49E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610</c:v>
                </c:pt>
                <c:pt idx="3">
                  <c:v>870</c:v>
                </c:pt>
                <c:pt idx="6">
                  <c:v>1112</c:v>
                </c:pt>
                <c:pt idx="9">
                  <c:v>1219</c:v>
                </c:pt>
                <c:pt idx="12">
                  <c:v>1233</c:v>
                </c:pt>
              </c:numCache>
            </c:numRef>
          </c:val>
          <c:extLst>
            <c:ext xmlns:c16="http://schemas.microsoft.com/office/drawing/2014/chart" uri="{C3380CC4-5D6E-409C-BE32-E72D297353CC}">
              <c16:uniqueId val="{00000008-E972-42E7-949A-C5F794B49E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c:v>
                </c:pt>
                <c:pt idx="3">
                  <c:v>10</c:v>
                </c:pt>
                <c:pt idx="6">
                  <c:v>9</c:v>
                </c:pt>
                <c:pt idx="9">
                  <c:v>8</c:v>
                </c:pt>
                <c:pt idx="12">
                  <c:v>7</c:v>
                </c:pt>
              </c:numCache>
            </c:numRef>
          </c:val>
          <c:extLst>
            <c:ext xmlns:c16="http://schemas.microsoft.com/office/drawing/2014/chart" uri="{C3380CC4-5D6E-409C-BE32-E72D297353CC}">
              <c16:uniqueId val="{00000009-E972-42E7-949A-C5F794B49E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5360</c:v>
                </c:pt>
                <c:pt idx="3">
                  <c:v>6085</c:v>
                </c:pt>
                <c:pt idx="6">
                  <c:v>6373</c:v>
                </c:pt>
                <c:pt idx="9">
                  <c:v>6390</c:v>
                </c:pt>
                <c:pt idx="12">
                  <c:v>6522</c:v>
                </c:pt>
              </c:numCache>
            </c:numRef>
          </c:val>
          <c:extLst>
            <c:ext xmlns:c16="http://schemas.microsoft.com/office/drawing/2014/chart" uri="{C3380CC4-5D6E-409C-BE32-E72D297353CC}">
              <c16:uniqueId val="{0000000A-E972-42E7-949A-C5F794B49E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1779</c:v>
                </c:pt>
                <c:pt idx="2">
                  <c:v>#N/A</c:v>
                </c:pt>
                <c:pt idx="3">
                  <c:v>#N/A</c:v>
                </c:pt>
                <c:pt idx="4">
                  <c:v>1935</c:v>
                </c:pt>
                <c:pt idx="5">
                  <c:v>#N/A</c:v>
                </c:pt>
                <c:pt idx="6">
                  <c:v>#N/A</c:v>
                </c:pt>
                <c:pt idx="7">
                  <c:v>823</c:v>
                </c:pt>
                <c:pt idx="8">
                  <c:v>#N/A</c:v>
                </c:pt>
                <c:pt idx="9">
                  <c:v>#N/A</c:v>
                </c:pt>
                <c:pt idx="10">
                  <c:v>340</c:v>
                </c:pt>
                <c:pt idx="11">
                  <c:v>#N/A</c:v>
                </c:pt>
                <c:pt idx="12">
                  <c:v>#N/A</c:v>
                </c:pt>
                <c:pt idx="13">
                  <c:v>271</c:v>
                </c:pt>
                <c:pt idx="14">
                  <c:v>#N/A</c:v>
                </c:pt>
              </c:numCache>
            </c:numRef>
          </c:val>
          <c:smooth val="0"/>
          <c:extLst>
            <c:ext xmlns:c16="http://schemas.microsoft.com/office/drawing/2014/chart" uri="{C3380CC4-5D6E-409C-BE32-E72D297353CC}">
              <c16:uniqueId val="{0000000B-E972-42E7-949A-C5F794B49E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342</c:v>
                </c:pt>
                <c:pt idx="1">
                  <c:v>372</c:v>
                </c:pt>
                <c:pt idx="2">
                  <c:v>429</c:v>
                </c:pt>
              </c:numCache>
            </c:numRef>
          </c:val>
          <c:extLst>
            <c:ext xmlns:c16="http://schemas.microsoft.com/office/drawing/2014/chart" uri="{C3380CC4-5D6E-409C-BE32-E72D297353CC}">
              <c16:uniqueId val="{00000000-5333-43B7-8062-D95338D1B9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311</c:v>
                </c:pt>
                <c:pt idx="1">
                  <c:v>459</c:v>
                </c:pt>
                <c:pt idx="2">
                  <c:v>459</c:v>
                </c:pt>
              </c:numCache>
            </c:numRef>
          </c:val>
          <c:extLst>
            <c:ext xmlns:c16="http://schemas.microsoft.com/office/drawing/2014/chart" uri="{C3380CC4-5D6E-409C-BE32-E72D297353CC}">
              <c16:uniqueId val="{00000001-5333-43B7-8062-D95338D1B9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119</c:v>
                </c:pt>
                <c:pt idx="1">
                  <c:v>144</c:v>
                </c:pt>
                <c:pt idx="2">
                  <c:v>156</c:v>
                </c:pt>
              </c:numCache>
            </c:numRef>
          </c:val>
          <c:extLst>
            <c:ext xmlns:c16="http://schemas.microsoft.com/office/drawing/2014/chart" uri="{C3380CC4-5D6E-409C-BE32-E72D297353CC}">
              <c16:uniqueId val="{00000002-5333-43B7-8062-D95338D1B9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{AB2D382F-1AE7-4ED0-B5F2-3148C91F6D84}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50-4565-8F0F-B3BF356B10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{E7022AF1-CD54-4B28-BC15-0283E68D1C9A}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50-4565-8F0F-B3BF356B10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{3A354098-911E-4ABB-AAF6-D0FB0D0FA47E}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50-4565-8F0F-B3BF356B10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{E042287A-DCE2-4169-B14E-E5FC31778787}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50-4565-8F0F-B3BF356B10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{939C7E94-E5BB-4BC8-A7A9-6F09F1AB01B8}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50-4565-8F0F-B3BF356B10B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{A20FF0A5-E3FB-4E57-8593-C69B75BF4901}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50-4565-8F0F-B3BF356B10B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{E09BEFED-4AA2-4414-8F43-0C7E1FD4E02E}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50-4565-8F0F-B3BF356B10B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{55401E61-BB00-4ED7-AB79-9CDC9151D52B}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50-4565-8F0F-B3BF356B10B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{005DE3C9-853E-4153-BE38-8075096326E2}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50-4565-8F0F-B3BF356B10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61.3</c:v>
                </c:pt>
                <c:pt idx="16">
                  <c:v>62.1</c:v>
                </c:pt>
                <c:pt idx="24">
                  <c:v>63.3</c:v>
                </c:pt>
                <c:pt idx="32">
                  <c:v>64.099999999999994</c:v>
                </c:pt>
              </c:numCache>
            </c:numRef>
          </c:xVal>
          <c:yVal>
            <c:numRef>
              <c:f>公会計指標分析・財政指標組合せ分析表!$BP$51:$DC$51</c:f>
              <c:numCache>
                <c:formatCode>#,##0.0;"▲ "#,##0.0</c:formatCode>
                <c:ptCount val="40"/>
                <c:pt idx="0">
                  <c:v>53.9</c:v>
                </c:pt>
                <c:pt idx="8">
                  <c:v>58.2</c:v>
                </c:pt>
                <c:pt idx="16">
                  <c:v>23.3</c:v>
                </c:pt>
                <c:pt idx="24">
                  <c:v>9.6999999999999993</c:v>
                </c:pt>
                <c:pt idx="32">
                  <c:v>7.3</c:v>
                </c:pt>
              </c:numCache>
            </c:numRef>
          </c:yVal>
          <c:smooth val="0"/>
          <c:extLst>
            <c:ext xmlns:c16="http://schemas.microsoft.com/office/drawing/2014/chart" uri="{C3380CC4-5D6E-409C-BE32-E72D297353CC}">
              <c16:uniqueId val="{00000009-B650-4565-8F0F-B3BF356B10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{F86C1764-6B82-4854-BDEC-30F3B3C9D39D}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50-4565-8F0F-B3BF356B10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{FCADCE19-895C-459C-B63A-0EC2B718D3B9}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50-4565-8F0F-B3BF356B10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{121C8256-6CB0-4978-99E9-0B30E2314E27}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50-4565-8F0F-B3BF356B10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{C6F29B02-5B34-4BFE-B345-6C6875CD6B45}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50-4565-8F0F-B3BF356B10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{085819F3-EBEF-49AD-BFC8-E2C33463E8A7}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50-4565-8F0F-B3BF356B10B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{F2066969-77D9-43A7-95BA-277D770F79B9}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50-4565-8F0F-B3BF356B10B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{F70B39B0-A273-48F7-BE91-66CAD34E943C}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50-4565-8F0F-B3BF356B10B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{C250C8E2-1D93-4F76-AB60-7BD4BA438FC8}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50-4565-8F0F-B3BF356B10B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{7BC4EACA-0489-48E8-91AC-5D91C551FEEE}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50-4565-8F0F-B3BF356B10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B650-4565-8F0F-B3BF356B10B0}"/>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{4C5C77D5-8940-43EF-B9D6-1AB42BD55CE7}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33-40BF-8D27-A1F667297C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{CD1B27C0-74C4-49D8-A772-15748E157DF5}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3-40BF-8D27-A1F667297C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{5E6EB776-2816-4964-B4B7-14B007449D4B}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3-40BF-8D27-A1F667297C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{E25B130B-28F9-4263-8F1C-51D08F0FF425}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3-40BF-8D27-A1F667297C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{1CD7704A-076D-4542-A1BA-4CC45B0B7756}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3-40BF-8D27-A1F667297C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{68601E7E-3585-4722-9593-EA8BD94474B6}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33-40BF-8D27-A1F667297C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{733D69DB-5D43-478B-B8E8-9B863E180ED8}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33-40BF-8D27-A1F667297C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{A0BA08C2-9F17-4A9B-AEB2-6FCF4F4B9081}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33-40BF-8D27-A1F667297C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{325E4848-32F8-4518-94E9-1CDCBD76AE91}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33-40BF-8D27-A1F667297C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6.5</c:v>
                </c:pt>
                <c:pt idx="16">
                  <c:v>5.6</c:v>
                </c:pt>
                <c:pt idx="24">
                  <c:v>5</c:v>
                </c:pt>
                <c:pt idx="32">
                  <c:v>3.7</c:v>
                </c:pt>
              </c:numCache>
            </c:numRef>
          </c:xVal>
          <c:yVal>
            <c:numRef>
              <c:f>公会計指標分析・財政指標組合せ分析表!$BP$73:$DC$73</c:f>
              <c:numCache>
                <c:formatCode>#,##0.0;"▲ "#,##0.0</c:formatCode>
                <c:ptCount val="40"/>
                <c:pt idx="0">
                  <c:v>53.9</c:v>
                </c:pt>
                <c:pt idx="8">
                  <c:v>58.2</c:v>
                </c:pt>
                <c:pt idx="16">
                  <c:v>23.3</c:v>
                </c:pt>
                <c:pt idx="24">
                  <c:v>9.6999999999999993</c:v>
                </c:pt>
                <c:pt idx="32">
                  <c:v>7.3</c:v>
                </c:pt>
              </c:numCache>
            </c:numRef>
          </c:yVal>
          <c:smooth val="0"/>
          <c:extLst>
            <c:ext xmlns:c16="http://schemas.microsoft.com/office/drawing/2014/chart" uri="{C3380CC4-5D6E-409C-BE32-E72D297353CC}">
              <c16:uniqueId val="{00000009-C333-40BF-8D27-A1F667297C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{9D441572-A4D5-42EE-BA13-5E33F591E755}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33-40BF-8D27-A1F667297C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{0893F7C2-372C-4029-B4ED-BA662CBECFDF}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3-40BF-8D27-A1F667297C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{60A385A8-FA5E-42ED-8DDB-0ECDDF490172}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3-40BF-8D27-A1F667297C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{88932920-8214-4C63-8893-E8317B460BB0}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3-40BF-8D27-A1F667297C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{D6B41CB8-4CF0-4703-8FF9-0076D0A44868}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3-40BF-8D27-A1F667297C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{78B76944-EE30-4534-8390-A0874EB7CDFB}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33-40BF-8D27-A1F667297C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{493A4C72-CA03-42BF-BD9F-488336586F18}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33-40BF-8D27-A1F667297C9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{49A93FFF-7785-4969-85D2-A897AF294E60}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33-40BF-8D27-A1F667297C9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{A5B84E22-8307-4A41-8928-B9BBEB4E7A40}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33-40BF-8D27-A1F667297C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C333-40BF-8D27-A1F667297C97}"/>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債務負担行為に基づく支出額については、平成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年度において、利子負担の軽減のため、乙訓土地開発公社が先行取得した道路用地の全額の買戻しを行なったため、一時的に増加したが、平成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年度においてその分が皆減となり、大幅な減となった。</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年度において、前年度に比べ元利償還金が減少しているが、これは、役場庁舎建設など大型事業の償還が終了したことが要因である。</a:t>
          </a:r>
        </a:p>
        <a:p>
          <a:r>
            <a:rPr kumimoji="1" lang="ja-JP" altLang="en-US" sz="1200">
              <a:latin typeface="ＭＳ ゴシック" pitchFamily="49" charset="-128"/>
              <a:ea typeface="ＭＳ ゴシック" pitchFamily="49" charset="-128"/>
            </a:rPr>
            <a:t>　今後も引き続き、以前から課題となっている、都市基盤整備、老朽化した公共施設の更新・長寿命化等により、公債費の増加が見込まれるため、補助金等の特定財源の獲得や、交付税措置のある有利な地方債を活用し負担の軽減に努めるとともに、公共施設マネジメントの取り組みを推進し、計画的な基盤整備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本町においては、現在、満期一括償還地方債の借入を行なっていないため、該当無し。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将来負担額のうち債務負担行為に基づく支出予定額については、乙訓土地開発公社における用地の先行取得に係るものであるが、段階的に償還を進めた結果、平成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年度から大幅に減少している。</a:t>
          </a:r>
        </a:p>
        <a:p>
          <a:r>
            <a:rPr kumimoji="1" lang="ja-JP" altLang="en-US" sz="1100">
              <a:latin typeface="ＭＳ ゴシック" pitchFamily="49" charset="-128"/>
              <a:ea typeface="ＭＳ ゴシック" pitchFamily="49" charset="-128"/>
            </a:rPr>
            <a:t>　一方で、一般会計等に係る地方債の現在高は、厳しい財政状況の中で先送りされてきた都市基盤整備、防災対策や公共施設の老朽化対策を推進したことに伴い増加しており、公営企業債等繰入見込額についても増加傾向にある。一般会計等に係る地方債の現在高のうち、後年度に元利償還金相当額の全額が交付税措置される臨時財政対策債が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割を占めているが、都市基盤整備や老朽公共施設の更新・長寿命化の進捗等により引き続き増加が見込まれる中で、将来の負担は少なくないため、交付税措置のある有利な起債の活用に努めていく。</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年度から減債基金への積立を続けたことにより、充当可能基金が増加傾向にある。また、平成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年度から都市計画税を課税したことにより、充当可能特定歳入が増となり、将来負担比率の分子は大幅な減少傾向にある。</a:t>
          </a:r>
        </a:p>
        <a:p>
          <a:r>
            <a:rPr kumimoji="1" lang="ja-JP" altLang="en-US" sz="1100">
              <a:latin typeface="ＭＳ ゴシック" pitchFamily="49" charset="-128"/>
              <a:ea typeface="ＭＳ ゴシック" pitchFamily="49" charset="-128"/>
            </a:rPr>
            <a:t>　一定、比率の改善が見られるところであるが、公共施設マネジメントの取組みを推進するなど、計画的な財政運営を図っていく。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京都府大山崎町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万円の積立を行ったが、併せて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万円の取崩しも行ったため、対前年度比較で約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万円の増、また、平成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年度から引き続き、減債基金へ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万円の積み立てを行ったことにより減債基金残高が増となったことによる。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万円の積立をおこなったが、併せて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万円の取崩しも行ったため、対前年度比較で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年度から令和元年までの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減債基金への積み立てを行ったことにより増加しているが、それでもなお、財政調整基金、減債基金、その他特定目的基金を合計した基金残高の人口一人当たりの金額は、類似団体平均と比較すると依然として少ない状態が続いている。今後も、行革、経費節減等により積み立てを捻出し、後年度の負担に備え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・公共施設整備基金：本町が行う公共施設の整備事業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・社会福祉事業基金：本町が行う社会福祉事業推進</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・自転車等駐車場基金：本町が設置する自転車等駐車場の施設で公共の用に供するものを整備及び修繕する事業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・緑の保全基金：本町域における天王山周辺等の緑を保全するための、森林整備や緑道等の整備事業推進</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・水資源保全基金：本町域における地下水等の水資源を保全するために行う地下水の涵養に関する事業及び地下水の合理的な利用に関する事業</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・公共施設整備基金：公園等整備負担金や天王山環境保全寄付金を基金の財源として積み立てを行っているが、基金の財源よりも公共施設整備事業の執行状況が少額であるため、増加傾向にある。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転車等駐車場基金：町営自転車等駐車場施設の突発的な修繕や改修等に備えるため、基金の財源である自転車等駐輪場使用料から積み立てを捻出しており、この間、増加傾向にあったが、新型コロナウイルス感染症の拡大に伴い利用者が減少したことにより、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年度は積み立てを行わなかった。</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・都市計画事業基金：平成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年度から都市計画税の課税を行っており、使途明確化のために都市計画事業基金を設置。都市計画事業または土地区画整理事業の経費に対して充当を予定。</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・緑の保全基金：近年多発する台風等の災害復旧経費に充当することで今後も基金残高の減少が想定されるため、後年度の負担に備えるため、適切に積み立て、及び取り崩しを行う。</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その他の特定目的基金についても、それぞれの基金の設置の趣旨に即して、確実かつ効率的な運用を行いつつ、優先的に取り組むべき事業への活用を図るなど、適正な管理・運営に努める。</a:t>
          </a: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・景気の変動による法人関係税等の変動</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万円の積立を行ったが、併せて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万円の取り崩しも行ったため、残高は前年度と比べて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の税収構造の特徴として、法人関係税の占める割合が高い。財政調整基金は、一時的な歳入減や歳出増による赤字決算を避けるためのクッションであるという認識のもと、景気の変動による法人関係税等の変動や、災害時の資金繰りに備え、適切に積み立て、取り崩しを行う。</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年度から令和元年度においては、公共施設やインフラ施設などの老朽化対策の実施に伴う公債費の増加に備えるため、減債基金へ積み立てを行ったが、令和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年度においては、決算剰余金を全て財政調整基金に積み立てたため、利子分の積み立てのみを行った。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一定額の基金残高を確保しているものの、今後も公債費が増加すると見込まれるため、財政調整基金の基金残高及び今後の方針を勘案しながら、決算剰余金を適切に積み立て、及び取り崩しを行う。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311DF0-FC4F-4F26-AE5C-84EA30ABE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93DC2DB-9D47-4672-9719-73F85633B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80DBEFD-79C9-45FA-BEB8-99253F69574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5AD2CDE-7BB4-4F72-A107-B6973ED0FC33}"/>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645D325-6408-4960-A52E-2D2AFBDD9E08}"/>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D7F9BC2-48DD-404D-8741-36637C39BC82}"/>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259C812-6A8B-4FBE-8DDA-A703EDC2D9D9}"/>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47D9FF5-9155-482E-BBA2-3A80E08F1E74}"/>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2FB0646-E68E-43D1-8132-8BD70BF2DB7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BB4732A-E830-4DDE-8C91-17C1B70E259D}"/>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0FBA9F6-1BE4-4E5A-8F35-ECD109B0338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F70727B-0045-4BE0-ACE3-4BDBA84A354F}"/>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7CD391C-7ADD-44D7-9F90-53FC3F9477C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65A40C-69CA-4730-AEA8-A7AFEDFAC615}"/>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A7245B-760C-459A-A6F5-333AF06695F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D307959-B0B4-4235-AAAD-79A19B80AAA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8D0991D-87B6-4169-AAC1-A71EE95C6D3C}"/>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0C9988D-CE4A-4526-B555-981310841C1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FD4892C-6AE2-4180-BA31-16FF17785E2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7EEA082-3F2A-43E8-83C8-8318A752017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E4F5100-DFA3-4724-8E57-DE9DE8582B36}"/>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6A004C2-6B0C-4527-81DD-E4239330C6F1}"/>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FA1D307-8084-4127-B64D-D7AE2B085B0F}"/>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8115B8-B2F7-481C-9DF8-A4E3EB04E926}"/>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A79B037-AD5D-40E3-97B4-1FBC9AA96B77}"/>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63E3EA-721B-4AE4-B92B-B4ED065690A3}"/>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4A92E5-73F1-4BB6-A1B6-2A931ED43F0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C9FC0C6-9F57-4F8D-9CDB-06AF02981B08}"/>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1548AD4-BE68-4E16-B87B-4963059223E2}"/>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BEDE0D6-66D6-4361-99EF-EC0CF9F7098C}"/>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D560BB8-EF8B-493F-B5EF-573E4C98F106}"/>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8BB959D-D841-4AC7-8799-C69B22E7BB6F}"/>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1D88ED3-4616-4EB4-928C-AC6852341C2A}"/>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6F25C1E-04F6-4B14-8CCB-9BCD2FFF3EF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8ED4DB4-04D5-462B-9B68-AD69373D1BF6}"/>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73C85D-F2CB-411D-961A-736D5D6F4EF8}"/>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7D4D403-8AB7-451B-8B6F-12BD7DCCDFC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A94645C-1396-4585-AEFC-86F6332815CA}"/>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F2E369F-152D-4454-9E05-1B03980256B5}"/>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930CAFA-1EE6-4525-B59A-48C0C19B993B}"/>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9D7B290-1E81-4A16-B7C2-EC8AD292F743}"/>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3558EF5-E5C2-49AF-B158-9E593E90231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5311E1E-D764-4F8D-9BDD-8543AB786DF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B7D2462-FCD1-419F-B6D5-9ADE355568D1}"/>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D0FBB33-69B2-47CD-86DB-20522A74983D}"/>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7A4CC3-0B35-4A12-8343-987F3F98386F}"/>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796367-14B3-474D-AEC5-1C1FACF1B751}"/>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600">
              <a:solidFill>
                <a:schemeClr val="dk1"/>
              </a:solidFill>
              <a:effectLst/>
              <a:latin typeface="+mn-lt"/>
              <a:ea typeface="+mn-ea"/>
              <a:cs typeface="+mn-cs"/>
            </a:rPr>
            <a:t>厳しい財政状況から公共施設の老朽化対策等のハード整備が先送りされてきた経過がある中で、有形固定資産減価償却率は</a:t>
          </a:r>
          <a:r>
            <a:rPr lang="ja-JP" altLang="ja-JP" sz="600">
              <a:solidFill>
                <a:schemeClr val="dk1"/>
              </a:solidFill>
              <a:effectLst/>
              <a:latin typeface="+mn-lt"/>
              <a:ea typeface="+mn-ea"/>
              <a:cs typeface="+mn-cs"/>
            </a:rPr>
            <a:t>類似団体内平均値</a:t>
          </a:r>
          <a:r>
            <a:rPr kumimoji="1" lang="ja-JP" altLang="ja-JP" sz="600">
              <a:solidFill>
                <a:schemeClr val="dk1"/>
              </a:solidFill>
              <a:effectLst/>
              <a:latin typeface="+mn-lt"/>
              <a:ea typeface="+mn-ea"/>
              <a:cs typeface="+mn-cs"/>
            </a:rPr>
            <a:t>よりやや高い水準にあるが、公共施設等総合管理計画を策定し、当該計画に</a:t>
          </a:r>
          <a:r>
            <a:rPr kumimoji="1" lang="ja-JP" altLang="ja-JP" sz="600">
              <a:solidFill>
                <a:sysClr val="windowText" lastClr="000000"/>
              </a:solidFill>
              <a:effectLst/>
              <a:latin typeface="+mn-lt"/>
              <a:ea typeface="+mn-ea"/>
              <a:cs typeface="+mn-cs"/>
            </a:rPr>
            <a:t>基づいた施設の維持管理を進めている。公共施設等総合管理計画策定に際して施設類型ごとの管理の基本方針を定め、施設の複合化や統廃合についても民間の資金や活力を効果的に取り入れることも含めて検討を行っている。</a:t>
          </a:r>
          <a:endParaRPr lang="ja-JP" altLang="ja-JP" sz="600">
            <a:solidFill>
              <a:sysClr val="windowText" lastClr="000000"/>
            </a:solidFill>
            <a:effectLst/>
          </a:endParaRPr>
        </a:p>
        <a:p>
          <a:r>
            <a:rPr kumimoji="1" lang="ja-JP" altLang="ja-JP" sz="600">
              <a:solidFill>
                <a:sysClr val="windowText" lastClr="000000"/>
              </a:solidFill>
              <a:effectLst/>
              <a:latin typeface="+mn-lt"/>
              <a:ea typeface="+mn-ea"/>
              <a:cs typeface="+mn-cs"/>
            </a:rPr>
            <a:t>　</a:t>
          </a:r>
          <a:r>
            <a:rPr kumimoji="1" lang="ja-JP" altLang="en-US" sz="600">
              <a:solidFill>
                <a:sysClr val="windowText" lastClr="000000"/>
              </a:solidFill>
              <a:effectLst/>
              <a:latin typeface="+mn-lt"/>
              <a:ea typeface="+mn-ea"/>
              <a:cs typeface="+mn-cs"/>
            </a:rPr>
            <a:t>令和元年度は、史跡乙訓古墳群鳥居前古墳用地の取得等を実施したが、前年度比で</a:t>
          </a:r>
          <a:r>
            <a:rPr kumimoji="1" lang="en-US" altLang="ja-JP" sz="600">
              <a:solidFill>
                <a:sysClr val="windowText" lastClr="000000"/>
              </a:solidFill>
              <a:effectLst/>
              <a:latin typeface="+mn-lt"/>
              <a:ea typeface="+mn-ea"/>
              <a:cs typeface="+mn-cs"/>
            </a:rPr>
            <a:t>1.2</a:t>
          </a:r>
          <a:r>
            <a:rPr kumimoji="1" lang="ja-JP" altLang="en-US" sz="600">
              <a:solidFill>
                <a:sysClr val="windowText" lastClr="000000"/>
              </a:solidFill>
              <a:effectLst/>
              <a:latin typeface="+mn-lt"/>
              <a:ea typeface="+mn-ea"/>
              <a:cs typeface="+mn-cs"/>
            </a:rPr>
            <a:t>％増加、令和</a:t>
          </a:r>
          <a:r>
            <a:rPr kumimoji="1" lang="en-US" altLang="ja-JP" sz="600">
              <a:solidFill>
                <a:sysClr val="windowText" lastClr="000000"/>
              </a:solidFill>
              <a:effectLst/>
              <a:latin typeface="+mn-lt"/>
              <a:ea typeface="+mn-ea"/>
              <a:cs typeface="+mn-cs"/>
            </a:rPr>
            <a:t>2</a:t>
          </a:r>
          <a:r>
            <a:rPr kumimoji="1" lang="ja-JP" altLang="ja-JP" sz="600">
              <a:solidFill>
                <a:sysClr val="windowText" lastClr="000000"/>
              </a:solidFill>
              <a:effectLst/>
              <a:latin typeface="+mn-lt"/>
              <a:ea typeface="+mn-ea"/>
              <a:cs typeface="+mn-cs"/>
            </a:rPr>
            <a:t>年度</a:t>
          </a:r>
          <a:r>
            <a:rPr kumimoji="1" lang="ja-JP" altLang="en-US" sz="600">
              <a:solidFill>
                <a:sysClr val="windowText" lastClr="000000"/>
              </a:solidFill>
              <a:effectLst/>
              <a:latin typeface="+mn-lt"/>
              <a:ea typeface="+mn-ea"/>
              <a:cs typeface="+mn-cs"/>
            </a:rPr>
            <a:t>は</a:t>
          </a:r>
          <a:r>
            <a:rPr kumimoji="1" lang="ja-JP" altLang="ja-JP" sz="600">
              <a:solidFill>
                <a:sysClr val="windowText" lastClr="000000"/>
              </a:solidFill>
              <a:effectLst/>
              <a:latin typeface="+mn-lt"/>
              <a:ea typeface="+mn-ea"/>
              <a:cs typeface="+mn-cs"/>
            </a:rPr>
            <a:t>、</a:t>
          </a:r>
          <a:r>
            <a:rPr kumimoji="1" lang="ja-JP" altLang="en-US" sz="600">
              <a:solidFill>
                <a:sysClr val="windowText" lastClr="000000"/>
              </a:solidFill>
              <a:effectLst/>
              <a:latin typeface="+mn-lt"/>
              <a:ea typeface="+mn-ea"/>
              <a:cs typeface="+mn-cs"/>
            </a:rPr>
            <a:t>役場庁舎自家発電気整備事業等を実施</a:t>
          </a:r>
          <a:r>
            <a:rPr kumimoji="1" lang="ja-JP" altLang="ja-JP" sz="600">
              <a:solidFill>
                <a:sysClr val="windowText" lastClr="000000"/>
              </a:solidFill>
              <a:effectLst/>
              <a:latin typeface="+mn-lt"/>
              <a:ea typeface="+mn-ea"/>
              <a:cs typeface="+mn-cs"/>
            </a:rPr>
            <a:t>し</a:t>
          </a:r>
          <a:r>
            <a:rPr kumimoji="1" lang="ja-JP" altLang="en-US" sz="600">
              <a:solidFill>
                <a:sysClr val="windowText" lastClr="000000"/>
              </a:solidFill>
              <a:effectLst/>
              <a:latin typeface="+mn-lt"/>
              <a:ea typeface="+mn-ea"/>
              <a:cs typeface="+mn-cs"/>
            </a:rPr>
            <a:t>たが、</a:t>
          </a:r>
          <a:r>
            <a:rPr kumimoji="1" lang="ja-JP" altLang="ja-JP" sz="600">
              <a:solidFill>
                <a:sysClr val="windowText" lastClr="000000"/>
              </a:solidFill>
              <a:effectLst/>
              <a:latin typeface="+mn-lt"/>
              <a:ea typeface="+mn-ea"/>
              <a:cs typeface="+mn-cs"/>
            </a:rPr>
            <a:t>前年度比</a:t>
          </a:r>
          <a:r>
            <a:rPr kumimoji="1" lang="ja-JP" altLang="en-US" sz="600">
              <a:solidFill>
                <a:sysClr val="windowText" lastClr="000000"/>
              </a:solidFill>
              <a:effectLst/>
              <a:latin typeface="+mn-lt"/>
              <a:ea typeface="+mn-ea"/>
              <a:cs typeface="+mn-cs"/>
            </a:rPr>
            <a:t>で</a:t>
          </a:r>
          <a:r>
            <a:rPr kumimoji="1" lang="en-US" altLang="ja-JP" sz="600">
              <a:solidFill>
                <a:sysClr val="windowText" lastClr="000000"/>
              </a:solidFill>
              <a:effectLst/>
              <a:latin typeface="+mn-lt"/>
              <a:ea typeface="+mn-ea"/>
              <a:cs typeface="+mn-cs"/>
            </a:rPr>
            <a:t>0.8%</a:t>
          </a:r>
          <a:r>
            <a:rPr kumimoji="1" lang="ja-JP" altLang="ja-JP" sz="600">
              <a:solidFill>
                <a:sysClr val="windowText" lastClr="000000"/>
              </a:solidFill>
              <a:effectLst/>
              <a:latin typeface="+mn-lt"/>
              <a:ea typeface="+mn-ea"/>
              <a:cs typeface="+mn-cs"/>
            </a:rPr>
            <a:t>増加した。</a:t>
          </a:r>
          <a:r>
            <a:rPr kumimoji="1" lang="ja-JP" altLang="en-US" sz="600">
              <a:solidFill>
                <a:sysClr val="windowText" lastClr="000000"/>
              </a:solidFill>
              <a:effectLst/>
              <a:latin typeface="+mn-lt"/>
              <a:ea typeface="+mn-ea"/>
              <a:cs typeface="+mn-cs"/>
            </a:rPr>
            <a:t>いずれも、耐用年数の経過による資産価値の目減りが、新規取得資産額を上回ったことによるもので、資産の老朽化は改善されていないが、引き続き公共施設マネジメントを推進し、計画的な基盤整備に努めていく。</a:t>
          </a:r>
          <a:endParaRPr kumimoji="1" lang="en-US" altLang="ja-JP" sz="600">
            <a:solidFill>
              <a:sysClr val="windowText" lastClr="000000"/>
            </a:solidFill>
            <a:effectLst/>
            <a:latin typeface="+mn-lt"/>
            <a:ea typeface="+mn-ea"/>
            <a:cs typeface="+mn-cs"/>
          </a:endParaRPr>
        </a:p>
        <a:p>
          <a:r>
            <a:rPr kumimoji="1" lang="ja-JP" altLang="en-US" sz="600">
              <a:solidFill>
                <a:sysClr val="windowText" lastClr="000000"/>
              </a:solidFill>
              <a:effectLst/>
              <a:latin typeface="+mn-lt"/>
              <a:ea typeface="+mn-ea"/>
              <a:cs typeface="+mn-cs"/>
            </a:rPr>
            <a:t>　なお、令和</a:t>
          </a:r>
          <a:r>
            <a:rPr kumimoji="1" lang="en-US" altLang="ja-JP" sz="600">
              <a:solidFill>
                <a:sysClr val="windowText" lastClr="000000"/>
              </a:solidFill>
              <a:effectLst/>
              <a:latin typeface="+mn-lt"/>
              <a:ea typeface="+mn-ea"/>
              <a:cs typeface="+mn-cs"/>
            </a:rPr>
            <a:t>3</a:t>
          </a:r>
          <a:r>
            <a:rPr kumimoji="1" lang="ja-JP" altLang="en-US" sz="600">
              <a:solidFill>
                <a:sysClr val="windowText" lastClr="000000"/>
              </a:solidFill>
              <a:effectLst/>
              <a:latin typeface="+mn-lt"/>
              <a:ea typeface="+mn-ea"/>
              <a:cs typeface="+mn-cs"/>
            </a:rPr>
            <a:t>年度は、町体育館やふるさとセンター・歴史資料館の個別施設計画の策定や町立学校の給食施設整備開始を予定している。</a:t>
          </a:r>
          <a:endParaRPr lang="ja-JP" altLang="ja-JP" sz="6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887FB5C-6A6A-4916-B0F7-129495B592EF}"/>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2537D6C-B7BB-4799-B560-2128A03F745E}"/>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8FA19BC-3DAF-4648-A1B9-5915374F34FD}"/>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5B446CD-3D50-4DD6-BC51-FFB3DB91197A}"/>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B7D89E1-88BC-41FF-B59C-6C741391C581}"/>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0D4152D-5804-4673-A989-9E2DAD507BA8}"/>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41CD2DA-D1E5-4316-B233-D60DDA800B0C}"/>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C3A045B-FF86-41B2-8E8C-4E83503E0EB5}"/>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043751A-31E7-4649-BE75-A552ACCC44B5}"/>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9149EB3-39C1-4F71-A27B-104B73E4789E}"/>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2B7660C-3DC1-4F82-AFDD-A46E71BEF0C8}"/>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D91CC1E-3F2F-4BB6-89B0-72A0FA9B7476}"/>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BF08E2D-1C72-4CEE-B477-5BE94AA25D48}"/>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C41876D-1E5F-4233-8D7D-29B367A98CD9}"/>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F209503-8902-48A2-8E83-B81B17B7EA6C}"/>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2CC575E-21BA-4A1F-97B5-91B40AB3173A}"/>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D2BF1D4F-30DF-41D0-8B22-3F16BAA39375}"/>
            </a:ext>
          </a:extLst>
        </xdr:cNvPr>
        <xdr:cNvCxnSpPr/>
      </xdr:nvCxnSpPr>
      <xdr:spPr>
        <a:xfrm flipV="1">
          <a:off x="4300220" y="5284047"/>
          <a:ext cx="1270" cy="115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72BAB1C4-725B-4274-A269-1B76152F791A}"/>
            </a:ext>
          </a:extLst>
        </xdr:cNvPr>
        <xdr:cNvSpPr txBox="1"/>
      </xdr:nvSpPr>
      <xdr:spPr>
        <a:xfrm>
          <a:off x="4352925"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DADB0A7B-D665-4346-9827-F1B31AED66BF}"/>
            </a:ext>
          </a:extLst>
        </xdr:cNvPr>
        <xdr:cNvCxnSpPr/>
      </xdr:nvCxnSpPr>
      <xdr:spPr>
        <a:xfrm>
          <a:off x="4213225" y="64414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41C6AEAC-271B-449B-94D1-83B44E2D695A}"/>
            </a:ext>
          </a:extLst>
        </xdr:cNvPr>
        <xdr:cNvSpPr txBox="1"/>
      </xdr:nvSpPr>
      <xdr:spPr>
        <a:xfrm>
          <a:off x="4352925" y="5071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1145685A-D2EE-4B52-979E-9607E4B2AE7A}"/>
            </a:ext>
          </a:extLst>
        </xdr:cNvPr>
        <xdr:cNvCxnSpPr/>
      </xdr:nvCxnSpPr>
      <xdr:spPr>
        <a:xfrm>
          <a:off x="4213225" y="528404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9B80294-0857-46D8-A585-2D0AE895ABCF}"/>
            </a:ext>
          </a:extLst>
        </xdr:cNvPr>
        <xdr:cNvSpPr txBox="1"/>
      </xdr:nvSpPr>
      <xdr:spPr>
        <a:xfrm>
          <a:off x="4352925" y="5694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9AB4E97D-DB44-4F14-9B11-5D70EDD434DF}"/>
            </a:ext>
          </a:extLst>
        </xdr:cNvPr>
        <xdr:cNvSpPr/>
      </xdr:nvSpPr>
      <xdr:spPr>
        <a:xfrm>
          <a:off x="4251325" y="583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2660E5BD-7B78-409D-8813-A8F246643870}"/>
            </a:ext>
          </a:extLst>
        </xdr:cNvPr>
        <xdr:cNvSpPr/>
      </xdr:nvSpPr>
      <xdr:spPr>
        <a:xfrm>
          <a:off x="3616325" y="5811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15E32DEF-9AB2-4F22-A52E-3D1EAF6D5ED1}"/>
            </a:ext>
          </a:extLst>
        </xdr:cNvPr>
        <xdr:cNvSpPr/>
      </xdr:nvSpPr>
      <xdr:spPr>
        <a:xfrm>
          <a:off x="2930525" y="5800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7472E8F8-F1F6-4F05-A56A-37146F035116}"/>
            </a:ext>
          </a:extLst>
        </xdr:cNvPr>
        <xdr:cNvSpPr/>
      </xdr:nvSpPr>
      <xdr:spPr>
        <a:xfrm>
          <a:off x="2244725" y="5789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1FBA8973-BC29-4C31-85CD-86F3277E4EA8}"/>
            </a:ext>
          </a:extLst>
        </xdr:cNvPr>
        <xdr:cNvSpPr/>
      </xdr:nvSpPr>
      <xdr:spPr>
        <a:xfrm>
          <a:off x="1558925" y="56991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04D8AE2-5B57-4CD9-9803-E1989469D6A3}"/>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7D407A9-D34D-4DD6-8CBC-828C8E7987A7}"/>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0AB5569-C3A0-478A-9463-DD82F65359AD}"/>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2C6037F-140C-493A-92B5-ECC57E1393D8}"/>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9A4D973-F942-4E90-9107-DCF0CD8AC25B}"/>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a:extLst>
            <a:ext uri="{FF2B5EF4-FFF2-40B4-BE49-F238E27FC236}">
              <a16:creationId xmlns:a16="http://schemas.microsoft.com/office/drawing/2014/main" id="{24B2BD9A-D48B-4F8C-B83F-46A9681FD544}"/>
            </a:ext>
          </a:extLst>
        </xdr:cNvPr>
        <xdr:cNvSpPr/>
      </xdr:nvSpPr>
      <xdr:spPr>
        <a:xfrm>
          <a:off x="4251325" y="594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2" name="有形固定資産減価償却率該当値テキスト">
          <a:extLst>
            <a:ext uri="{FF2B5EF4-FFF2-40B4-BE49-F238E27FC236}">
              <a16:creationId xmlns:a16="http://schemas.microsoft.com/office/drawing/2014/main" id="{D79BFC80-652A-41CB-BDB6-9DE9EE13C6D9}"/>
            </a:ext>
          </a:extLst>
        </xdr:cNvPr>
        <xdr:cNvSpPr txBox="1"/>
      </xdr:nvSpPr>
      <xdr:spPr>
        <a:xfrm>
          <a:off x="4352925" y="592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3" name="楕円 82">
          <a:extLst>
            <a:ext uri="{FF2B5EF4-FFF2-40B4-BE49-F238E27FC236}">
              <a16:creationId xmlns:a16="http://schemas.microsoft.com/office/drawing/2014/main" id="{2C911C8F-6468-49F2-971E-968CA51625AC}"/>
            </a:ext>
          </a:extLst>
        </xdr:cNvPr>
        <xdr:cNvSpPr/>
      </xdr:nvSpPr>
      <xdr:spPr>
        <a:xfrm>
          <a:off x="3616325" y="5913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93557</xdr:rowOff>
    </xdr:to>
    <xdr:cxnSp macro="">
      <xdr:nvCxnSpPr>
        <xdr:cNvPr id="84" name="直線コネクタ 83">
          <a:extLst>
            <a:ext uri="{FF2B5EF4-FFF2-40B4-BE49-F238E27FC236}">
              <a16:creationId xmlns:a16="http://schemas.microsoft.com/office/drawing/2014/main" id="{19BDE206-E994-40D1-9971-41412219268F}"/>
            </a:ext>
          </a:extLst>
        </xdr:cNvPr>
        <xdr:cNvCxnSpPr/>
      </xdr:nvCxnSpPr>
      <xdr:spPr>
        <a:xfrm>
          <a:off x="3667125" y="5963920"/>
          <a:ext cx="635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a:extLst>
            <a:ext uri="{FF2B5EF4-FFF2-40B4-BE49-F238E27FC236}">
              <a16:creationId xmlns:a16="http://schemas.microsoft.com/office/drawing/2014/main" id="{7C7D1FC0-286F-40CA-889A-CBF907FDF375}"/>
            </a:ext>
          </a:extLst>
        </xdr:cNvPr>
        <xdr:cNvSpPr/>
      </xdr:nvSpPr>
      <xdr:spPr>
        <a:xfrm>
          <a:off x="2930525" y="5876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64770</xdr:rowOff>
    </xdr:to>
    <xdr:cxnSp macro="">
      <xdr:nvCxnSpPr>
        <xdr:cNvPr id="86" name="直線コネクタ 85">
          <a:extLst>
            <a:ext uri="{FF2B5EF4-FFF2-40B4-BE49-F238E27FC236}">
              <a16:creationId xmlns:a16="http://schemas.microsoft.com/office/drawing/2014/main" id="{8DCE0B82-1BB4-4C25-885E-F512D1E1DBAF}"/>
            </a:ext>
          </a:extLst>
        </xdr:cNvPr>
        <xdr:cNvCxnSpPr/>
      </xdr:nvCxnSpPr>
      <xdr:spPr>
        <a:xfrm>
          <a:off x="2981325" y="5920740"/>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87" name="楕円 86">
          <a:extLst>
            <a:ext uri="{FF2B5EF4-FFF2-40B4-BE49-F238E27FC236}">
              <a16:creationId xmlns:a16="http://schemas.microsoft.com/office/drawing/2014/main" id="{E58B76ED-590A-4E5C-A054-D2286F2C4DF7}"/>
            </a:ext>
          </a:extLst>
        </xdr:cNvPr>
        <xdr:cNvSpPr/>
      </xdr:nvSpPr>
      <xdr:spPr>
        <a:xfrm>
          <a:off x="2244725" y="58475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21590</xdr:rowOff>
    </xdr:to>
    <xdr:cxnSp macro="">
      <xdr:nvCxnSpPr>
        <xdr:cNvPr id="88" name="直線コネクタ 87">
          <a:extLst>
            <a:ext uri="{FF2B5EF4-FFF2-40B4-BE49-F238E27FC236}">
              <a16:creationId xmlns:a16="http://schemas.microsoft.com/office/drawing/2014/main" id="{1F507286-D15E-4D55-AAD9-9EAB2A7FB60B}"/>
            </a:ext>
          </a:extLst>
        </xdr:cNvPr>
        <xdr:cNvCxnSpPr/>
      </xdr:nvCxnSpPr>
      <xdr:spPr>
        <a:xfrm>
          <a:off x="2295525" y="5898303"/>
          <a:ext cx="685800" cy="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89" name="楕円 88">
          <a:extLst>
            <a:ext uri="{FF2B5EF4-FFF2-40B4-BE49-F238E27FC236}">
              <a16:creationId xmlns:a16="http://schemas.microsoft.com/office/drawing/2014/main" id="{04DB46B2-8E01-43D6-A156-01BB45E680DD}"/>
            </a:ext>
          </a:extLst>
        </xdr:cNvPr>
        <xdr:cNvSpPr/>
      </xdr:nvSpPr>
      <xdr:spPr>
        <a:xfrm>
          <a:off x="1558925" y="5876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164253</xdr:rowOff>
    </xdr:from>
    <xdr:to>
      <xdr:col>11</xdr:col>
      <xdr:colOff>136525</xdr:colOff>
      <xdr:row>31</xdr:row>
      <xdr:rowOff>21590</xdr:rowOff>
    </xdr:to>
    <xdr:cxnSp macro="">
      <xdr:nvCxnSpPr>
        <xdr:cNvPr id="90" name="直線コネクタ 89">
          <a:extLst>
            <a:ext uri="{FF2B5EF4-FFF2-40B4-BE49-F238E27FC236}">
              <a16:creationId xmlns:a16="http://schemas.microsoft.com/office/drawing/2014/main" id="{D2A72DBE-3845-4C1C-A6DC-B73062FF6F5C}"/>
            </a:ext>
          </a:extLst>
        </xdr:cNvPr>
        <xdr:cNvCxnSpPr/>
      </xdr:nvCxnSpPr>
      <xdr:spPr>
        <a:xfrm flipV="1">
          <a:off x="1609725" y="5898303"/>
          <a:ext cx="685800" cy="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1" name="n_1aveValue有形固定資産減価償却率">
          <a:extLst>
            <a:ext uri="{FF2B5EF4-FFF2-40B4-BE49-F238E27FC236}">
              <a16:creationId xmlns:a16="http://schemas.microsoft.com/office/drawing/2014/main" id="{D4D16B92-67F1-4004-9E05-A5B4D0BFBB5B}"/>
            </a:ext>
          </a:extLst>
        </xdr:cNvPr>
        <xdr:cNvSpPr txBox="1"/>
      </xdr:nvSpPr>
      <xdr:spPr>
        <a:xfrm>
          <a:off x="3470919"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E4768527-5021-4FEE-A3C0-226577AB2E87}"/>
            </a:ext>
          </a:extLst>
        </xdr:cNvPr>
        <xdr:cNvSpPr txBox="1"/>
      </xdr:nvSpPr>
      <xdr:spPr>
        <a:xfrm>
          <a:off x="2797819"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3FFD832B-9FFB-4111-AB28-D745020F17B8}"/>
            </a:ext>
          </a:extLst>
        </xdr:cNvPr>
        <xdr:cNvSpPr txBox="1"/>
      </xdr:nvSpPr>
      <xdr:spPr>
        <a:xfrm>
          <a:off x="2112019" y="55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a:extLst>
            <a:ext uri="{FF2B5EF4-FFF2-40B4-BE49-F238E27FC236}">
              <a16:creationId xmlns:a16="http://schemas.microsoft.com/office/drawing/2014/main" id="{C20578DE-B233-4F06-857F-4FCE1929EEA0}"/>
            </a:ext>
          </a:extLst>
        </xdr:cNvPr>
        <xdr:cNvSpPr txBox="1"/>
      </xdr:nvSpPr>
      <xdr:spPr>
        <a:xfrm>
          <a:off x="1426219"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95" name="n_1mainValue有形固定資産減価償却率">
          <a:extLst>
            <a:ext uri="{FF2B5EF4-FFF2-40B4-BE49-F238E27FC236}">
              <a16:creationId xmlns:a16="http://schemas.microsoft.com/office/drawing/2014/main" id="{852B4021-1774-4FBD-9933-9B94D0B69A84}"/>
            </a:ext>
          </a:extLst>
        </xdr:cNvPr>
        <xdr:cNvSpPr txBox="1"/>
      </xdr:nvSpPr>
      <xdr:spPr>
        <a:xfrm>
          <a:off x="3470919"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6" name="n_2mainValue有形固定資産減価償却率">
          <a:extLst>
            <a:ext uri="{FF2B5EF4-FFF2-40B4-BE49-F238E27FC236}">
              <a16:creationId xmlns:a16="http://schemas.microsoft.com/office/drawing/2014/main" id="{14807B97-7676-4A21-BEF9-E9688FF5246B}"/>
            </a:ext>
          </a:extLst>
        </xdr:cNvPr>
        <xdr:cNvSpPr txBox="1"/>
      </xdr:nvSpPr>
      <xdr:spPr>
        <a:xfrm>
          <a:off x="2797819"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34730</xdr:rowOff>
    </xdr:from>
    <xdr:ext cx="405111" cy="259045"/>
    <xdr:sp macro="" textlink="">
      <xdr:nvSpPr>
        <xdr:cNvPr id="97" name="n_3mainValue有形固定資産減価償却率">
          <a:extLst>
            <a:ext uri="{FF2B5EF4-FFF2-40B4-BE49-F238E27FC236}">
              <a16:creationId xmlns:a16="http://schemas.microsoft.com/office/drawing/2014/main" id="{3858F3AD-923A-4CEB-BB20-8C39BC5F4BAC}"/>
            </a:ext>
          </a:extLst>
        </xdr:cNvPr>
        <xdr:cNvSpPr txBox="1"/>
      </xdr:nvSpPr>
      <xdr:spPr>
        <a:xfrm>
          <a:off x="2112019" y="593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98" name="n_4mainValue有形固定資産減価償却率">
          <a:extLst>
            <a:ext uri="{FF2B5EF4-FFF2-40B4-BE49-F238E27FC236}">
              <a16:creationId xmlns:a16="http://schemas.microsoft.com/office/drawing/2014/main" id="{44EB1FEA-326E-42D2-A696-A0FF2AA9A86D}"/>
            </a:ext>
          </a:extLst>
        </xdr:cNvPr>
        <xdr:cNvSpPr txBox="1"/>
      </xdr:nvSpPr>
      <xdr:spPr>
        <a:xfrm>
          <a:off x="1426219"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16B43AA-1190-41F4-B249-045AF5505A52}"/>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C1632AF-103C-467E-8296-92A6BACE85CA}"/>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C8D7385-62FB-41F1-8EF1-DC5A6D4DD413}"/>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8AEE586-51D9-4560-B540-4E8F1977B1DA}"/>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179D6B9-8593-4939-AC4F-33073220F4B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760A49D-73DF-4A15-8F82-1E7D9B82ABA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00CC342-2418-40E1-AFA5-46ACA952B306}"/>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1FDE3B5-1DFB-4B13-9935-500586FC434E}"/>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4C70E55-4477-43AB-B4A9-F5C25244F295}"/>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209E5F1-934B-4CCD-BE0C-D4DA4CA41AA3}"/>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C223CE1-C153-4567-B79D-CE80C800513E}"/>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3F74CD3-F6DD-4249-9FB5-0FA3BD47F3FA}"/>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99F90F8-73DF-4A88-96B8-27D25524C907}"/>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600">
              <a:solidFill>
                <a:sysClr val="windowText" lastClr="000000"/>
              </a:solidFill>
              <a:effectLst/>
              <a:latin typeface="+mn-lt"/>
              <a:ea typeface="+mn-ea"/>
              <a:cs typeface="+mn-cs"/>
            </a:rPr>
            <a:t>　本町は、計算式の分母となる経常経費充当一般財源等が経常一般財源等を上回っており、比率が高い水準にある。これは、本町の財政力指数が高いことから普通交付税の代替財源である臨時財政対策債への振替割合が大きく、臨時一般財源が多くなる傾向と相対的に、経常一般財源等が少なくなり、その一方で、扶助費において、保育所</a:t>
          </a:r>
          <a:r>
            <a:rPr kumimoji="1" lang="en-US" altLang="ja-JP" sz="600">
              <a:solidFill>
                <a:sysClr val="windowText" lastClr="000000"/>
              </a:solidFill>
              <a:effectLst/>
              <a:latin typeface="+mn-lt"/>
              <a:ea typeface="+mn-ea"/>
              <a:cs typeface="+mn-cs"/>
            </a:rPr>
            <a:t>3</a:t>
          </a:r>
          <a:r>
            <a:rPr kumimoji="1" lang="ja-JP" altLang="en-US" sz="600">
              <a:solidFill>
                <a:sysClr val="windowText" lastClr="000000"/>
              </a:solidFill>
              <a:effectLst/>
              <a:latin typeface="+mn-lt"/>
              <a:ea typeface="+mn-ea"/>
              <a:cs typeface="+mn-cs"/>
            </a:rPr>
            <a:t>園を直営で運営していることや、同一保健福祉圏域（乙訓圏域）内の市町で概ね同水準のサービスを実施していることから、経常経費充当一般財源等が大きいことによる。</a:t>
          </a:r>
          <a:endParaRPr kumimoji="1" lang="en-US" altLang="ja-JP" sz="600">
            <a:solidFill>
              <a:sysClr val="windowText" lastClr="000000"/>
            </a:solidFill>
            <a:effectLst/>
            <a:latin typeface="+mn-lt"/>
            <a:ea typeface="+mn-ea"/>
            <a:cs typeface="+mn-cs"/>
          </a:endParaRPr>
        </a:p>
        <a:p>
          <a:r>
            <a:rPr kumimoji="1" lang="ja-JP" altLang="en-US" sz="600">
              <a:solidFill>
                <a:sysClr val="windowText" lastClr="000000"/>
              </a:solidFill>
              <a:effectLst/>
              <a:latin typeface="+mn-lt"/>
              <a:ea typeface="+mn-ea"/>
              <a:cs typeface="+mn-cs"/>
            </a:rPr>
            <a:t>　令和</a:t>
          </a:r>
          <a:r>
            <a:rPr kumimoji="1" lang="en-US" altLang="ja-JP" sz="600">
              <a:solidFill>
                <a:sysClr val="windowText" lastClr="000000"/>
              </a:solidFill>
              <a:effectLst/>
              <a:latin typeface="+mn-lt"/>
              <a:ea typeface="+mn-ea"/>
              <a:cs typeface="+mn-cs"/>
            </a:rPr>
            <a:t>2</a:t>
          </a:r>
          <a:r>
            <a:rPr kumimoji="1" lang="ja-JP" altLang="en-US" sz="600">
              <a:solidFill>
                <a:sysClr val="windowText" lastClr="000000"/>
              </a:solidFill>
              <a:effectLst/>
              <a:latin typeface="+mn-lt"/>
              <a:ea typeface="+mn-ea"/>
              <a:cs typeface="+mn-cs"/>
            </a:rPr>
            <a:t>年度は、会計年度任用職員制度開始による人件費増に伴い、経常経費充当一般財源等が増加したことから、前年度比増となった。</a:t>
          </a:r>
          <a:endParaRPr kumimoji="1" lang="en-US" altLang="ja-JP" sz="600">
            <a:solidFill>
              <a:sysClr val="windowText" lastClr="000000"/>
            </a:solidFill>
            <a:effectLst/>
            <a:latin typeface="+mn-lt"/>
            <a:ea typeface="+mn-ea"/>
            <a:cs typeface="+mn-cs"/>
          </a:endParaRPr>
        </a:p>
        <a:p>
          <a:r>
            <a:rPr kumimoji="1" lang="ja-JP" altLang="en-US" sz="600">
              <a:solidFill>
                <a:schemeClr val="dk1"/>
              </a:solidFill>
              <a:effectLst/>
              <a:latin typeface="+mn-lt"/>
              <a:ea typeface="+mn-ea"/>
              <a:cs typeface="+mn-cs"/>
            </a:rPr>
            <a:t>　充当可能財源として、平成</a:t>
          </a:r>
          <a:r>
            <a:rPr kumimoji="1" lang="en-US" altLang="ja-JP" sz="600">
              <a:solidFill>
                <a:schemeClr val="dk1"/>
              </a:solidFill>
              <a:effectLst/>
              <a:latin typeface="+mn-lt"/>
              <a:ea typeface="+mn-ea"/>
              <a:cs typeface="+mn-cs"/>
            </a:rPr>
            <a:t>30</a:t>
          </a:r>
          <a:r>
            <a:rPr kumimoji="1" lang="ja-JP" altLang="en-US" sz="600">
              <a:solidFill>
                <a:schemeClr val="dk1"/>
              </a:solidFill>
              <a:effectLst/>
              <a:latin typeface="+mn-lt"/>
              <a:ea typeface="+mn-ea"/>
              <a:cs typeface="+mn-cs"/>
            </a:rPr>
            <a:t>年度から公共下水道事業等の整備財源として、都市計画税を課税しており、一定比率の改善は見込まれるところであるが、今後のハード整備にあたっては、公共施設マネジメントの取組みを推進し、計画的な基盤整備に努めていく。また、事業の実施にあたっては、国・府等の補助金の獲得、交付税措置のある有利な地方債の活用により将来負担の軽減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63EAE92-1AE4-4C2D-B39F-B97D7B8DF1DA}"/>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23AF06E-8007-48FC-99BF-17226FD771B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47C7AEC-92CA-4BB6-B987-F976FF27FB79}"/>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EF45F82-30E6-4924-9631-FE509D33C700}"/>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6BB54E8B-C39B-4048-8EB7-B8927DC081D9}"/>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86F9B25-8E44-48CC-AEB6-CE29E8ACA8C3}"/>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A78B301-916A-498A-B6B1-BE698A6042A2}"/>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23A3DD6-5EFE-490B-8AC4-D6565137D746}"/>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C7B5976-34A8-4B72-BB09-16F189CB3B3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14AAAA5-DF0E-4BBF-8350-4910E1AF315D}"/>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81BCBC1-EBC3-4A82-8AE2-0F1252E88D08}"/>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1284BAD8-99EA-489A-B02D-7C661AF67766}"/>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6B109A6-7822-41DF-A6C8-F168897DE15E}"/>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C1136D9-60C6-4BF3-BCFB-04209445DE8A}"/>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ACE2780-3727-4BC2-B69B-2EB90990A0C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a16="http://schemas.microsoft.com/office/drawing/2014/main" id="{0765F001-2C7D-4416-BD0A-72591CB98EA0}"/>
            </a:ext>
          </a:extLst>
        </xdr:cNvPr>
        <xdr:cNvCxnSpPr/>
      </xdr:nvCxnSpPr>
      <xdr:spPr>
        <a:xfrm flipV="1">
          <a:off x="13323570" y="5157258"/>
          <a:ext cx="1269" cy="1437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a16="http://schemas.microsoft.com/office/drawing/2014/main" id="{5CA555BA-EA48-4323-AFED-758271A588DC}"/>
            </a:ext>
          </a:extLst>
        </xdr:cNvPr>
        <xdr:cNvSpPr txBox="1"/>
      </xdr:nvSpPr>
      <xdr:spPr>
        <a:xfrm>
          <a:off x="13376275" y="6598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a16="http://schemas.microsoft.com/office/drawing/2014/main" id="{F7ED99C3-50D8-4762-BB44-AC8F6A3BF5E2}"/>
            </a:ext>
          </a:extLst>
        </xdr:cNvPr>
        <xdr:cNvCxnSpPr/>
      </xdr:nvCxnSpPr>
      <xdr:spPr>
        <a:xfrm>
          <a:off x="13255625" y="6594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1650BDF9-FE7E-4661-B0EB-E3BB42E50B4D}"/>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638C74D7-A0E0-453A-A68F-44E71766CBE5}"/>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a:extLst>
            <a:ext uri="{FF2B5EF4-FFF2-40B4-BE49-F238E27FC236}">
              <a16:creationId xmlns:a16="http://schemas.microsoft.com/office/drawing/2014/main" id="{A4AF6D37-67A3-4C63-A700-592547720753}"/>
            </a:ext>
          </a:extLst>
        </xdr:cNvPr>
        <xdr:cNvSpPr txBox="1"/>
      </xdr:nvSpPr>
      <xdr:spPr>
        <a:xfrm>
          <a:off x="13376275" y="5607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a16="http://schemas.microsoft.com/office/drawing/2014/main" id="{AA6A0771-5795-4740-951A-A5504CDD5AF9}"/>
            </a:ext>
          </a:extLst>
        </xdr:cNvPr>
        <xdr:cNvSpPr/>
      </xdr:nvSpPr>
      <xdr:spPr>
        <a:xfrm>
          <a:off x="13293725" y="5749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a:extLst>
            <a:ext uri="{FF2B5EF4-FFF2-40B4-BE49-F238E27FC236}">
              <a16:creationId xmlns:a16="http://schemas.microsoft.com/office/drawing/2014/main" id="{4D2C4077-92A2-41BD-B54E-143F26D203A2}"/>
            </a:ext>
          </a:extLst>
        </xdr:cNvPr>
        <xdr:cNvSpPr/>
      </xdr:nvSpPr>
      <xdr:spPr>
        <a:xfrm>
          <a:off x="12639675" y="57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a:extLst>
            <a:ext uri="{FF2B5EF4-FFF2-40B4-BE49-F238E27FC236}">
              <a16:creationId xmlns:a16="http://schemas.microsoft.com/office/drawing/2014/main" id="{9F75B1F4-07E8-4633-818C-7E7C7599C267}"/>
            </a:ext>
          </a:extLst>
        </xdr:cNvPr>
        <xdr:cNvSpPr/>
      </xdr:nvSpPr>
      <xdr:spPr>
        <a:xfrm>
          <a:off x="11953875" y="576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a:extLst>
            <a:ext uri="{FF2B5EF4-FFF2-40B4-BE49-F238E27FC236}">
              <a16:creationId xmlns:a16="http://schemas.microsoft.com/office/drawing/2014/main" id="{E27F546E-37C1-4E26-A7F0-46E99EC61CE7}"/>
            </a:ext>
          </a:extLst>
        </xdr:cNvPr>
        <xdr:cNvSpPr/>
      </xdr:nvSpPr>
      <xdr:spPr>
        <a:xfrm>
          <a:off x="11268075" y="577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a:extLst>
            <a:ext uri="{FF2B5EF4-FFF2-40B4-BE49-F238E27FC236}">
              <a16:creationId xmlns:a16="http://schemas.microsoft.com/office/drawing/2014/main" id="{5973102D-DFE8-41EA-B253-92B96E08FB3E}"/>
            </a:ext>
          </a:extLst>
        </xdr:cNvPr>
        <xdr:cNvSpPr/>
      </xdr:nvSpPr>
      <xdr:spPr>
        <a:xfrm>
          <a:off x="10582275" y="57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A768877-E470-4056-B742-1648D626C96F}"/>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A5EEA55-2D96-49EC-A316-0303B2E7066E}"/>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A3F6EA7-D7BE-4AFC-82EB-37061AFD366C}"/>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374D070-32B4-41DC-A7B0-202C31E2BBEB}"/>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4AF6EAC-E842-4365-954A-5358A613A87B}"/>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67536</xdr:rowOff>
    </xdr:from>
    <xdr:to>
      <xdr:col>76</xdr:col>
      <xdr:colOff>73025</xdr:colOff>
      <xdr:row>32</xdr:row>
      <xdr:rowOff>169136</xdr:rowOff>
    </xdr:to>
    <xdr:sp macro="" textlink="">
      <xdr:nvSpPr>
        <xdr:cNvPr id="143" name="楕円 142">
          <a:extLst>
            <a:ext uri="{FF2B5EF4-FFF2-40B4-BE49-F238E27FC236}">
              <a16:creationId xmlns:a16="http://schemas.microsoft.com/office/drawing/2014/main" id="{CBDD9B61-3ECB-4282-BE9F-CD9BA8D8D47F}"/>
            </a:ext>
          </a:extLst>
        </xdr:cNvPr>
        <xdr:cNvSpPr/>
      </xdr:nvSpPr>
      <xdr:spPr>
        <a:xfrm>
          <a:off x="13293725" y="6131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45963</xdr:rowOff>
    </xdr:from>
    <xdr:ext cx="469744" cy="259045"/>
    <xdr:sp macro="" textlink="">
      <xdr:nvSpPr>
        <xdr:cNvPr id="144" name="債務償還比率該当値テキスト">
          <a:extLst>
            <a:ext uri="{FF2B5EF4-FFF2-40B4-BE49-F238E27FC236}">
              <a16:creationId xmlns:a16="http://schemas.microsoft.com/office/drawing/2014/main" id="{A34FBE40-408A-4845-95E2-A85F251367AF}"/>
            </a:ext>
          </a:extLst>
        </xdr:cNvPr>
        <xdr:cNvSpPr txBox="1"/>
      </xdr:nvSpPr>
      <xdr:spPr>
        <a:xfrm>
          <a:off x="13376275" y="611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23516</xdr:rowOff>
    </xdr:from>
    <xdr:to>
      <xdr:col>72</xdr:col>
      <xdr:colOff>123825</xdr:colOff>
      <xdr:row>32</xdr:row>
      <xdr:rowOff>125116</xdr:rowOff>
    </xdr:to>
    <xdr:sp macro="" textlink="">
      <xdr:nvSpPr>
        <xdr:cNvPr id="145" name="楕円 144">
          <a:extLst>
            <a:ext uri="{FF2B5EF4-FFF2-40B4-BE49-F238E27FC236}">
              <a16:creationId xmlns:a16="http://schemas.microsoft.com/office/drawing/2014/main" id="{90619CCD-6248-4DC2-916F-F90343FF15C5}"/>
            </a:ext>
          </a:extLst>
        </xdr:cNvPr>
        <xdr:cNvSpPr/>
      </xdr:nvSpPr>
      <xdr:spPr>
        <a:xfrm>
          <a:off x="12639675" y="60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74316</xdr:rowOff>
    </xdr:from>
    <xdr:to>
      <xdr:col>76</xdr:col>
      <xdr:colOff>22225</xdr:colOff>
      <xdr:row>32</xdr:row>
      <xdr:rowOff>118336</xdr:rowOff>
    </xdr:to>
    <xdr:cxnSp macro="">
      <xdr:nvCxnSpPr>
        <xdr:cNvPr id="146" name="直線コネクタ 145">
          <a:extLst>
            <a:ext uri="{FF2B5EF4-FFF2-40B4-BE49-F238E27FC236}">
              <a16:creationId xmlns:a16="http://schemas.microsoft.com/office/drawing/2014/main" id="{DC26A322-6E7D-4B59-9981-1E1D55FFCE57}"/>
            </a:ext>
          </a:extLst>
        </xdr:cNvPr>
        <xdr:cNvCxnSpPr/>
      </xdr:nvCxnSpPr>
      <xdr:spPr>
        <a:xfrm>
          <a:off x="12690475" y="6138566"/>
          <a:ext cx="635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57460</xdr:rowOff>
    </xdr:from>
    <xdr:to>
      <xdr:col>68</xdr:col>
      <xdr:colOff>123825</xdr:colOff>
      <xdr:row>32</xdr:row>
      <xdr:rowOff>159060</xdr:rowOff>
    </xdr:to>
    <xdr:sp macro="" textlink="">
      <xdr:nvSpPr>
        <xdr:cNvPr id="147" name="楕円 146">
          <a:extLst>
            <a:ext uri="{FF2B5EF4-FFF2-40B4-BE49-F238E27FC236}">
              <a16:creationId xmlns:a16="http://schemas.microsoft.com/office/drawing/2014/main" id="{0C5B0E7B-8669-49F1-980B-205CEDA0AAB1}"/>
            </a:ext>
          </a:extLst>
        </xdr:cNvPr>
        <xdr:cNvSpPr/>
      </xdr:nvSpPr>
      <xdr:spPr>
        <a:xfrm>
          <a:off x="11953875" y="61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74316</xdr:rowOff>
    </xdr:from>
    <xdr:to>
      <xdr:col>72</xdr:col>
      <xdr:colOff>73025</xdr:colOff>
      <xdr:row>32</xdr:row>
      <xdr:rowOff>108260</xdr:rowOff>
    </xdr:to>
    <xdr:cxnSp macro="">
      <xdr:nvCxnSpPr>
        <xdr:cNvPr id="148" name="直線コネクタ 147">
          <a:extLst>
            <a:ext uri="{FF2B5EF4-FFF2-40B4-BE49-F238E27FC236}">
              <a16:creationId xmlns:a16="http://schemas.microsoft.com/office/drawing/2014/main" id="{82BD19C6-6124-4456-BB4D-D3D59835707C}"/>
            </a:ext>
          </a:extLst>
        </xdr:cNvPr>
        <xdr:cNvCxnSpPr/>
      </xdr:nvCxnSpPr>
      <xdr:spPr>
        <a:xfrm flipV="1">
          <a:off x="12004675" y="6138566"/>
          <a:ext cx="6858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129237</xdr:rowOff>
    </xdr:from>
    <xdr:to>
      <xdr:col>64</xdr:col>
      <xdr:colOff>123825</xdr:colOff>
      <xdr:row>32</xdr:row>
      <xdr:rowOff>59387</xdr:rowOff>
    </xdr:to>
    <xdr:sp macro="" textlink="">
      <xdr:nvSpPr>
        <xdr:cNvPr id="149" name="楕円 148">
          <a:extLst>
            <a:ext uri="{FF2B5EF4-FFF2-40B4-BE49-F238E27FC236}">
              <a16:creationId xmlns:a16="http://schemas.microsoft.com/office/drawing/2014/main" id="{E2DBDF97-BB85-4E0F-A7F4-E3624E7E24D5}"/>
            </a:ext>
          </a:extLst>
        </xdr:cNvPr>
        <xdr:cNvSpPr/>
      </xdr:nvSpPr>
      <xdr:spPr>
        <a:xfrm>
          <a:off x="11268075" y="60283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8587</xdr:rowOff>
    </xdr:from>
    <xdr:to>
      <xdr:col>68</xdr:col>
      <xdr:colOff>73025</xdr:colOff>
      <xdr:row>32</xdr:row>
      <xdr:rowOff>108260</xdr:rowOff>
    </xdr:to>
    <xdr:cxnSp macro="">
      <xdr:nvCxnSpPr>
        <xdr:cNvPr id="150" name="直線コネクタ 149">
          <a:extLst>
            <a:ext uri="{FF2B5EF4-FFF2-40B4-BE49-F238E27FC236}">
              <a16:creationId xmlns:a16="http://schemas.microsoft.com/office/drawing/2014/main" id="{C401D302-D0DF-4161-B863-B7FC41ED2ECF}"/>
            </a:ext>
          </a:extLst>
        </xdr:cNvPr>
        <xdr:cNvCxnSpPr/>
      </xdr:nvCxnSpPr>
      <xdr:spPr>
        <a:xfrm>
          <a:off x="11318875" y="6072837"/>
          <a:ext cx="685800" cy="9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120862</xdr:rowOff>
    </xdr:from>
    <xdr:to>
      <xdr:col>60</xdr:col>
      <xdr:colOff>123825</xdr:colOff>
      <xdr:row>34</xdr:row>
      <xdr:rowOff>51012</xdr:rowOff>
    </xdr:to>
    <xdr:sp macro="" textlink="">
      <xdr:nvSpPr>
        <xdr:cNvPr id="151" name="楕円 150">
          <a:extLst>
            <a:ext uri="{FF2B5EF4-FFF2-40B4-BE49-F238E27FC236}">
              <a16:creationId xmlns:a16="http://schemas.microsoft.com/office/drawing/2014/main" id="{3873C135-A6CE-4C19-9C10-F6425B682A29}"/>
            </a:ext>
          </a:extLst>
        </xdr:cNvPr>
        <xdr:cNvSpPr/>
      </xdr:nvSpPr>
      <xdr:spPr>
        <a:xfrm>
          <a:off x="10582275" y="63502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8587</xdr:rowOff>
    </xdr:from>
    <xdr:to>
      <xdr:col>64</xdr:col>
      <xdr:colOff>73025</xdr:colOff>
      <xdr:row>34</xdr:row>
      <xdr:rowOff>212</xdr:rowOff>
    </xdr:to>
    <xdr:cxnSp macro="">
      <xdr:nvCxnSpPr>
        <xdr:cNvPr id="152" name="直線コネクタ 151">
          <a:extLst>
            <a:ext uri="{FF2B5EF4-FFF2-40B4-BE49-F238E27FC236}">
              <a16:creationId xmlns:a16="http://schemas.microsoft.com/office/drawing/2014/main" id="{965F3885-B0CC-459B-8242-341B138DAAE9}"/>
            </a:ext>
          </a:extLst>
        </xdr:cNvPr>
        <xdr:cNvCxnSpPr/>
      </xdr:nvCxnSpPr>
      <xdr:spPr>
        <a:xfrm flipV="1">
          <a:off x="10633075" y="6072837"/>
          <a:ext cx="685800" cy="3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a:extLst>
            <a:ext uri="{FF2B5EF4-FFF2-40B4-BE49-F238E27FC236}">
              <a16:creationId xmlns:a16="http://schemas.microsoft.com/office/drawing/2014/main" id="{212B6322-756C-46CF-8505-85A167520222}"/>
            </a:ext>
          </a:extLst>
        </xdr:cNvPr>
        <xdr:cNvSpPr txBox="1"/>
      </xdr:nvSpPr>
      <xdr:spPr>
        <a:xfrm>
          <a:off x="12461952" y="556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a:extLst>
            <a:ext uri="{FF2B5EF4-FFF2-40B4-BE49-F238E27FC236}">
              <a16:creationId xmlns:a16="http://schemas.microsoft.com/office/drawing/2014/main" id="{6F7C6863-E368-4555-96BD-167603C41334}"/>
            </a:ext>
          </a:extLst>
        </xdr:cNvPr>
        <xdr:cNvSpPr txBox="1"/>
      </xdr:nvSpPr>
      <xdr:spPr>
        <a:xfrm>
          <a:off x="11788852" y="55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5" name="n_3aveValue債務償還比率">
          <a:extLst>
            <a:ext uri="{FF2B5EF4-FFF2-40B4-BE49-F238E27FC236}">
              <a16:creationId xmlns:a16="http://schemas.microsoft.com/office/drawing/2014/main" id="{E5280F35-6B9C-4481-A171-92DCCFD98012}"/>
            </a:ext>
          </a:extLst>
        </xdr:cNvPr>
        <xdr:cNvSpPr txBox="1"/>
      </xdr:nvSpPr>
      <xdr:spPr>
        <a:xfrm>
          <a:off x="11103052" y="556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6" name="n_4aveValue債務償還比率">
          <a:extLst>
            <a:ext uri="{FF2B5EF4-FFF2-40B4-BE49-F238E27FC236}">
              <a16:creationId xmlns:a16="http://schemas.microsoft.com/office/drawing/2014/main" id="{7C470B00-1778-46C5-B84D-47DD78CA45E9}"/>
            </a:ext>
          </a:extLst>
        </xdr:cNvPr>
        <xdr:cNvSpPr txBox="1"/>
      </xdr:nvSpPr>
      <xdr:spPr>
        <a:xfrm>
          <a:off x="10417252" y="55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116243</xdr:rowOff>
    </xdr:from>
    <xdr:ext cx="469744" cy="259045"/>
    <xdr:sp macro="" textlink="">
      <xdr:nvSpPr>
        <xdr:cNvPr id="157" name="n_1mainValue債務償還比率">
          <a:extLst>
            <a:ext uri="{FF2B5EF4-FFF2-40B4-BE49-F238E27FC236}">
              <a16:creationId xmlns:a16="http://schemas.microsoft.com/office/drawing/2014/main" id="{F3E6E4E6-01F9-4CE9-9B94-3CA41A5FB7E5}"/>
            </a:ext>
          </a:extLst>
        </xdr:cNvPr>
        <xdr:cNvSpPr txBox="1"/>
      </xdr:nvSpPr>
      <xdr:spPr>
        <a:xfrm>
          <a:off x="12461952" y="618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150187</xdr:rowOff>
    </xdr:from>
    <xdr:ext cx="469744" cy="259045"/>
    <xdr:sp macro="" textlink="">
      <xdr:nvSpPr>
        <xdr:cNvPr id="158" name="n_2mainValue債務償還比率">
          <a:extLst>
            <a:ext uri="{FF2B5EF4-FFF2-40B4-BE49-F238E27FC236}">
              <a16:creationId xmlns:a16="http://schemas.microsoft.com/office/drawing/2014/main" id="{C4313DD3-F313-48BB-9F18-28B23B3F8F18}"/>
            </a:ext>
          </a:extLst>
        </xdr:cNvPr>
        <xdr:cNvSpPr txBox="1"/>
      </xdr:nvSpPr>
      <xdr:spPr>
        <a:xfrm>
          <a:off x="11788852" y="621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50514</xdr:rowOff>
    </xdr:from>
    <xdr:ext cx="469744" cy="259045"/>
    <xdr:sp macro="" textlink="">
      <xdr:nvSpPr>
        <xdr:cNvPr id="159" name="n_3mainValue債務償還比率">
          <a:extLst>
            <a:ext uri="{FF2B5EF4-FFF2-40B4-BE49-F238E27FC236}">
              <a16:creationId xmlns:a16="http://schemas.microsoft.com/office/drawing/2014/main" id="{EDD76176-F117-40B6-8764-099DD1953E72}"/>
            </a:ext>
          </a:extLst>
        </xdr:cNvPr>
        <xdr:cNvSpPr txBox="1"/>
      </xdr:nvSpPr>
      <xdr:spPr>
        <a:xfrm>
          <a:off x="11103052" y="611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42139</xdr:rowOff>
    </xdr:from>
    <xdr:ext cx="560923" cy="259045"/>
    <xdr:sp macro="" textlink="">
      <xdr:nvSpPr>
        <xdr:cNvPr id="160" name="n_4mainValue債務償還比率">
          <a:extLst>
            <a:ext uri="{FF2B5EF4-FFF2-40B4-BE49-F238E27FC236}">
              <a16:creationId xmlns:a16="http://schemas.microsoft.com/office/drawing/2014/main" id="{C6B57D4C-FCEB-4AEA-8236-43A4B418F039}"/>
            </a:ext>
          </a:extLst>
        </xdr:cNvPr>
        <xdr:cNvSpPr txBox="1"/>
      </xdr:nvSpPr>
      <xdr:spPr>
        <a:xfrm>
          <a:off x="10390713" y="64365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50E3679-5263-498E-A7B7-942EA050A225}"/>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90614D9-BAA2-4967-B7E1-7481815C8A77}"/>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3FCB43F-16E0-472A-9BF4-171E242B8656}"/>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48EDCDB-15EB-420E-92EE-1BB2F9CDA673}"/>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02F1891-06D5-4C1F-816E-870B3C3A61C7}"/>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0E9E4AE-D006-4157-8662-4E40EA37959F}"/>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7CA0B2-1154-4343-934C-7E91965CD86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7944A4-059C-4D55-86C5-114547BF54A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F66F3A-C7A9-4641-919F-A6C9ADACF6F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B94F58-C929-4B9E-B58E-CE36AB6D86D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4A9392-121E-4BBA-AF63-9AF0800E48D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C81A90-EE5F-40FD-A47D-60DEDFF9D66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D9FBD8-1B8B-4C9A-9D7F-DC472CA0D40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1C58D4-2ACE-4DE4-840B-FD7DF64CDFE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37CEAE-35AD-43B7-97A5-70FA2517012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98BEDF-C992-4D0C-BB90-65997B7A2EC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0A5747-63B1-4FE5-A25D-E83403165D8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AEA813-9AC8-4ED7-A229-2BF795D2131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A89696-54F7-4A10-BC5A-452514BE9A8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3B44C2-19DF-4E0C-8D21-D78953CFC83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0B377F-9440-45BE-ADD3-304EE681AB7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F8FE016-3950-405E-845B-2478D8AC0DE7}"/>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025B95-C6A9-4A01-9881-3B18696B0AF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4A3FBE-73AE-487D-8E91-C6AF4DAC63C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22113B-1361-4D7F-A586-912A542C727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FB4CE9-20C6-43B5-91F9-4B859934242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CB5038-2B3E-43FA-9C1A-7015096424C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327F37-A582-4A88-93F9-453E8A259B2E}"/>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0338A7-7597-4C3E-90B5-48D1BF42B93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772F85-1E4D-43B2-B221-B051EC01F8D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51484C-2011-4CF2-A0B2-86F23369113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22896F-2ADD-436E-B765-FBF231C18094}"/>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30A80D-B51F-4F9E-AA16-301ED31463C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D2C727-2101-4EAB-8387-006C34FCC24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7FE0AD-8D06-4B92-84E3-DEBD1382361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863F2C-B327-4A75-BBC0-13FCF36406E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A91A06-FEC8-4E02-B4B1-E9CBE76BDE63}"/>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2AE634-F6E2-4FFC-85AB-50E7C915273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B0BDB1-DB6E-485A-AEF0-1957A09E48C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B3A59C-B284-4EB1-A0B9-2A794CED739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82A344-782D-42BB-B018-AB39C6FE41D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D95E33-B777-492B-8ADE-500C43141E4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235AE3-743E-4725-9C38-6C860E4BB36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B480AB-5B51-435B-B04A-C25AE1B0047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2B9310-678D-4D41-BB48-3B63986D2CA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EC172F-84FF-479F-B523-2B4C347B71C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298F96-8998-4A6F-A125-DA0EC843DB7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AF619F-3DB0-45C5-949D-BCB8EA79701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D8850D1-D5CE-4339-A680-E8DE644A2DCD}"/>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267BB30-8E72-4801-95A0-77DF2BD856B4}"/>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AF21E7A-F10A-41D0-97AB-AA4490A8DA6B}"/>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71A3DC7-2A09-49EA-BB6B-65CFB824EAC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BA6F1FD-0691-4EED-927B-31CB514C761F}"/>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0AF7B2-03A7-49A1-BF11-B1E4C045907E}"/>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CB07E53-7738-41AC-B478-4396500678AC}"/>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B0433AA-58ED-4544-9E37-26B28B8DD3DE}"/>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117DB9E-97D0-42C2-A36B-FF1F42234961}"/>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E9F53D-88C9-4252-A7F3-561DB939BF73}"/>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0289D59-D294-423E-826C-186978880F5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8D6936B-7EF8-40AB-8D50-0F8425B08F0C}"/>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943F101-C57B-4C70-A39C-238B6017554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C1AC92EA-1AFD-4F71-AEA9-FE5D6E4F6DDC}"/>
            </a:ext>
          </a:extLst>
        </xdr:cNvPr>
        <xdr:cNvCxnSpPr/>
      </xdr:nvCxnSpPr>
      <xdr:spPr>
        <a:xfrm flipV="1">
          <a:off x="4177665" y="5479415"/>
          <a:ext cx="0" cy="1372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B49B53F5-B596-4526-B098-4F792D9CC826}"/>
            </a:ext>
          </a:extLst>
        </xdr:cNvPr>
        <xdr:cNvSpPr txBox="1"/>
      </xdr:nvSpPr>
      <xdr:spPr>
        <a:xfrm>
          <a:off x="4216400"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CB74ACEE-3AAC-4E81-8B55-DE3CD624BF11}"/>
            </a:ext>
          </a:extLst>
        </xdr:cNvPr>
        <xdr:cNvCxnSpPr/>
      </xdr:nvCxnSpPr>
      <xdr:spPr>
        <a:xfrm>
          <a:off x="4108450" y="685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2162606F-906B-46E6-BBDB-9973736A111D}"/>
            </a:ext>
          </a:extLst>
        </xdr:cNvPr>
        <xdr:cNvSpPr txBox="1"/>
      </xdr:nvSpPr>
      <xdr:spPr>
        <a:xfrm>
          <a:off x="4216400"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C3E133F3-5222-4CF8-BC87-8C1E00A4B67B}"/>
            </a:ext>
          </a:extLst>
        </xdr:cNvPr>
        <xdr:cNvCxnSpPr/>
      </xdr:nvCxnSpPr>
      <xdr:spPr>
        <a:xfrm>
          <a:off x="4108450" y="5479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8AD42E12-674D-4BE3-A128-01A0AE37CACB}"/>
            </a:ext>
          </a:extLst>
        </xdr:cNvPr>
        <xdr:cNvSpPr txBox="1"/>
      </xdr:nvSpPr>
      <xdr:spPr>
        <a:xfrm>
          <a:off x="4216400" y="6112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79FFEA2B-470D-48B8-880E-15D8397F0BB1}"/>
            </a:ext>
          </a:extLst>
        </xdr:cNvPr>
        <xdr:cNvSpPr/>
      </xdr:nvSpPr>
      <xdr:spPr>
        <a:xfrm>
          <a:off x="41275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D7FC1082-9E97-4331-92D3-7C10EF4FEF17}"/>
            </a:ext>
          </a:extLst>
        </xdr:cNvPr>
        <xdr:cNvSpPr/>
      </xdr:nvSpPr>
      <xdr:spPr>
        <a:xfrm>
          <a:off x="3384550" y="6237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AAC12A9-E22F-49DF-8FC9-6BABFFFDFE0F}"/>
            </a:ext>
          </a:extLst>
        </xdr:cNvPr>
        <xdr:cNvSpPr/>
      </xdr:nvSpPr>
      <xdr:spPr>
        <a:xfrm>
          <a:off x="257175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C9F88E50-9E4D-4B1A-AA2E-2815DD8DB1F2}"/>
            </a:ext>
          </a:extLst>
        </xdr:cNvPr>
        <xdr:cNvSpPr/>
      </xdr:nvSpPr>
      <xdr:spPr>
        <a:xfrm>
          <a:off x="1778000" y="6205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EE879895-9960-40AB-BE84-C96CF0C5E8BD}"/>
            </a:ext>
          </a:extLst>
        </xdr:cNvPr>
        <xdr:cNvSpPr/>
      </xdr:nvSpPr>
      <xdr:spPr>
        <a:xfrm>
          <a:off x="984250" y="6182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C488EF-5E9F-49D0-BE77-A4E058F43A6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DCDC33-C920-43C5-930B-9A470BC36B6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FAE68E-682C-4D17-ACB2-C1EB0065AC91}"/>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3763CC-9AF5-4CA4-9A40-26EA71B4784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9962AE-FD31-4176-ABBF-255AC50E068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3" name="楕円 72">
          <a:extLst>
            <a:ext uri="{FF2B5EF4-FFF2-40B4-BE49-F238E27FC236}">
              <a16:creationId xmlns:a16="http://schemas.microsoft.com/office/drawing/2014/main" id="{1737062B-7D7E-45D3-B2D5-7D0C50A3EA95}"/>
            </a:ext>
          </a:extLst>
        </xdr:cNvPr>
        <xdr:cNvSpPr/>
      </xdr:nvSpPr>
      <xdr:spPr>
        <a:xfrm>
          <a:off x="4127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4" name="【道路】&#10;有形固定資産減価償却率該当値テキスト">
          <a:extLst>
            <a:ext uri="{FF2B5EF4-FFF2-40B4-BE49-F238E27FC236}">
              <a16:creationId xmlns:a16="http://schemas.microsoft.com/office/drawing/2014/main" id="{68E2F2BC-7871-4CE9-A9F9-90A967BA7226}"/>
            </a:ext>
          </a:extLst>
        </xdr:cNvPr>
        <xdr:cNvSpPr txBox="1"/>
      </xdr:nvSpPr>
      <xdr:spPr>
        <a:xfrm>
          <a:off x="4216400"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7AEFF275-2520-4041-B0D7-EBEBA6828056}"/>
            </a:ext>
          </a:extLst>
        </xdr:cNvPr>
        <xdr:cNvSpPr/>
      </xdr:nvSpPr>
      <xdr:spPr>
        <a:xfrm>
          <a:off x="3384550" y="6278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87630</xdr:rowOff>
    </xdr:to>
    <xdr:cxnSp macro="">
      <xdr:nvCxnSpPr>
        <xdr:cNvPr id="76" name="直線コネクタ 75">
          <a:extLst>
            <a:ext uri="{FF2B5EF4-FFF2-40B4-BE49-F238E27FC236}">
              <a16:creationId xmlns:a16="http://schemas.microsoft.com/office/drawing/2014/main" id="{D94D09D8-CB38-4EF4-A73B-AEBA10AC58DE}"/>
            </a:ext>
          </a:extLst>
        </xdr:cNvPr>
        <xdr:cNvCxnSpPr/>
      </xdr:nvCxnSpPr>
      <xdr:spPr>
        <a:xfrm>
          <a:off x="3429000" y="632968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a:extLst>
            <a:ext uri="{FF2B5EF4-FFF2-40B4-BE49-F238E27FC236}">
              <a16:creationId xmlns:a16="http://schemas.microsoft.com/office/drawing/2014/main" id="{6C2705FD-0847-41C6-B1F8-97A75608E0FC}"/>
            </a:ext>
          </a:extLst>
        </xdr:cNvPr>
        <xdr:cNvSpPr/>
      </xdr:nvSpPr>
      <xdr:spPr>
        <a:xfrm>
          <a:off x="2571750" y="6247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4A8C37B0-E7C1-495A-8034-82337C111981}"/>
            </a:ext>
          </a:extLst>
        </xdr:cNvPr>
        <xdr:cNvCxnSpPr/>
      </xdr:nvCxnSpPr>
      <xdr:spPr>
        <a:xfrm>
          <a:off x="2622550" y="629158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a:extLst>
            <a:ext uri="{FF2B5EF4-FFF2-40B4-BE49-F238E27FC236}">
              <a16:creationId xmlns:a16="http://schemas.microsoft.com/office/drawing/2014/main" id="{AA89929B-6F26-4FE1-92B3-80CB73A735B2}"/>
            </a:ext>
          </a:extLst>
        </xdr:cNvPr>
        <xdr:cNvSpPr/>
      </xdr:nvSpPr>
      <xdr:spPr>
        <a:xfrm>
          <a:off x="1778000" y="620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11430</xdr:rowOff>
    </xdr:to>
    <xdr:cxnSp macro="">
      <xdr:nvCxnSpPr>
        <xdr:cNvPr id="80" name="直線コネクタ 79">
          <a:extLst>
            <a:ext uri="{FF2B5EF4-FFF2-40B4-BE49-F238E27FC236}">
              <a16:creationId xmlns:a16="http://schemas.microsoft.com/office/drawing/2014/main" id="{CFC03651-B0BC-44D3-970B-F7F527FE6590}"/>
            </a:ext>
          </a:extLst>
        </xdr:cNvPr>
        <xdr:cNvCxnSpPr/>
      </xdr:nvCxnSpPr>
      <xdr:spPr>
        <a:xfrm>
          <a:off x="1828800" y="625983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80645</xdr:rowOff>
    </xdr:from>
    <xdr:to>
      <xdr:col>6</xdr:col>
      <xdr:colOff>38100</xdr:colOff>
      <xdr:row>38</xdr:row>
      <xdr:rowOff>10795</xdr:rowOff>
    </xdr:to>
    <xdr:sp macro="" textlink="">
      <xdr:nvSpPr>
        <xdr:cNvPr id="81" name="楕円 80">
          <a:extLst>
            <a:ext uri="{FF2B5EF4-FFF2-40B4-BE49-F238E27FC236}">
              <a16:creationId xmlns:a16="http://schemas.microsoft.com/office/drawing/2014/main" id="{7B733E65-60D8-4374-94C3-048460D38270}"/>
            </a:ext>
          </a:extLst>
        </xdr:cNvPr>
        <xdr:cNvSpPr/>
      </xdr:nvSpPr>
      <xdr:spPr>
        <a:xfrm>
          <a:off x="984250" y="6195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131445</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366D9B8C-9664-4649-A0E7-E59CFB7F5ECE}"/>
            </a:ext>
          </a:extLst>
        </xdr:cNvPr>
        <xdr:cNvCxnSpPr/>
      </xdr:nvCxnSpPr>
      <xdr:spPr>
        <a:xfrm>
          <a:off x="1028700" y="6246495"/>
          <a:ext cx="8001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id="{04C07477-C5A3-4716-8314-A228E13F94D2}"/>
            </a:ext>
          </a:extLst>
        </xdr:cNvPr>
        <xdr:cNvSpPr txBox="1"/>
      </xdr:nvSpPr>
      <xdr:spPr>
        <a:xfrm>
          <a:off x="3239144"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7D495C8F-522F-4A41-A830-A909B925C911}"/>
            </a:ext>
          </a:extLst>
        </xdr:cNvPr>
        <xdr:cNvSpPr txBox="1"/>
      </xdr:nvSpPr>
      <xdr:spPr>
        <a:xfrm>
          <a:off x="243904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C08E21BF-257B-4AA3-A2D1-458857308C29}"/>
            </a:ext>
          </a:extLst>
        </xdr:cNvPr>
        <xdr:cNvSpPr txBox="1"/>
      </xdr:nvSpPr>
      <xdr:spPr>
        <a:xfrm>
          <a:off x="164529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7147805B-C794-4614-BD64-25AE1F56280E}"/>
            </a:ext>
          </a:extLst>
        </xdr:cNvPr>
        <xdr:cNvSpPr txBox="1"/>
      </xdr:nvSpPr>
      <xdr:spPr>
        <a:xfrm>
          <a:off x="851544" y="596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9B8A48BF-F544-4FE3-B4BC-50AED5E0F84B}"/>
            </a:ext>
          </a:extLst>
        </xdr:cNvPr>
        <xdr:cNvSpPr txBox="1"/>
      </xdr:nvSpPr>
      <xdr:spPr>
        <a:xfrm>
          <a:off x="323914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5EB12A08-E7A6-4356-A4B5-C387C9A3770D}"/>
            </a:ext>
          </a:extLst>
        </xdr:cNvPr>
        <xdr:cNvSpPr txBox="1"/>
      </xdr:nvSpPr>
      <xdr:spPr>
        <a:xfrm>
          <a:off x="2439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9" name="n_3mainValue【道路】&#10;有形固定資産減価償却率">
          <a:extLst>
            <a:ext uri="{FF2B5EF4-FFF2-40B4-BE49-F238E27FC236}">
              <a16:creationId xmlns:a16="http://schemas.microsoft.com/office/drawing/2014/main" id="{F108DCE0-5884-4DB9-91C0-D9EE4050E285}"/>
            </a:ext>
          </a:extLst>
        </xdr:cNvPr>
        <xdr:cNvSpPr txBox="1"/>
      </xdr:nvSpPr>
      <xdr:spPr>
        <a:xfrm>
          <a:off x="164529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2174FAEE-8A57-4CC3-BD98-698C177566DB}"/>
            </a:ext>
          </a:extLst>
        </xdr:cNvPr>
        <xdr:cNvSpPr txBox="1"/>
      </xdr:nvSpPr>
      <xdr:spPr>
        <a:xfrm>
          <a:off x="851544" y="628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5200DE6-EA69-4A03-9EC3-8C125D881AA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2BD0446-A986-4228-9850-F5EE3B14E30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60926D-21BA-4AA2-BAAF-9CA5B83D11A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5631897-300D-4996-8ACC-50128C65A2E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A2201C4-9818-41C2-BC96-9B825335695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83959F8-1B26-4316-BF6E-56B757A4ED9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C9DF229-693F-452B-838F-35F6CFD3D21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A482DA4-806C-4F0D-AF03-9BA26CF51299}"/>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3CE581E-0EC7-4BCD-8640-EE765190DAE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2EE3F44-9D14-4256-A6D5-B708EE2DC56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CB4D122-4929-4795-9A47-FE8FA16FA347}"/>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B44F045-3D7F-466A-AF15-37C1EB189006}"/>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78DBFA1-5118-4C5F-904F-6A6E88FC5AFF}"/>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5DCE409-062F-45C8-8242-63E6BBC8B1DA}"/>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BEF2447-27F2-40CD-A26B-4F325EDDF0A1}"/>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53FD78A2-8F68-43E0-9E50-C1967FE3D6AB}"/>
            </a:ext>
          </a:extLst>
        </xdr:cNvPr>
        <xdr:cNvSpPr txBox="1"/>
      </xdr:nvSpPr>
      <xdr:spPr>
        <a:xfrm>
          <a:off x="532787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CE27C9C-174F-4406-BC3D-DC0815BFA0B9}"/>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7F01B8D2-C400-4F62-9B3C-7A5FCBC2188A}"/>
            </a:ext>
          </a:extLst>
        </xdr:cNvPr>
        <xdr:cNvSpPr txBox="1"/>
      </xdr:nvSpPr>
      <xdr:spPr>
        <a:xfrm>
          <a:off x="532787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750DAA4-3F6A-4639-AD68-683378A6995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99881BA8-6787-45C6-8597-9ED8E57F392D}"/>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2375AFA-76CD-4574-8CC9-E257EAC5C806}"/>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A8D8F8D7-4B68-4E37-A451-D7630F07D806}"/>
            </a:ext>
          </a:extLst>
        </xdr:cNvPr>
        <xdr:cNvCxnSpPr/>
      </xdr:nvCxnSpPr>
      <xdr:spPr>
        <a:xfrm flipV="1">
          <a:off x="9429115" y="5539935"/>
          <a:ext cx="0" cy="1366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1C375DDD-B247-4EF3-B6F7-8591DE4A03DC}"/>
            </a:ext>
          </a:extLst>
        </xdr:cNvPr>
        <xdr:cNvSpPr txBox="1"/>
      </xdr:nvSpPr>
      <xdr:spPr>
        <a:xfrm>
          <a:off x="9467850" y="691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6CDF3DE0-179E-494E-97F6-EEDFC5C7B07C}"/>
            </a:ext>
          </a:extLst>
        </xdr:cNvPr>
        <xdr:cNvCxnSpPr/>
      </xdr:nvCxnSpPr>
      <xdr:spPr>
        <a:xfrm>
          <a:off x="9359900" y="6906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48D2E3DF-4A77-4941-B6CD-716BD8C18B54}"/>
            </a:ext>
          </a:extLst>
        </xdr:cNvPr>
        <xdr:cNvSpPr txBox="1"/>
      </xdr:nvSpPr>
      <xdr:spPr>
        <a:xfrm>
          <a:off x="9467850" y="5321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23B676F1-BA87-4338-858C-54B4D6FE5E84}"/>
            </a:ext>
          </a:extLst>
        </xdr:cNvPr>
        <xdr:cNvCxnSpPr/>
      </xdr:nvCxnSpPr>
      <xdr:spPr>
        <a:xfrm>
          <a:off x="9359900" y="5539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7B4C8F22-3550-4AFB-B4E0-B1AEE5F7759D}"/>
            </a:ext>
          </a:extLst>
        </xdr:cNvPr>
        <xdr:cNvSpPr txBox="1"/>
      </xdr:nvSpPr>
      <xdr:spPr>
        <a:xfrm>
          <a:off x="9467850" y="6668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EDEA77B6-873C-4F02-B457-1345781C8B66}"/>
            </a:ext>
          </a:extLst>
        </xdr:cNvPr>
        <xdr:cNvSpPr/>
      </xdr:nvSpPr>
      <xdr:spPr>
        <a:xfrm>
          <a:off x="9398000" y="68110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C9AEFAAE-D7AF-40AE-9274-F535230E80A3}"/>
            </a:ext>
          </a:extLst>
        </xdr:cNvPr>
        <xdr:cNvSpPr/>
      </xdr:nvSpPr>
      <xdr:spPr>
        <a:xfrm>
          <a:off x="8636000" y="681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A55A09DA-BEE8-4719-91D7-C762F85D90CE}"/>
            </a:ext>
          </a:extLst>
        </xdr:cNvPr>
        <xdr:cNvSpPr/>
      </xdr:nvSpPr>
      <xdr:spPr>
        <a:xfrm>
          <a:off x="7842250" y="6815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12E5EBFB-5127-40BC-8C06-A8355340B5A3}"/>
            </a:ext>
          </a:extLst>
        </xdr:cNvPr>
        <xdr:cNvSpPr/>
      </xdr:nvSpPr>
      <xdr:spPr>
        <a:xfrm>
          <a:off x="7029450" y="681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6D3A2C75-F7D3-4D37-A7A9-9AAC5BCD6D2D}"/>
            </a:ext>
          </a:extLst>
        </xdr:cNvPr>
        <xdr:cNvSpPr/>
      </xdr:nvSpPr>
      <xdr:spPr>
        <a:xfrm>
          <a:off x="6235700" y="68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AC41309-BBC4-418A-97C4-3CC61A11FE4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3FB725B-7720-4872-AF16-61652A54E32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028284-C241-4F04-B07D-D53A5BA9BBD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F86AFF-71BC-4365-82F7-D0A6F55E9C7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D14E91-FD50-4F4D-BEE0-52DB17A7497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79873</xdr:rowOff>
    </xdr:from>
    <xdr:to>
      <xdr:col>55</xdr:col>
      <xdr:colOff>50800</xdr:colOff>
      <xdr:row>42</xdr:row>
      <xdr:rowOff>10023</xdr:rowOff>
    </xdr:to>
    <xdr:sp macro="" textlink="">
      <xdr:nvSpPr>
        <xdr:cNvPr id="128" name="楕円 127">
          <a:extLst>
            <a:ext uri="{FF2B5EF4-FFF2-40B4-BE49-F238E27FC236}">
              <a16:creationId xmlns:a16="http://schemas.microsoft.com/office/drawing/2014/main" id="{460CD9CA-D0E7-461B-A203-551D9C760C81}"/>
            </a:ext>
          </a:extLst>
        </xdr:cNvPr>
        <xdr:cNvSpPr/>
      </xdr:nvSpPr>
      <xdr:spPr>
        <a:xfrm>
          <a:off x="9398000" y="68553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a:extLst>
            <a:ext uri="{FF2B5EF4-FFF2-40B4-BE49-F238E27FC236}">
              <a16:creationId xmlns:a16="http://schemas.microsoft.com/office/drawing/2014/main" id="{BC6A0371-F536-47A8-85C3-FACBBE7EC39E}"/>
            </a:ext>
          </a:extLst>
        </xdr:cNvPr>
        <xdr:cNvSpPr txBox="1"/>
      </xdr:nvSpPr>
      <xdr:spPr>
        <a:xfrm>
          <a:off x="9467850" y="678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79828</xdr:rowOff>
    </xdr:from>
    <xdr:to>
      <xdr:col>50</xdr:col>
      <xdr:colOff>165100</xdr:colOff>
      <xdr:row>42</xdr:row>
      <xdr:rowOff>9978</xdr:rowOff>
    </xdr:to>
    <xdr:sp macro="" textlink="">
      <xdr:nvSpPr>
        <xdr:cNvPr id="130" name="楕円 129">
          <a:extLst>
            <a:ext uri="{FF2B5EF4-FFF2-40B4-BE49-F238E27FC236}">
              <a16:creationId xmlns:a16="http://schemas.microsoft.com/office/drawing/2014/main" id="{87A3190A-DF9B-443C-A579-6C1F9A9CFF1C}"/>
            </a:ext>
          </a:extLst>
        </xdr:cNvPr>
        <xdr:cNvSpPr/>
      </xdr:nvSpPr>
      <xdr:spPr>
        <a:xfrm>
          <a:off x="8636000" y="6855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130628</xdr:rowOff>
    </xdr:from>
    <xdr:to>
      <xdr:col>55</xdr:col>
      <xdr:colOff>0</xdr:colOff>
      <xdr:row>41</xdr:row>
      <xdr:rowOff>130673</xdr:rowOff>
    </xdr:to>
    <xdr:cxnSp macro="">
      <xdr:nvCxnSpPr>
        <xdr:cNvPr id="131" name="直線コネクタ 130">
          <a:extLst>
            <a:ext uri="{FF2B5EF4-FFF2-40B4-BE49-F238E27FC236}">
              <a16:creationId xmlns:a16="http://schemas.microsoft.com/office/drawing/2014/main" id="{9BE5978C-1676-4F19-AEBC-F206ED2D407F}"/>
            </a:ext>
          </a:extLst>
        </xdr:cNvPr>
        <xdr:cNvCxnSpPr/>
      </xdr:nvCxnSpPr>
      <xdr:spPr>
        <a:xfrm>
          <a:off x="8686800" y="6906078"/>
          <a:ext cx="74295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79832</xdr:rowOff>
    </xdr:from>
    <xdr:to>
      <xdr:col>46</xdr:col>
      <xdr:colOff>38100</xdr:colOff>
      <xdr:row>42</xdr:row>
      <xdr:rowOff>9982</xdr:rowOff>
    </xdr:to>
    <xdr:sp macro="" textlink="">
      <xdr:nvSpPr>
        <xdr:cNvPr id="132" name="楕円 131">
          <a:extLst>
            <a:ext uri="{FF2B5EF4-FFF2-40B4-BE49-F238E27FC236}">
              <a16:creationId xmlns:a16="http://schemas.microsoft.com/office/drawing/2014/main" id="{435447DD-340F-42DD-B07F-FBBF05654B00}"/>
            </a:ext>
          </a:extLst>
        </xdr:cNvPr>
        <xdr:cNvSpPr/>
      </xdr:nvSpPr>
      <xdr:spPr>
        <a:xfrm>
          <a:off x="7842250" y="68552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130628</xdr:rowOff>
    </xdr:from>
    <xdr:to>
      <xdr:col>50</xdr:col>
      <xdr:colOff>114300</xdr:colOff>
      <xdr:row>41</xdr:row>
      <xdr:rowOff>130632</xdr:rowOff>
    </xdr:to>
    <xdr:cxnSp macro="">
      <xdr:nvCxnSpPr>
        <xdr:cNvPr id="133" name="直線コネクタ 132">
          <a:extLst>
            <a:ext uri="{FF2B5EF4-FFF2-40B4-BE49-F238E27FC236}">
              <a16:creationId xmlns:a16="http://schemas.microsoft.com/office/drawing/2014/main" id="{9A8E43A7-7278-415F-A918-EBD580CC2257}"/>
            </a:ext>
          </a:extLst>
        </xdr:cNvPr>
        <xdr:cNvCxnSpPr/>
      </xdr:nvCxnSpPr>
      <xdr:spPr>
        <a:xfrm flipV="1">
          <a:off x="7886700" y="6906078"/>
          <a:ext cx="8001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79821</xdr:rowOff>
    </xdr:from>
    <xdr:to>
      <xdr:col>41</xdr:col>
      <xdr:colOff>101600</xdr:colOff>
      <xdr:row>42</xdr:row>
      <xdr:rowOff>9971</xdr:rowOff>
    </xdr:to>
    <xdr:sp macro="" textlink="">
      <xdr:nvSpPr>
        <xdr:cNvPr id="134" name="楕円 133">
          <a:extLst>
            <a:ext uri="{FF2B5EF4-FFF2-40B4-BE49-F238E27FC236}">
              <a16:creationId xmlns:a16="http://schemas.microsoft.com/office/drawing/2014/main" id="{47C5BD74-EF5B-42C4-940C-C31CE9153F1B}"/>
            </a:ext>
          </a:extLst>
        </xdr:cNvPr>
        <xdr:cNvSpPr/>
      </xdr:nvSpPr>
      <xdr:spPr>
        <a:xfrm>
          <a:off x="7029450" y="68552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130621</xdr:rowOff>
    </xdr:from>
    <xdr:to>
      <xdr:col>45</xdr:col>
      <xdr:colOff>177800</xdr:colOff>
      <xdr:row>41</xdr:row>
      <xdr:rowOff>130632</xdr:rowOff>
    </xdr:to>
    <xdr:cxnSp macro="">
      <xdr:nvCxnSpPr>
        <xdr:cNvPr id="135" name="直線コネクタ 134">
          <a:extLst>
            <a:ext uri="{FF2B5EF4-FFF2-40B4-BE49-F238E27FC236}">
              <a16:creationId xmlns:a16="http://schemas.microsoft.com/office/drawing/2014/main" id="{3AE2B19F-867F-4236-9003-77C594571005}"/>
            </a:ext>
          </a:extLst>
        </xdr:cNvPr>
        <xdr:cNvCxnSpPr/>
      </xdr:nvCxnSpPr>
      <xdr:spPr>
        <a:xfrm>
          <a:off x="7080250" y="6906071"/>
          <a:ext cx="80645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79969</xdr:rowOff>
    </xdr:from>
    <xdr:to>
      <xdr:col>36</xdr:col>
      <xdr:colOff>165100</xdr:colOff>
      <xdr:row>42</xdr:row>
      <xdr:rowOff>10119</xdr:rowOff>
    </xdr:to>
    <xdr:sp macro="" textlink="">
      <xdr:nvSpPr>
        <xdr:cNvPr id="136" name="楕円 135">
          <a:extLst>
            <a:ext uri="{FF2B5EF4-FFF2-40B4-BE49-F238E27FC236}">
              <a16:creationId xmlns:a16="http://schemas.microsoft.com/office/drawing/2014/main" id="{E80D643A-D11B-4F32-9381-F449552F73B6}"/>
            </a:ext>
          </a:extLst>
        </xdr:cNvPr>
        <xdr:cNvSpPr/>
      </xdr:nvSpPr>
      <xdr:spPr>
        <a:xfrm>
          <a:off x="6235700" y="6855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130621</xdr:rowOff>
    </xdr:from>
    <xdr:to>
      <xdr:col>41</xdr:col>
      <xdr:colOff>50800</xdr:colOff>
      <xdr:row>41</xdr:row>
      <xdr:rowOff>130769</xdr:rowOff>
    </xdr:to>
    <xdr:cxnSp macro="">
      <xdr:nvCxnSpPr>
        <xdr:cNvPr id="137" name="直線コネクタ 136">
          <a:extLst>
            <a:ext uri="{FF2B5EF4-FFF2-40B4-BE49-F238E27FC236}">
              <a16:creationId xmlns:a16="http://schemas.microsoft.com/office/drawing/2014/main" id="{28E47439-E1D6-4CFC-8847-39DF79DA8BB8}"/>
            </a:ext>
          </a:extLst>
        </xdr:cNvPr>
        <xdr:cNvCxnSpPr/>
      </xdr:nvCxnSpPr>
      <xdr:spPr>
        <a:xfrm flipV="1">
          <a:off x="6286500" y="6906071"/>
          <a:ext cx="79375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D6AB55A3-0158-4897-967C-743609A66740}"/>
            </a:ext>
          </a:extLst>
        </xdr:cNvPr>
        <xdr:cNvSpPr txBox="1"/>
      </xdr:nvSpPr>
      <xdr:spPr>
        <a:xfrm>
          <a:off x="8425961" y="66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CE8F9F13-50B2-4FEF-9840-EA71C29F59A1}"/>
            </a:ext>
          </a:extLst>
        </xdr:cNvPr>
        <xdr:cNvSpPr txBox="1"/>
      </xdr:nvSpPr>
      <xdr:spPr>
        <a:xfrm>
          <a:off x="7644911" y="66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3EA576E7-A00A-43B5-9723-DD563B4E738A}"/>
            </a:ext>
          </a:extLst>
        </xdr:cNvPr>
        <xdr:cNvSpPr txBox="1"/>
      </xdr:nvSpPr>
      <xdr:spPr>
        <a:xfrm>
          <a:off x="6851161" y="66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E6784F17-5E82-48A0-8C41-9CB92CAE33CE}"/>
            </a:ext>
          </a:extLst>
        </xdr:cNvPr>
        <xdr:cNvSpPr txBox="1"/>
      </xdr:nvSpPr>
      <xdr:spPr>
        <a:xfrm>
          <a:off x="6038361" y="66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1105</xdr:rowOff>
    </xdr:from>
    <xdr:ext cx="469744" cy="259045"/>
    <xdr:sp macro="" textlink="">
      <xdr:nvSpPr>
        <xdr:cNvPr id="142" name="n_1mainValue【道路】&#10;一人当たり延長">
          <a:extLst>
            <a:ext uri="{FF2B5EF4-FFF2-40B4-BE49-F238E27FC236}">
              <a16:creationId xmlns:a16="http://schemas.microsoft.com/office/drawing/2014/main" id="{539E1A49-BD14-4009-8954-234441347896}"/>
            </a:ext>
          </a:extLst>
        </xdr:cNvPr>
        <xdr:cNvSpPr txBox="1"/>
      </xdr:nvSpPr>
      <xdr:spPr>
        <a:xfrm>
          <a:off x="8458277" y="69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1109</xdr:rowOff>
    </xdr:from>
    <xdr:ext cx="469744" cy="259045"/>
    <xdr:sp macro="" textlink="">
      <xdr:nvSpPr>
        <xdr:cNvPr id="143" name="n_2mainValue【道路】&#10;一人当たり延長">
          <a:extLst>
            <a:ext uri="{FF2B5EF4-FFF2-40B4-BE49-F238E27FC236}">
              <a16:creationId xmlns:a16="http://schemas.microsoft.com/office/drawing/2014/main" id="{93AB78E3-5F37-47D2-9A70-DD9ACC89A668}"/>
            </a:ext>
          </a:extLst>
        </xdr:cNvPr>
        <xdr:cNvSpPr txBox="1"/>
      </xdr:nvSpPr>
      <xdr:spPr>
        <a:xfrm>
          <a:off x="7677227" y="69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1098</xdr:rowOff>
    </xdr:from>
    <xdr:ext cx="469744" cy="259045"/>
    <xdr:sp macro="" textlink="">
      <xdr:nvSpPr>
        <xdr:cNvPr id="144" name="n_3mainValue【道路】&#10;一人当たり延長">
          <a:extLst>
            <a:ext uri="{FF2B5EF4-FFF2-40B4-BE49-F238E27FC236}">
              <a16:creationId xmlns:a16="http://schemas.microsoft.com/office/drawing/2014/main" id="{BD98A8EA-CEE6-4A8D-A8FB-4CC551530180}"/>
            </a:ext>
          </a:extLst>
        </xdr:cNvPr>
        <xdr:cNvSpPr txBox="1"/>
      </xdr:nvSpPr>
      <xdr:spPr>
        <a:xfrm>
          <a:off x="6864427" y="69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1246</xdr:rowOff>
    </xdr:from>
    <xdr:ext cx="469744" cy="259045"/>
    <xdr:sp macro="" textlink="">
      <xdr:nvSpPr>
        <xdr:cNvPr id="145" name="n_4mainValue【道路】&#10;一人当たり延長">
          <a:extLst>
            <a:ext uri="{FF2B5EF4-FFF2-40B4-BE49-F238E27FC236}">
              <a16:creationId xmlns:a16="http://schemas.microsoft.com/office/drawing/2014/main" id="{7437F338-98A0-48C1-BC10-3F279CF712C2}"/>
            </a:ext>
          </a:extLst>
        </xdr:cNvPr>
        <xdr:cNvSpPr txBox="1"/>
      </xdr:nvSpPr>
      <xdr:spPr>
        <a:xfrm>
          <a:off x="6070677" y="694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F1DF164-7A7C-4E00-BD31-968C4C592ADE}"/>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4EBE4C7-7ED4-46B5-AE2D-C529EFAB86E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7E2925E-63D4-41E2-A972-7A433417833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2EBA367-EB07-4378-98B4-726C3C665F8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B7540C2-8BC8-4EB1-A316-6292EF77D6B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B6A579F-5FBD-4245-A997-A80DDE1F0AD1}"/>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D0A74C9-3B19-4D52-9EEE-AB3880551BA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F8B59FD-85AA-4723-B0EA-E76B514BFE7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41F60C9-814F-47A1-89CE-321D745FE4C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241229A-13CA-4B3F-B8FB-9ED7F846EB1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7D8DF3A-2182-4514-8077-E0F11C3F2751}"/>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B488651-059B-43C5-8CF0-5BDBF5216499}"/>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B246BCB-3FA7-49C3-B856-ED4990CC47D9}"/>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F5C8263-EA78-476B-961B-17B37EC7AAD4}"/>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36F2BC0-211B-4E55-A785-B4642E17C39A}"/>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1044488-4D28-4370-BDE2-9B8819B4C3E8}"/>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7527567-B493-40C6-86A6-80EDF222906B}"/>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946419A-41F1-48D2-9D9D-5A2D3E5DFA2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F36CCB5-D211-4197-AABF-CB21F57D816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FB998BA8-7B39-404F-BE6D-AD7C3BABAB44}"/>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05D00A8-332F-4E81-9495-88CCBBD387CA}"/>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921D6C4-3CD4-4FDA-832C-DF1CEA7E12C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E7792AA-7A6C-4F5D-A767-1A0A3FB106E0}"/>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B6FD0907-AF85-47FB-94F5-7026BBF263C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977A4F51-298E-44AB-BC16-5ED6E32E6F61}"/>
            </a:ext>
          </a:extLst>
        </xdr:cNvPr>
        <xdr:cNvCxnSpPr/>
      </xdr:nvCxnSpPr>
      <xdr:spPr>
        <a:xfrm flipV="1">
          <a:off x="4177665" y="9182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F58B6B7-AF49-4FD8-AD06-CAE573D346A2}"/>
            </a:ext>
          </a:extLst>
        </xdr:cNvPr>
        <xdr:cNvSpPr txBox="1"/>
      </xdr:nvSpPr>
      <xdr:spPr>
        <a:xfrm>
          <a:off x="42164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5DD0620B-F3FE-4C31-BB0F-832F72C8BBF3}"/>
            </a:ext>
          </a:extLst>
        </xdr:cNvPr>
        <xdr:cNvCxnSpPr/>
      </xdr:nvCxnSpPr>
      <xdr:spPr>
        <a:xfrm>
          <a:off x="4108450" y="1062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CF352A7-A878-4EC4-B6ED-88FF0DCBDB27}"/>
            </a:ext>
          </a:extLst>
        </xdr:cNvPr>
        <xdr:cNvSpPr txBox="1"/>
      </xdr:nvSpPr>
      <xdr:spPr>
        <a:xfrm>
          <a:off x="4216400" y="896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CCF6CB02-943F-48EB-A1A4-0CC7B78DAB30}"/>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C710170-C579-4E3E-B022-A823B4A6D6D6}"/>
            </a:ext>
          </a:extLst>
        </xdr:cNvPr>
        <xdr:cNvSpPr txBox="1"/>
      </xdr:nvSpPr>
      <xdr:spPr>
        <a:xfrm>
          <a:off x="4216400" y="9813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E082CD5F-BA2D-4D4E-AD11-A78C33778932}"/>
            </a:ext>
          </a:extLst>
        </xdr:cNvPr>
        <xdr:cNvSpPr/>
      </xdr:nvSpPr>
      <xdr:spPr>
        <a:xfrm>
          <a:off x="4127500" y="9835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36417D40-530D-452F-9C2A-0EFB8559A57E}"/>
            </a:ext>
          </a:extLst>
        </xdr:cNvPr>
        <xdr:cNvSpPr/>
      </xdr:nvSpPr>
      <xdr:spPr>
        <a:xfrm>
          <a:off x="3384550" y="9816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AA7C9055-ECB6-4904-88FE-319DBDD8DD3E}"/>
            </a:ext>
          </a:extLst>
        </xdr:cNvPr>
        <xdr:cNvSpPr/>
      </xdr:nvSpPr>
      <xdr:spPr>
        <a:xfrm>
          <a:off x="257175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389D9F7E-1AAB-4A91-8547-C2278906A112}"/>
            </a:ext>
          </a:extLst>
        </xdr:cNvPr>
        <xdr:cNvSpPr/>
      </xdr:nvSpPr>
      <xdr:spPr>
        <a:xfrm>
          <a:off x="17780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A6B382FC-C30D-473F-B1FC-9175C7D9B726}"/>
            </a:ext>
          </a:extLst>
        </xdr:cNvPr>
        <xdr:cNvSpPr/>
      </xdr:nvSpPr>
      <xdr:spPr>
        <a:xfrm>
          <a:off x="984250" y="9755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48F5478-1755-4FC4-9BB5-C60E050E73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8FAF4B4-F6CF-4499-9744-F2F24E1BE3B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447E1FB-F68D-4E69-8317-62937B17063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0DBCA8-258D-490F-9B64-86B0EA43415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F28D2E-2093-49F2-8873-9C71418B0A64}"/>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86" name="楕円 185">
          <a:extLst>
            <a:ext uri="{FF2B5EF4-FFF2-40B4-BE49-F238E27FC236}">
              <a16:creationId xmlns:a16="http://schemas.microsoft.com/office/drawing/2014/main" id="{A9F93ABA-B430-4342-B0C8-7D95FC9CA5C3}"/>
            </a:ext>
          </a:extLst>
        </xdr:cNvPr>
        <xdr:cNvSpPr/>
      </xdr:nvSpPr>
      <xdr:spPr>
        <a:xfrm>
          <a:off x="4127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285EFEB-6DC4-4898-BD4C-1CD3BDC3BB5A}"/>
            </a:ext>
          </a:extLst>
        </xdr:cNvPr>
        <xdr:cNvSpPr txBox="1"/>
      </xdr:nvSpPr>
      <xdr:spPr>
        <a:xfrm>
          <a:off x="4216400"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88" name="楕円 187">
          <a:extLst>
            <a:ext uri="{FF2B5EF4-FFF2-40B4-BE49-F238E27FC236}">
              <a16:creationId xmlns:a16="http://schemas.microsoft.com/office/drawing/2014/main" id="{4DFE6F0A-9ADC-4A2E-8D45-7168206DC1E9}"/>
            </a:ext>
          </a:extLst>
        </xdr:cNvPr>
        <xdr:cNvSpPr/>
      </xdr:nvSpPr>
      <xdr:spPr>
        <a:xfrm>
          <a:off x="3384550" y="9749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85725</xdr:rowOff>
    </xdr:to>
    <xdr:cxnSp macro="">
      <xdr:nvCxnSpPr>
        <xdr:cNvPr id="189" name="直線コネクタ 188">
          <a:extLst>
            <a:ext uri="{FF2B5EF4-FFF2-40B4-BE49-F238E27FC236}">
              <a16:creationId xmlns:a16="http://schemas.microsoft.com/office/drawing/2014/main" id="{634A2F13-78E3-4FB9-AC1F-5F02B8FD3F18}"/>
            </a:ext>
          </a:extLst>
        </xdr:cNvPr>
        <xdr:cNvCxnSpPr/>
      </xdr:nvCxnSpPr>
      <xdr:spPr>
        <a:xfrm>
          <a:off x="3429000" y="980059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90" name="楕円 189">
          <a:extLst>
            <a:ext uri="{FF2B5EF4-FFF2-40B4-BE49-F238E27FC236}">
              <a16:creationId xmlns:a16="http://schemas.microsoft.com/office/drawing/2014/main" id="{0E67B933-CA96-4F14-8F43-80A2872928BB}"/>
            </a:ext>
          </a:extLst>
        </xdr:cNvPr>
        <xdr:cNvSpPr/>
      </xdr:nvSpPr>
      <xdr:spPr>
        <a:xfrm>
          <a:off x="2571750" y="9723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53340</xdr:rowOff>
    </xdr:to>
    <xdr:cxnSp macro="">
      <xdr:nvCxnSpPr>
        <xdr:cNvPr id="191" name="直線コネクタ 190">
          <a:extLst>
            <a:ext uri="{FF2B5EF4-FFF2-40B4-BE49-F238E27FC236}">
              <a16:creationId xmlns:a16="http://schemas.microsoft.com/office/drawing/2014/main" id="{A4D99223-ADD7-4708-93A9-BB577AEC7F33}"/>
            </a:ext>
          </a:extLst>
        </xdr:cNvPr>
        <xdr:cNvCxnSpPr/>
      </xdr:nvCxnSpPr>
      <xdr:spPr>
        <a:xfrm>
          <a:off x="2622550" y="976820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92" name="楕円 191">
          <a:extLst>
            <a:ext uri="{FF2B5EF4-FFF2-40B4-BE49-F238E27FC236}">
              <a16:creationId xmlns:a16="http://schemas.microsoft.com/office/drawing/2014/main" id="{6D3CF077-7AA5-4E3C-9D80-B8FC1297259C}"/>
            </a:ext>
          </a:extLst>
        </xdr:cNvPr>
        <xdr:cNvSpPr/>
      </xdr:nvSpPr>
      <xdr:spPr>
        <a:xfrm>
          <a:off x="1778000" y="9693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20955</xdr:rowOff>
    </xdr:to>
    <xdr:cxnSp macro="">
      <xdr:nvCxnSpPr>
        <xdr:cNvPr id="193" name="直線コネクタ 192">
          <a:extLst>
            <a:ext uri="{FF2B5EF4-FFF2-40B4-BE49-F238E27FC236}">
              <a16:creationId xmlns:a16="http://schemas.microsoft.com/office/drawing/2014/main" id="{5D40FA3A-0616-43F5-B6D1-4D4707375E5B}"/>
            </a:ext>
          </a:extLst>
        </xdr:cNvPr>
        <xdr:cNvCxnSpPr/>
      </xdr:nvCxnSpPr>
      <xdr:spPr>
        <a:xfrm>
          <a:off x="1828800" y="9744075"/>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78740</xdr:rowOff>
    </xdr:from>
    <xdr:to>
      <xdr:col>6</xdr:col>
      <xdr:colOff>38100</xdr:colOff>
      <xdr:row>59</xdr:row>
      <xdr:rowOff>8890</xdr:rowOff>
    </xdr:to>
    <xdr:sp macro="" textlink="">
      <xdr:nvSpPr>
        <xdr:cNvPr id="194" name="楕円 193">
          <a:extLst>
            <a:ext uri="{FF2B5EF4-FFF2-40B4-BE49-F238E27FC236}">
              <a16:creationId xmlns:a16="http://schemas.microsoft.com/office/drawing/2014/main" id="{67908DB6-67DF-4154-9227-9551D2F2C3CF}"/>
            </a:ext>
          </a:extLst>
        </xdr:cNvPr>
        <xdr:cNvSpPr/>
      </xdr:nvSpPr>
      <xdr:spPr>
        <a:xfrm>
          <a:off x="984250" y="9660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129540</xdr:rowOff>
    </xdr:from>
    <xdr:to>
      <xdr:col>10</xdr:col>
      <xdr:colOff>114300</xdr:colOff>
      <xdr:row>58</xdr:row>
      <xdr:rowOff>161925</xdr:rowOff>
    </xdr:to>
    <xdr:cxnSp macro="">
      <xdr:nvCxnSpPr>
        <xdr:cNvPr id="195" name="直線コネクタ 194">
          <a:extLst>
            <a:ext uri="{FF2B5EF4-FFF2-40B4-BE49-F238E27FC236}">
              <a16:creationId xmlns:a16="http://schemas.microsoft.com/office/drawing/2014/main" id="{4D400492-83A5-4E46-B824-7BD0F3682750}"/>
            </a:ext>
          </a:extLst>
        </xdr:cNvPr>
        <xdr:cNvCxnSpPr/>
      </xdr:nvCxnSpPr>
      <xdr:spPr>
        <a:xfrm>
          <a:off x="1028700" y="971169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5B35F3A-F609-4975-B515-11496652A529}"/>
            </a:ext>
          </a:extLst>
        </xdr:cNvPr>
        <xdr:cNvSpPr txBox="1"/>
      </xdr:nvSpPr>
      <xdr:spPr>
        <a:xfrm>
          <a:off x="3239144" y="990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9CCECA4-1C59-42E2-9135-E512789E2B67}"/>
            </a:ext>
          </a:extLst>
        </xdr:cNvPr>
        <xdr:cNvSpPr txBox="1"/>
      </xdr:nvSpPr>
      <xdr:spPr>
        <a:xfrm>
          <a:off x="24390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EC8A33B9-3F09-4968-B45F-E329CBD4EF9E}"/>
            </a:ext>
          </a:extLst>
        </xdr:cNvPr>
        <xdr:cNvSpPr txBox="1"/>
      </xdr:nvSpPr>
      <xdr:spPr>
        <a:xfrm>
          <a:off x="1645294" y="988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84196236-3981-45BE-84CF-B6B277BE8ECB}"/>
            </a:ext>
          </a:extLst>
        </xdr:cNvPr>
        <xdr:cNvSpPr txBox="1"/>
      </xdr:nvSpPr>
      <xdr:spPr>
        <a:xfrm>
          <a:off x="851544" y="984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901D99B0-2D3C-456B-A6CE-446D52883677}"/>
            </a:ext>
          </a:extLst>
        </xdr:cNvPr>
        <xdr:cNvSpPr txBox="1"/>
      </xdr:nvSpPr>
      <xdr:spPr>
        <a:xfrm>
          <a:off x="3239144" y="953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B512386F-805B-422B-BD1A-26D7A78F34B3}"/>
            </a:ext>
          </a:extLst>
        </xdr:cNvPr>
        <xdr:cNvSpPr txBox="1"/>
      </xdr:nvSpPr>
      <xdr:spPr>
        <a:xfrm>
          <a:off x="2439044" y="950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090CF17-E276-47E7-B692-D927D80C4CA1}"/>
            </a:ext>
          </a:extLst>
        </xdr:cNvPr>
        <xdr:cNvSpPr txBox="1"/>
      </xdr:nvSpPr>
      <xdr:spPr>
        <a:xfrm>
          <a:off x="1645294"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927C622E-8C7E-4B0B-925F-705918AA96F4}"/>
            </a:ext>
          </a:extLst>
        </xdr:cNvPr>
        <xdr:cNvSpPr txBox="1"/>
      </xdr:nvSpPr>
      <xdr:spPr>
        <a:xfrm>
          <a:off x="851544"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160EC937-9129-4B8C-9B70-768A5CC6C007}"/>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D2391C8-3E3E-4159-8836-9047468D076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3F01AA9-6294-47C4-AE58-184FE76A9AE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ABA7445-E372-4F70-B500-AB0E6819C39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3E66AA04-CDEC-4A74-B515-9391C0E0B99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C550541-3103-4B92-A62C-E2A53D37B1E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86B0370D-3C7D-47C6-B6C3-8AA52B01E3E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7A7D161-6F35-4FD9-91AF-1427C23B5CCB}"/>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AB2AC53-CCF7-4C1A-8CD5-E1319DEFE61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F23F6C04-D81C-4297-9683-20B3287CB9F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B626B128-0DA1-486B-86C8-3070D0CE7275}"/>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8EF4A77B-BEE3-47E0-BE71-1877C403B7E7}"/>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47F6B92A-DBC9-42BE-BAE6-6C23864990AB}"/>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849507EA-939A-4CB4-85CA-801DBC129EA6}"/>
            </a:ext>
          </a:extLst>
        </xdr:cNvPr>
        <xdr:cNvSpPr txBox="1"/>
      </xdr:nvSpPr>
      <xdr:spPr>
        <a:xfrm>
          <a:off x="5327878" y="1024728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8ABDF9A2-1AF6-4E43-8B91-B4EDA84E527C}"/>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A9FF12A6-1B93-46FB-8962-EBA33B800459}"/>
            </a:ext>
          </a:extLst>
        </xdr:cNvPr>
        <xdr:cNvSpPr txBox="1"/>
      </xdr:nvSpPr>
      <xdr:spPr>
        <a:xfrm>
          <a:off x="5327878" y="99334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6799CB24-230E-4CFA-A218-F52EFC66D923}"/>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6C097E62-A975-4F33-97C4-DEDAF4F2F5DB}"/>
            </a:ext>
          </a:extLst>
        </xdr:cNvPr>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20992740-6424-4F55-9791-C2F647F1A1C6}"/>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21398A04-A63D-48BB-AB29-F5370587AB4E}"/>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9D111BC4-A272-4B8F-858D-A90C08D220C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F8052B46-A800-4B43-BE17-C5631E55EF8B}"/>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11CC3B0-2E35-4FE8-A782-ACA73044CD6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8B469F0-31D6-41AD-97D4-DE0DA2FC5BA4}"/>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16B2AE1-4667-4D9C-BA3B-DEE336B79DA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9F64EF6B-2D8A-4661-BBF6-2DA726A054F8}"/>
            </a:ext>
          </a:extLst>
        </xdr:cNvPr>
        <xdr:cNvCxnSpPr/>
      </xdr:nvCxnSpPr>
      <xdr:spPr>
        <a:xfrm flipV="1">
          <a:off x="9429115" y="9142764"/>
          <a:ext cx="0" cy="155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9EB7BC82-266B-45A0-832A-7A5FC325828F}"/>
            </a:ext>
          </a:extLst>
        </xdr:cNvPr>
        <xdr:cNvSpPr txBox="1"/>
      </xdr:nvSpPr>
      <xdr:spPr>
        <a:xfrm>
          <a:off x="9467850" y="1070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397F8E6E-1943-4D02-9846-8B7E9DD122F9}"/>
            </a:ext>
          </a:extLst>
        </xdr:cNvPr>
        <xdr:cNvCxnSpPr/>
      </xdr:nvCxnSpPr>
      <xdr:spPr>
        <a:xfrm>
          <a:off x="9359900" y="10700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9AF5E50-FD83-4603-B561-375B295C02FF}"/>
            </a:ext>
          </a:extLst>
        </xdr:cNvPr>
        <xdr:cNvSpPr txBox="1"/>
      </xdr:nvSpPr>
      <xdr:spPr>
        <a:xfrm>
          <a:off x="9467850" y="89243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6A81C8A2-E9F3-43AA-82F2-1535E8196D85}"/>
            </a:ext>
          </a:extLst>
        </xdr:cNvPr>
        <xdr:cNvCxnSpPr/>
      </xdr:nvCxnSpPr>
      <xdr:spPr>
        <a:xfrm>
          <a:off x="9359900" y="9142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C4DFA94-2CF3-4C4C-8EAF-57161FF213A4}"/>
            </a:ext>
          </a:extLst>
        </xdr:cNvPr>
        <xdr:cNvSpPr txBox="1"/>
      </xdr:nvSpPr>
      <xdr:spPr>
        <a:xfrm>
          <a:off x="9467850" y="10337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7F1C11E3-CCE6-4BDF-889F-E479F845AFF6}"/>
            </a:ext>
          </a:extLst>
        </xdr:cNvPr>
        <xdr:cNvSpPr/>
      </xdr:nvSpPr>
      <xdr:spPr>
        <a:xfrm>
          <a:off x="9398000" y="10480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20656801-7428-4B37-89D7-F22EF0347075}"/>
            </a:ext>
          </a:extLst>
        </xdr:cNvPr>
        <xdr:cNvSpPr/>
      </xdr:nvSpPr>
      <xdr:spPr>
        <a:xfrm>
          <a:off x="8636000" y="10521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31E8DA69-A4AA-4DB9-924D-00AE703A53CB}"/>
            </a:ext>
          </a:extLst>
        </xdr:cNvPr>
        <xdr:cNvSpPr/>
      </xdr:nvSpPr>
      <xdr:spPr>
        <a:xfrm>
          <a:off x="7842250" y="105263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1A7DA52A-0540-49CA-9C84-7699D00DD127}"/>
            </a:ext>
          </a:extLst>
        </xdr:cNvPr>
        <xdr:cNvSpPr/>
      </xdr:nvSpPr>
      <xdr:spPr>
        <a:xfrm>
          <a:off x="7029450" y="10522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61364F07-EABA-435D-B9D6-254E3B0ED47F}"/>
            </a:ext>
          </a:extLst>
        </xdr:cNvPr>
        <xdr:cNvSpPr/>
      </xdr:nvSpPr>
      <xdr:spPr>
        <a:xfrm>
          <a:off x="6235700" y="10532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A5E4F42-D535-40EC-9884-7835D51FEB8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F3F5679-3147-45F5-A3E1-9A32F474BB6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A21FB09-F976-41E8-B44A-448A197EC18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E804A9-9C6E-487D-AF95-42791043306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7255CB-E250-41D3-B5B3-4C9BBBBFC9FE}"/>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52105</xdr:rowOff>
    </xdr:from>
    <xdr:to>
      <xdr:col>55</xdr:col>
      <xdr:colOff>50800</xdr:colOff>
      <xdr:row>64</xdr:row>
      <xdr:rowOff>153705</xdr:rowOff>
    </xdr:to>
    <xdr:sp macro="" textlink="">
      <xdr:nvSpPr>
        <xdr:cNvPr id="245" name="楕円 244">
          <a:extLst>
            <a:ext uri="{FF2B5EF4-FFF2-40B4-BE49-F238E27FC236}">
              <a16:creationId xmlns:a16="http://schemas.microsoft.com/office/drawing/2014/main" id="{0DCE85AE-9CA9-4E57-A461-B5236A1A3025}"/>
            </a:ext>
          </a:extLst>
        </xdr:cNvPr>
        <xdr:cNvSpPr/>
      </xdr:nvSpPr>
      <xdr:spPr>
        <a:xfrm>
          <a:off x="9398000" y="10624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138482</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20960EF5-69C5-48D0-8F3B-FBA1893F3168}"/>
            </a:ext>
          </a:extLst>
        </xdr:cNvPr>
        <xdr:cNvSpPr txBox="1"/>
      </xdr:nvSpPr>
      <xdr:spPr>
        <a:xfrm>
          <a:off x="9467850" y="105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51632</xdr:rowOff>
    </xdr:from>
    <xdr:to>
      <xdr:col>50</xdr:col>
      <xdr:colOff>165100</xdr:colOff>
      <xdr:row>64</xdr:row>
      <xdr:rowOff>153232</xdr:rowOff>
    </xdr:to>
    <xdr:sp macro="" textlink="">
      <xdr:nvSpPr>
        <xdr:cNvPr id="247" name="楕円 246">
          <a:extLst>
            <a:ext uri="{FF2B5EF4-FFF2-40B4-BE49-F238E27FC236}">
              <a16:creationId xmlns:a16="http://schemas.microsoft.com/office/drawing/2014/main" id="{923CF4BD-67F4-4FD1-ACE7-A79DB9F00FFF}"/>
            </a:ext>
          </a:extLst>
        </xdr:cNvPr>
        <xdr:cNvSpPr/>
      </xdr:nvSpPr>
      <xdr:spPr>
        <a:xfrm>
          <a:off x="8636000" y="106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102432</xdr:rowOff>
    </xdr:from>
    <xdr:to>
      <xdr:col>55</xdr:col>
      <xdr:colOff>0</xdr:colOff>
      <xdr:row>64</xdr:row>
      <xdr:rowOff>102905</xdr:rowOff>
    </xdr:to>
    <xdr:cxnSp macro="">
      <xdr:nvCxnSpPr>
        <xdr:cNvPr id="248" name="直線コネクタ 247">
          <a:extLst>
            <a:ext uri="{FF2B5EF4-FFF2-40B4-BE49-F238E27FC236}">
              <a16:creationId xmlns:a16="http://schemas.microsoft.com/office/drawing/2014/main" id="{BA500501-EDA0-4CEB-9FC1-ABEB87827D78}"/>
            </a:ext>
          </a:extLst>
        </xdr:cNvPr>
        <xdr:cNvCxnSpPr/>
      </xdr:nvCxnSpPr>
      <xdr:spPr>
        <a:xfrm>
          <a:off x="8686800" y="10675182"/>
          <a:ext cx="74295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51471</xdr:rowOff>
    </xdr:from>
    <xdr:to>
      <xdr:col>46</xdr:col>
      <xdr:colOff>38100</xdr:colOff>
      <xdr:row>64</xdr:row>
      <xdr:rowOff>153071</xdr:rowOff>
    </xdr:to>
    <xdr:sp macro="" textlink="">
      <xdr:nvSpPr>
        <xdr:cNvPr id="249" name="楕円 248">
          <a:extLst>
            <a:ext uri="{FF2B5EF4-FFF2-40B4-BE49-F238E27FC236}">
              <a16:creationId xmlns:a16="http://schemas.microsoft.com/office/drawing/2014/main" id="{218030BA-7F34-43CD-88EA-49653F74F660}"/>
            </a:ext>
          </a:extLst>
        </xdr:cNvPr>
        <xdr:cNvSpPr/>
      </xdr:nvSpPr>
      <xdr:spPr>
        <a:xfrm>
          <a:off x="7842250" y="106242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102271</xdr:rowOff>
    </xdr:from>
    <xdr:to>
      <xdr:col>50</xdr:col>
      <xdr:colOff>114300</xdr:colOff>
      <xdr:row>64</xdr:row>
      <xdr:rowOff>102432</xdr:rowOff>
    </xdr:to>
    <xdr:cxnSp macro="">
      <xdr:nvCxnSpPr>
        <xdr:cNvPr id="250" name="直線コネクタ 249">
          <a:extLst>
            <a:ext uri="{FF2B5EF4-FFF2-40B4-BE49-F238E27FC236}">
              <a16:creationId xmlns:a16="http://schemas.microsoft.com/office/drawing/2014/main" id="{33C6C354-70A1-4E5C-8CA1-83270823B359}"/>
            </a:ext>
          </a:extLst>
        </xdr:cNvPr>
        <xdr:cNvCxnSpPr/>
      </xdr:nvCxnSpPr>
      <xdr:spPr>
        <a:xfrm>
          <a:off x="7886700" y="10675021"/>
          <a:ext cx="8001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51250</xdr:rowOff>
    </xdr:from>
    <xdr:to>
      <xdr:col>41</xdr:col>
      <xdr:colOff>101600</xdr:colOff>
      <xdr:row>64</xdr:row>
      <xdr:rowOff>152850</xdr:rowOff>
    </xdr:to>
    <xdr:sp macro="" textlink="">
      <xdr:nvSpPr>
        <xdr:cNvPr id="251" name="楕円 250">
          <a:extLst>
            <a:ext uri="{FF2B5EF4-FFF2-40B4-BE49-F238E27FC236}">
              <a16:creationId xmlns:a16="http://schemas.microsoft.com/office/drawing/2014/main" id="{170F4F8B-F4DE-4A74-922C-0D9B4BCEAF78}"/>
            </a:ext>
          </a:extLst>
        </xdr:cNvPr>
        <xdr:cNvSpPr/>
      </xdr:nvSpPr>
      <xdr:spPr>
        <a:xfrm>
          <a:off x="7029450" y="106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102050</xdr:rowOff>
    </xdr:from>
    <xdr:to>
      <xdr:col>45</xdr:col>
      <xdr:colOff>177800</xdr:colOff>
      <xdr:row>64</xdr:row>
      <xdr:rowOff>102271</xdr:rowOff>
    </xdr:to>
    <xdr:cxnSp macro="">
      <xdr:nvCxnSpPr>
        <xdr:cNvPr id="252" name="直線コネクタ 251">
          <a:extLst>
            <a:ext uri="{FF2B5EF4-FFF2-40B4-BE49-F238E27FC236}">
              <a16:creationId xmlns:a16="http://schemas.microsoft.com/office/drawing/2014/main" id="{1F60DF1D-E4D0-48DF-AD1D-B4E3EAE44907}"/>
            </a:ext>
          </a:extLst>
        </xdr:cNvPr>
        <xdr:cNvCxnSpPr/>
      </xdr:nvCxnSpPr>
      <xdr:spPr>
        <a:xfrm>
          <a:off x="7080250" y="10674800"/>
          <a:ext cx="80645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50997</xdr:rowOff>
    </xdr:from>
    <xdr:to>
      <xdr:col>36</xdr:col>
      <xdr:colOff>165100</xdr:colOff>
      <xdr:row>64</xdr:row>
      <xdr:rowOff>152597</xdr:rowOff>
    </xdr:to>
    <xdr:sp macro="" textlink="">
      <xdr:nvSpPr>
        <xdr:cNvPr id="253" name="楕円 252">
          <a:extLst>
            <a:ext uri="{FF2B5EF4-FFF2-40B4-BE49-F238E27FC236}">
              <a16:creationId xmlns:a16="http://schemas.microsoft.com/office/drawing/2014/main" id="{24FA6CC4-1DFD-455D-A877-E80BA1333746}"/>
            </a:ext>
          </a:extLst>
        </xdr:cNvPr>
        <xdr:cNvSpPr/>
      </xdr:nvSpPr>
      <xdr:spPr>
        <a:xfrm>
          <a:off x="6235700" y="10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101797</xdr:rowOff>
    </xdr:from>
    <xdr:to>
      <xdr:col>41</xdr:col>
      <xdr:colOff>50800</xdr:colOff>
      <xdr:row>64</xdr:row>
      <xdr:rowOff>102050</xdr:rowOff>
    </xdr:to>
    <xdr:cxnSp macro="">
      <xdr:nvCxnSpPr>
        <xdr:cNvPr id="254" name="直線コネクタ 253">
          <a:extLst>
            <a:ext uri="{FF2B5EF4-FFF2-40B4-BE49-F238E27FC236}">
              <a16:creationId xmlns:a16="http://schemas.microsoft.com/office/drawing/2014/main" id="{6D19EEEB-02CE-454E-9F60-F527329E6334}"/>
            </a:ext>
          </a:extLst>
        </xdr:cNvPr>
        <xdr:cNvCxnSpPr/>
      </xdr:nvCxnSpPr>
      <xdr:spPr>
        <a:xfrm>
          <a:off x="6286500" y="10674547"/>
          <a:ext cx="79375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564431E7-1FD0-4112-8992-D3EC0F26A5FB}"/>
            </a:ext>
          </a:extLst>
        </xdr:cNvPr>
        <xdr:cNvSpPr txBox="1"/>
      </xdr:nvSpPr>
      <xdr:spPr>
        <a:xfrm>
          <a:off x="8399995" y="103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404DAEC5-9324-449E-86E7-7AD050BE798B}"/>
            </a:ext>
          </a:extLst>
        </xdr:cNvPr>
        <xdr:cNvSpPr txBox="1"/>
      </xdr:nvSpPr>
      <xdr:spPr>
        <a:xfrm>
          <a:off x="7612595" y="10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6DCEB937-E149-49D4-9EB4-F61099E223FE}"/>
            </a:ext>
          </a:extLst>
        </xdr:cNvPr>
        <xdr:cNvSpPr txBox="1"/>
      </xdr:nvSpPr>
      <xdr:spPr>
        <a:xfrm>
          <a:off x="6818845" y="1030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81B1DBF-C00C-4AEB-8484-1B24989D93C3}"/>
            </a:ext>
          </a:extLst>
        </xdr:cNvPr>
        <xdr:cNvSpPr txBox="1"/>
      </xdr:nvSpPr>
      <xdr:spPr>
        <a:xfrm>
          <a:off x="6006045" y="1031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144359</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7BAA8FA1-FE3A-4D25-B405-CC9E60F5B12A}"/>
            </a:ext>
          </a:extLst>
        </xdr:cNvPr>
        <xdr:cNvSpPr txBox="1"/>
      </xdr:nvSpPr>
      <xdr:spPr>
        <a:xfrm>
          <a:off x="8425961" y="107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144198</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7D7B13E8-7CE4-432F-91FC-B5F66008FFB2}"/>
            </a:ext>
          </a:extLst>
        </xdr:cNvPr>
        <xdr:cNvSpPr txBox="1"/>
      </xdr:nvSpPr>
      <xdr:spPr>
        <a:xfrm>
          <a:off x="7644911" y="107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143977</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714FDEBF-7D27-4A70-9B57-A79DC386CB7B}"/>
            </a:ext>
          </a:extLst>
        </xdr:cNvPr>
        <xdr:cNvSpPr txBox="1"/>
      </xdr:nvSpPr>
      <xdr:spPr>
        <a:xfrm>
          <a:off x="6851161" y="107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143724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F07F6C67-257C-49CB-8B38-4EBECF412B18}"/>
            </a:ext>
          </a:extLst>
        </xdr:cNvPr>
        <xdr:cNvSpPr txBox="1"/>
      </xdr:nvSpPr>
      <xdr:spPr>
        <a:xfrm>
          <a:off x="6038361" y="107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BDEC81F-5798-4327-BCE8-7E3A8E0857E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160D425-27B0-4C47-96DD-C27CECE3E76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3011583-2823-46EA-974A-C4A626D00B35}"/>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ECA0B3A-7342-491C-BAF2-60F6A08BE1C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DB4FDF3-2373-4368-9298-D7BFAE598CA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A18DD6E-F353-4D74-8009-9E773DD1498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5931B7A-0125-4733-9012-E7287AE30CC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7172A57-5FDC-4BAA-82AC-F6B378666BE4}"/>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3B0B7C1-9E11-476F-9EE2-366462D6E80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A6D05476-06AF-46C3-9AEA-D6124A597F0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6176DFC4-DA2F-4DAE-9AA3-F03722BB2FF2}"/>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BFB21CA9-DCD4-4B4C-9911-5E322300AE3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B422B3F5-957E-41F7-9954-37A4ADC5324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F13CE9CF-43D2-4A03-B4DD-11E023D6D34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A3804A69-4244-4EA5-A18D-2E5593F1B5E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101461CD-8A26-423D-BA79-5309F3BCE803}"/>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774E2DA-9018-426A-A714-64EC4A84FD53}"/>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21A1D847-4E24-407D-9172-047C4FDE0EA5}"/>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B2527F1-2CC5-495D-8890-2D931EC3D37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53CEFB06-DBAE-4F03-8360-801E3750D55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9B67663D-C6A4-4BD1-97B3-43985762FFA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1FC6E2C5-3B14-44DF-957B-8441AFCA64E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C5D9ED81-9287-4C2D-B57A-04D5A0F7F85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6228F989-6DF2-4DEB-A93C-507878F5030D}"/>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9DDF5FF6-94CA-4C6B-8276-479E17B1E46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3C9938DE-27D6-4996-AB37-9028A76697F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3305D899-4E81-4C59-AC07-E4908665989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1984473E-C016-4BC6-9A7C-CBB0992CCEF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1066B3E7-E785-4AD1-9543-DF0095BFCE6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7B220BBA-D54F-4B87-8600-A8AD97C9AE2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6203B053-9183-41A8-AA94-B5BCBB3B39A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244B7569-5995-42F7-B147-4BE32CBE54E4}"/>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C1F5307A-694E-4F07-98D9-9F600558A2B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7F069B76-A5A2-4DFE-B278-1304B3E4C67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51B2890-E251-40E1-963F-A902B6E26C6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24033C5E-D1ED-4E60-830E-671FD6C1833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FAF1E31F-CE4C-4901-A099-4DF518E9FA5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B024890-6E26-420E-B67E-D777E486312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4E98DB20-AAA7-4AE3-8993-B11EE291BB1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5767826C-B540-4F47-92B1-CD0EB3D5EFC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80CDFBC9-51AD-4F0B-904B-F3A64FA915B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C5BFA62F-C1B8-4236-A43B-0D4ABFA5214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6A10ED6-CD97-4D53-BA36-A015E57B858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B2F5F094-DBA2-4C48-9632-F3679E62896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0EACBA09-6A7F-40B2-BAE4-20A7EE32E309}"/>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679D419E-ACF8-490C-B41B-F922806B994B}"/>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899936DC-B451-4917-9510-6380604CB31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1099A3DD-8455-4170-B3FA-CC496CE439C1}"/>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41D609AE-6403-4D58-B94D-8EC2247484C5}"/>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75F8AA05-5E55-45F1-ABDA-A3A94124568F}"/>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E189A3D9-F843-44E6-8976-161F24A4CF48}"/>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8B23B3E4-8CE1-49F3-BB22-3B9B65F39272}"/>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31A25FD1-9D4C-4E3C-8E81-73DA611F224D}"/>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DDBC3F7A-7F6D-4058-99FD-95451D2BE67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496E1D65-09B3-4FA9-87A5-648FF2DDE469}"/>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80E49D57-AE05-4363-8A1C-27AFF0A4746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319" name="直線コネクタ 318">
          <a:extLst>
            <a:ext uri="{FF2B5EF4-FFF2-40B4-BE49-F238E27FC236}">
              <a16:creationId xmlns:a16="http://schemas.microsoft.com/office/drawing/2014/main" id="{C90B634E-E2A0-4F86-B383-DA8535E7ED5B}"/>
            </a:ext>
          </a:extLst>
        </xdr:cNvPr>
        <xdr:cNvCxnSpPr/>
      </xdr:nvCxnSpPr>
      <xdr:spPr>
        <a:xfrm flipV="1">
          <a:off x="14699614" y="5430520"/>
          <a:ext cx="0" cy="153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320" name="【認定こども園・幼稚園・保育所】&#10;有形固定資産減価償却率最小値テキスト">
          <a:extLst>
            <a:ext uri="{FF2B5EF4-FFF2-40B4-BE49-F238E27FC236}">
              <a16:creationId xmlns:a16="http://schemas.microsoft.com/office/drawing/2014/main" id="{964CC59F-7F87-4113-BCF7-3CFD45B0BE30}"/>
            </a:ext>
          </a:extLst>
        </xdr:cNvPr>
        <xdr:cNvSpPr txBox="1"/>
      </xdr:nvSpPr>
      <xdr:spPr>
        <a:xfrm>
          <a:off x="14738350" y="696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321" name="直線コネクタ 320">
          <a:extLst>
            <a:ext uri="{FF2B5EF4-FFF2-40B4-BE49-F238E27FC236}">
              <a16:creationId xmlns:a16="http://schemas.microsoft.com/office/drawing/2014/main" id="{0499A399-939F-4CDD-99B3-92E03C54946B}"/>
            </a:ext>
          </a:extLst>
        </xdr:cNvPr>
        <xdr:cNvCxnSpPr/>
      </xdr:nvCxnSpPr>
      <xdr:spPr>
        <a:xfrm>
          <a:off x="14611350" y="6965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22" name="【認定こども園・幼稚園・保育所】&#10;有形固定資産減価償却率最大値テキスト">
          <a:extLst>
            <a:ext uri="{FF2B5EF4-FFF2-40B4-BE49-F238E27FC236}">
              <a16:creationId xmlns:a16="http://schemas.microsoft.com/office/drawing/2014/main" id="{F789DB25-359B-40B4-94D9-65ED68710B39}"/>
            </a:ext>
          </a:extLst>
        </xdr:cNvPr>
        <xdr:cNvSpPr txBox="1"/>
      </xdr:nvSpPr>
      <xdr:spPr>
        <a:xfrm>
          <a:off x="14738350" y="521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23" name="直線コネクタ 322">
          <a:extLst>
            <a:ext uri="{FF2B5EF4-FFF2-40B4-BE49-F238E27FC236}">
              <a16:creationId xmlns:a16="http://schemas.microsoft.com/office/drawing/2014/main" id="{6E3A3483-AFC2-425C-86DA-C69097C2A82B}"/>
            </a:ext>
          </a:extLst>
        </xdr:cNvPr>
        <xdr:cNvCxnSpPr/>
      </xdr:nvCxnSpPr>
      <xdr:spPr>
        <a:xfrm>
          <a:off x="14611350" y="543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6C757F7D-C392-4D7C-B7E1-20A854E70CBA}"/>
            </a:ext>
          </a:extLst>
        </xdr:cNvPr>
        <xdr:cNvSpPr txBox="1"/>
      </xdr:nvSpPr>
      <xdr:spPr>
        <a:xfrm>
          <a:off x="14738350" y="602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a:extLst>
            <a:ext uri="{FF2B5EF4-FFF2-40B4-BE49-F238E27FC236}">
              <a16:creationId xmlns:a16="http://schemas.microsoft.com/office/drawing/2014/main" id="{169C0866-BAF1-41D8-999A-1E18B9A09F7B}"/>
            </a:ext>
          </a:extLst>
        </xdr:cNvPr>
        <xdr:cNvSpPr/>
      </xdr:nvSpPr>
      <xdr:spPr>
        <a:xfrm>
          <a:off x="14649450" y="6165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326" name="フローチャート: 判断 325">
          <a:extLst>
            <a:ext uri="{FF2B5EF4-FFF2-40B4-BE49-F238E27FC236}">
              <a16:creationId xmlns:a16="http://schemas.microsoft.com/office/drawing/2014/main" id="{D806E8FD-529D-4565-92E7-8751C060E42E}"/>
            </a:ext>
          </a:extLst>
        </xdr:cNvPr>
        <xdr:cNvSpPr/>
      </xdr:nvSpPr>
      <xdr:spPr>
        <a:xfrm>
          <a:off x="13887450" y="6201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327" name="フローチャート: 判断 326">
          <a:extLst>
            <a:ext uri="{FF2B5EF4-FFF2-40B4-BE49-F238E27FC236}">
              <a16:creationId xmlns:a16="http://schemas.microsoft.com/office/drawing/2014/main" id="{83D4153A-2D4F-4CA0-8474-6FCF08142D28}"/>
            </a:ext>
          </a:extLst>
        </xdr:cNvPr>
        <xdr:cNvSpPr/>
      </xdr:nvSpPr>
      <xdr:spPr>
        <a:xfrm>
          <a:off x="13093700" y="6188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328" name="フローチャート: 判断 327">
          <a:extLst>
            <a:ext uri="{FF2B5EF4-FFF2-40B4-BE49-F238E27FC236}">
              <a16:creationId xmlns:a16="http://schemas.microsoft.com/office/drawing/2014/main" id="{B7AD84F7-EBFD-493A-88E0-A450E882FF6D}"/>
            </a:ext>
          </a:extLst>
        </xdr:cNvPr>
        <xdr:cNvSpPr/>
      </xdr:nvSpPr>
      <xdr:spPr>
        <a:xfrm>
          <a:off x="122999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329" name="フローチャート: 判断 328">
          <a:extLst>
            <a:ext uri="{FF2B5EF4-FFF2-40B4-BE49-F238E27FC236}">
              <a16:creationId xmlns:a16="http://schemas.microsoft.com/office/drawing/2014/main" id="{E54EE62A-F41B-42B8-A764-C54B9F71A76E}"/>
            </a:ext>
          </a:extLst>
        </xdr:cNvPr>
        <xdr:cNvSpPr/>
      </xdr:nvSpPr>
      <xdr:spPr>
        <a:xfrm>
          <a:off x="11487150" y="56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13CE98E-D85C-497C-9BAE-B71D0FA18A6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AB47EC57-5284-4B6B-8CBC-B5FEAAE5309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6887CEC-15BB-407E-84A1-AED292832532}"/>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E9C9C9E-E8CD-41B4-9C56-937A6AB1E5B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FF809A7-366D-4F87-87E4-FEAF07C91FC5}"/>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335" name="楕円 334">
          <a:extLst>
            <a:ext uri="{FF2B5EF4-FFF2-40B4-BE49-F238E27FC236}">
              <a16:creationId xmlns:a16="http://schemas.microsoft.com/office/drawing/2014/main" id="{392173AC-F70C-4781-AD55-92F202DA66B9}"/>
            </a:ext>
          </a:extLst>
        </xdr:cNvPr>
        <xdr:cNvSpPr/>
      </xdr:nvSpPr>
      <xdr:spPr>
        <a:xfrm>
          <a:off x="14649450" y="66262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3142F1C4-464E-4CAE-9D3F-D4EFEA583994}"/>
            </a:ext>
          </a:extLst>
        </xdr:cNvPr>
        <xdr:cNvSpPr txBox="1"/>
      </xdr:nvSpPr>
      <xdr:spPr>
        <a:xfrm>
          <a:off x="14738350" y="661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50165</xdr:rowOff>
    </xdr:from>
    <xdr:to>
      <xdr:col>81</xdr:col>
      <xdr:colOff>101600</xdr:colOff>
      <xdr:row>40</xdr:row>
      <xdr:rowOff>151765</xdr:rowOff>
    </xdr:to>
    <xdr:sp macro="" textlink="">
      <xdr:nvSpPr>
        <xdr:cNvPr id="337" name="楕円 336">
          <a:extLst>
            <a:ext uri="{FF2B5EF4-FFF2-40B4-BE49-F238E27FC236}">
              <a16:creationId xmlns:a16="http://schemas.microsoft.com/office/drawing/2014/main" id="{09F1FA33-EA2D-40DC-B6E6-86EB47249815}"/>
            </a:ext>
          </a:extLst>
        </xdr:cNvPr>
        <xdr:cNvSpPr/>
      </xdr:nvSpPr>
      <xdr:spPr>
        <a:xfrm>
          <a:off x="1388745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66675</xdr:rowOff>
    </xdr:from>
    <xdr:to>
      <xdr:col>85</xdr:col>
      <xdr:colOff>127000</xdr:colOff>
      <xdr:row>40</xdr:row>
      <xdr:rowOff>100965</xdr:rowOff>
    </xdr:to>
    <xdr:cxnSp macro="">
      <xdr:nvCxnSpPr>
        <xdr:cNvPr id="338" name="直線コネクタ 337">
          <a:extLst>
            <a:ext uri="{FF2B5EF4-FFF2-40B4-BE49-F238E27FC236}">
              <a16:creationId xmlns:a16="http://schemas.microsoft.com/office/drawing/2014/main" id="{2BD2578C-0A9F-485D-A944-5E5160219B8A}"/>
            </a:ext>
          </a:extLst>
        </xdr:cNvPr>
        <xdr:cNvCxnSpPr/>
      </xdr:nvCxnSpPr>
      <xdr:spPr>
        <a:xfrm flipV="1">
          <a:off x="13938250" y="667702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133985</xdr:rowOff>
    </xdr:from>
    <xdr:to>
      <xdr:col>76</xdr:col>
      <xdr:colOff>165100</xdr:colOff>
      <xdr:row>41</xdr:row>
      <xdr:rowOff>64135</xdr:rowOff>
    </xdr:to>
    <xdr:sp macro="" textlink="">
      <xdr:nvSpPr>
        <xdr:cNvPr id="339" name="楕円 338">
          <a:extLst>
            <a:ext uri="{FF2B5EF4-FFF2-40B4-BE49-F238E27FC236}">
              <a16:creationId xmlns:a16="http://schemas.microsoft.com/office/drawing/2014/main" id="{32106842-4F90-4C90-857D-6510E0E75237}"/>
            </a:ext>
          </a:extLst>
        </xdr:cNvPr>
        <xdr:cNvSpPr/>
      </xdr:nvSpPr>
      <xdr:spPr>
        <a:xfrm>
          <a:off x="13093700" y="6744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100965</xdr:rowOff>
    </xdr:from>
    <xdr:to>
      <xdr:col>81</xdr:col>
      <xdr:colOff>50800</xdr:colOff>
      <xdr:row>41</xdr:row>
      <xdr:rowOff>13335</xdr:rowOff>
    </xdr:to>
    <xdr:cxnSp macro="">
      <xdr:nvCxnSpPr>
        <xdr:cNvPr id="340" name="直線コネクタ 339">
          <a:extLst>
            <a:ext uri="{FF2B5EF4-FFF2-40B4-BE49-F238E27FC236}">
              <a16:creationId xmlns:a16="http://schemas.microsoft.com/office/drawing/2014/main" id="{A8BD6FC6-E50C-443E-9FE1-531B72843476}"/>
            </a:ext>
          </a:extLst>
        </xdr:cNvPr>
        <xdr:cNvCxnSpPr/>
      </xdr:nvCxnSpPr>
      <xdr:spPr>
        <a:xfrm flipV="1">
          <a:off x="13144500" y="6711315"/>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99695</xdr:rowOff>
    </xdr:from>
    <xdr:to>
      <xdr:col>72</xdr:col>
      <xdr:colOff>38100</xdr:colOff>
      <xdr:row>41</xdr:row>
      <xdr:rowOff>29845</xdr:rowOff>
    </xdr:to>
    <xdr:sp macro="" textlink="">
      <xdr:nvSpPr>
        <xdr:cNvPr id="341" name="楕円 340">
          <a:extLst>
            <a:ext uri="{FF2B5EF4-FFF2-40B4-BE49-F238E27FC236}">
              <a16:creationId xmlns:a16="http://schemas.microsoft.com/office/drawing/2014/main" id="{A5FAA1F3-D3A0-452F-8939-3AFF7B2DFEB0}"/>
            </a:ext>
          </a:extLst>
        </xdr:cNvPr>
        <xdr:cNvSpPr/>
      </xdr:nvSpPr>
      <xdr:spPr>
        <a:xfrm>
          <a:off x="12299950" y="67100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150495</xdr:rowOff>
    </xdr:from>
    <xdr:to>
      <xdr:col>76</xdr:col>
      <xdr:colOff>114300</xdr:colOff>
      <xdr:row>41</xdr:row>
      <xdr:rowOff>13335</xdr:rowOff>
    </xdr:to>
    <xdr:cxnSp macro="">
      <xdr:nvCxnSpPr>
        <xdr:cNvPr id="342" name="直線コネクタ 341">
          <a:extLst>
            <a:ext uri="{FF2B5EF4-FFF2-40B4-BE49-F238E27FC236}">
              <a16:creationId xmlns:a16="http://schemas.microsoft.com/office/drawing/2014/main" id="{6C4F96CD-8292-45B9-BA5B-9410243C152A}"/>
            </a:ext>
          </a:extLst>
        </xdr:cNvPr>
        <xdr:cNvCxnSpPr/>
      </xdr:nvCxnSpPr>
      <xdr:spPr>
        <a:xfrm>
          <a:off x="12344400" y="676084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61595</xdr:rowOff>
    </xdr:from>
    <xdr:to>
      <xdr:col>67</xdr:col>
      <xdr:colOff>101600</xdr:colOff>
      <xdr:row>40</xdr:row>
      <xdr:rowOff>163195</xdr:rowOff>
    </xdr:to>
    <xdr:sp macro="" textlink="">
      <xdr:nvSpPr>
        <xdr:cNvPr id="343" name="楕円 342">
          <a:extLst>
            <a:ext uri="{FF2B5EF4-FFF2-40B4-BE49-F238E27FC236}">
              <a16:creationId xmlns:a16="http://schemas.microsoft.com/office/drawing/2014/main" id="{89F89828-DC56-42E6-A0F1-8FA3C26D5FA6}"/>
            </a:ext>
          </a:extLst>
        </xdr:cNvPr>
        <xdr:cNvSpPr/>
      </xdr:nvSpPr>
      <xdr:spPr>
        <a:xfrm>
          <a:off x="1148715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112395</xdr:rowOff>
    </xdr:from>
    <xdr:to>
      <xdr:col>71</xdr:col>
      <xdr:colOff>177800</xdr:colOff>
      <xdr:row>40</xdr:row>
      <xdr:rowOff>150495</xdr:rowOff>
    </xdr:to>
    <xdr:cxnSp macro="">
      <xdr:nvCxnSpPr>
        <xdr:cNvPr id="344" name="直線コネクタ 343">
          <a:extLst>
            <a:ext uri="{FF2B5EF4-FFF2-40B4-BE49-F238E27FC236}">
              <a16:creationId xmlns:a16="http://schemas.microsoft.com/office/drawing/2014/main" id="{D658CBFC-BFE5-486A-B19E-390D869772D0}"/>
            </a:ext>
          </a:extLst>
        </xdr:cNvPr>
        <xdr:cNvCxnSpPr/>
      </xdr:nvCxnSpPr>
      <xdr:spPr>
        <a:xfrm>
          <a:off x="11537950" y="672274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EB11BEB0-8321-4A48-8387-6F1314A24E5A}"/>
            </a:ext>
          </a:extLst>
        </xdr:cNvPr>
        <xdr:cNvSpPr txBox="1"/>
      </xdr:nvSpPr>
      <xdr:spPr>
        <a:xfrm>
          <a:off x="13742044"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180D0A08-F5F1-42DC-ACB7-A324071AE589}"/>
            </a:ext>
          </a:extLst>
        </xdr:cNvPr>
        <xdr:cNvSpPr txBox="1"/>
      </xdr:nvSpPr>
      <xdr:spPr>
        <a:xfrm>
          <a:off x="12960994" y="596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70303B0B-3CEE-463E-8EC8-73EC6401A8E6}"/>
            </a:ext>
          </a:extLst>
        </xdr:cNvPr>
        <xdr:cNvSpPr txBox="1"/>
      </xdr:nvSpPr>
      <xdr:spPr>
        <a:xfrm>
          <a:off x="121672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392476B8-51D1-4200-BC9A-FF29CD519A98}"/>
            </a:ext>
          </a:extLst>
        </xdr:cNvPr>
        <xdr:cNvSpPr txBox="1"/>
      </xdr:nvSpPr>
      <xdr:spPr>
        <a:xfrm>
          <a:off x="113544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142892</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67F21723-8316-41E7-B315-0B1066E258A5}"/>
            </a:ext>
          </a:extLst>
        </xdr:cNvPr>
        <xdr:cNvSpPr txBox="1"/>
      </xdr:nvSpPr>
      <xdr:spPr>
        <a:xfrm>
          <a:off x="1374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55262</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BF879888-951E-40EA-9203-124E2A2272CB}"/>
            </a:ext>
          </a:extLst>
        </xdr:cNvPr>
        <xdr:cNvSpPr txBox="1"/>
      </xdr:nvSpPr>
      <xdr:spPr>
        <a:xfrm>
          <a:off x="12960994"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20972</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7290668-158C-4290-864B-E29BCBC3B375}"/>
            </a:ext>
          </a:extLst>
        </xdr:cNvPr>
        <xdr:cNvSpPr txBox="1"/>
      </xdr:nvSpPr>
      <xdr:spPr>
        <a:xfrm>
          <a:off x="12167244" y="679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154322</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12A14E31-0A75-4513-BF3D-525AAF657793}"/>
            </a:ext>
          </a:extLst>
        </xdr:cNvPr>
        <xdr:cNvSpPr txBox="1"/>
      </xdr:nvSpPr>
      <xdr:spPr>
        <a:xfrm>
          <a:off x="113544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F48210C2-588C-42D9-A7EC-08FF1360ABA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EDB67581-96B0-411A-B85F-4EC56DD2D69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83BC9A9-EEA4-4832-AA88-4CC5071E67B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66C8BB5E-60DB-459F-9B20-CBB931245C16}"/>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C2C2EA3C-545C-4434-BBC1-D8DB8746745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73B073C5-ADDF-4612-AE5E-928129AC243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11F7E7F1-AA04-4E15-860A-60C8C77F399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4724A863-30C1-41AE-8AB0-594335A4DBC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9D072CC7-18B6-4436-BEEA-015167192E5C}"/>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399CB381-7794-408F-BEAC-9FE411EE968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7ED60305-1385-4B9E-B65D-7177BD6C4DE3}"/>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a:extLst>
            <a:ext uri="{FF2B5EF4-FFF2-40B4-BE49-F238E27FC236}">
              <a16:creationId xmlns:a16="http://schemas.microsoft.com/office/drawing/2014/main" id="{03809CA0-10A2-40A3-8286-4995694DAA0E}"/>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06239152-6C61-4D3D-AD0D-C3CF004C9B93}"/>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a:extLst>
            <a:ext uri="{FF2B5EF4-FFF2-40B4-BE49-F238E27FC236}">
              <a16:creationId xmlns:a16="http://schemas.microsoft.com/office/drawing/2014/main" id="{D4E4576C-A700-4EE7-8A1C-D13C5C2D4F2F}"/>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195D6D2C-71F2-4335-8AE6-41976F14A78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a:extLst>
            <a:ext uri="{FF2B5EF4-FFF2-40B4-BE49-F238E27FC236}">
              <a16:creationId xmlns:a16="http://schemas.microsoft.com/office/drawing/2014/main" id="{02CA4282-F3A3-40E2-9F6E-D9ACD41F09C2}"/>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0CBA89BF-3C3D-4E01-B624-D195639AE134}"/>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a:extLst>
            <a:ext uri="{FF2B5EF4-FFF2-40B4-BE49-F238E27FC236}">
              <a16:creationId xmlns:a16="http://schemas.microsoft.com/office/drawing/2014/main" id="{8103E71C-4B0A-449A-A875-E770F8135CD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78719CF7-EB56-41A1-A79A-2DCF7F193CC7}"/>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a:extLst>
            <a:ext uri="{FF2B5EF4-FFF2-40B4-BE49-F238E27FC236}">
              <a16:creationId xmlns:a16="http://schemas.microsoft.com/office/drawing/2014/main" id="{5D8FC239-F122-40EE-8138-9D0D305BDA3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C4D79FCA-195E-4D0C-BFE0-207020AC3CE2}"/>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1D4DE455-663A-4712-9E9F-70FCD616931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CB12FBA0-0906-4130-94AD-8705833AF40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376" name="直線コネクタ 375">
          <a:extLst>
            <a:ext uri="{FF2B5EF4-FFF2-40B4-BE49-F238E27FC236}">
              <a16:creationId xmlns:a16="http://schemas.microsoft.com/office/drawing/2014/main" id="{D0E31D19-2E7B-4171-B347-230E134453D3}"/>
            </a:ext>
          </a:extLst>
        </xdr:cNvPr>
        <xdr:cNvCxnSpPr/>
      </xdr:nvCxnSpPr>
      <xdr:spPr>
        <a:xfrm flipV="1">
          <a:off x="19951064" y="5445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B01141D2-2749-4A2D-8B2F-40EE42642291}"/>
            </a:ext>
          </a:extLst>
        </xdr:cNvPr>
        <xdr:cNvSpPr txBox="1"/>
      </xdr:nvSpPr>
      <xdr:spPr>
        <a:xfrm>
          <a:off x="19989800"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378" name="直線コネクタ 377">
          <a:extLst>
            <a:ext uri="{FF2B5EF4-FFF2-40B4-BE49-F238E27FC236}">
              <a16:creationId xmlns:a16="http://schemas.microsoft.com/office/drawing/2014/main" id="{45FD438A-05F3-4021-83D6-0870D86FB957}"/>
            </a:ext>
          </a:extLst>
        </xdr:cNvPr>
        <xdr:cNvCxnSpPr/>
      </xdr:nvCxnSpPr>
      <xdr:spPr>
        <a:xfrm>
          <a:off x="19881850" y="684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CACE2927-4174-470F-8E31-DD4127A0B11E}"/>
            </a:ext>
          </a:extLst>
        </xdr:cNvPr>
        <xdr:cNvSpPr txBox="1"/>
      </xdr:nvSpPr>
      <xdr:spPr>
        <a:xfrm>
          <a:off x="19989800" y="52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80" name="直線コネクタ 379">
          <a:extLst>
            <a:ext uri="{FF2B5EF4-FFF2-40B4-BE49-F238E27FC236}">
              <a16:creationId xmlns:a16="http://schemas.microsoft.com/office/drawing/2014/main" id="{87B5F89C-A5E2-4C6B-83C7-D5FA6418DA17}"/>
            </a:ext>
          </a:extLst>
        </xdr:cNvPr>
        <xdr:cNvCxnSpPr/>
      </xdr:nvCxnSpPr>
      <xdr:spPr>
        <a:xfrm>
          <a:off x="19881850" y="5445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91E89476-9CEA-49E7-ACA0-865FC052A5BD}"/>
            </a:ext>
          </a:extLst>
        </xdr:cNvPr>
        <xdr:cNvSpPr txBox="1"/>
      </xdr:nvSpPr>
      <xdr:spPr>
        <a:xfrm>
          <a:off x="19989800" y="622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382" name="フローチャート: 判断 381">
          <a:extLst>
            <a:ext uri="{FF2B5EF4-FFF2-40B4-BE49-F238E27FC236}">
              <a16:creationId xmlns:a16="http://schemas.microsoft.com/office/drawing/2014/main" id="{47743D1C-D251-4A17-8B6E-61623F07E0D7}"/>
            </a:ext>
          </a:extLst>
        </xdr:cNvPr>
        <xdr:cNvSpPr/>
      </xdr:nvSpPr>
      <xdr:spPr>
        <a:xfrm>
          <a:off x="199009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383" name="フローチャート: 判断 382">
          <a:extLst>
            <a:ext uri="{FF2B5EF4-FFF2-40B4-BE49-F238E27FC236}">
              <a16:creationId xmlns:a16="http://schemas.microsoft.com/office/drawing/2014/main" id="{8BA6F90B-CA99-41D7-8DB3-75BE84B90907}"/>
            </a:ext>
          </a:extLst>
        </xdr:cNvPr>
        <xdr:cNvSpPr/>
      </xdr:nvSpPr>
      <xdr:spPr>
        <a:xfrm>
          <a:off x="19157950" y="6239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84" name="フローチャート: 判断 383">
          <a:extLst>
            <a:ext uri="{FF2B5EF4-FFF2-40B4-BE49-F238E27FC236}">
              <a16:creationId xmlns:a16="http://schemas.microsoft.com/office/drawing/2014/main" id="{E58CEE57-061A-408C-974F-3FEC0552EAA0}"/>
            </a:ext>
          </a:extLst>
        </xdr:cNvPr>
        <xdr:cNvSpPr/>
      </xdr:nvSpPr>
      <xdr:spPr>
        <a:xfrm>
          <a:off x="1834515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385" name="フローチャート: 判断 384">
          <a:extLst>
            <a:ext uri="{FF2B5EF4-FFF2-40B4-BE49-F238E27FC236}">
              <a16:creationId xmlns:a16="http://schemas.microsoft.com/office/drawing/2014/main" id="{9C187207-D209-4058-AFE2-C66D45179458}"/>
            </a:ext>
          </a:extLst>
        </xdr:cNvPr>
        <xdr:cNvSpPr/>
      </xdr:nvSpPr>
      <xdr:spPr>
        <a:xfrm>
          <a:off x="17551400" y="6205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386" name="フローチャート: 判断 385">
          <a:extLst>
            <a:ext uri="{FF2B5EF4-FFF2-40B4-BE49-F238E27FC236}">
              <a16:creationId xmlns:a16="http://schemas.microsoft.com/office/drawing/2014/main" id="{7E24FFBE-885D-440F-A63A-FDDC3902DF4C}"/>
            </a:ext>
          </a:extLst>
        </xdr:cNvPr>
        <xdr:cNvSpPr/>
      </xdr:nvSpPr>
      <xdr:spPr>
        <a:xfrm>
          <a:off x="16757650" y="6189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B6F3E86-3A09-4DF1-B0A0-209B5BE4D0E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32CA0415-10E3-4EA8-B944-B3D3BFFBC26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CDFFA71-1DE4-4755-A5AE-4AD1E67BA0A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C10FF14-AEBA-4B98-A770-7555D8FF358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8A00530-BF68-45F4-A6CE-095B9D15CDD7}"/>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392" name="楕円 391">
          <a:extLst>
            <a:ext uri="{FF2B5EF4-FFF2-40B4-BE49-F238E27FC236}">
              <a16:creationId xmlns:a16="http://schemas.microsoft.com/office/drawing/2014/main" id="{194940BD-AE48-4FB0-91D2-C19DA9735557}"/>
            </a:ext>
          </a:extLst>
        </xdr:cNvPr>
        <xdr:cNvSpPr/>
      </xdr:nvSpPr>
      <xdr:spPr>
        <a:xfrm>
          <a:off x="19900900" y="6205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8967A8E1-D77F-4218-BC8B-1D3BA57777AA}"/>
            </a:ext>
          </a:extLst>
        </xdr:cNvPr>
        <xdr:cNvSpPr txBox="1"/>
      </xdr:nvSpPr>
      <xdr:spPr>
        <a:xfrm>
          <a:off x="19989800"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78740</xdr:rowOff>
    </xdr:from>
    <xdr:to>
      <xdr:col>112</xdr:col>
      <xdr:colOff>38100</xdr:colOff>
      <xdr:row>38</xdr:row>
      <xdr:rowOff>8890</xdr:rowOff>
    </xdr:to>
    <xdr:sp macro="" textlink="">
      <xdr:nvSpPr>
        <xdr:cNvPr id="394" name="楕円 393">
          <a:extLst>
            <a:ext uri="{FF2B5EF4-FFF2-40B4-BE49-F238E27FC236}">
              <a16:creationId xmlns:a16="http://schemas.microsoft.com/office/drawing/2014/main" id="{D88AFC8A-1CBD-4245-B8CF-4EFF03839F94}"/>
            </a:ext>
          </a:extLst>
        </xdr:cNvPr>
        <xdr:cNvSpPr/>
      </xdr:nvSpPr>
      <xdr:spPr>
        <a:xfrm>
          <a:off x="19157950" y="6193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129540</xdr:rowOff>
    </xdr:from>
    <xdr:to>
      <xdr:col>116</xdr:col>
      <xdr:colOff>63500</xdr:colOff>
      <xdr:row>37</xdr:row>
      <xdr:rowOff>140970</xdr:rowOff>
    </xdr:to>
    <xdr:cxnSp macro="">
      <xdr:nvCxnSpPr>
        <xdr:cNvPr id="395" name="直線コネクタ 394">
          <a:extLst>
            <a:ext uri="{FF2B5EF4-FFF2-40B4-BE49-F238E27FC236}">
              <a16:creationId xmlns:a16="http://schemas.microsoft.com/office/drawing/2014/main" id="{6B9D99D7-FE84-472C-B632-058DB8CE78E1}"/>
            </a:ext>
          </a:extLst>
        </xdr:cNvPr>
        <xdr:cNvCxnSpPr/>
      </xdr:nvCxnSpPr>
      <xdr:spPr>
        <a:xfrm>
          <a:off x="19202400" y="624459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396" name="楕円 395">
          <a:extLst>
            <a:ext uri="{FF2B5EF4-FFF2-40B4-BE49-F238E27FC236}">
              <a16:creationId xmlns:a16="http://schemas.microsoft.com/office/drawing/2014/main" id="{F3C3D024-6804-4A4A-B356-0C79C0059898}"/>
            </a:ext>
          </a:extLst>
        </xdr:cNvPr>
        <xdr:cNvSpPr/>
      </xdr:nvSpPr>
      <xdr:spPr>
        <a:xfrm>
          <a:off x="18345150" y="6189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129540</xdr:rowOff>
    </xdr:to>
    <xdr:cxnSp macro="">
      <xdr:nvCxnSpPr>
        <xdr:cNvPr id="397" name="直線コネクタ 396">
          <a:extLst>
            <a:ext uri="{FF2B5EF4-FFF2-40B4-BE49-F238E27FC236}">
              <a16:creationId xmlns:a16="http://schemas.microsoft.com/office/drawing/2014/main" id="{01A64E34-B159-49EB-9530-3B0604F470EC}"/>
            </a:ext>
          </a:extLst>
        </xdr:cNvPr>
        <xdr:cNvCxnSpPr/>
      </xdr:nvCxnSpPr>
      <xdr:spPr>
        <a:xfrm>
          <a:off x="18395950" y="62407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398" name="楕円 397">
          <a:extLst>
            <a:ext uri="{FF2B5EF4-FFF2-40B4-BE49-F238E27FC236}">
              <a16:creationId xmlns:a16="http://schemas.microsoft.com/office/drawing/2014/main" id="{09EF7A88-F070-4C59-B938-31D3377D33C9}"/>
            </a:ext>
          </a:extLst>
        </xdr:cNvPr>
        <xdr:cNvSpPr/>
      </xdr:nvSpPr>
      <xdr:spPr>
        <a:xfrm>
          <a:off x="17551400" y="6182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125730</xdr:rowOff>
    </xdr:to>
    <xdr:cxnSp macro="">
      <xdr:nvCxnSpPr>
        <xdr:cNvPr id="399" name="直線コネクタ 398">
          <a:extLst>
            <a:ext uri="{FF2B5EF4-FFF2-40B4-BE49-F238E27FC236}">
              <a16:creationId xmlns:a16="http://schemas.microsoft.com/office/drawing/2014/main" id="{DFAE3E5D-52E6-4B94-86A3-1C0219F548F4}"/>
            </a:ext>
          </a:extLst>
        </xdr:cNvPr>
        <xdr:cNvCxnSpPr/>
      </xdr:nvCxnSpPr>
      <xdr:spPr>
        <a:xfrm>
          <a:off x="17602200" y="623316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00" name="楕円 399">
          <a:extLst>
            <a:ext uri="{FF2B5EF4-FFF2-40B4-BE49-F238E27FC236}">
              <a16:creationId xmlns:a16="http://schemas.microsoft.com/office/drawing/2014/main" id="{1DE0CF4B-FC0B-4458-91FA-90AF17DCD0BA}"/>
            </a:ext>
          </a:extLst>
        </xdr:cNvPr>
        <xdr:cNvSpPr/>
      </xdr:nvSpPr>
      <xdr:spPr>
        <a:xfrm>
          <a:off x="167576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110490</xdr:rowOff>
    </xdr:from>
    <xdr:to>
      <xdr:col>102</xdr:col>
      <xdr:colOff>114300</xdr:colOff>
      <xdr:row>37</xdr:row>
      <xdr:rowOff>118110</xdr:rowOff>
    </xdr:to>
    <xdr:cxnSp macro="">
      <xdr:nvCxnSpPr>
        <xdr:cNvPr id="401" name="直線コネクタ 400">
          <a:extLst>
            <a:ext uri="{FF2B5EF4-FFF2-40B4-BE49-F238E27FC236}">
              <a16:creationId xmlns:a16="http://schemas.microsoft.com/office/drawing/2014/main" id="{FF3C63FC-872C-435E-A88D-B24DEDE77562}"/>
            </a:ext>
          </a:extLst>
        </xdr:cNvPr>
        <xdr:cNvCxnSpPr/>
      </xdr:nvCxnSpPr>
      <xdr:spPr>
        <a:xfrm>
          <a:off x="16802100" y="622554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95F44F26-E85D-457C-94CE-966312529DFF}"/>
            </a:ext>
          </a:extLst>
        </xdr:cNvPr>
        <xdr:cNvSpPr txBox="1"/>
      </xdr:nvSpPr>
      <xdr:spPr>
        <a:xfrm>
          <a:off x="189802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A788B55A-96C5-49CB-9D6B-B26D0A4ACA52}"/>
            </a:ext>
          </a:extLst>
        </xdr:cNvPr>
        <xdr:cNvSpPr txBox="1"/>
      </xdr:nvSpPr>
      <xdr:spPr>
        <a:xfrm>
          <a:off x="1818012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BB51A457-D962-440C-B71D-3FA9338206AC}"/>
            </a:ext>
          </a:extLst>
        </xdr:cNvPr>
        <xdr:cNvSpPr txBox="1"/>
      </xdr:nvSpPr>
      <xdr:spPr>
        <a:xfrm>
          <a:off x="17386377"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7E539982-E207-490C-8150-A05478702AB9}"/>
            </a:ext>
          </a:extLst>
        </xdr:cNvPr>
        <xdr:cNvSpPr txBox="1"/>
      </xdr:nvSpPr>
      <xdr:spPr>
        <a:xfrm>
          <a:off x="16592627"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25417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625EC0EA-0EC0-453D-9E4C-0F74A4F594F0}"/>
            </a:ext>
          </a:extLst>
        </xdr:cNvPr>
        <xdr:cNvSpPr txBox="1"/>
      </xdr:nvSpPr>
      <xdr:spPr>
        <a:xfrm>
          <a:off x="18980227"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551FDC80-2EAD-40B9-8E60-0E0EF7417B31}"/>
            </a:ext>
          </a:extLst>
        </xdr:cNvPr>
        <xdr:cNvSpPr txBox="1"/>
      </xdr:nvSpPr>
      <xdr:spPr>
        <a:xfrm>
          <a:off x="18180127"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24C522E4-8D15-4F15-89B2-CA9CE8748FEC}"/>
            </a:ext>
          </a:extLst>
        </xdr:cNvPr>
        <xdr:cNvSpPr txBox="1"/>
      </xdr:nvSpPr>
      <xdr:spPr>
        <a:xfrm>
          <a:off x="17386377"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5FB75537-2A08-46A0-81BE-856C7C0A3E29}"/>
            </a:ext>
          </a:extLst>
        </xdr:cNvPr>
        <xdr:cNvSpPr txBox="1"/>
      </xdr:nvSpPr>
      <xdr:spPr>
        <a:xfrm>
          <a:off x="1659262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F10037E-31E7-4AD0-87BF-65EE4EDD3CB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AC81B297-D10E-4B32-AEF9-07D6AD3F5C5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1628CA3-42AA-4BA7-B16F-B32B1E1EFFB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EF695477-3CD0-4716-91C4-3C2D1D7A087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118C80B-C84C-48D1-942C-F64B690905E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8578A12-CDFF-4AD5-AF6F-C803BD271CA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1CA37A5D-BCBA-49CB-88AD-E1C1D95F9F3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F30C7344-8922-4295-A2D6-49F0FCCA13A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750D55F3-14C2-46A9-A649-5A5C6C32B973}"/>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5815563E-B15F-49C0-8024-EF803B931C11}"/>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3CB791BF-3AE0-4560-B522-5F0E7B3C5F8D}"/>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406E28D7-1E7D-4FB9-8019-6427ADA90629}"/>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20116B65-7C05-440F-AD82-32354423F6B6}"/>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B6EF1B31-0955-4CF5-ACA3-CCE929E9B89C}"/>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13940FA7-7044-4F5A-90B0-7746CC82CB6B}"/>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655767E6-6BB8-41FE-BD7E-E2B18E9E3B41}"/>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C6D30E21-94C5-4DB1-80E0-A26E832ADE7D}"/>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6BDFC52E-1B21-46F5-A3E2-691A1E83317E}"/>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F5E88247-D179-45C0-B2A4-4D16E20C14A6}"/>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9686B655-89BA-4313-898A-28A5147C147A}"/>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DBDBD3F2-0E73-4EE8-B5FD-672FBA4FD1BA}"/>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55F68F32-34D2-439E-9585-95EEA4C43ED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9CC7A6CD-DC1D-4981-A788-95717586391A}"/>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45C7DD05-C3E7-4EF3-BD5B-10CEE6FF9711}"/>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34" name="直線コネクタ 433">
          <a:extLst>
            <a:ext uri="{FF2B5EF4-FFF2-40B4-BE49-F238E27FC236}">
              <a16:creationId xmlns:a16="http://schemas.microsoft.com/office/drawing/2014/main" id="{149460A9-3AD3-46A6-ADB1-8536F5317727}"/>
            </a:ext>
          </a:extLst>
        </xdr:cNvPr>
        <xdr:cNvCxnSpPr/>
      </xdr:nvCxnSpPr>
      <xdr:spPr>
        <a:xfrm flipV="1">
          <a:off x="14699614" y="9394825"/>
          <a:ext cx="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5CA7D1D2-1818-42B5-851F-E2155A5FD5A2}"/>
            </a:ext>
          </a:extLst>
        </xdr:cNvPr>
        <xdr:cNvSpPr txBox="1"/>
      </xdr:nvSpPr>
      <xdr:spPr>
        <a:xfrm>
          <a:off x="14738350" y="1045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36" name="直線コネクタ 435">
          <a:extLst>
            <a:ext uri="{FF2B5EF4-FFF2-40B4-BE49-F238E27FC236}">
              <a16:creationId xmlns:a16="http://schemas.microsoft.com/office/drawing/2014/main" id="{1D6C6A56-4E08-483C-B6E0-BCDCF724D8D2}"/>
            </a:ext>
          </a:extLst>
        </xdr:cNvPr>
        <xdr:cNvCxnSpPr/>
      </xdr:nvCxnSpPr>
      <xdr:spPr>
        <a:xfrm>
          <a:off x="14611350" y="10447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521974E9-BFDA-411C-B926-733FC401FD29}"/>
            </a:ext>
          </a:extLst>
        </xdr:cNvPr>
        <xdr:cNvSpPr txBox="1"/>
      </xdr:nvSpPr>
      <xdr:spPr>
        <a:xfrm>
          <a:off x="1473835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38" name="直線コネクタ 437">
          <a:extLst>
            <a:ext uri="{FF2B5EF4-FFF2-40B4-BE49-F238E27FC236}">
              <a16:creationId xmlns:a16="http://schemas.microsoft.com/office/drawing/2014/main" id="{F024547F-C19B-48EC-9E46-93F27D73C870}"/>
            </a:ext>
          </a:extLst>
        </xdr:cNvPr>
        <xdr:cNvCxnSpPr/>
      </xdr:nvCxnSpPr>
      <xdr:spPr>
        <a:xfrm>
          <a:off x="14611350" y="9394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39312015-513A-43FD-BC22-C8DE1AD0E5E2}"/>
            </a:ext>
          </a:extLst>
        </xdr:cNvPr>
        <xdr:cNvSpPr txBox="1"/>
      </xdr:nvSpPr>
      <xdr:spPr>
        <a:xfrm>
          <a:off x="14738350" y="9755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40" name="フローチャート: 判断 439">
          <a:extLst>
            <a:ext uri="{FF2B5EF4-FFF2-40B4-BE49-F238E27FC236}">
              <a16:creationId xmlns:a16="http://schemas.microsoft.com/office/drawing/2014/main" id="{4393F105-60AD-44D3-9B41-6343CEBF5D6F}"/>
            </a:ext>
          </a:extLst>
        </xdr:cNvPr>
        <xdr:cNvSpPr/>
      </xdr:nvSpPr>
      <xdr:spPr>
        <a:xfrm>
          <a:off x="14649450" y="99040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41" name="フローチャート: 判断 440">
          <a:extLst>
            <a:ext uri="{FF2B5EF4-FFF2-40B4-BE49-F238E27FC236}">
              <a16:creationId xmlns:a16="http://schemas.microsoft.com/office/drawing/2014/main" id="{B653A8D0-0AC8-4FED-A379-6BBBB6328A71}"/>
            </a:ext>
          </a:extLst>
        </xdr:cNvPr>
        <xdr:cNvSpPr/>
      </xdr:nvSpPr>
      <xdr:spPr>
        <a:xfrm>
          <a:off x="1388745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2" name="フローチャート: 判断 441">
          <a:extLst>
            <a:ext uri="{FF2B5EF4-FFF2-40B4-BE49-F238E27FC236}">
              <a16:creationId xmlns:a16="http://schemas.microsoft.com/office/drawing/2014/main" id="{44DF61E3-66E1-40B1-A170-AB20394F2E04}"/>
            </a:ext>
          </a:extLst>
        </xdr:cNvPr>
        <xdr:cNvSpPr/>
      </xdr:nvSpPr>
      <xdr:spPr>
        <a:xfrm>
          <a:off x="130937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43" name="フローチャート: 判断 442">
          <a:extLst>
            <a:ext uri="{FF2B5EF4-FFF2-40B4-BE49-F238E27FC236}">
              <a16:creationId xmlns:a16="http://schemas.microsoft.com/office/drawing/2014/main" id="{6D855168-D13A-4DCE-BFB9-9236684AFE32}"/>
            </a:ext>
          </a:extLst>
        </xdr:cNvPr>
        <xdr:cNvSpPr/>
      </xdr:nvSpPr>
      <xdr:spPr>
        <a:xfrm>
          <a:off x="12299950" y="9902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4" name="フローチャート: 判断 443">
          <a:extLst>
            <a:ext uri="{FF2B5EF4-FFF2-40B4-BE49-F238E27FC236}">
              <a16:creationId xmlns:a16="http://schemas.microsoft.com/office/drawing/2014/main" id="{255804B9-4674-4C3E-B3CE-8C746104E730}"/>
            </a:ext>
          </a:extLst>
        </xdr:cNvPr>
        <xdr:cNvSpPr/>
      </xdr:nvSpPr>
      <xdr:spPr>
        <a:xfrm>
          <a:off x="11487150" y="9892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FB51B01-11B7-4443-8446-D23DCDD50475}"/>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38E3A48-CADD-49FA-9E67-95F34525113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176D925-7712-4DBC-9B28-BDDBA346759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DB7557E-F3CF-4019-8D83-9E77753275A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FE7E07D-0769-4534-B96A-3C9F7B36F1D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450" name="楕円 449">
          <a:extLst>
            <a:ext uri="{FF2B5EF4-FFF2-40B4-BE49-F238E27FC236}">
              <a16:creationId xmlns:a16="http://schemas.microsoft.com/office/drawing/2014/main" id="{966C6F1F-E977-4707-AD0B-9EA174A7FE27}"/>
            </a:ext>
          </a:extLst>
        </xdr:cNvPr>
        <xdr:cNvSpPr/>
      </xdr:nvSpPr>
      <xdr:spPr>
        <a:xfrm>
          <a:off x="14649450" y="100818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C840D37C-9B0E-48F2-AE01-7238C0671F4D}"/>
            </a:ext>
          </a:extLst>
        </xdr:cNvPr>
        <xdr:cNvSpPr txBox="1"/>
      </xdr:nvSpPr>
      <xdr:spPr>
        <a:xfrm>
          <a:off x="1473835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452" name="楕円 451">
          <a:extLst>
            <a:ext uri="{FF2B5EF4-FFF2-40B4-BE49-F238E27FC236}">
              <a16:creationId xmlns:a16="http://schemas.microsoft.com/office/drawing/2014/main" id="{F284D2A2-14FD-4474-8E58-80A368B6A064}"/>
            </a:ext>
          </a:extLst>
        </xdr:cNvPr>
        <xdr:cNvSpPr/>
      </xdr:nvSpPr>
      <xdr:spPr>
        <a:xfrm>
          <a:off x="13887450" y="10073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55245</xdr:rowOff>
    </xdr:to>
    <xdr:cxnSp macro="">
      <xdr:nvCxnSpPr>
        <xdr:cNvPr id="453" name="直線コネクタ 452">
          <a:extLst>
            <a:ext uri="{FF2B5EF4-FFF2-40B4-BE49-F238E27FC236}">
              <a16:creationId xmlns:a16="http://schemas.microsoft.com/office/drawing/2014/main" id="{2FF6706F-EA97-45D4-8440-639470C207DD}"/>
            </a:ext>
          </a:extLst>
        </xdr:cNvPr>
        <xdr:cNvCxnSpPr/>
      </xdr:nvCxnSpPr>
      <xdr:spPr>
        <a:xfrm>
          <a:off x="13938250" y="10117455"/>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454" name="楕円 453">
          <a:extLst>
            <a:ext uri="{FF2B5EF4-FFF2-40B4-BE49-F238E27FC236}">
              <a16:creationId xmlns:a16="http://schemas.microsoft.com/office/drawing/2014/main" id="{6CA37BBB-8197-436D-BBE7-7AC4C488B2C9}"/>
            </a:ext>
          </a:extLst>
        </xdr:cNvPr>
        <xdr:cNvSpPr/>
      </xdr:nvSpPr>
      <xdr:spPr>
        <a:xfrm>
          <a:off x="13093700" y="10042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40005</xdr:rowOff>
    </xdr:to>
    <xdr:cxnSp macro="">
      <xdr:nvCxnSpPr>
        <xdr:cNvPr id="455" name="直線コネクタ 454">
          <a:extLst>
            <a:ext uri="{FF2B5EF4-FFF2-40B4-BE49-F238E27FC236}">
              <a16:creationId xmlns:a16="http://schemas.microsoft.com/office/drawing/2014/main" id="{5114E0EF-29AA-4A12-85A1-B9701ACFB2A2}"/>
            </a:ext>
          </a:extLst>
        </xdr:cNvPr>
        <xdr:cNvCxnSpPr/>
      </xdr:nvCxnSpPr>
      <xdr:spPr>
        <a:xfrm>
          <a:off x="13144500" y="1008697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456" name="楕円 455">
          <a:extLst>
            <a:ext uri="{FF2B5EF4-FFF2-40B4-BE49-F238E27FC236}">
              <a16:creationId xmlns:a16="http://schemas.microsoft.com/office/drawing/2014/main" id="{DAA03507-3E07-4E2C-A5E5-4C66837F5E92}"/>
            </a:ext>
          </a:extLst>
        </xdr:cNvPr>
        <xdr:cNvSpPr/>
      </xdr:nvSpPr>
      <xdr:spPr>
        <a:xfrm>
          <a:off x="12299950" y="10059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26670</xdr:rowOff>
    </xdr:to>
    <xdr:cxnSp macro="">
      <xdr:nvCxnSpPr>
        <xdr:cNvPr id="457" name="直線コネクタ 456">
          <a:extLst>
            <a:ext uri="{FF2B5EF4-FFF2-40B4-BE49-F238E27FC236}">
              <a16:creationId xmlns:a16="http://schemas.microsoft.com/office/drawing/2014/main" id="{DE41DA25-3FA2-4D3C-A053-3B29E44A4651}"/>
            </a:ext>
          </a:extLst>
        </xdr:cNvPr>
        <xdr:cNvCxnSpPr/>
      </xdr:nvCxnSpPr>
      <xdr:spPr>
        <a:xfrm flipV="1">
          <a:off x="12344400" y="1008697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130175</xdr:rowOff>
    </xdr:from>
    <xdr:to>
      <xdr:col>67</xdr:col>
      <xdr:colOff>101600</xdr:colOff>
      <xdr:row>61</xdr:row>
      <xdr:rowOff>60325</xdr:rowOff>
    </xdr:to>
    <xdr:sp macro="" textlink="">
      <xdr:nvSpPr>
        <xdr:cNvPr id="458" name="楕円 457">
          <a:extLst>
            <a:ext uri="{FF2B5EF4-FFF2-40B4-BE49-F238E27FC236}">
              <a16:creationId xmlns:a16="http://schemas.microsoft.com/office/drawing/2014/main" id="{E44AF228-BFE4-4255-9408-F29D133B52AD}"/>
            </a:ext>
          </a:extLst>
        </xdr:cNvPr>
        <xdr:cNvSpPr/>
      </xdr:nvSpPr>
      <xdr:spPr>
        <a:xfrm>
          <a:off x="11487150" y="10042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26670</xdr:rowOff>
    </xdr:to>
    <xdr:cxnSp macro="">
      <xdr:nvCxnSpPr>
        <xdr:cNvPr id="459" name="直線コネクタ 458">
          <a:extLst>
            <a:ext uri="{FF2B5EF4-FFF2-40B4-BE49-F238E27FC236}">
              <a16:creationId xmlns:a16="http://schemas.microsoft.com/office/drawing/2014/main" id="{D94DE9D5-79B1-44C2-B461-AF6B1C45DED3}"/>
            </a:ext>
          </a:extLst>
        </xdr:cNvPr>
        <xdr:cNvCxnSpPr/>
      </xdr:nvCxnSpPr>
      <xdr:spPr>
        <a:xfrm>
          <a:off x="11537950" y="10086975"/>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460" name="n_1aveValue【学校施設】&#10;有形固定資産減価償却率">
          <a:extLst>
            <a:ext uri="{FF2B5EF4-FFF2-40B4-BE49-F238E27FC236}">
              <a16:creationId xmlns:a16="http://schemas.microsoft.com/office/drawing/2014/main" id="{9413A010-A15E-45FF-ADE0-1A450EF1B324}"/>
            </a:ext>
          </a:extLst>
        </xdr:cNvPr>
        <xdr:cNvSpPr txBox="1"/>
      </xdr:nvSpPr>
      <xdr:spPr>
        <a:xfrm>
          <a:off x="1374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61" name="n_2aveValue【学校施設】&#10;有形固定資産減価償却率">
          <a:extLst>
            <a:ext uri="{FF2B5EF4-FFF2-40B4-BE49-F238E27FC236}">
              <a16:creationId xmlns:a16="http://schemas.microsoft.com/office/drawing/2014/main" id="{60074BB3-3812-4D5B-92B6-5E3F256F4A76}"/>
            </a:ext>
          </a:extLst>
        </xdr:cNvPr>
        <xdr:cNvSpPr txBox="1"/>
      </xdr:nvSpPr>
      <xdr:spPr>
        <a:xfrm>
          <a:off x="1296099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462" name="n_3aveValue【学校施設】&#10;有形固定資産減価償却率">
          <a:extLst>
            <a:ext uri="{FF2B5EF4-FFF2-40B4-BE49-F238E27FC236}">
              <a16:creationId xmlns:a16="http://schemas.microsoft.com/office/drawing/2014/main" id="{344F3680-C132-4F13-BC7A-9483219D09EB}"/>
            </a:ext>
          </a:extLst>
        </xdr:cNvPr>
        <xdr:cNvSpPr txBox="1"/>
      </xdr:nvSpPr>
      <xdr:spPr>
        <a:xfrm>
          <a:off x="121672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3" name="n_4aveValue【学校施設】&#10;有形固定資産減価償却率">
          <a:extLst>
            <a:ext uri="{FF2B5EF4-FFF2-40B4-BE49-F238E27FC236}">
              <a16:creationId xmlns:a16="http://schemas.microsoft.com/office/drawing/2014/main" id="{E3229E6A-5C11-484F-B311-D1CE0E1B8A41}"/>
            </a:ext>
          </a:extLst>
        </xdr:cNvPr>
        <xdr:cNvSpPr txBox="1"/>
      </xdr:nvSpPr>
      <xdr:spPr>
        <a:xfrm>
          <a:off x="113544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464" name="n_1mainValue【学校施設】&#10;有形固定資産減価償却率">
          <a:extLst>
            <a:ext uri="{FF2B5EF4-FFF2-40B4-BE49-F238E27FC236}">
              <a16:creationId xmlns:a16="http://schemas.microsoft.com/office/drawing/2014/main" id="{9CE6ACB4-3EA2-4571-A10A-B456FC44DB26}"/>
            </a:ext>
          </a:extLst>
        </xdr:cNvPr>
        <xdr:cNvSpPr txBox="1"/>
      </xdr:nvSpPr>
      <xdr:spPr>
        <a:xfrm>
          <a:off x="13742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465" name="n_2mainValue【学校施設】&#10;有形固定資産減価償却率">
          <a:extLst>
            <a:ext uri="{FF2B5EF4-FFF2-40B4-BE49-F238E27FC236}">
              <a16:creationId xmlns:a16="http://schemas.microsoft.com/office/drawing/2014/main" id="{B7ED9709-C168-4EFC-B016-5DA5CF83F9D4}"/>
            </a:ext>
          </a:extLst>
        </xdr:cNvPr>
        <xdr:cNvSpPr txBox="1"/>
      </xdr:nvSpPr>
      <xdr:spPr>
        <a:xfrm>
          <a:off x="1296099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466" name="n_3mainValue【学校施設】&#10;有形固定資産減価償却率">
          <a:extLst>
            <a:ext uri="{FF2B5EF4-FFF2-40B4-BE49-F238E27FC236}">
              <a16:creationId xmlns:a16="http://schemas.microsoft.com/office/drawing/2014/main" id="{CD42C2F1-5B2B-4E1B-9FC1-EC17EB1D7F0C}"/>
            </a:ext>
          </a:extLst>
        </xdr:cNvPr>
        <xdr:cNvSpPr txBox="1"/>
      </xdr:nvSpPr>
      <xdr:spPr>
        <a:xfrm>
          <a:off x="121672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51452</xdr:rowOff>
    </xdr:from>
    <xdr:ext cx="405111" cy="259045"/>
    <xdr:sp macro="" textlink="">
      <xdr:nvSpPr>
        <xdr:cNvPr id="467" name="n_4mainValue【学校施設】&#10;有形固定資産減価償却率">
          <a:extLst>
            <a:ext uri="{FF2B5EF4-FFF2-40B4-BE49-F238E27FC236}">
              <a16:creationId xmlns:a16="http://schemas.microsoft.com/office/drawing/2014/main" id="{89CA5EE0-4E18-49B0-AA8F-FCE53AE758A1}"/>
            </a:ext>
          </a:extLst>
        </xdr:cNvPr>
        <xdr:cNvSpPr txBox="1"/>
      </xdr:nvSpPr>
      <xdr:spPr>
        <a:xfrm>
          <a:off x="113544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B0042D16-E7D5-4754-8930-048F0E7FAA9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9DE85D6-4EE0-442A-A10A-B5473339A07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C9941798-A7F7-4713-B060-21E96F81BDD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6E44413F-8A82-4332-ADB8-0E0E19CDAFB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E5FC5784-CAB9-42DB-B993-C90252854E1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D5800BDF-EEEA-4132-BB74-5839AA192CD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F553C5E1-2035-442A-8396-2D92D985955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8C403A1A-63C7-4984-98CF-397C405FD4B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121B9DD1-54BC-4995-BBDC-2AC4E5A9011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60C425EC-F6CE-4347-824E-864611B0B86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28DB045A-ACDE-443B-A07B-CAC06EF942E5}"/>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D4E1CA0A-E54D-46B3-B1C3-03ED003365A5}"/>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25A8ADF5-C9AF-46BD-B015-0C2D9A46C1EF}"/>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DB65C0F9-74FE-4F2E-B97E-319C3D49B734}"/>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76FAD372-D36D-406D-AB77-02AE1450E91E}"/>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27B4C840-2799-4F9F-8D8C-114908F79CB3}"/>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F684DC7A-39F6-4368-949F-612D23C7B27A}"/>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C3437F77-76C1-4BB4-8849-67432B717544}"/>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025DBE98-E444-4D01-B87C-82FF13912824}"/>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7219A27E-77FA-4C6A-9A59-4BF5C4FCC59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6D501775-07E4-461E-B256-15E6434B1D0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400DE8BC-70B8-4EC0-86E1-1549AE834D6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90" name="直線コネクタ 489">
          <a:extLst>
            <a:ext uri="{FF2B5EF4-FFF2-40B4-BE49-F238E27FC236}">
              <a16:creationId xmlns:a16="http://schemas.microsoft.com/office/drawing/2014/main" id="{0097A57A-172C-4F07-9009-52890F20FA9C}"/>
            </a:ext>
          </a:extLst>
        </xdr:cNvPr>
        <xdr:cNvCxnSpPr/>
      </xdr:nvCxnSpPr>
      <xdr:spPr>
        <a:xfrm flipV="1">
          <a:off x="19951064" y="9254186"/>
          <a:ext cx="0" cy="126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91" name="【学校施設】&#10;一人当たり面積最小値テキスト">
          <a:extLst>
            <a:ext uri="{FF2B5EF4-FFF2-40B4-BE49-F238E27FC236}">
              <a16:creationId xmlns:a16="http://schemas.microsoft.com/office/drawing/2014/main" id="{DBD59190-D2E0-4CD0-BC15-54B8F712BD11}"/>
            </a:ext>
          </a:extLst>
        </xdr:cNvPr>
        <xdr:cNvSpPr txBox="1"/>
      </xdr:nvSpPr>
      <xdr:spPr>
        <a:xfrm>
          <a:off x="19989800" y="105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92" name="直線コネクタ 491">
          <a:extLst>
            <a:ext uri="{FF2B5EF4-FFF2-40B4-BE49-F238E27FC236}">
              <a16:creationId xmlns:a16="http://schemas.microsoft.com/office/drawing/2014/main" id="{E49FEA4A-F55B-4212-B136-2F8EC82BE866}"/>
            </a:ext>
          </a:extLst>
        </xdr:cNvPr>
        <xdr:cNvCxnSpPr/>
      </xdr:nvCxnSpPr>
      <xdr:spPr>
        <a:xfrm>
          <a:off x="19881850" y="10518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93" name="【学校施設】&#10;一人当たり面積最大値テキスト">
          <a:extLst>
            <a:ext uri="{FF2B5EF4-FFF2-40B4-BE49-F238E27FC236}">
              <a16:creationId xmlns:a16="http://schemas.microsoft.com/office/drawing/2014/main" id="{645BED6A-8135-49E1-A385-5580993CB5D5}"/>
            </a:ext>
          </a:extLst>
        </xdr:cNvPr>
        <xdr:cNvSpPr txBox="1"/>
      </xdr:nvSpPr>
      <xdr:spPr>
        <a:xfrm>
          <a:off x="19989800" y="903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94" name="直線コネクタ 493">
          <a:extLst>
            <a:ext uri="{FF2B5EF4-FFF2-40B4-BE49-F238E27FC236}">
              <a16:creationId xmlns:a16="http://schemas.microsoft.com/office/drawing/2014/main" id="{8900615A-0E9F-41A0-9436-29004705A7F3}"/>
            </a:ext>
          </a:extLst>
        </xdr:cNvPr>
        <xdr:cNvCxnSpPr/>
      </xdr:nvCxnSpPr>
      <xdr:spPr>
        <a:xfrm>
          <a:off x="19881850" y="9254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495" name="【学校施設】&#10;一人当たり面積平均値テキスト">
          <a:extLst>
            <a:ext uri="{FF2B5EF4-FFF2-40B4-BE49-F238E27FC236}">
              <a16:creationId xmlns:a16="http://schemas.microsoft.com/office/drawing/2014/main" id="{8DD67272-2234-4B1B-870A-04B0D4FC6A87}"/>
            </a:ext>
          </a:extLst>
        </xdr:cNvPr>
        <xdr:cNvSpPr txBox="1"/>
      </xdr:nvSpPr>
      <xdr:spPr>
        <a:xfrm>
          <a:off x="19989800" y="996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96" name="フローチャート: 判断 495">
          <a:extLst>
            <a:ext uri="{FF2B5EF4-FFF2-40B4-BE49-F238E27FC236}">
              <a16:creationId xmlns:a16="http://schemas.microsoft.com/office/drawing/2014/main" id="{5A604F7F-349A-45AD-B2EE-EA12840386B4}"/>
            </a:ext>
          </a:extLst>
        </xdr:cNvPr>
        <xdr:cNvSpPr/>
      </xdr:nvSpPr>
      <xdr:spPr>
        <a:xfrm>
          <a:off x="19900900" y="101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497" name="フローチャート: 判断 496">
          <a:extLst>
            <a:ext uri="{FF2B5EF4-FFF2-40B4-BE49-F238E27FC236}">
              <a16:creationId xmlns:a16="http://schemas.microsoft.com/office/drawing/2014/main" id="{594E0A64-2C32-4CC9-BCC7-94E414F12D35}"/>
            </a:ext>
          </a:extLst>
        </xdr:cNvPr>
        <xdr:cNvSpPr/>
      </xdr:nvSpPr>
      <xdr:spPr>
        <a:xfrm>
          <a:off x="19157950" y="10110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498" name="フローチャート: 判断 497">
          <a:extLst>
            <a:ext uri="{FF2B5EF4-FFF2-40B4-BE49-F238E27FC236}">
              <a16:creationId xmlns:a16="http://schemas.microsoft.com/office/drawing/2014/main" id="{E9FC1C96-71C4-470D-AFC7-DE0E030D2D0B}"/>
            </a:ext>
          </a:extLst>
        </xdr:cNvPr>
        <xdr:cNvSpPr/>
      </xdr:nvSpPr>
      <xdr:spPr>
        <a:xfrm>
          <a:off x="18345150" y="101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499" name="フローチャート: 判断 498">
          <a:extLst>
            <a:ext uri="{FF2B5EF4-FFF2-40B4-BE49-F238E27FC236}">
              <a16:creationId xmlns:a16="http://schemas.microsoft.com/office/drawing/2014/main" id="{0381D3C7-7C56-431D-90C7-0A47F730503B}"/>
            </a:ext>
          </a:extLst>
        </xdr:cNvPr>
        <xdr:cNvSpPr/>
      </xdr:nvSpPr>
      <xdr:spPr>
        <a:xfrm>
          <a:off x="17551400" y="101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00" name="フローチャート: 判断 499">
          <a:extLst>
            <a:ext uri="{FF2B5EF4-FFF2-40B4-BE49-F238E27FC236}">
              <a16:creationId xmlns:a16="http://schemas.microsoft.com/office/drawing/2014/main" id="{A0485E65-0409-4613-9C30-59E906CCD055}"/>
            </a:ext>
          </a:extLst>
        </xdr:cNvPr>
        <xdr:cNvSpPr/>
      </xdr:nvSpPr>
      <xdr:spPr>
        <a:xfrm>
          <a:off x="16757650" y="101249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3CEEE35-70B7-48F9-9467-F71EA938180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8659F65-CF6F-4D70-8827-DF088730A8D9}"/>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7813083-0137-492F-94D6-2210B98E7ED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D68CCD3-2BE3-4417-9080-7F568ECFA0E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A7F1A47-AB01-49C7-A274-D139AA3E8E6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59842</xdr:rowOff>
    </xdr:from>
    <xdr:to>
      <xdr:col>116</xdr:col>
      <xdr:colOff>114300</xdr:colOff>
      <xdr:row>63</xdr:row>
      <xdr:rowOff>161442</xdr:rowOff>
    </xdr:to>
    <xdr:sp macro="" textlink="">
      <xdr:nvSpPr>
        <xdr:cNvPr id="506" name="楕円 505">
          <a:extLst>
            <a:ext uri="{FF2B5EF4-FFF2-40B4-BE49-F238E27FC236}">
              <a16:creationId xmlns:a16="http://schemas.microsoft.com/office/drawing/2014/main" id="{A63504F5-DA9E-4A31-A25E-11ED1C541AEC}"/>
            </a:ext>
          </a:extLst>
        </xdr:cNvPr>
        <xdr:cNvSpPr/>
      </xdr:nvSpPr>
      <xdr:spPr>
        <a:xfrm>
          <a:off x="19900900" y="104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146219</xdr:rowOff>
    </xdr:from>
    <xdr:ext cx="469744" cy="259045"/>
    <xdr:sp macro="" textlink="">
      <xdr:nvSpPr>
        <xdr:cNvPr id="507" name="【学校施設】&#10;一人当たり面積該当値テキスト">
          <a:extLst>
            <a:ext uri="{FF2B5EF4-FFF2-40B4-BE49-F238E27FC236}">
              <a16:creationId xmlns:a16="http://schemas.microsoft.com/office/drawing/2014/main" id="{43D01E9D-E22E-492C-9C63-61D6487D1DFC}"/>
            </a:ext>
          </a:extLst>
        </xdr:cNvPr>
        <xdr:cNvSpPr txBox="1"/>
      </xdr:nvSpPr>
      <xdr:spPr>
        <a:xfrm>
          <a:off x="19989800" y="103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51156</xdr:rowOff>
    </xdr:from>
    <xdr:to>
      <xdr:col>112</xdr:col>
      <xdr:colOff>38100</xdr:colOff>
      <xdr:row>63</xdr:row>
      <xdr:rowOff>152756</xdr:rowOff>
    </xdr:to>
    <xdr:sp macro="" textlink="">
      <xdr:nvSpPr>
        <xdr:cNvPr id="508" name="楕円 507">
          <a:extLst>
            <a:ext uri="{FF2B5EF4-FFF2-40B4-BE49-F238E27FC236}">
              <a16:creationId xmlns:a16="http://schemas.microsoft.com/office/drawing/2014/main" id="{18E0A60B-66B9-47B0-B334-A21E8A78891A}"/>
            </a:ext>
          </a:extLst>
        </xdr:cNvPr>
        <xdr:cNvSpPr/>
      </xdr:nvSpPr>
      <xdr:spPr>
        <a:xfrm>
          <a:off x="19157950" y="10458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101956</xdr:rowOff>
    </xdr:from>
    <xdr:to>
      <xdr:col>116</xdr:col>
      <xdr:colOff>63500</xdr:colOff>
      <xdr:row>63</xdr:row>
      <xdr:rowOff>110642</xdr:rowOff>
    </xdr:to>
    <xdr:cxnSp macro="">
      <xdr:nvCxnSpPr>
        <xdr:cNvPr id="509" name="直線コネクタ 508">
          <a:extLst>
            <a:ext uri="{FF2B5EF4-FFF2-40B4-BE49-F238E27FC236}">
              <a16:creationId xmlns:a16="http://schemas.microsoft.com/office/drawing/2014/main" id="{A179B903-69F5-42DF-A206-94DEC9401BE5}"/>
            </a:ext>
          </a:extLst>
        </xdr:cNvPr>
        <xdr:cNvCxnSpPr/>
      </xdr:nvCxnSpPr>
      <xdr:spPr>
        <a:xfrm>
          <a:off x="19202400" y="10509606"/>
          <a:ext cx="7493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47955</xdr:rowOff>
    </xdr:from>
    <xdr:to>
      <xdr:col>107</xdr:col>
      <xdr:colOff>101600</xdr:colOff>
      <xdr:row>63</xdr:row>
      <xdr:rowOff>149555</xdr:rowOff>
    </xdr:to>
    <xdr:sp macro="" textlink="">
      <xdr:nvSpPr>
        <xdr:cNvPr id="510" name="楕円 509">
          <a:extLst>
            <a:ext uri="{FF2B5EF4-FFF2-40B4-BE49-F238E27FC236}">
              <a16:creationId xmlns:a16="http://schemas.microsoft.com/office/drawing/2014/main" id="{95B3866C-BEB7-4E69-9E2C-87D534E9C7BD}"/>
            </a:ext>
          </a:extLst>
        </xdr:cNvPr>
        <xdr:cNvSpPr/>
      </xdr:nvSpPr>
      <xdr:spPr>
        <a:xfrm>
          <a:off x="1834515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98755</xdr:rowOff>
    </xdr:from>
    <xdr:to>
      <xdr:col>111</xdr:col>
      <xdr:colOff>177800</xdr:colOff>
      <xdr:row>63</xdr:row>
      <xdr:rowOff>101956</xdr:rowOff>
    </xdr:to>
    <xdr:cxnSp macro="">
      <xdr:nvCxnSpPr>
        <xdr:cNvPr id="511" name="直線コネクタ 510">
          <a:extLst>
            <a:ext uri="{FF2B5EF4-FFF2-40B4-BE49-F238E27FC236}">
              <a16:creationId xmlns:a16="http://schemas.microsoft.com/office/drawing/2014/main" id="{6106FE65-4B78-4CF6-BDBC-6C19D4517BCD}"/>
            </a:ext>
          </a:extLst>
        </xdr:cNvPr>
        <xdr:cNvCxnSpPr/>
      </xdr:nvCxnSpPr>
      <xdr:spPr>
        <a:xfrm>
          <a:off x="18395950" y="10506405"/>
          <a:ext cx="80645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44755</xdr:rowOff>
    </xdr:from>
    <xdr:to>
      <xdr:col>102</xdr:col>
      <xdr:colOff>165100</xdr:colOff>
      <xdr:row>63</xdr:row>
      <xdr:rowOff>146355</xdr:rowOff>
    </xdr:to>
    <xdr:sp macro="" textlink="">
      <xdr:nvSpPr>
        <xdr:cNvPr id="512" name="楕円 511">
          <a:extLst>
            <a:ext uri="{FF2B5EF4-FFF2-40B4-BE49-F238E27FC236}">
              <a16:creationId xmlns:a16="http://schemas.microsoft.com/office/drawing/2014/main" id="{6D2A9DE5-13AA-4B85-8A01-2AD37AE38DCF}"/>
            </a:ext>
          </a:extLst>
        </xdr:cNvPr>
        <xdr:cNvSpPr/>
      </xdr:nvSpPr>
      <xdr:spPr>
        <a:xfrm>
          <a:off x="17551400" y="104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95555</xdr:rowOff>
    </xdr:from>
    <xdr:to>
      <xdr:col>107</xdr:col>
      <xdr:colOff>50800</xdr:colOff>
      <xdr:row>63</xdr:row>
      <xdr:rowOff>98755</xdr:rowOff>
    </xdr:to>
    <xdr:cxnSp macro="">
      <xdr:nvCxnSpPr>
        <xdr:cNvPr id="513" name="直線コネクタ 512">
          <a:extLst>
            <a:ext uri="{FF2B5EF4-FFF2-40B4-BE49-F238E27FC236}">
              <a16:creationId xmlns:a16="http://schemas.microsoft.com/office/drawing/2014/main" id="{7FDAF87B-C817-4399-B071-4561894B7D08}"/>
            </a:ext>
          </a:extLst>
        </xdr:cNvPr>
        <xdr:cNvCxnSpPr/>
      </xdr:nvCxnSpPr>
      <xdr:spPr>
        <a:xfrm>
          <a:off x="17602200" y="10503205"/>
          <a:ext cx="79375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40183</xdr:rowOff>
    </xdr:from>
    <xdr:to>
      <xdr:col>98</xdr:col>
      <xdr:colOff>38100</xdr:colOff>
      <xdr:row>63</xdr:row>
      <xdr:rowOff>141783</xdr:rowOff>
    </xdr:to>
    <xdr:sp macro="" textlink="">
      <xdr:nvSpPr>
        <xdr:cNvPr id="514" name="楕円 513">
          <a:extLst>
            <a:ext uri="{FF2B5EF4-FFF2-40B4-BE49-F238E27FC236}">
              <a16:creationId xmlns:a16="http://schemas.microsoft.com/office/drawing/2014/main" id="{0E02C01A-D63D-47C5-B846-7A12B75F86A5}"/>
            </a:ext>
          </a:extLst>
        </xdr:cNvPr>
        <xdr:cNvSpPr/>
      </xdr:nvSpPr>
      <xdr:spPr>
        <a:xfrm>
          <a:off x="16757650" y="104478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90983</xdr:rowOff>
    </xdr:from>
    <xdr:to>
      <xdr:col>102</xdr:col>
      <xdr:colOff>114300</xdr:colOff>
      <xdr:row>63</xdr:row>
      <xdr:rowOff>95555</xdr:rowOff>
    </xdr:to>
    <xdr:cxnSp macro="">
      <xdr:nvCxnSpPr>
        <xdr:cNvPr id="515" name="直線コネクタ 514">
          <a:extLst>
            <a:ext uri="{FF2B5EF4-FFF2-40B4-BE49-F238E27FC236}">
              <a16:creationId xmlns:a16="http://schemas.microsoft.com/office/drawing/2014/main" id="{AA8B1BD3-D934-4C75-A22F-B4B189046FED}"/>
            </a:ext>
          </a:extLst>
        </xdr:cNvPr>
        <xdr:cNvCxnSpPr/>
      </xdr:nvCxnSpPr>
      <xdr:spPr>
        <a:xfrm>
          <a:off x="16802100" y="10498633"/>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516" name="n_1aveValue【学校施設】&#10;一人当たり面積">
          <a:extLst>
            <a:ext uri="{FF2B5EF4-FFF2-40B4-BE49-F238E27FC236}">
              <a16:creationId xmlns:a16="http://schemas.microsoft.com/office/drawing/2014/main" id="{3FA22322-AE70-4A4F-8653-9647B2858B58}"/>
            </a:ext>
          </a:extLst>
        </xdr:cNvPr>
        <xdr:cNvSpPr txBox="1"/>
      </xdr:nvSpPr>
      <xdr:spPr>
        <a:xfrm>
          <a:off x="18980227" y="98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17" name="n_2aveValue【学校施設】&#10;一人当たり面積">
          <a:extLst>
            <a:ext uri="{FF2B5EF4-FFF2-40B4-BE49-F238E27FC236}">
              <a16:creationId xmlns:a16="http://schemas.microsoft.com/office/drawing/2014/main" id="{ECEC02A8-B4DD-4EB6-B6DF-F7B38CD9FB01}"/>
            </a:ext>
          </a:extLst>
        </xdr:cNvPr>
        <xdr:cNvSpPr txBox="1"/>
      </xdr:nvSpPr>
      <xdr:spPr>
        <a:xfrm>
          <a:off x="18180127" y="98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518" name="n_3aveValue【学校施設】&#10;一人当たり面積">
          <a:extLst>
            <a:ext uri="{FF2B5EF4-FFF2-40B4-BE49-F238E27FC236}">
              <a16:creationId xmlns:a16="http://schemas.microsoft.com/office/drawing/2014/main" id="{78C2ACC8-D4FF-4FB0-8FA3-61C84E732A6C}"/>
            </a:ext>
          </a:extLst>
        </xdr:cNvPr>
        <xdr:cNvSpPr txBox="1"/>
      </xdr:nvSpPr>
      <xdr:spPr>
        <a:xfrm>
          <a:off x="17386377" y="98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519" name="n_4aveValue【学校施設】&#10;一人当たり面積">
          <a:extLst>
            <a:ext uri="{FF2B5EF4-FFF2-40B4-BE49-F238E27FC236}">
              <a16:creationId xmlns:a16="http://schemas.microsoft.com/office/drawing/2014/main" id="{A583706F-2FEB-4DD7-A26E-BEDEA12BD556}"/>
            </a:ext>
          </a:extLst>
        </xdr:cNvPr>
        <xdr:cNvSpPr txBox="1"/>
      </xdr:nvSpPr>
      <xdr:spPr>
        <a:xfrm>
          <a:off x="16592627" y="99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143883</xdr:rowOff>
    </xdr:from>
    <xdr:ext cx="469744" cy="259045"/>
    <xdr:sp macro="" textlink="">
      <xdr:nvSpPr>
        <xdr:cNvPr id="520" name="n_1mainValue【学校施設】&#10;一人当たり面積">
          <a:extLst>
            <a:ext uri="{FF2B5EF4-FFF2-40B4-BE49-F238E27FC236}">
              <a16:creationId xmlns:a16="http://schemas.microsoft.com/office/drawing/2014/main" id="{1852AECB-C5C7-4A4E-8FFA-435D55272A4F}"/>
            </a:ext>
          </a:extLst>
        </xdr:cNvPr>
        <xdr:cNvSpPr txBox="1"/>
      </xdr:nvSpPr>
      <xdr:spPr>
        <a:xfrm>
          <a:off x="18980227" y="1055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140682</xdr:rowOff>
    </xdr:from>
    <xdr:ext cx="469744" cy="259045"/>
    <xdr:sp macro="" textlink="">
      <xdr:nvSpPr>
        <xdr:cNvPr id="521" name="n_2mainValue【学校施設】&#10;一人当たり面積">
          <a:extLst>
            <a:ext uri="{FF2B5EF4-FFF2-40B4-BE49-F238E27FC236}">
              <a16:creationId xmlns:a16="http://schemas.microsoft.com/office/drawing/2014/main" id="{B46481E6-D1C5-41EC-9501-F8D63CC404DE}"/>
            </a:ext>
          </a:extLst>
        </xdr:cNvPr>
        <xdr:cNvSpPr txBox="1"/>
      </xdr:nvSpPr>
      <xdr:spPr>
        <a:xfrm>
          <a:off x="18180127" y="1054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137482</xdr:rowOff>
    </xdr:from>
    <xdr:ext cx="469744" cy="259045"/>
    <xdr:sp macro="" textlink="">
      <xdr:nvSpPr>
        <xdr:cNvPr id="522" name="n_3mainValue【学校施設】&#10;一人当たり面積">
          <a:extLst>
            <a:ext uri="{FF2B5EF4-FFF2-40B4-BE49-F238E27FC236}">
              <a16:creationId xmlns:a16="http://schemas.microsoft.com/office/drawing/2014/main" id="{D9BEF99B-642A-4D35-8B89-5B7D1205CE89}"/>
            </a:ext>
          </a:extLst>
        </xdr:cNvPr>
        <xdr:cNvSpPr txBox="1"/>
      </xdr:nvSpPr>
      <xdr:spPr>
        <a:xfrm>
          <a:off x="17386377" y="105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132910</xdr:rowOff>
    </xdr:from>
    <xdr:ext cx="469744" cy="259045"/>
    <xdr:sp macro="" textlink="">
      <xdr:nvSpPr>
        <xdr:cNvPr id="523" name="n_4mainValue【学校施設】&#10;一人当たり面積">
          <a:extLst>
            <a:ext uri="{FF2B5EF4-FFF2-40B4-BE49-F238E27FC236}">
              <a16:creationId xmlns:a16="http://schemas.microsoft.com/office/drawing/2014/main" id="{319B7CC2-D6A8-4EBA-892D-BE162E3562E0}"/>
            </a:ext>
          </a:extLst>
        </xdr:cNvPr>
        <xdr:cNvSpPr txBox="1"/>
      </xdr:nvSpPr>
      <xdr:spPr>
        <a:xfrm>
          <a:off x="16592627" y="1054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D90C3920-7394-4626-AB8D-81B403C28A9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37FC2DE9-86DF-411C-8423-A1F5DBCD1F0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C1B60EC2-E83E-4700-A407-DB5CD3A1CA7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E7296DEF-496F-4651-80B9-5AD23E02D57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73045883-EDCD-4CC3-9B99-6AFB3A3042E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43995AD8-6297-479D-B70E-62E1B0DAB036}"/>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B5176B39-0097-45B7-855F-6A47C09EC1A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D0B207D4-340B-488F-9E29-622D6BC4A456}"/>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BD21D0F8-0C94-4C2F-B670-25C3EC913E41}"/>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B9446C0E-655F-40F2-9C4B-CD47092E45D7}"/>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F1239422-A932-417A-BFD2-EB259013C65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7501BFD3-04CB-4F91-9BA8-3A16EA3D799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2279C7E9-6596-42F8-9671-A53F3DF1CB6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2FCE4984-5B83-4239-B779-9031BC91FD3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ACA4E19E-FA58-4E81-A45B-54F5D2FF4EE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A55E7CBC-B730-4355-9749-9275A9BAB9A8}"/>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70233303-D636-4FED-8310-E56C710FB05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88816D51-E88D-4B49-B568-92A4F416A67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AF20AE49-AF50-4619-ACCE-2528E8DF6E0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1A4F149B-E9DD-4497-ACFA-8741EEB91D0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77F3E11E-6C24-4C86-9BE8-5B93AEC5DFD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BCD6D0D2-3CD4-4B17-817A-610A450011A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79097252-F2FE-4879-A5C9-E42D1EE30C0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43987ACC-900D-42C6-B80C-A41804DA57A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793B990C-E230-4FF4-9FAA-BE82584880A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4CC3DDFF-FB2A-4303-8557-D1650E3A3D3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7D78FC85-96BA-4B19-923E-FEF9B653E2A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a:extLst>
            <a:ext uri="{FF2B5EF4-FFF2-40B4-BE49-F238E27FC236}">
              <a16:creationId xmlns:a16="http://schemas.microsoft.com/office/drawing/2014/main" id="{F7086B2D-EBB5-4C95-93EA-350F36DB6EED}"/>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2" name="テキスト ボックス 551">
          <a:extLst>
            <a:ext uri="{FF2B5EF4-FFF2-40B4-BE49-F238E27FC236}">
              <a16:creationId xmlns:a16="http://schemas.microsoft.com/office/drawing/2014/main" id="{E820A58A-D6BF-4722-AD11-25A88DFE7643}"/>
            </a:ext>
          </a:extLst>
        </xdr:cNvPr>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a:extLst>
            <a:ext uri="{FF2B5EF4-FFF2-40B4-BE49-F238E27FC236}">
              <a16:creationId xmlns:a16="http://schemas.microsoft.com/office/drawing/2014/main" id="{0A695A05-05BE-4B9D-BBD9-C8730825F324}"/>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a:extLst>
            <a:ext uri="{FF2B5EF4-FFF2-40B4-BE49-F238E27FC236}">
              <a16:creationId xmlns:a16="http://schemas.microsoft.com/office/drawing/2014/main" id="{81999151-0972-415A-BFB6-EB5AFD70011B}"/>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a:extLst>
            <a:ext uri="{FF2B5EF4-FFF2-40B4-BE49-F238E27FC236}">
              <a16:creationId xmlns:a16="http://schemas.microsoft.com/office/drawing/2014/main" id="{A32EF6C9-7478-41A2-8644-4D9836C11E97}"/>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a:extLst>
            <a:ext uri="{FF2B5EF4-FFF2-40B4-BE49-F238E27FC236}">
              <a16:creationId xmlns:a16="http://schemas.microsoft.com/office/drawing/2014/main" id="{CA3A1B66-AAE0-4FDB-837B-FA98E6B16CAB}"/>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a:extLst>
            <a:ext uri="{FF2B5EF4-FFF2-40B4-BE49-F238E27FC236}">
              <a16:creationId xmlns:a16="http://schemas.microsoft.com/office/drawing/2014/main" id="{F5A3C0B6-CEC1-4A30-8320-EA62748A9AA4}"/>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8" name="テキスト ボックス 557">
          <a:extLst>
            <a:ext uri="{FF2B5EF4-FFF2-40B4-BE49-F238E27FC236}">
              <a16:creationId xmlns:a16="http://schemas.microsoft.com/office/drawing/2014/main" id="{3D9277B2-AFF4-4F88-8F6B-021EE571EAE9}"/>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5114EE5A-8E6B-48E7-9469-9547B30BC64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0" name="テキスト ボックス 559">
          <a:extLst>
            <a:ext uri="{FF2B5EF4-FFF2-40B4-BE49-F238E27FC236}">
              <a16:creationId xmlns:a16="http://schemas.microsoft.com/office/drawing/2014/main" id="{42ED29CC-039D-4302-8BBD-E6FCEB015CF1}"/>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DFB80C88-2A43-412F-9CA7-31A080C9C12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562" name="直線コネクタ 561">
          <a:extLst>
            <a:ext uri="{FF2B5EF4-FFF2-40B4-BE49-F238E27FC236}">
              <a16:creationId xmlns:a16="http://schemas.microsoft.com/office/drawing/2014/main" id="{77130198-E465-4969-824A-7E7116FA10BC}"/>
            </a:ext>
          </a:extLst>
        </xdr:cNvPr>
        <xdr:cNvCxnSpPr/>
      </xdr:nvCxnSpPr>
      <xdr:spPr>
        <a:xfrm flipV="1">
          <a:off x="14699614" y="16832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3" name="【公民館】&#10;有形固定資産減価償却率最小値テキスト">
          <a:extLst>
            <a:ext uri="{FF2B5EF4-FFF2-40B4-BE49-F238E27FC236}">
              <a16:creationId xmlns:a16="http://schemas.microsoft.com/office/drawing/2014/main" id="{A58CEC36-A726-4B9B-8935-D0FE7CF6AD70}"/>
            </a:ext>
          </a:extLst>
        </xdr:cNvPr>
        <xdr:cNvSpPr txBox="1"/>
      </xdr:nvSpPr>
      <xdr:spPr>
        <a:xfrm>
          <a:off x="147383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4" name="直線コネクタ 563">
          <a:extLst>
            <a:ext uri="{FF2B5EF4-FFF2-40B4-BE49-F238E27FC236}">
              <a16:creationId xmlns:a16="http://schemas.microsoft.com/office/drawing/2014/main" id="{36CD0B33-2D67-4AA6-AF63-BBFD6655A3A6}"/>
            </a:ext>
          </a:extLst>
        </xdr:cNvPr>
        <xdr:cNvCxnSpPr/>
      </xdr:nvCxnSpPr>
      <xdr:spPr>
        <a:xfrm>
          <a:off x="146113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5" name="【公民館】&#10;有形固定資産減価償却率最大値テキスト">
          <a:extLst>
            <a:ext uri="{FF2B5EF4-FFF2-40B4-BE49-F238E27FC236}">
              <a16:creationId xmlns:a16="http://schemas.microsoft.com/office/drawing/2014/main" id="{ED311349-0571-4242-B5D6-AA3391A8D255}"/>
            </a:ext>
          </a:extLst>
        </xdr:cNvPr>
        <xdr:cNvSpPr txBox="1"/>
      </xdr:nvSpPr>
      <xdr:spPr>
        <a:xfrm>
          <a:off x="14738350" y="1660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6" name="直線コネクタ 565">
          <a:extLst>
            <a:ext uri="{FF2B5EF4-FFF2-40B4-BE49-F238E27FC236}">
              <a16:creationId xmlns:a16="http://schemas.microsoft.com/office/drawing/2014/main" id="{B0D03D41-6416-4A80-B5F8-CA814E34BE98}"/>
            </a:ext>
          </a:extLst>
        </xdr:cNvPr>
        <xdr:cNvCxnSpPr/>
      </xdr:nvCxnSpPr>
      <xdr:spPr>
        <a:xfrm>
          <a:off x="146113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567" name="【公民館】&#10;有形固定資産減価償却率平均値テキスト">
          <a:extLst>
            <a:ext uri="{FF2B5EF4-FFF2-40B4-BE49-F238E27FC236}">
              <a16:creationId xmlns:a16="http://schemas.microsoft.com/office/drawing/2014/main" id="{3DFE1091-9EE1-42C0-BAAB-DAC1F7FB57CB}"/>
            </a:ext>
          </a:extLst>
        </xdr:cNvPr>
        <xdr:cNvSpPr txBox="1"/>
      </xdr:nvSpPr>
      <xdr:spPr>
        <a:xfrm>
          <a:off x="14738350" y="17209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568" name="フローチャート: 判断 567">
          <a:extLst>
            <a:ext uri="{FF2B5EF4-FFF2-40B4-BE49-F238E27FC236}">
              <a16:creationId xmlns:a16="http://schemas.microsoft.com/office/drawing/2014/main" id="{938116D4-CE3B-4DBF-99B9-76CC6EA5A61A}"/>
            </a:ext>
          </a:extLst>
        </xdr:cNvPr>
        <xdr:cNvSpPr/>
      </xdr:nvSpPr>
      <xdr:spPr>
        <a:xfrm>
          <a:off x="14649450" y="1735785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569" name="フローチャート: 判断 568">
          <a:extLst>
            <a:ext uri="{FF2B5EF4-FFF2-40B4-BE49-F238E27FC236}">
              <a16:creationId xmlns:a16="http://schemas.microsoft.com/office/drawing/2014/main" id="{AE8ECA0A-F1B8-4EFE-8EE4-82D687FD2E95}"/>
            </a:ext>
          </a:extLst>
        </xdr:cNvPr>
        <xdr:cNvSpPr/>
      </xdr:nvSpPr>
      <xdr:spPr>
        <a:xfrm>
          <a:off x="138874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570" name="フローチャート: 判断 569">
          <a:extLst>
            <a:ext uri="{FF2B5EF4-FFF2-40B4-BE49-F238E27FC236}">
              <a16:creationId xmlns:a16="http://schemas.microsoft.com/office/drawing/2014/main" id="{188B3642-8698-40CE-ACC3-3224B3287851}"/>
            </a:ext>
          </a:extLst>
        </xdr:cNvPr>
        <xdr:cNvSpPr/>
      </xdr:nvSpPr>
      <xdr:spPr>
        <a:xfrm>
          <a:off x="13093700" y="1732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571" name="フローチャート: 判断 570">
          <a:extLst>
            <a:ext uri="{FF2B5EF4-FFF2-40B4-BE49-F238E27FC236}">
              <a16:creationId xmlns:a16="http://schemas.microsoft.com/office/drawing/2014/main" id="{C9642B5B-A96C-46E8-B85E-3681E63BA210}"/>
            </a:ext>
          </a:extLst>
        </xdr:cNvPr>
        <xdr:cNvSpPr/>
      </xdr:nvSpPr>
      <xdr:spPr>
        <a:xfrm>
          <a:off x="12299950" y="172321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572" name="フローチャート: 判断 571">
          <a:extLst>
            <a:ext uri="{FF2B5EF4-FFF2-40B4-BE49-F238E27FC236}">
              <a16:creationId xmlns:a16="http://schemas.microsoft.com/office/drawing/2014/main" id="{8D5DCBA2-AB45-4E02-819E-75D498DD8B8E}"/>
            </a:ext>
          </a:extLst>
        </xdr:cNvPr>
        <xdr:cNvSpPr/>
      </xdr:nvSpPr>
      <xdr:spPr>
        <a:xfrm>
          <a:off x="11487150" y="1727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D33B2F0D-1990-41F3-925F-73B68C4F4135}"/>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1394464A-8F12-4D0A-BCF7-BE7EBB6CC754}"/>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4128D4DC-3E2C-4A7A-B285-25B85E45DB7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4DC87DFD-DD6C-44D4-9835-91BCC550A1D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60A6494-14B2-47BB-B252-B6A9293BBEB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578" name="楕円 577">
          <a:extLst>
            <a:ext uri="{FF2B5EF4-FFF2-40B4-BE49-F238E27FC236}">
              <a16:creationId xmlns:a16="http://schemas.microsoft.com/office/drawing/2014/main" id="{50A48177-CB5F-4815-A359-48CF6F09B57B}"/>
            </a:ext>
          </a:extLst>
        </xdr:cNvPr>
        <xdr:cNvSpPr/>
      </xdr:nvSpPr>
      <xdr:spPr>
        <a:xfrm>
          <a:off x="14649450" y="176733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579" name="【公民館】&#10;有形固定資産減価償却率該当値テキスト">
          <a:extLst>
            <a:ext uri="{FF2B5EF4-FFF2-40B4-BE49-F238E27FC236}">
              <a16:creationId xmlns:a16="http://schemas.microsoft.com/office/drawing/2014/main" id="{EC1718BF-6E46-4AAA-B53D-531E4B3BBBBE}"/>
            </a:ext>
          </a:extLst>
        </xdr:cNvPr>
        <xdr:cNvSpPr txBox="1"/>
      </xdr:nvSpPr>
      <xdr:spPr>
        <a:xfrm>
          <a:off x="14738350"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11685</xdr:rowOff>
    </xdr:from>
    <xdr:to>
      <xdr:col>81</xdr:col>
      <xdr:colOff>101600</xdr:colOff>
      <xdr:row>106</xdr:row>
      <xdr:rowOff>113285</xdr:rowOff>
    </xdr:to>
    <xdr:sp macro="" textlink="">
      <xdr:nvSpPr>
        <xdr:cNvPr id="580" name="楕円 579">
          <a:extLst>
            <a:ext uri="{FF2B5EF4-FFF2-40B4-BE49-F238E27FC236}">
              <a16:creationId xmlns:a16="http://schemas.microsoft.com/office/drawing/2014/main" id="{496C9CF2-E01C-4F24-95AA-97E4AC140FB3}"/>
            </a:ext>
          </a:extLst>
        </xdr:cNvPr>
        <xdr:cNvSpPr/>
      </xdr:nvSpPr>
      <xdr:spPr>
        <a:xfrm>
          <a:off x="1388745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62485</xdr:rowOff>
    </xdr:from>
    <xdr:to>
      <xdr:col>85</xdr:col>
      <xdr:colOff>127000</xdr:colOff>
      <xdr:row>106</xdr:row>
      <xdr:rowOff>121920</xdr:rowOff>
    </xdr:to>
    <xdr:cxnSp macro="">
      <xdr:nvCxnSpPr>
        <xdr:cNvPr id="581" name="直線コネクタ 580">
          <a:extLst>
            <a:ext uri="{FF2B5EF4-FFF2-40B4-BE49-F238E27FC236}">
              <a16:creationId xmlns:a16="http://schemas.microsoft.com/office/drawing/2014/main" id="{EB144CDE-3D5E-4E79-AEBC-9FAED055DD7C}"/>
            </a:ext>
          </a:extLst>
        </xdr:cNvPr>
        <xdr:cNvCxnSpPr/>
      </xdr:nvCxnSpPr>
      <xdr:spPr>
        <a:xfrm>
          <a:off x="13938250" y="17664685"/>
          <a:ext cx="762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582" name="楕円 581">
          <a:extLst>
            <a:ext uri="{FF2B5EF4-FFF2-40B4-BE49-F238E27FC236}">
              <a16:creationId xmlns:a16="http://schemas.microsoft.com/office/drawing/2014/main" id="{92C3B86F-1B8E-4563-AB9D-824F28AC2614}"/>
            </a:ext>
          </a:extLst>
        </xdr:cNvPr>
        <xdr:cNvSpPr/>
      </xdr:nvSpPr>
      <xdr:spPr>
        <a:xfrm>
          <a:off x="13093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35052</xdr:rowOff>
    </xdr:from>
    <xdr:to>
      <xdr:col>81</xdr:col>
      <xdr:colOff>50800</xdr:colOff>
      <xdr:row>106</xdr:row>
      <xdr:rowOff>62485</xdr:rowOff>
    </xdr:to>
    <xdr:cxnSp macro="">
      <xdr:nvCxnSpPr>
        <xdr:cNvPr id="583" name="直線コネクタ 582">
          <a:extLst>
            <a:ext uri="{FF2B5EF4-FFF2-40B4-BE49-F238E27FC236}">
              <a16:creationId xmlns:a16="http://schemas.microsoft.com/office/drawing/2014/main" id="{B8F049FD-FC7C-4A43-8DF6-D9850D631F97}"/>
            </a:ext>
          </a:extLst>
        </xdr:cNvPr>
        <xdr:cNvCxnSpPr/>
      </xdr:nvCxnSpPr>
      <xdr:spPr>
        <a:xfrm>
          <a:off x="13144500" y="17637252"/>
          <a:ext cx="79375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109982</xdr:rowOff>
    </xdr:from>
    <xdr:to>
      <xdr:col>72</xdr:col>
      <xdr:colOff>38100</xdr:colOff>
      <xdr:row>106</xdr:row>
      <xdr:rowOff>40132</xdr:rowOff>
    </xdr:to>
    <xdr:sp macro="" textlink="">
      <xdr:nvSpPr>
        <xdr:cNvPr id="584" name="楕円 583">
          <a:extLst>
            <a:ext uri="{FF2B5EF4-FFF2-40B4-BE49-F238E27FC236}">
              <a16:creationId xmlns:a16="http://schemas.microsoft.com/office/drawing/2014/main" id="{92D70E60-57B6-427F-8882-E87B7B0F4BC0}"/>
            </a:ext>
          </a:extLst>
        </xdr:cNvPr>
        <xdr:cNvSpPr/>
      </xdr:nvSpPr>
      <xdr:spPr>
        <a:xfrm>
          <a:off x="12299950" y="175407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160782</xdr:rowOff>
    </xdr:from>
    <xdr:to>
      <xdr:col>76</xdr:col>
      <xdr:colOff>114300</xdr:colOff>
      <xdr:row>106</xdr:row>
      <xdr:rowOff>35052</xdr:rowOff>
    </xdr:to>
    <xdr:cxnSp macro="">
      <xdr:nvCxnSpPr>
        <xdr:cNvPr id="585" name="直線コネクタ 584">
          <a:extLst>
            <a:ext uri="{FF2B5EF4-FFF2-40B4-BE49-F238E27FC236}">
              <a16:creationId xmlns:a16="http://schemas.microsoft.com/office/drawing/2014/main" id="{55D70DBF-F7AB-4808-8FB8-3B5BF7C84C0B}"/>
            </a:ext>
          </a:extLst>
        </xdr:cNvPr>
        <xdr:cNvCxnSpPr/>
      </xdr:nvCxnSpPr>
      <xdr:spPr>
        <a:xfrm>
          <a:off x="12344400" y="17591532"/>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64263</xdr:rowOff>
    </xdr:from>
    <xdr:to>
      <xdr:col>67</xdr:col>
      <xdr:colOff>101600</xdr:colOff>
      <xdr:row>105</xdr:row>
      <xdr:rowOff>165863</xdr:rowOff>
    </xdr:to>
    <xdr:sp macro="" textlink="">
      <xdr:nvSpPr>
        <xdr:cNvPr id="586" name="楕円 585">
          <a:extLst>
            <a:ext uri="{FF2B5EF4-FFF2-40B4-BE49-F238E27FC236}">
              <a16:creationId xmlns:a16="http://schemas.microsoft.com/office/drawing/2014/main" id="{B8A553D7-1D8A-46F4-AC51-D1FBBBDE2847}"/>
            </a:ext>
          </a:extLst>
        </xdr:cNvPr>
        <xdr:cNvSpPr/>
      </xdr:nvSpPr>
      <xdr:spPr>
        <a:xfrm>
          <a:off x="1148715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115063</xdr:rowOff>
    </xdr:from>
    <xdr:to>
      <xdr:col>71</xdr:col>
      <xdr:colOff>177800</xdr:colOff>
      <xdr:row>105</xdr:row>
      <xdr:rowOff>160782</xdr:rowOff>
    </xdr:to>
    <xdr:cxnSp macro="">
      <xdr:nvCxnSpPr>
        <xdr:cNvPr id="587" name="直線コネクタ 586">
          <a:extLst>
            <a:ext uri="{FF2B5EF4-FFF2-40B4-BE49-F238E27FC236}">
              <a16:creationId xmlns:a16="http://schemas.microsoft.com/office/drawing/2014/main" id="{06FD687C-1580-4A7E-9AB5-B13CAC5D634D}"/>
            </a:ext>
          </a:extLst>
        </xdr:cNvPr>
        <xdr:cNvCxnSpPr/>
      </xdr:nvCxnSpPr>
      <xdr:spPr>
        <a:xfrm>
          <a:off x="11537950" y="17545813"/>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588" name="n_1aveValue【公民館】&#10;有形固定資産減価償却率">
          <a:extLst>
            <a:ext uri="{FF2B5EF4-FFF2-40B4-BE49-F238E27FC236}">
              <a16:creationId xmlns:a16="http://schemas.microsoft.com/office/drawing/2014/main" id="{0A2897C2-A400-4FD4-A534-EEFBDC56AA5E}"/>
            </a:ext>
          </a:extLst>
        </xdr:cNvPr>
        <xdr:cNvSpPr txBox="1"/>
      </xdr:nvSpPr>
      <xdr:spPr>
        <a:xfrm>
          <a:off x="1374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589" name="n_2aveValue【公民館】&#10;有形固定資産減価償却率">
          <a:extLst>
            <a:ext uri="{FF2B5EF4-FFF2-40B4-BE49-F238E27FC236}">
              <a16:creationId xmlns:a16="http://schemas.microsoft.com/office/drawing/2014/main" id="{D4ECF4EE-87BD-4648-B009-5DDC856AB9BB}"/>
            </a:ext>
          </a:extLst>
        </xdr:cNvPr>
        <xdr:cNvSpPr txBox="1"/>
      </xdr:nvSpPr>
      <xdr:spPr>
        <a:xfrm>
          <a:off x="1296099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590" name="n_3aveValue【公民館】&#10;有形固定資産減価償却率">
          <a:extLst>
            <a:ext uri="{FF2B5EF4-FFF2-40B4-BE49-F238E27FC236}">
              <a16:creationId xmlns:a16="http://schemas.microsoft.com/office/drawing/2014/main" id="{9984D680-9C1F-49C6-B9E1-C3C8A635E783}"/>
            </a:ext>
          </a:extLst>
        </xdr:cNvPr>
        <xdr:cNvSpPr txBox="1"/>
      </xdr:nvSpPr>
      <xdr:spPr>
        <a:xfrm>
          <a:off x="12167244"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591" name="n_4aveValue【公民館】&#10;有形固定資産減価償却率">
          <a:extLst>
            <a:ext uri="{FF2B5EF4-FFF2-40B4-BE49-F238E27FC236}">
              <a16:creationId xmlns:a16="http://schemas.microsoft.com/office/drawing/2014/main" id="{48957A3E-0099-42A1-9680-9EDCD02B350A}"/>
            </a:ext>
          </a:extLst>
        </xdr:cNvPr>
        <xdr:cNvSpPr txBox="1"/>
      </xdr:nvSpPr>
      <xdr:spPr>
        <a:xfrm>
          <a:off x="11354444" y="1705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104412</xdr:rowOff>
    </xdr:from>
    <xdr:ext cx="405111" cy="259045"/>
    <xdr:sp macro="" textlink="">
      <xdr:nvSpPr>
        <xdr:cNvPr id="592" name="n_1mainValue【公民館】&#10;有形固定資産減価償却率">
          <a:extLst>
            <a:ext uri="{FF2B5EF4-FFF2-40B4-BE49-F238E27FC236}">
              <a16:creationId xmlns:a16="http://schemas.microsoft.com/office/drawing/2014/main" id="{867B2B27-40D2-4FA2-89C5-34EDEEF758C1}"/>
            </a:ext>
          </a:extLst>
        </xdr:cNvPr>
        <xdr:cNvSpPr txBox="1"/>
      </xdr:nvSpPr>
      <xdr:spPr>
        <a:xfrm>
          <a:off x="13742044" y="1770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76979</xdr:rowOff>
    </xdr:from>
    <xdr:ext cx="405111" cy="259045"/>
    <xdr:sp macro="" textlink="">
      <xdr:nvSpPr>
        <xdr:cNvPr id="593" name="n_2mainValue【公民館】&#10;有形固定資産減価償却率">
          <a:extLst>
            <a:ext uri="{FF2B5EF4-FFF2-40B4-BE49-F238E27FC236}">
              <a16:creationId xmlns:a16="http://schemas.microsoft.com/office/drawing/2014/main" id="{5E19B449-D178-4A3F-B086-6A656C5B885B}"/>
            </a:ext>
          </a:extLst>
        </xdr:cNvPr>
        <xdr:cNvSpPr txBox="1"/>
      </xdr:nvSpPr>
      <xdr:spPr>
        <a:xfrm>
          <a:off x="12960994" y="1767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31259</xdr:rowOff>
    </xdr:from>
    <xdr:ext cx="405111" cy="259045"/>
    <xdr:sp macro="" textlink="">
      <xdr:nvSpPr>
        <xdr:cNvPr id="594" name="n_3mainValue【公民館】&#10;有形固定資産減価償却率">
          <a:extLst>
            <a:ext uri="{FF2B5EF4-FFF2-40B4-BE49-F238E27FC236}">
              <a16:creationId xmlns:a16="http://schemas.microsoft.com/office/drawing/2014/main" id="{7550F0E7-EE73-4177-AD56-E570E5003C88}"/>
            </a:ext>
          </a:extLst>
        </xdr:cNvPr>
        <xdr:cNvSpPr txBox="1"/>
      </xdr:nvSpPr>
      <xdr:spPr>
        <a:xfrm>
          <a:off x="12167244" y="1763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156990</xdr:rowOff>
    </xdr:from>
    <xdr:ext cx="405111" cy="259045"/>
    <xdr:sp macro="" textlink="">
      <xdr:nvSpPr>
        <xdr:cNvPr id="595" name="n_4mainValue【公民館】&#10;有形固定資産減価償却率">
          <a:extLst>
            <a:ext uri="{FF2B5EF4-FFF2-40B4-BE49-F238E27FC236}">
              <a16:creationId xmlns:a16="http://schemas.microsoft.com/office/drawing/2014/main" id="{FE17590C-81E9-4F59-AAB8-D2FD88E8F1D7}"/>
            </a:ext>
          </a:extLst>
        </xdr:cNvPr>
        <xdr:cNvSpPr txBox="1"/>
      </xdr:nvSpPr>
      <xdr:spPr>
        <a:xfrm>
          <a:off x="11354444" y="1758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E785C700-DC81-4A15-90AD-8FD1F91F5F1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2917C515-9519-4CD8-AF59-D00DF815340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4EB9FC9B-4AFE-40AE-A5AD-64B40F31DCD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661AFA42-C373-4949-A34C-81AC8C8FA0A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6F4D4C13-2436-4300-B6A0-040E670853E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8DF53D39-F0AC-425B-A9CE-1ABDB708CEB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885B83CC-DEF4-4E85-A14E-AA9248BB9C8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E208860D-9A22-4587-82B9-50A4C75FDD8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488142C2-3567-439C-915B-7CAEDD2831AB}"/>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4DE88E7-CD60-4E1E-9DDB-94434CD537F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a:extLst>
            <a:ext uri="{FF2B5EF4-FFF2-40B4-BE49-F238E27FC236}">
              <a16:creationId xmlns:a16="http://schemas.microsoft.com/office/drawing/2014/main" id="{6D536643-777B-4F3C-8C50-786DFFBD289C}"/>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id="{47EA572C-466E-44E0-8C8F-16F5928335B3}"/>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a:extLst>
            <a:ext uri="{FF2B5EF4-FFF2-40B4-BE49-F238E27FC236}">
              <a16:creationId xmlns:a16="http://schemas.microsoft.com/office/drawing/2014/main" id="{D6C22BA8-A916-43B7-BB7A-7F9521F79764}"/>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a:extLst>
            <a:ext uri="{FF2B5EF4-FFF2-40B4-BE49-F238E27FC236}">
              <a16:creationId xmlns:a16="http://schemas.microsoft.com/office/drawing/2014/main" id="{80939D73-0F43-450B-ABBF-BF79B55D39C6}"/>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a:extLst>
            <a:ext uri="{FF2B5EF4-FFF2-40B4-BE49-F238E27FC236}">
              <a16:creationId xmlns:a16="http://schemas.microsoft.com/office/drawing/2014/main" id="{7187DC5E-9556-491F-94CB-3E3817E1330A}"/>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a:extLst>
            <a:ext uri="{FF2B5EF4-FFF2-40B4-BE49-F238E27FC236}">
              <a16:creationId xmlns:a16="http://schemas.microsoft.com/office/drawing/2014/main" id="{7A00EE0B-F691-4284-B998-7BDE63275C43}"/>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a:extLst>
            <a:ext uri="{FF2B5EF4-FFF2-40B4-BE49-F238E27FC236}">
              <a16:creationId xmlns:a16="http://schemas.microsoft.com/office/drawing/2014/main" id="{DBCBD7F0-2A24-4D94-BEFA-D1C03F37A4D7}"/>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a:extLst>
            <a:ext uri="{FF2B5EF4-FFF2-40B4-BE49-F238E27FC236}">
              <a16:creationId xmlns:a16="http://schemas.microsoft.com/office/drawing/2014/main" id="{A5BB8F85-7F12-4F55-BFD1-774816A9379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a:extLst>
            <a:ext uri="{FF2B5EF4-FFF2-40B4-BE49-F238E27FC236}">
              <a16:creationId xmlns:a16="http://schemas.microsoft.com/office/drawing/2014/main" id="{314969B6-9386-4CEE-A301-0541F08BE185}"/>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a:extLst>
            <a:ext uri="{FF2B5EF4-FFF2-40B4-BE49-F238E27FC236}">
              <a16:creationId xmlns:a16="http://schemas.microsoft.com/office/drawing/2014/main" id="{0ED06982-4467-4574-9C81-22376F587D2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a:extLst>
            <a:ext uri="{FF2B5EF4-FFF2-40B4-BE49-F238E27FC236}">
              <a16:creationId xmlns:a16="http://schemas.microsoft.com/office/drawing/2014/main" id="{C890CCA1-0589-4ADA-952E-470930DEB26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a:extLst>
            <a:ext uri="{FF2B5EF4-FFF2-40B4-BE49-F238E27FC236}">
              <a16:creationId xmlns:a16="http://schemas.microsoft.com/office/drawing/2014/main" id="{BAF78263-955A-4694-B39F-2A6B56E98584}"/>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64C09D1C-C8C7-491E-AE36-9A446B2E1DD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F74A44E6-C2B8-4DDF-8639-BABEA66B0A9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a:extLst>
            <a:ext uri="{FF2B5EF4-FFF2-40B4-BE49-F238E27FC236}">
              <a16:creationId xmlns:a16="http://schemas.microsoft.com/office/drawing/2014/main" id="{E1167E95-3B89-4530-9B67-6404D4A87BD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621" name="直線コネクタ 620">
          <a:extLst>
            <a:ext uri="{FF2B5EF4-FFF2-40B4-BE49-F238E27FC236}">
              <a16:creationId xmlns:a16="http://schemas.microsoft.com/office/drawing/2014/main" id="{007C69C4-FFF2-461C-84ED-FF57329DF175}"/>
            </a:ext>
          </a:extLst>
        </xdr:cNvPr>
        <xdr:cNvCxnSpPr/>
      </xdr:nvCxnSpPr>
      <xdr:spPr>
        <a:xfrm flipV="1">
          <a:off x="19951064" y="166252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2" name="【公民館】&#10;一人当たり面積最小値テキスト">
          <a:extLst>
            <a:ext uri="{FF2B5EF4-FFF2-40B4-BE49-F238E27FC236}">
              <a16:creationId xmlns:a16="http://schemas.microsoft.com/office/drawing/2014/main" id="{F37F0985-B076-4463-83AE-C350C836907B}"/>
            </a:ext>
          </a:extLst>
        </xdr:cNvPr>
        <xdr:cNvSpPr txBox="1"/>
      </xdr:nvSpPr>
      <xdr:spPr>
        <a:xfrm>
          <a:off x="19989800" y="181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3" name="直線コネクタ 622">
          <a:extLst>
            <a:ext uri="{FF2B5EF4-FFF2-40B4-BE49-F238E27FC236}">
              <a16:creationId xmlns:a16="http://schemas.microsoft.com/office/drawing/2014/main" id="{9632C763-3610-4A45-88E1-99517D23C045}"/>
            </a:ext>
          </a:extLst>
        </xdr:cNvPr>
        <xdr:cNvCxnSpPr/>
      </xdr:nvCxnSpPr>
      <xdr:spPr>
        <a:xfrm>
          <a:off x="198818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624" name="【公民館】&#10;一人当たり面積最大値テキスト">
          <a:extLst>
            <a:ext uri="{FF2B5EF4-FFF2-40B4-BE49-F238E27FC236}">
              <a16:creationId xmlns:a16="http://schemas.microsoft.com/office/drawing/2014/main" id="{31BF264F-C80E-4764-BE8B-890DD3C683E3}"/>
            </a:ext>
          </a:extLst>
        </xdr:cNvPr>
        <xdr:cNvSpPr txBox="1"/>
      </xdr:nvSpPr>
      <xdr:spPr>
        <a:xfrm>
          <a:off x="19989800" y="1640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625" name="直線コネクタ 624">
          <a:extLst>
            <a:ext uri="{FF2B5EF4-FFF2-40B4-BE49-F238E27FC236}">
              <a16:creationId xmlns:a16="http://schemas.microsoft.com/office/drawing/2014/main" id="{709A4D48-956D-4046-9AF4-90D222BDA47A}"/>
            </a:ext>
          </a:extLst>
        </xdr:cNvPr>
        <xdr:cNvCxnSpPr/>
      </xdr:nvCxnSpPr>
      <xdr:spPr>
        <a:xfrm>
          <a:off x="19881850" y="16625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626" name="【公民館】&#10;一人当たり面積平均値テキスト">
          <a:extLst>
            <a:ext uri="{FF2B5EF4-FFF2-40B4-BE49-F238E27FC236}">
              <a16:creationId xmlns:a16="http://schemas.microsoft.com/office/drawing/2014/main" id="{969879BD-62A8-4331-88F0-5B1B656D3D71}"/>
            </a:ext>
          </a:extLst>
        </xdr:cNvPr>
        <xdr:cNvSpPr txBox="1"/>
      </xdr:nvSpPr>
      <xdr:spPr>
        <a:xfrm>
          <a:off x="19989800" y="1761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27" name="フローチャート: 判断 626">
          <a:extLst>
            <a:ext uri="{FF2B5EF4-FFF2-40B4-BE49-F238E27FC236}">
              <a16:creationId xmlns:a16="http://schemas.microsoft.com/office/drawing/2014/main" id="{463AD1F5-16CC-413F-8E8E-57157C286710}"/>
            </a:ext>
          </a:extLst>
        </xdr:cNvPr>
        <xdr:cNvSpPr/>
      </xdr:nvSpPr>
      <xdr:spPr>
        <a:xfrm>
          <a:off x="199009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628" name="フローチャート: 判断 627">
          <a:extLst>
            <a:ext uri="{FF2B5EF4-FFF2-40B4-BE49-F238E27FC236}">
              <a16:creationId xmlns:a16="http://schemas.microsoft.com/office/drawing/2014/main" id="{F37401F3-6775-4791-911B-0824C53CB711}"/>
            </a:ext>
          </a:extLst>
        </xdr:cNvPr>
        <xdr:cNvSpPr/>
      </xdr:nvSpPr>
      <xdr:spPr>
        <a:xfrm>
          <a:off x="19157950" y="17776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29" name="フローチャート: 判断 628">
          <a:extLst>
            <a:ext uri="{FF2B5EF4-FFF2-40B4-BE49-F238E27FC236}">
              <a16:creationId xmlns:a16="http://schemas.microsoft.com/office/drawing/2014/main" id="{D1E13975-9FAC-4FD5-9942-D67BCC9BC1AA}"/>
            </a:ext>
          </a:extLst>
        </xdr:cNvPr>
        <xdr:cNvSpPr/>
      </xdr:nvSpPr>
      <xdr:spPr>
        <a:xfrm>
          <a:off x="1834515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630" name="フローチャート: 判断 629">
          <a:extLst>
            <a:ext uri="{FF2B5EF4-FFF2-40B4-BE49-F238E27FC236}">
              <a16:creationId xmlns:a16="http://schemas.microsoft.com/office/drawing/2014/main" id="{631BDA75-0C4D-4915-AFE3-DD94DEF5D4D0}"/>
            </a:ext>
          </a:extLst>
        </xdr:cNvPr>
        <xdr:cNvSpPr/>
      </xdr:nvSpPr>
      <xdr:spPr>
        <a:xfrm>
          <a:off x="17551400" y="1776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631" name="フローチャート: 判断 630">
          <a:extLst>
            <a:ext uri="{FF2B5EF4-FFF2-40B4-BE49-F238E27FC236}">
              <a16:creationId xmlns:a16="http://schemas.microsoft.com/office/drawing/2014/main" id="{917DBFD0-8158-4750-BC2B-B12D3606A2A1}"/>
            </a:ext>
          </a:extLst>
        </xdr:cNvPr>
        <xdr:cNvSpPr/>
      </xdr:nvSpPr>
      <xdr:spPr>
        <a:xfrm>
          <a:off x="16757650" y="17766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35FB624-C087-4672-AE75-8C12776C085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5C9951C-D68B-4302-A175-9957D4A8C1A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41666CD-A264-4515-A0BB-D46DA4FD7C8F}"/>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C0B3F0E1-1E3C-4A01-8DA6-1EC4F2E4680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107555C-20D2-42CD-8DE2-F79F4AC8DB7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637" name="楕円 636">
          <a:extLst>
            <a:ext uri="{FF2B5EF4-FFF2-40B4-BE49-F238E27FC236}">
              <a16:creationId xmlns:a16="http://schemas.microsoft.com/office/drawing/2014/main" id="{6DF1A72E-054E-4F76-B5C7-695A4A2BE040}"/>
            </a:ext>
          </a:extLst>
        </xdr:cNvPr>
        <xdr:cNvSpPr/>
      </xdr:nvSpPr>
      <xdr:spPr>
        <a:xfrm>
          <a:off x="199009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638" name="【公民館】&#10;一人当たり面積該当値テキスト">
          <a:extLst>
            <a:ext uri="{FF2B5EF4-FFF2-40B4-BE49-F238E27FC236}">
              <a16:creationId xmlns:a16="http://schemas.microsoft.com/office/drawing/2014/main" id="{FAE02C01-5E02-46C3-9892-17F695234E3A}"/>
            </a:ext>
          </a:extLst>
        </xdr:cNvPr>
        <xdr:cNvSpPr txBox="1"/>
      </xdr:nvSpPr>
      <xdr:spPr>
        <a:xfrm>
          <a:off x="19989800"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639" name="楕円 638">
          <a:extLst>
            <a:ext uri="{FF2B5EF4-FFF2-40B4-BE49-F238E27FC236}">
              <a16:creationId xmlns:a16="http://schemas.microsoft.com/office/drawing/2014/main" id="{8865F476-CAB9-4FCD-84A6-F1DD90E3FF17}"/>
            </a:ext>
          </a:extLst>
        </xdr:cNvPr>
        <xdr:cNvSpPr/>
      </xdr:nvSpPr>
      <xdr:spPr>
        <a:xfrm>
          <a:off x="19157950" y="17852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640" name="直線コネクタ 639">
          <a:extLst>
            <a:ext uri="{FF2B5EF4-FFF2-40B4-BE49-F238E27FC236}">
              <a16:creationId xmlns:a16="http://schemas.microsoft.com/office/drawing/2014/main" id="{D2D38CFC-7C3A-46BB-BA94-9AC1A659C144}"/>
            </a:ext>
          </a:extLst>
        </xdr:cNvPr>
        <xdr:cNvCxnSpPr/>
      </xdr:nvCxnSpPr>
      <xdr:spPr>
        <a:xfrm>
          <a:off x="19202400" y="17903734"/>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641" name="楕円 640">
          <a:extLst>
            <a:ext uri="{FF2B5EF4-FFF2-40B4-BE49-F238E27FC236}">
              <a16:creationId xmlns:a16="http://schemas.microsoft.com/office/drawing/2014/main" id="{6272DF36-A6F7-43F6-917E-9A8E32BC7422}"/>
            </a:ext>
          </a:extLst>
        </xdr:cNvPr>
        <xdr:cNvSpPr/>
      </xdr:nvSpPr>
      <xdr:spPr>
        <a:xfrm>
          <a:off x="1834515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130084</xdr:rowOff>
    </xdr:to>
    <xdr:cxnSp macro="">
      <xdr:nvCxnSpPr>
        <xdr:cNvPr id="642" name="直線コネクタ 641">
          <a:extLst>
            <a:ext uri="{FF2B5EF4-FFF2-40B4-BE49-F238E27FC236}">
              <a16:creationId xmlns:a16="http://schemas.microsoft.com/office/drawing/2014/main" id="{9DBE1032-E0C0-4F10-942A-7A7E51A8ECF5}"/>
            </a:ext>
          </a:extLst>
        </xdr:cNvPr>
        <xdr:cNvCxnSpPr/>
      </xdr:nvCxnSpPr>
      <xdr:spPr>
        <a:xfrm>
          <a:off x="18395950" y="17902101"/>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643" name="楕円 642">
          <a:extLst>
            <a:ext uri="{FF2B5EF4-FFF2-40B4-BE49-F238E27FC236}">
              <a16:creationId xmlns:a16="http://schemas.microsoft.com/office/drawing/2014/main" id="{AFDB0B9C-B0F8-490A-9F23-B681AA19FD43}"/>
            </a:ext>
          </a:extLst>
        </xdr:cNvPr>
        <xdr:cNvSpPr/>
      </xdr:nvSpPr>
      <xdr:spPr>
        <a:xfrm>
          <a:off x="175514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128451</xdr:rowOff>
    </xdr:to>
    <xdr:cxnSp macro="">
      <xdr:nvCxnSpPr>
        <xdr:cNvPr id="644" name="直線コネクタ 643">
          <a:extLst>
            <a:ext uri="{FF2B5EF4-FFF2-40B4-BE49-F238E27FC236}">
              <a16:creationId xmlns:a16="http://schemas.microsoft.com/office/drawing/2014/main" id="{06D9DE3F-E063-40D1-B121-F3EC0C0C912C}"/>
            </a:ext>
          </a:extLst>
        </xdr:cNvPr>
        <xdr:cNvCxnSpPr/>
      </xdr:nvCxnSpPr>
      <xdr:spPr>
        <a:xfrm>
          <a:off x="17602200" y="17900469"/>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72752</xdr:rowOff>
    </xdr:from>
    <xdr:to>
      <xdr:col>98</xdr:col>
      <xdr:colOff>38100</xdr:colOff>
      <xdr:row>108</xdr:row>
      <xdr:rowOff>2902</xdr:rowOff>
    </xdr:to>
    <xdr:sp macro="" textlink="">
      <xdr:nvSpPr>
        <xdr:cNvPr id="645" name="楕円 644">
          <a:extLst>
            <a:ext uri="{FF2B5EF4-FFF2-40B4-BE49-F238E27FC236}">
              <a16:creationId xmlns:a16="http://schemas.microsoft.com/office/drawing/2014/main" id="{F974F318-23E4-42B6-9186-C393E65D1782}"/>
            </a:ext>
          </a:extLst>
        </xdr:cNvPr>
        <xdr:cNvSpPr/>
      </xdr:nvSpPr>
      <xdr:spPr>
        <a:xfrm>
          <a:off x="16757650" y="17846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123552</xdr:rowOff>
    </xdr:from>
    <xdr:to>
      <xdr:col>102</xdr:col>
      <xdr:colOff>114300</xdr:colOff>
      <xdr:row>107</xdr:row>
      <xdr:rowOff>126819</xdr:rowOff>
    </xdr:to>
    <xdr:cxnSp macro="">
      <xdr:nvCxnSpPr>
        <xdr:cNvPr id="646" name="直線コネクタ 645">
          <a:extLst>
            <a:ext uri="{FF2B5EF4-FFF2-40B4-BE49-F238E27FC236}">
              <a16:creationId xmlns:a16="http://schemas.microsoft.com/office/drawing/2014/main" id="{AFCC661C-2CEB-4B04-97AD-C4506EB32703}"/>
            </a:ext>
          </a:extLst>
        </xdr:cNvPr>
        <xdr:cNvCxnSpPr/>
      </xdr:nvCxnSpPr>
      <xdr:spPr>
        <a:xfrm>
          <a:off x="16802100" y="17897202"/>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647" name="n_1aveValue【公民館】&#10;一人当たり面積">
          <a:extLst>
            <a:ext uri="{FF2B5EF4-FFF2-40B4-BE49-F238E27FC236}">
              <a16:creationId xmlns:a16="http://schemas.microsoft.com/office/drawing/2014/main" id="{F0459992-FA09-413B-8AF0-58D81922AC1A}"/>
            </a:ext>
          </a:extLst>
        </xdr:cNvPr>
        <xdr:cNvSpPr txBox="1"/>
      </xdr:nvSpPr>
      <xdr:spPr>
        <a:xfrm>
          <a:off x="189802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48" name="n_2aveValue【公民館】&#10;一人当たり面積">
          <a:extLst>
            <a:ext uri="{FF2B5EF4-FFF2-40B4-BE49-F238E27FC236}">
              <a16:creationId xmlns:a16="http://schemas.microsoft.com/office/drawing/2014/main" id="{09CD4CC5-D956-49F7-92E5-31148F7DFE8B}"/>
            </a:ext>
          </a:extLst>
        </xdr:cNvPr>
        <xdr:cNvSpPr txBox="1"/>
      </xdr:nvSpPr>
      <xdr:spPr>
        <a:xfrm>
          <a:off x="18180127" y="1754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649" name="n_3aveValue【公民館】&#10;一人当たり面積">
          <a:extLst>
            <a:ext uri="{FF2B5EF4-FFF2-40B4-BE49-F238E27FC236}">
              <a16:creationId xmlns:a16="http://schemas.microsoft.com/office/drawing/2014/main" id="{9F63BF05-0942-423E-83D1-C72D863E8C99}"/>
            </a:ext>
          </a:extLst>
        </xdr:cNvPr>
        <xdr:cNvSpPr txBox="1"/>
      </xdr:nvSpPr>
      <xdr:spPr>
        <a:xfrm>
          <a:off x="17386377" y="17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650" name="n_4aveValue【公民館】&#10;一人当たり面積">
          <a:extLst>
            <a:ext uri="{FF2B5EF4-FFF2-40B4-BE49-F238E27FC236}">
              <a16:creationId xmlns:a16="http://schemas.microsoft.com/office/drawing/2014/main" id="{33A13035-271B-436F-A04D-0BE0A7FFA83A}"/>
            </a:ext>
          </a:extLst>
        </xdr:cNvPr>
        <xdr:cNvSpPr txBox="1"/>
      </xdr:nvSpPr>
      <xdr:spPr>
        <a:xfrm>
          <a:off x="16592627" y="1754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651" name="n_1mainValue【公民館】&#10;一人当たり面積">
          <a:extLst>
            <a:ext uri="{FF2B5EF4-FFF2-40B4-BE49-F238E27FC236}">
              <a16:creationId xmlns:a16="http://schemas.microsoft.com/office/drawing/2014/main" id="{5654A6B9-0A2F-43F1-8E1B-A5213DBD0BF6}"/>
            </a:ext>
          </a:extLst>
        </xdr:cNvPr>
        <xdr:cNvSpPr txBox="1"/>
      </xdr:nvSpPr>
      <xdr:spPr>
        <a:xfrm>
          <a:off x="18980227"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652" name="n_2mainValue【公民館】&#10;一人当たり面積">
          <a:extLst>
            <a:ext uri="{FF2B5EF4-FFF2-40B4-BE49-F238E27FC236}">
              <a16:creationId xmlns:a16="http://schemas.microsoft.com/office/drawing/2014/main" id="{42C7B58B-C1F0-4D06-B223-7CA17ECD99AB}"/>
            </a:ext>
          </a:extLst>
        </xdr:cNvPr>
        <xdr:cNvSpPr txBox="1"/>
      </xdr:nvSpPr>
      <xdr:spPr>
        <a:xfrm>
          <a:off x="18180127" y="179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653" name="n_3mainValue【公民館】&#10;一人当たり面積">
          <a:extLst>
            <a:ext uri="{FF2B5EF4-FFF2-40B4-BE49-F238E27FC236}">
              <a16:creationId xmlns:a16="http://schemas.microsoft.com/office/drawing/2014/main" id="{6BAE4F75-4F85-4379-AED4-8DB68076A366}"/>
            </a:ext>
          </a:extLst>
        </xdr:cNvPr>
        <xdr:cNvSpPr txBox="1"/>
      </xdr:nvSpPr>
      <xdr:spPr>
        <a:xfrm>
          <a:off x="17386377" y="1794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165479</xdr:rowOff>
    </xdr:from>
    <xdr:ext cx="469744" cy="259045"/>
    <xdr:sp macro="" textlink="">
      <xdr:nvSpPr>
        <xdr:cNvPr id="654" name="n_4mainValue【公民館】&#10;一人当たり面積">
          <a:extLst>
            <a:ext uri="{FF2B5EF4-FFF2-40B4-BE49-F238E27FC236}">
              <a16:creationId xmlns:a16="http://schemas.microsoft.com/office/drawing/2014/main" id="{CA15F385-1F3B-42D9-B186-1E4C23BDB17E}"/>
            </a:ext>
          </a:extLst>
        </xdr:cNvPr>
        <xdr:cNvSpPr txBox="1"/>
      </xdr:nvSpPr>
      <xdr:spPr>
        <a:xfrm>
          <a:off x="16592627" y="1793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2843373D-94F1-484C-AC0E-106D3AFCC60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1A75B199-D5CE-4ECC-BED6-F62F61BF2C4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BEFE0F65-F88B-444D-8296-0BBF2FD4069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と比較して特に有形固定資産減価償却率が高くなっている施設は、「認定こども園・幼稚園・保育所」、「学校施設」、「公民館」、「一般廃棄物処理施設」「保健センター・保健所」、「福祉施設」であり、特に低くなっている施設は、「体育館・プール」「消防施設」「庁舎」である。</a:t>
          </a:r>
          <a:endParaRPr lang="ja-JP" altLang="ja-JP" sz="1200">
            <a:effectLst/>
          </a:endParaRPr>
        </a:p>
        <a:p>
          <a:r>
            <a:rPr kumimoji="1" lang="ja-JP" altLang="ja-JP" sz="105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sz="1200">
            <a:effectLst/>
          </a:endParaRPr>
        </a:p>
        <a:p>
          <a:r>
            <a:rPr kumimoji="1" lang="ja-JP" altLang="ja-JP" sz="1050">
              <a:solidFill>
                <a:schemeClr val="dk1"/>
              </a:solidFill>
              <a:effectLst/>
              <a:latin typeface="+mn-lt"/>
              <a:ea typeface="+mn-ea"/>
              <a:cs typeface="+mn-cs"/>
            </a:rPr>
            <a:t>役場庁舎については平成７年に建替えており、消防団の詰所についても平成１７年と平成２７年に順次建替えているため、有形固定資産減価償却率が低くなっている。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町立保育所については、令和元年度に遊具の調達、令和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年度に防水改修工事を行ったことから、「認定こども園・幼稚園・保育所」で</a:t>
          </a:r>
          <a:r>
            <a:rPr kumimoji="1" lang="ja-JP" altLang="ja-JP" sz="1050">
              <a:solidFill>
                <a:schemeClr val="dk1"/>
              </a:solidFill>
              <a:effectLst/>
              <a:latin typeface="+mn-lt"/>
              <a:ea typeface="+mn-ea"/>
              <a:cs typeface="+mn-cs"/>
            </a:rPr>
            <a:t>有形固定資産減価償却率が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年連続で</a:t>
          </a:r>
          <a:r>
            <a:rPr kumimoji="1" lang="ja-JP" altLang="ja-JP" sz="1050">
              <a:solidFill>
                <a:schemeClr val="dk1"/>
              </a:solidFill>
              <a:effectLst/>
              <a:latin typeface="+mn-lt"/>
              <a:ea typeface="+mn-ea"/>
              <a:cs typeface="+mn-cs"/>
            </a:rPr>
            <a:t>減少し</a:t>
          </a:r>
          <a:r>
            <a:rPr kumimoji="1" lang="ja-JP" altLang="en-US" sz="1050">
              <a:solidFill>
                <a:schemeClr val="dk1"/>
              </a:solidFill>
              <a:effectLst/>
              <a:latin typeface="+mn-lt"/>
              <a:ea typeface="+mn-ea"/>
              <a:cs typeface="+mn-cs"/>
            </a:rPr>
            <a:t>ている。</a:t>
          </a:r>
          <a:endParaRPr lang="ja-JP" altLang="ja-JP" sz="1200">
            <a:effectLst/>
          </a:endParaRPr>
        </a:p>
        <a:p>
          <a:r>
            <a:rPr kumimoji="1" lang="ja-JP" altLang="ja-JP" sz="1050">
              <a:solidFill>
                <a:schemeClr val="dk1"/>
              </a:solidFill>
              <a:effectLst/>
              <a:latin typeface="+mn-lt"/>
              <a:ea typeface="+mn-ea"/>
              <a:cs typeface="+mn-cs"/>
            </a:rPr>
            <a:t>町立小学校においては、平成２９年度から平成３０年度にかけて、学校プールの学校内への移転（集約化）を行ったことから、「学校施設」で有形固定資産減価償却率が減少した。</a:t>
          </a:r>
          <a:endParaRPr lang="ja-JP" altLang="ja-JP" sz="1200">
            <a:effectLst/>
          </a:endParaRPr>
        </a:p>
        <a:p>
          <a:r>
            <a:rPr kumimoji="1" lang="ja-JP" altLang="ja-JP" sz="1050">
              <a:solidFill>
                <a:schemeClr val="dk1"/>
              </a:solidFill>
              <a:effectLst/>
              <a:latin typeface="+mn-lt"/>
              <a:ea typeface="+mn-ea"/>
              <a:cs typeface="+mn-cs"/>
            </a:rPr>
            <a:t>また、</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年度は、町体育館やふるさとセンター・歴史資料館の個別施設計画の策定や町立学校の給食施設整備開始を予定としており</a:t>
          </a:r>
          <a:r>
            <a:rPr kumimoji="1" lang="ja-JP" altLang="ja-JP" sz="1050">
              <a:solidFill>
                <a:schemeClr val="dk1"/>
              </a:solidFill>
              <a:effectLst/>
              <a:latin typeface="+mn-lt"/>
              <a:ea typeface="+mn-ea"/>
              <a:cs typeface="+mn-cs"/>
            </a:rPr>
            <a:t>、引き続き公共施設マネジメントを推進し、計画的な基盤整備に努めていく。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CF1DF5-2C83-4C27-9BBD-90A9293136A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DA257E-A60D-4C73-8D02-1C0A45C7421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629CB5-EF84-4268-B7D2-FC144C3CE77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1352D9-53FC-4D0E-8499-BB6A8CD4F7E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7DAED66-F906-489A-9952-5C6DC6E381E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7739D5-E040-410B-950C-E602AF263BE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C01274-718C-4BE2-A1EC-13FFF4B1025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4F8DA8-0C8D-4467-A4A1-4DFC1C0A4C1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848446-1A83-4F9A-A9A1-81124E3AF36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DAE62E-EC84-47D3-B39C-524A840F5E1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2C0849-8E5B-4403-A8B0-428E5AF2F546}"/>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6B9146-AA42-4B3E-BB28-C0015D3EBA5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B1BFA1-CD27-4DA3-987A-934FE2401A7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5F776F-7BEC-4AE5-8E78-87338E873D3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CF343-5FFA-40E8-B628-DC413D1469A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1F2C92-DEB1-4EB1-A5B3-5C60107E134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04B092-2F2D-44C1-AB16-2D4B531A701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6DF8A1-8F81-4EFE-B1A4-64470B59909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276B7E-BF13-4A4F-86D9-388CE6B6C30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F630D6-7516-4816-B5B4-A5F7C9D5267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A92AF6-6255-484F-913F-2A6D651093A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2EB539-7C6A-449D-A9F1-C539A2C929E8}"/>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5380DD-F4F6-44D2-B380-811846EC62D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4DD071-2185-437C-AEA5-6688ED9CFF8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42FA91-6B9B-46E4-89F7-6F8A88C6F21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421ECD-7D46-41E4-B0A8-DD0DDD4C8E7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ED9D5D-EC39-487B-891D-BACADD2FDCA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C23856-166C-498D-9C5C-D17166F39A3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4FD241-FECD-48E8-AF2E-211025C6553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97D7B1-37E1-49A6-9AE2-23170EA14FD9}"/>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525881-E158-468B-A254-9E2A3523094D}"/>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F1481F-29D3-40E5-BBEC-6C33FC9BF33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A62C1E-68A7-4C4C-AC47-F9E4F8AC6D7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9BC2B6-BCB1-4165-9BFF-DECDB655FC8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5BF031-FF17-4748-B992-376A7460788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1A45C1-0919-4EC9-A674-02615A0F8741}"/>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1AC088-E56A-4753-82DA-B20A0B6E853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B9F15D-E207-44F2-9B29-C5E2EA5BF4D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78D231-9493-4230-9C7D-434D63CE383C}"/>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1645CA1-73D7-498C-9BB0-1867ED96835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33EBD5C-78F2-4FE2-9590-5256C3E60F4D}"/>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2AB822B-87BE-4ED3-B0EF-23B50D5C567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A3E4736-D060-4C8B-A095-3780644C838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4CFE29D-8F00-405B-A536-4A431671898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E40198F-5CC2-48E0-9E4A-90EC39924F3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209021E-8232-4C8B-93C1-89F4B2663DD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82C5767-C458-4DAE-BC40-87E3EDD783D2}"/>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DD48EBB-82CC-44C7-8A45-B2D5A3105A3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D0BFD74-90CB-458D-A023-08FF1B94DB9B}"/>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62A0524-A8EF-48B8-B88E-DAAD8057244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591319-AC94-46CE-81AD-38AD637A4362}"/>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E2AE0C9-95B9-49DE-A8B9-ECCF49B1057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7681C96-0248-4701-B067-D2B9A24E0BF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A1517F8-B81D-4AA9-89FB-74225A8EB81E}"/>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AD77B31-CCDC-44FF-A311-93A96E32CAA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457C565-6DE4-4934-9606-550E12B7AB7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350A98C-2018-48D1-9149-F5CE1E23381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5BE9D8F-C417-4508-8B53-20F86C2F243B}"/>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FC77EF5-E7A6-4E7C-9EF9-BDC348AE635C}"/>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92E810C-69AF-4F78-A896-6F4176483592}"/>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A466F5F-4AE1-4CB5-9170-1DB75AFA5AF1}"/>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F377F0C-D841-491F-A19F-D81F7AF7051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74D9133-A22C-429C-B6BB-6DAA9D387165}"/>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BBE3F0C-2E2F-4B2D-A68D-0D7139191F8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6E9EDBC-DE2C-4558-839E-A910EF0BE379}"/>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8C02AD3-1B0F-49E4-B19E-0B67A2D19FA9}"/>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9CF3622-5402-4E5B-A997-66A64A2017D4}"/>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7297805-9886-4D9B-902F-4AA5506E5AD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10DE34F-B27E-4E1A-8F7B-82830EFA0267}"/>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16C7281-2130-4B1D-8B71-BA245E2CEFCB}"/>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89B7C50-372B-4097-95B1-D04958C4941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EABCE59-C24E-4DFE-BE8A-52418823C77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66454B2-6EBA-45EA-9175-3A2852263096}"/>
            </a:ext>
          </a:extLst>
        </xdr:cNvPr>
        <xdr:cNvCxnSpPr/>
      </xdr:nvCxnSpPr>
      <xdr:spPr>
        <a:xfrm flipV="1">
          <a:off x="4177665" y="9336859"/>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0683D6F-AA3A-4B05-B27B-46AC8292C3BE}"/>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E7506AF-4E0C-4554-AEDD-89FB7857D7A4}"/>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79CBE842-87C1-4331-8E16-3A516579CA78}"/>
            </a:ext>
          </a:extLst>
        </xdr:cNvPr>
        <xdr:cNvSpPr txBox="1"/>
      </xdr:nvSpPr>
      <xdr:spPr>
        <a:xfrm>
          <a:off x="4216400" y="911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a:extLst>
            <a:ext uri="{FF2B5EF4-FFF2-40B4-BE49-F238E27FC236}">
              <a16:creationId xmlns:a16="http://schemas.microsoft.com/office/drawing/2014/main" id="{4014DC4D-22EE-48E1-BB33-F305EE6961E0}"/>
            </a:ext>
          </a:extLst>
        </xdr:cNvPr>
        <xdr:cNvCxnSpPr/>
      </xdr:nvCxnSpPr>
      <xdr:spPr>
        <a:xfrm>
          <a:off x="4108450" y="9336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23B379C-7BEB-45FF-AE23-0C3DF130BCDB}"/>
            </a:ext>
          </a:extLst>
        </xdr:cNvPr>
        <xdr:cNvSpPr txBox="1"/>
      </xdr:nvSpPr>
      <xdr:spPr>
        <a:xfrm>
          <a:off x="4216400" y="10063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a:extLst>
            <a:ext uri="{FF2B5EF4-FFF2-40B4-BE49-F238E27FC236}">
              <a16:creationId xmlns:a16="http://schemas.microsoft.com/office/drawing/2014/main" id="{AE1E43F8-D860-4E2C-9759-651099ED8F72}"/>
            </a:ext>
          </a:extLst>
        </xdr:cNvPr>
        <xdr:cNvSpPr/>
      </xdr:nvSpPr>
      <xdr:spPr>
        <a:xfrm>
          <a:off x="4127500" y="1007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B0685308-110E-4475-B0E7-F23004598C7C}"/>
            </a:ext>
          </a:extLst>
        </xdr:cNvPr>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B0AF5C30-BD9C-481F-BE8B-4A4B6B94332E}"/>
            </a:ext>
          </a:extLst>
        </xdr:cNvPr>
        <xdr:cNvSpPr/>
      </xdr:nvSpPr>
      <xdr:spPr>
        <a:xfrm>
          <a:off x="2571750" y="1009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416DF82A-21DC-4752-AAE7-BE731D5B17E9}"/>
            </a:ext>
          </a:extLst>
        </xdr:cNvPr>
        <xdr:cNvSpPr/>
      </xdr:nvSpPr>
      <xdr:spPr>
        <a:xfrm>
          <a:off x="1778000" y="10077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58851A05-DC62-49DD-BBD3-1D29031B3A89}"/>
            </a:ext>
          </a:extLst>
        </xdr:cNvPr>
        <xdr:cNvSpPr/>
      </xdr:nvSpPr>
      <xdr:spPr>
        <a:xfrm>
          <a:off x="984250" y="100362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E1CA5B4-31A0-464A-AD3A-248A7FC2BC5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F01EF96-1DAB-4033-A989-F900415B32D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6623264-4825-4209-81DC-602B0F793C5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73BA4C2-8010-4FD7-AE76-5E9C44FF328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836FC86-96F7-4585-8424-757D588F124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90" name="楕円 89">
          <a:extLst>
            <a:ext uri="{FF2B5EF4-FFF2-40B4-BE49-F238E27FC236}">
              <a16:creationId xmlns:a16="http://schemas.microsoft.com/office/drawing/2014/main" id="{70F59326-A439-4F5B-9247-357C5CBE0266}"/>
            </a:ext>
          </a:extLst>
        </xdr:cNvPr>
        <xdr:cNvSpPr/>
      </xdr:nvSpPr>
      <xdr:spPr>
        <a:xfrm>
          <a:off x="4127500" y="9848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123933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F1C36DD-9784-4164-A7E4-8D7BBF079E26}"/>
            </a:ext>
          </a:extLst>
        </xdr:cNvPr>
        <xdr:cNvSpPr txBox="1"/>
      </xdr:nvSpPr>
      <xdr:spPr>
        <a:xfrm>
          <a:off x="4216400"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92" name="楕円 91">
          <a:extLst>
            <a:ext uri="{FF2B5EF4-FFF2-40B4-BE49-F238E27FC236}">
              <a16:creationId xmlns:a16="http://schemas.microsoft.com/office/drawing/2014/main" id="{F17CA924-E3ED-4BA1-8E00-A24CB23556BE}"/>
            </a:ext>
          </a:extLst>
        </xdr:cNvPr>
        <xdr:cNvSpPr/>
      </xdr:nvSpPr>
      <xdr:spPr>
        <a:xfrm>
          <a:off x="3384550" y="980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151856</xdr:rowOff>
    </xdr:to>
    <xdr:cxnSp macro="">
      <xdr:nvCxnSpPr>
        <xdr:cNvPr id="93" name="直線コネクタ 92">
          <a:extLst>
            <a:ext uri="{FF2B5EF4-FFF2-40B4-BE49-F238E27FC236}">
              <a16:creationId xmlns:a16="http://schemas.microsoft.com/office/drawing/2014/main" id="{EF3B6DCF-5C70-4652-973D-AF8CD426489A}"/>
            </a:ext>
          </a:extLst>
        </xdr:cNvPr>
        <xdr:cNvCxnSpPr/>
      </xdr:nvCxnSpPr>
      <xdr:spPr>
        <a:xfrm>
          <a:off x="3429000" y="9853385"/>
          <a:ext cx="7493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94" name="楕円 93">
          <a:extLst>
            <a:ext uri="{FF2B5EF4-FFF2-40B4-BE49-F238E27FC236}">
              <a16:creationId xmlns:a16="http://schemas.microsoft.com/office/drawing/2014/main" id="{1DDD1743-6C0C-4F49-B7F1-AC2DB63143A3}"/>
            </a:ext>
          </a:extLst>
        </xdr:cNvPr>
        <xdr:cNvSpPr/>
      </xdr:nvSpPr>
      <xdr:spPr>
        <a:xfrm>
          <a:off x="2571750" y="97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81643</xdr:rowOff>
    </xdr:from>
    <xdr:to>
      <xdr:col>19</xdr:col>
      <xdr:colOff>177800</xdr:colOff>
      <xdr:row>59</xdr:row>
      <xdr:rowOff>106135</xdr:rowOff>
    </xdr:to>
    <xdr:cxnSp macro="">
      <xdr:nvCxnSpPr>
        <xdr:cNvPr id="95" name="直線コネクタ 94">
          <a:extLst>
            <a:ext uri="{FF2B5EF4-FFF2-40B4-BE49-F238E27FC236}">
              <a16:creationId xmlns:a16="http://schemas.microsoft.com/office/drawing/2014/main" id="{5740C636-26FD-4457-B7BD-0AF8FDF30537}"/>
            </a:ext>
          </a:extLst>
        </xdr:cNvPr>
        <xdr:cNvCxnSpPr/>
      </xdr:nvCxnSpPr>
      <xdr:spPr>
        <a:xfrm>
          <a:off x="2622550" y="9828893"/>
          <a:ext cx="8064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96" name="楕円 95">
          <a:extLst>
            <a:ext uri="{FF2B5EF4-FFF2-40B4-BE49-F238E27FC236}">
              <a16:creationId xmlns:a16="http://schemas.microsoft.com/office/drawing/2014/main" id="{EDE8D71E-D297-4E44-8D53-1C24106D8B09}"/>
            </a:ext>
          </a:extLst>
        </xdr:cNvPr>
        <xdr:cNvSpPr/>
      </xdr:nvSpPr>
      <xdr:spPr>
        <a:xfrm>
          <a:off x="1778000" y="9748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81643</xdr:rowOff>
    </xdr:to>
    <xdr:cxnSp macro="">
      <xdr:nvCxnSpPr>
        <xdr:cNvPr id="97" name="直線コネクタ 96">
          <a:extLst>
            <a:ext uri="{FF2B5EF4-FFF2-40B4-BE49-F238E27FC236}">
              <a16:creationId xmlns:a16="http://schemas.microsoft.com/office/drawing/2014/main" id="{478965E4-2B3D-4049-A503-588946CE73D6}"/>
            </a:ext>
          </a:extLst>
        </xdr:cNvPr>
        <xdr:cNvCxnSpPr/>
      </xdr:nvCxnSpPr>
      <xdr:spPr>
        <a:xfrm>
          <a:off x="1828800" y="979297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98" name="楕円 97">
          <a:extLst>
            <a:ext uri="{FF2B5EF4-FFF2-40B4-BE49-F238E27FC236}">
              <a16:creationId xmlns:a16="http://schemas.microsoft.com/office/drawing/2014/main" id="{E1201904-0741-460D-8FC2-229383132CFE}"/>
            </a:ext>
          </a:extLst>
        </xdr:cNvPr>
        <xdr:cNvSpPr/>
      </xdr:nvSpPr>
      <xdr:spPr>
        <a:xfrm>
          <a:off x="984250" y="10116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61</xdr:row>
      <xdr:rowOff>89807</xdr:rowOff>
    </xdr:to>
    <xdr:cxnSp macro="">
      <xdr:nvCxnSpPr>
        <xdr:cNvPr id="99" name="直線コネクタ 98">
          <a:extLst>
            <a:ext uri="{FF2B5EF4-FFF2-40B4-BE49-F238E27FC236}">
              <a16:creationId xmlns:a16="http://schemas.microsoft.com/office/drawing/2014/main" id="{F271E009-CF1B-46D7-8076-43B295F6A83C}"/>
            </a:ext>
          </a:extLst>
        </xdr:cNvPr>
        <xdr:cNvCxnSpPr/>
      </xdr:nvCxnSpPr>
      <xdr:spPr>
        <a:xfrm flipV="1">
          <a:off x="1028700" y="9792970"/>
          <a:ext cx="800100" cy="3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CC1AA9EC-2181-4396-B473-82CF04D101CA}"/>
            </a:ext>
          </a:extLst>
        </xdr:cNvPr>
        <xdr:cNvSpPr txBox="1"/>
      </xdr:nvSpPr>
      <xdr:spPr>
        <a:xfrm>
          <a:off x="3239144" y="1016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01" name="n_2aveValue【体育館・プール】&#10;有形固定資産減価償却率">
          <a:extLst>
            <a:ext uri="{FF2B5EF4-FFF2-40B4-BE49-F238E27FC236}">
              <a16:creationId xmlns:a16="http://schemas.microsoft.com/office/drawing/2014/main" id="{DE154471-F1FE-4DFC-B87A-9B671F65D68F}"/>
            </a:ext>
          </a:extLst>
        </xdr:cNvPr>
        <xdr:cNvSpPr txBox="1"/>
      </xdr:nvSpPr>
      <xdr:spPr>
        <a:xfrm>
          <a:off x="2439044" y="101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02" name="n_3aveValue【体育館・プール】&#10;有形固定資産減価償却率">
          <a:extLst>
            <a:ext uri="{FF2B5EF4-FFF2-40B4-BE49-F238E27FC236}">
              <a16:creationId xmlns:a16="http://schemas.microsoft.com/office/drawing/2014/main" id="{4EED10BE-0F7F-4047-8415-272660355B98}"/>
            </a:ext>
          </a:extLst>
        </xdr:cNvPr>
        <xdr:cNvSpPr txBox="1"/>
      </xdr:nvSpPr>
      <xdr:spPr>
        <a:xfrm>
          <a:off x="1645294" y="101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F6286FAD-E520-4F16-BA97-0CABA70E0570}"/>
            </a:ext>
          </a:extLst>
        </xdr:cNvPr>
        <xdr:cNvSpPr txBox="1"/>
      </xdr:nvSpPr>
      <xdr:spPr>
        <a:xfrm>
          <a:off x="851544" y="981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2012</xdr:rowOff>
    </xdr:from>
    <xdr:ext cx="405111" cy="259045"/>
    <xdr:sp macro="" textlink="">
      <xdr:nvSpPr>
        <xdr:cNvPr id="104" name="n_1mainValue【体育館・プール】&#10;有形固定資産減価償却率">
          <a:extLst>
            <a:ext uri="{FF2B5EF4-FFF2-40B4-BE49-F238E27FC236}">
              <a16:creationId xmlns:a16="http://schemas.microsoft.com/office/drawing/2014/main" id="{20F2C08A-5868-4513-9014-FB3FB225C4A8}"/>
            </a:ext>
          </a:extLst>
        </xdr:cNvPr>
        <xdr:cNvSpPr txBox="1"/>
      </xdr:nvSpPr>
      <xdr:spPr>
        <a:xfrm>
          <a:off x="3239144" y="958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148970</xdr:rowOff>
    </xdr:from>
    <xdr:ext cx="405111" cy="259045"/>
    <xdr:sp macro="" textlink="">
      <xdr:nvSpPr>
        <xdr:cNvPr id="105" name="n_2mainValue【体育館・プール】&#10;有形固定資産減価償却率">
          <a:extLst>
            <a:ext uri="{FF2B5EF4-FFF2-40B4-BE49-F238E27FC236}">
              <a16:creationId xmlns:a16="http://schemas.microsoft.com/office/drawing/2014/main" id="{C75182B4-205D-4FF3-A98A-7AF049AF5443}"/>
            </a:ext>
          </a:extLst>
        </xdr:cNvPr>
        <xdr:cNvSpPr txBox="1"/>
      </xdr:nvSpPr>
      <xdr:spPr>
        <a:xfrm>
          <a:off x="2439044" y="9566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06" name="n_3mainValue【体育館・プール】&#10;有形固定資産減価償却率">
          <a:extLst>
            <a:ext uri="{FF2B5EF4-FFF2-40B4-BE49-F238E27FC236}">
              <a16:creationId xmlns:a16="http://schemas.microsoft.com/office/drawing/2014/main" id="{1743DF8F-308A-452B-A9FF-CFF020AF377C}"/>
            </a:ext>
          </a:extLst>
        </xdr:cNvPr>
        <xdr:cNvSpPr txBox="1"/>
      </xdr:nvSpPr>
      <xdr:spPr>
        <a:xfrm>
          <a:off x="1645294"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107" name="n_4mainValue【体育館・プール】&#10;有形固定資産減価償却率">
          <a:extLst>
            <a:ext uri="{FF2B5EF4-FFF2-40B4-BE49-F238E27FC236}">
              <a16:creationId xmlns:a16="http://schemas.microsoft.com/office/drawing/2014/main" id="{FC74B86D-D79D-4801-AF5E-230D74271CAC}"/>
            </a:ext>
          </a:extLst>
        </xdr:cNvPr>
        <xdr:cNvSpPr txBox="1"/>
      </xdr:nvSpPr>
      <xdr:spPr>
        <a:xfrm>
          <a:off x="85154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0B17725-E52A-4E5A-9DB2-950A1A661F3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76E625B-413D-4E42-92C7-26791D94987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B0D8F0C-3080-4CFE-8034-3DE59BDC5A7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FC2AB8B-F6F9-462B-B13E-38B36C5A2999}"/>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09C373D-5D35-4F87-B4A3-81329834D2E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861EE064-0839-49F6-9E6B-8E61EB4D17F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BB0DE32-5BB6-4257-B4B4-683A582974B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2762A67-FEB8-422D-923F-50487D5FC51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FFD766D-87B7-4A48-B09B-73FCBA86537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27CDB8D-33BB-4569-8B0A-1247BBFD690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DF6FDEF6-3D9E-4BBA-887B-9727CBA75A37}"/>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7B37FD22-394B-4EB1-8C7C-83558D051AF5}"/>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3B61BF1A-A071-4059-B324-EA0A304115D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6667A2A4-BC1D-4207-B0E5-37CA276D06F3}"/>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E8F5E105-31B2-4A6E-B988-5E739D520F4D}"/>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6467F42-8DF1-42CB-9AAB-EEE922DBCF46}"/>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E2AFBD44-AC92-4387-80FE-910ED02A4803}"/>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89F588F9-935A-47C3-81A2-C4655FD0B828}"/>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4243F911-D29E-4EA7-B9F7-F678B9761998}"/>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7D722FD-C118-499C-92C3-6BB86394491C}"/>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4F9DC400-8FFF-4788-BC04-61C81CF8959A}"/>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7A64E98-BF1C-42E8-90A5-F17C6DF69B79}"/>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0ABDED0-FEDE-4C93-B439-603FB050AAF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8C020FB-4AD1-4498-8669-FF71EB6FB44D}"/>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DE5F79B-6CD6-40A6-AA5D-8504FB00201E}"/>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a:extLst>
            <a:ext uri="{FF2B5EF4-FFF2-40B4-BE49-F238E27FC236}">
              <a16:creationId xmlns:a16="http://schemas.microsoft.com/office/drawing/2014/main" id="{DF9C895A-822A-425F-8121-8D552E2583A3}"/>
            </a:ext>
          </a:extLst>
        </xdr:cNvPr>
        <xdr:cNvCxnSpPr/>
      </xdr:nvCxnSpPr>
      <xdr:spPr>
        <a:xfrm flipV="1">
          <a:off x="9429115" y="9228909"/>
          <a:ext cx="0" cy="145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a:extLst>
            <a:ext uri="{FF2B5EF4-FFF2-40B4-BE49-F238E27FC236}">
              <a16:creationId xmlns:a16="http://schemas.microsoft.com/office/drawing/2014/main" id="{30AB19A1-C3D0-4BE9-A721-429236CCC3D3}"/>
            </a:ext>
          </a:extLst>
        </xdr:cNvPr>
        <xdr:cNvSpPr txBox="1"/>
      </xdr:nvSpPr>
      <xdr:spPr>
        <a:xfrm>
          <a:off x="94678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a:extLst>
            <a:ext uri="{FF2B5EF4-FFF2-40B4-BE49-F238E27FC236}">
              <a16:creationId xmlns:a16="http://schemas.microsoft.com/office/drawing/2014/main" id="{2EEB83FF-3A89-4681-9D43-34E6D967D591}"/>
            </a:ext>
          </a:extLst>
        </xdr:cNvPr>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a:extLst>
            <a:ext uri="{FF2B5EF4-FFF2-40B4-BE49-F238E27FC236}">
              <a16:creationId xmlns:a16="http://schemas.microsoft.com/office/drawing/2014/main" id="{FC98342A-00C1-460E-AE79-37A05A57ECC6}"/>
            </a:ext>
          </a:extLst>
        </xdr:cNvPr>
        <xdr:cNvSpPr txBox="1"/>
      </xdr:nvSpPr>
      <xdr:spPr>
        <a:xfrm>
          <a:off x="9467850" y="901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a:extLst>
            <a:ext uri="{FF2B5EF4-FFF2-40B4-BE49-F238E27FC236}">
              <a16:creationId xmlns:a16="http://schemas.microsoft.com/office/drawing/2014/main" id="{593CE3E9-8C50-4218-995C-E501BF237A95}"/>
            </a:ext>
          </a:extLst>
        </xdr:cNvPr>
        <xdr:cNvCxnSpPr/>
      </xdr:nvCxnSpPr>
      <xdr:spPr>
        <a:xfrm>
          <a:off x="9359900" y="92289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138" name="【体育館・プール】&#10;一人当たり面積平均値テキスト">
          <a:extLst>
            <a:ext uri="{FF2B5EF4-FFF2-40B4-BE49-F238E27FC236}">
              <a16:creationId xmlns:a16="http://schemas.microsoft.com/office/drawing/2014/main" id="{650DB640-28AF-4CC6-B391-D160D8FF9FC2}"/>
            </a:ext>
          </a:extLst>
        </xdr:cNvPr>
        <xdr:cNvSpPr txBox="1"/>
      </xdr:nvSpPr>
      <xdr:spPr>
        <a:xfrm>
          <a:off x="9467850" y="1009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a:extLst>
            <a:ext uri="{FF2B5EF4-FFF2-40B4-BE49-F238E27FC236}">
              <a16:creationId xmlns:a16="http://schemas.microsoft.com/office/drawing/2014/main" id="{7C6F579C-A58C-4763-8066-416C6AF8372D}"/>
            </a:ext>
          </a:extLst>
        </xdr:cNvPr>
        <xdr:cNvSpPr/>
      </xdr:nvSpPr>
      <xdr:spPr>
        <a:xfrm>
          <a:off x="9398000" y="102394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a:extLst>
            <a:ext uri="{FF2B5EF4-FFF2-40B4-BE49-F238E27FC236}">
              <a16:creationId xmlns:a16="http://schemas.microsoft.com/office/drawing/2014/main" id="{59A41FEF-5D9E-4483-B88F-47D8E68DFEAA}"/>
            </a:ext>
          </a:extLst>
        </xdr:cNvPr>
        <xdr:cNvSpPr/>
      </xdr:nvSpPr>
      <xdr:spPr>
        <a:xfrm>
          <a:off x="8636000" y="1024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a:extLst>
            <a:ext uri="{FF2B5EF4-FFF2-40B4-BE49-F238E27FC236}">
              <a16:creationId xmlns:a16="http://schemas.microsoft.com/office/drawing/2014/main" id="{BEC73D15-0DD4-471F-8F42-40BA6C067CA6}"/>
            </a:ext>
          </a:extLst>
        </xdr:cNvPr>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a:extLst>
            <a:ext uri="{FF2B5EF4-FFF2-40B4-BE49-F238E27FC236}">
              <a16:creationId xmlns:a16="http://schemas.microsoft.com/office/drawing/2014/main" id="{F915CA8B-779E-4C30-B6BE-8D8FDD9DCADA}"/>
            </a:ext>
          </a:extLst>
        </xdr:cNvPr>
        <xdr:cNvSpPr/>
      </xdr:nvSpPr>
      <xdr:spPr>
        <a:xfrm>
          <a:off x="7029450" y="10241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a:extLst>
            <a:ext uri="{FF2B5EF4-FFF2-40B4-BE49-F238E27FC236}">
              <a16:creationId xmlns:a16="http://schemas.microsoft.com/office/drawing/2014/main" id="{27948100-06B7-4915-8110-A3DF411E59A4}"/>
            </a:ext>
          </a:extLst>
        </xdr:cNvPr>
        <xdr:cNvSpPr/>
      </xdr:nvSpPr>
      <xdr:spPr>
        <a:xfrm>
          <a:off x="6235700" y="1027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9945D88-40C0-4CEB-9B61-535FAC1ED68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CE534AB-4D56-4D59-800B-3B3679CE07A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4403B01-55BE-429B-9291-10E15146F82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E500CAD-B817-4F89-BE45-99B18114C595}"/>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1958ED6B-FEDF-420F-A98A-139C1C8B2A0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114663</xdr:rowOff>
    </xdr:from>
    <xdr:to>
      <xdr:col>55</xdr:col>
      <xdr:colOff>50800</xdr:colOff>
      <xdr:row>63</xdr:row>
      <xdr:rowOff>44813</xdr:rowOff>
    </xdr:to>
    <xdr:sp macro="" textlink="">
      <xdr:nvSpPr>
        <xdr:cNvPr id="149" name="楕円 148">
          <a:extLst>
            <a:ext uri="{FF2B5EF4-FFF2-40B4-BE49-F238E27FC236}">
              <a16:creationId xmlns:a16="http://schemas.microsoft.com/office/drawing/2014/main" id="{4AF60128-9AFE-4F05-BE0B-06A30A129AC1}"/>
            </a:ext>
          </a:extLst>
        </xdr:cNvPr>
        <xdr:cNvSpPr/>
      </xdr:nvSpPr>
      <xdr:spPr>
        <a:xfrm>
          <a:off x="9398000" y="103572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93090</xdr:rowOff>
    </xdr:from>
    <xdr:ext cx="469744" cy="259045"/>
    <xdr:sp macro="" textlink="">
      <xdr:nvSpPr>
        <xdr:cNvPr id="150" name="【体育館・プール】&#10;一人当たり面積該当値テキスト">
          <a:extLst>
            <a:ext uri="{FF2B5EF4-FFF2-40B4-BE49-F238E27FC236}">
              <a16:creationId xmlns:a16="http://schemas.microsoft.com/office/drawing/2014/main" id="{AD26D11A-3DB1-4281-B41F-9AF1205DBB3E}"/>
            </a:ext>
          </a:extLst>
        </xdr:cNvPr>
        <xdr:cNvSpPr txBox="1"/>
      </xdr:nvSpPr>
      <xdr:spPr>
        <a:xfrm>
          <a:off x="9467850" y="103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151" name="楕円 150">
          <a:extLst>
            <a:ext uri="{FF2B5EF4-FFF2-40B4-BE49-F238E27FC236}">
              <a16:creationId xmlns:a16="http://schemas.microsoft.com/office/drawing/2014/main" id="{7A14B003-DD84-4626-85F9-4035DF811C3C}"/>
            </a:ext>
          </a:extLst>
        </xdr:cNvPr>
        <xdr:cNvSpPr/>
      </xdr:nvSpPr>
      <xdr:spPr>
        <a:xfrm>
          <a:off x="8636000" y="10351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165463</xdr:rowOff>
    </xdr:to>
    <xdr:cxnSp macro="">
      <xdr:nvCxnSpPr>
        <xdr:cNvPr id="152" name="直線コネクタ 151">
          <a:extLst>
            <a:ext uri="{FF2B5EF4-FFF2-40B4-BE49-F238E27FC236}">
              <a16:creationId xmlns:a16="http://schemas.microsoft.com/office/drawing/2014/main" id="{8A5DAC6B-748D-4AC3-B262-1581E77C520A}"/>
            </a:ext>
          </a:extLst>
        </xdr:cNvPr>
        <xdr:cNvCxnSpPr/>
      </xdr:nvCxnSpPr>
      <xdr:spPr>
        <a:xfrm>
          <a:off x="8686800" y="10402570"/>
          <a:ext cx="7429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108131</xdr:rowOff>
    </xdr:from>
    <xdr:to>
      <xdr:col>46</xdr:col>
      <xdr:colOff>38100</xdr:colOff>
      <xdr:row>63</xdr:row>
      <xdr:rowOff>38281</xdr:rowOff>
    </xdr:to>
    <xdr:sp macro="" textlink="">
      <xdr:nvSpPr>
        <xdr:cNvPr id="153" name="楕円 152">
          <a:extLst>
            <a:ext uri="{FF2B5EF4-FFF2-40B4-BE49-F238E27FC236}">
              <a16:creationId xmlns:a16="http://schemas.microsoft.com/office/drawing/2014/main" id="{0A2DFA7B-1155-449E-B1FB-FBC9142D21FD}"/>
            </a:ext>
          </a:extLst>
        </xdr:cNvPr>
        <xdr:cNvSpPr/>
      </xdr:nvSpPr>
      <xdr:spPr>
        <a:xfrm>
          <a:off x="7842250" y="10350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158931</xdr:rowOff>
    </xdr:from>
    <xdr:to>
      <xdr:col>50</xdr:col>
      <xdr:colOff>114300</xdr:colOff>
      <xdr:row>62</xdr:row>
      <xdr:rowOff>160020</xdr:rowOff>
    </xdr:to>
    <xdr:cxnSp macro="">
      <xdr:nvCxnSpPr>
        <xdr:cNvPr id="154" name="直線コネクタ 153">
          <a:extLst>
            <a:ext uri="{FF2B5EF4-FFF2-40B4-BE49-F238E27FC236}">
              <a16:creationId xmlns:a16="http://schemas.microsoft.com/office/drawing/2014/main" id="{19A218EC-4236-4E05-AB4C-C587749DAD23}"/>
            </a:ext>
          </a:extLst>
        </xdr:cNvPr>
        <xdr:cNvCxnSpPr/>
      </xdr:nvCxnSpPr>
      <xdr:spPr>
        <a:xfrm>
          <a:off x="7886700" y="10401481"/>
          <a:ext cx="8001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104866</xdr:rowOff>
    </xdr:from>
    <xdr:to>
      <xdr:col>41</xdr:col>
      <xdr:colOff>101600</xdr:colOff>
      <xdr:row>63</xdr:row>
      <xdr:rowOff>35016</xdr:rowOff>
    </xdr:to>
    <xdr:sp macro="" textlink="">
      <xdr:nvSpPr>
        <xdr:cNvPr id="155" name="楕円 154">
          <a:extLst>
            <a:ext uri="{FF2B5EF4-FFF2-40B4-BE49-F238E27FC236}">
              <a16:creationId xmlns:a16="http://schemas.microsoft.com/office/drawing/2014/main" id="{6FFC7760-A6BF-4E4F-A38D-39945EA0557B}"/>
            </a:ext>
          </a:extLst>
        </xdr:cNvPr>
        <xdr:cNvSpPr/>
      </xdr:nvSpPr>
      <xdr:spPr>
        <a:xfrm>
          <a:off x="7029450" y="10347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155666</xdr:rowOff>
    </xdr:from>
    <xdr:to>
      <xdr:col>45</xdr:col>
      <xdr:colOff>177800</xdr:colOff>
      <xdr:row>62</xdr:row>
      <xdr:rowOff>158931</xdr:rowOff>
    </xdr:to>
    <xdr:cxnSp macro="">
      <xdr:nvCxnSpPr>
        <xdr:cNvPr id="156" name="直線コネクタ 155">
          <a:extLst>
            <a:ext uri="{FF2B5EF4-FFF2-40B4-BE49-F238E27FC236}">
              <a16:creationId xmlns:a16="http://schemas.microsoft.com/office/drawing/2014/main" id="{6CF2729A-5B42-4A75-9E30-C14BDEF59851}"/>
            </a:ext>
          </a:extLst>
        </xdr:cNvPr>
        <xdr:cNvCxnSpPr/>
      </xdr:nvCxnSpPr>
      <xdr:spPr>
        <a:xfrm>
          <a:off x="7080250" y="10398216"/>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115751</xdr:rowOff>
    </xdr:from>
    <xdr:to>
      <xdr:col>36</xdr:col>
      <xdr:colOff>165100</xdr:colOff>
      <xdr:row>63</xdr:row>
      <xdr:rowOff>45901</xdr:rowOff>
    </xdr:to>
    <xdr:sp macro="" textlink="">
      <xdr:nvSpPr>
        <xdr:cNvPr id="157" name="楕円 156">
          <a:extLst>
            <a:ext uri="{FF2B5EF4-FFF2-40B4-BE49-F238E27FC236}">
              <a16:creationId xmlns:a16="http://schemas.microsoft.com/office/drawing/2014/main" id="{16AF614D-63B1-425E-8378-E87E4A1FA936}"/>
            </a:ext>
          </a:extLst>
        </xdr:cNvPr>
        <xdr:cNvSpPr/>
      </xdr:nvSpPr>
      <xdr:spPr>
        <a:xfrm>
          <a:off x="6235700" y="103583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155666</xdr:rowOff>
    </xdr:from>
    <xdr:to>
      <xdr:col>41</xdr:col>
      <xdr:colOff>50800</xdr:colOff>
      <xdr:row>62</xdr:row>
      <xdr:rowOff>166551</xdr:rowOff>
    </xdr:to>
    <xdr:cxnSp macro="">
      <xdr:nvCxnSpPr>
        <xdr:cNvPr id="158" name="直線コネクタ 157">
          <a:extLst>
            <a:ext uri="{FF2B5EF4-FFF2-40B4-BE49-F238E27FC236}">
              <a16:creationId xmlns:a16="http://schemas.microsoft.com/office/drawing/2014/main" id="{77FA42A1-5596-4423-A5F5-ECA12373330C}"/>
            </a:ext>
          </a:extLst>
        </xdr:cNvPr>
        <xdr:cNvCxnSpPr/>
      </xdr:nvCxnSpPr>
      <xdr:spPr>
        <a:xfrm flipV="1">
          <a:off x="6286500" y="10398216"/>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59" name="n_1aveValue【体育館・プール】&#10;一人当たり面積">
          <a:extLst>
            <a:ext uri="{FF2B5EF4-FFF2-40B4-BE49-F238E27FC236}">
              <a16:creationId xmlns:a16="http://schemas.microsoft.com/office/drawing/2014/main" id="{4BD54F7E-6E0F-446F-BD88-7B74B848B289}"/>
            </a:ext>
          </a:extLst>
        </xdr:cNvPr>
        <xdr:cNvSpPr txBox="1"/>
      </xdr:nvSpPr>
      <xdr:spPr>
        <a:xfrm>
          <a:off x="8458277" y="1003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60" name="n_2aveValue【体育館・プール】&#10;一人当たり面積">
          <a:extLst>
            <a:ext uri="{FF2B5EF4-FFF2-40B4-BE49-F238E27FC236}">
              <a16:creationId xmlns:a16="http://schemas.microsoft.com/office/drawing/2014/main" id="{879E2B2F-A1EE-4895-A497-E402D303424B}"/>
            </a:ext>
          </a:extLst>
        </xdr:cNvPr>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a:extLst>
            <a:ext uri="{FF2B5EF4-FFF2-40B4-BE49-F238E27FC236}">
              <a16:creationId xmlns:a16="http://schemas.microsoft.com/office/drawing/2014/main" id="{488502AC-ECC5-4B0B-AE1A-FD2A28580699}"/>
            </a:ext>
          </a:extLst>
        </xdr:cNvPr>
        <xdr:cNvSpPr txBox="1"/>
      </xdr:nvSpPr>
      <xdr:spPr>
        <a:xfrm>
          <a:off x="6864427" y="100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62" name="n_4aveValue【体育館・プール】&#10;一人当たり面積">
          <a:extLst>
            <a:ext uri="{FF2B5EF4-FFF2-40B4-BE49-F238E27FC236}">
              <a16:creationId xmlns:a16="http://schemas.microsoft.com/office/drawing/2014/main" id="{42DA0DC8-345C-46A4-B909-0DA75C05D5C1}"/>
            </a:ext>
          </a:extLst>
        </xdr:cNvPr>
        <xdr:cNvSpPr txBox="1"/>
      </xdr:nvSpPr>
      <xdr:spPr>
        <a:xfrm>
          <a:off x="6070677" y="1005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163" name="n_1mainValue【体育館・プール】&#10;一人当たり面積">
          <a:extLst>
            <a:ext uri="{FF2B5EF4-FFF2-40B4-BE49-F238E27FC236}">
              <a16:creationId xmlns:a16="http://schemas.microsoft.com/office/drawing/2014/main" id="{396C2244-6487-4BB5-8E4B-C443560FA7A5}"/>
            </a:ext>
          </a:extLst>
        </xdr:cNvPr>
        <xdr:cNvSpPr txBox="1"/>
      </xdr:nvSpPr>
      <xdr:spPr>
        <a:xfrm>
          <a:off x="845827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29408</xdr:rowOff>
    </xdr:from>
    <xdr:ext cx="469744" cy="259045"/>
    <xdr:sp macro="" textlink="">
      <xdr:nvSpPr>
        <xdr:cNvPr id="164" name="n_2mainValue【体育館・プール】&#10;一人当たり面積">
          <a:extLst>
            <a:ext uri="{FF2B5EF4-FFF2-40B4-BE49-F238E27FC236}">
              <a16:creationId xmlns:a16="http://schemas.microsoft.com/office/drawing/2014/main" id="{798C3CB2-4774-4A4D-807C-0949BE9E6AB5}"/>
            </a:ext>
          </a:extLst>
        </xdr:cNvPr>
        <xdr:cNvSpPr txBox="1"/>
      </xdr:nvSpPr>
      <xdr:spPr>
        <a:xfrm>
          <a:off x="7677227" y="1043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26143</xdr:rowOff>
    </xdr:from>
    <xdr:ext cx="469744" cy="259045"/>
    <xdr:sp macro="" textlink="">
      <xdr:nvSpPr>
        <xdr:cNvPr id="165" name="n_3mainValue【体育館・プール】&#10;一人当たり面積">
          <a:extLst>
            <a:ext uri="{FF2B5EF4-FFF2-40B4-BE49-F238E27FC236}">
              <a16:creationId xmlns:a16="http://schemas.microsoft.com/office/drawing/2014/main" id="{8C295967-56FB-4408-9250-2BA78A1BA969}"/>
            </a:ext>
          </a:extLst>
        </xdr:cNvPr>
        <xdr:cNvSpPr txBox="1"/>
      </xdr:nvSpPr>
      <xdr:spPr>
        <a:xfrm>
          <a:off x="6864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37028</xdr:rowOff>
    </xdr:from>
    <xdr:ext cx="469744" cy="259045"/>
    <xdr:sp macro="" textlink="">
      <xdr:nvSpPr>
        <xdr:cNvPr id="166" name="n_4mainValue【体育館・プール】&#10;一人当たり面積">
          <a:extLst>
            <a:ext uri="{FF2B5EF4-FFF2-40B4-BE49-F238E27FC236}">
              <a16:creationId xmlns:a16="http://schemas.microsoft.com/office/drawing/2014/main" id="{ABD6D600-3FC8-49FA-BD03-7C24C6947926}"/>
            </a:ext>
          </a:extLst>
        </xdr:cNvPr>
        <xdr:cNvSpPr txBox="1"/>
      </xdr:nvSpPr>
      <xdr:spPr>
        <a:xfrm>
          <a:off x="6070677" y="1044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809751E2-9533-470F-BEB3-95CB946CA6C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AA59EF20-EFB3-48A5-958B-A9E4D1DFC79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BB1A3FC3-596C-4D73-B3BA-35637D38E08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47D2BCB6-69E6-43A6-AF37-11972D676EC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290B2E76-3446-4010-A3D1-840EBBD852B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7F486770-AC0A-44DE-B2FE-9E233B717B3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E0FA006C-22BD-4645-8E6C-7B1565077CB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2FA1D593-4C78-4116-9F20-EDEAA6436E8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64C01F55-84CC-4671-98BD-0FBEE4B1A37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11F00DFC-FE00-4190-926E-092C8680375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8835B8E3-F95C-49BC-87EF-EBCA55E38CF3}"/>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30AD0320-E59F-4248-9C28-C20721AE00C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6B073EC3-FAF5-402A-80EE-FA212239BF51}"/>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9AD813CE-E889-4BA6-9925-3E7F156A987C}"/>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ED597565-05AE-4C5F-9FD2-5047DEAA579E}"/>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14CF80E4-38ED-4667-8F70-ACA41E76A85D}"/>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2E4F973-A307-4316-B39D-328CBC63D2D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B1574F27-ED30-4BE0-AF21-A162C85A4E1E}"/>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2281773F-15E5-41BF-BF26-1A1BA8A4AFC5}"/>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002BE39-FAFB-4CA8-AFFA-42575D874C02}"/>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ED4E0D58-F96D-41D1-97CB-D2A96CE3FCC4}"/>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71381FDB-8970-4254-888B-8AC0F53D3715}"/>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39892790-DACA-4774-BC4A-57381967614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8AAD88FF-7ECA-4B3F-8854-1F5D100D102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D30A4B65-37C1-47C7-B2B7-D9A1D270D3AB}"/>
            </a:ext>
          </a:extLst>
        </xdr:cNvPr>
        <xdr:cNvCxnSpPr/>
      </xdr:nvCxnSpPr>
      <xdr:spPr>
        <a:xfrm flipV="1">
          <a:off x="4177665" y="13053061"/>
          <a:ext cx="0" cy="1266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1125744A-BE05-4C94-AB21-54FFB5C8B3DF}"/>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5496BA09-AEC2-4D09-ABF0-B004AE779C5F}"/>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CCCE201F-FF81-4D65-8032-C16EA2B5D38A}"/>
            </a:ext>
          </a:extLst>
        </xdr:cNvPr>
        <xdr:cNvSpPr txBox="1"/>
      </xdr:nvSpPr>
      <xdr:spPr>
        <a:xfrm>
          <a:off x="4216400" y="1284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a:extLst>
            <a:ext uri="{FF2B5EF4-FFF2-40B4-BE49-F238E27FC236}">
              <a16:creationId xmlns:a16="http://schemas.microsoft.com/office/drawing/2014/main" id="{F5418B75-66D9-408D-A0C9-05D95D023CE3}"/>
            </a:ext>
          </a:extLst>
        </xdr:cNvPr>
        <xdr:cNvCxnSpPr/>
      </xdr:nvCxnSpPr>
      <xdr:spPr>
        <a:xfrm>
          <a:off x="4108450" y="13053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D1051E56-B327-4F49-B02D-BE99C92CDFA0}"/>
            </a:ext>
          </a:extLst>
        </xdr:cNvPr>
        <xdr:cNvSpPr txBox="1"/>
      </xdr:nvSpPr>
      <xdr:spPr>
        <a:xfrm>
          <a:off x="4216400" y="1331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a:extLst>
            <a:ext uri="{FF2B5EF4-FFF2-40B4-BE49-F238E27FC236}">
              <a16:creationId xmlns:a16="http://schemas.microsoft.com/office/drawing/2014/main" id="{CD1BCC23-ADBE-4D78-BFB3-31F290FE887B}"/>
            </a:ext>
          </a:extLst>
        </xdr:cNvPr>
        <xdr:cNvSpPr/>
      </xdr:nvSpPr>
      <xdr:spPr>
        <a:xfrm>
          <a:off x="4127500" y="13452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BEB74722-D50D-4A49-9C22-BDDD1823BF09}"/>
            </a:ext>
          </a:extLst>
        </xdr:cNvPr>
        <xdr:cNvSpPr/>
      </xdr:nvSpPr>
      <xdr:spPr>
        <a:xfrm>
          <a:off x="3384550" y="134905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069941FE-4EA6-4DC9-B552-68A157203F43}"/>
            </a:ext>
          </a:extLst>
        </xdr:cNvPr>
        <xdr:cNvSpPr/>
      </xdr:nvSpPr>
      <xdr:spPr>
        <a:xfrm>
          <a:off x="25717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C78C31D0-7910-4B2C-A9B0-C2DC0C18A3B0}"/>
            </a:ext>
          </a:extLst>
        </xdr:cNvPr>
        <xdr:cNvSpPr/>
      </xdr:nvSpPr>
      <xdr:spPr>
        <a:xfrm>
          <a:off x="17780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4FA7773C-07F4-4FDD-993C-BDE70D2CEE49}"/>
            </a:ext>
          </a:extLst>
        </xdr:cNvPr>
        <xdr:cNvSpPr/>
      </xdr:nvSpPr>
      <xdr:spPr>
        <a:xfrm>
          <a:off x="984250" y="13348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E704241-3303-45A7-835B-0E633401586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C75236C-0CDA-4429-8F73-8D108183832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140F374-9B92-43D0-A370-AC89FC1BE44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A9205480-CB29-4E05-A2D8-D4CE0D1C0DC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47EFDA77-9300-42A5-9CFE-4019E8500B3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207" name="楕円 206">
          <a:extLst>
            <a:ext uri="{FF2B5EF4-FFF2-40B4-BE49-F238E27FC236}">
              <a16:creationId xmlns:a16="http://schemas.microsoft.com/office/drawing/2014/main" id="{41DC79F4-7218-4EB8-8662-9700F4767DDF}"/>
            </a:ext>
          </a:extLst>
        </xdr:cNvPr>
        <xdr:cNvSpPr/>
      </xdr:nvSpPr>
      <xdr:spPr>
        <a:xfrm>
          <a:off x="4127500" y="14149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FCB1FB76-6549-4081-9B35-A9DC84E5DC3D}"/>
            </a:ext>
          </a:extLst>
        </xdr:cNvPr>
        <xdr:cNvSpPr txBox="1"/>
      </xdr:nvSpPr>
      <xdr:spPr>
        <a:xfrm>
          <a:off x="4216400" y="1406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71120</xdr:rowOff>
    </xdr:from>
    <xdr:to>
      <xdr:col>20</xdr:col>
      <xdr:colOff>38100</xdr:colOff>
      <xdr:row>86</xdr:row>
      <xdr:rowOff>1270</xdr:rowOff>
    </xdr:to>
    <xdr:sp macro="" textlink="">
      <xdr:nvSpPr>
        <xdr:cNvPr id="209" name="楕円 208">
          <a:extLst>
            <a:ext uri="{FF2B5EF4-FFF2-40B4-BE49-F238E27FC236}">
              <a16:creationId xmlns:a16="http://schemas.microsoft.com/office/drawing/2014/main" id="{6BB08F90-1503-4738-B545-E48BB6BA98D0}"/>
            </a:ext>
          </a:extLst>
        </xdr:cNvPr>
        <xdr:cNvSpPr/>
      </xdr:nvSpPr>
      <xdr:spPr>
        <a:xfrm>
          <a:off x="3384550" y="14110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121920</xdr:rowOff>
    </xdr:from>
    <xdr:to>
      <xdr:col>24</xdr:col>
      <xdr:colOff>63500</xdr:colOff>
      <xdr:row>85</xdr:row>
      <xdr:rowOff>160020</xdr:rowOff>
    </xdr:to>
    <xdr:cxnSp macro="">
      <xdr:nvCxnSpPr>
        <xdr:cNvPr id="210" name="直線コネクタ 209">
          <a:extLst>
            <a:ext uri="{FF2B5EF4-FFF2-40B4-BE49-F238E27FC236}">
              <a16:creationId xmlns:a16="http://schemas.microsoft.com/office/drawing/2014/main" id="{8E6166DA-FFAD-4B4E-93E5-ED1DE07B67A3}"/>
            </a:ext>
          </a:extLst>
        </xdr:cNvPr>
        <xdr:cNvCxnSpPr/>
      </xdr:nvCxnSpPr>
      <xdr:spPr>
        <a:xfrm>
          <a:off x="3429000" y="1416177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34925</xdr:rowOff>
    </xdr:from>
    <xdr:to>
      <xdr:col>15</xdr:col>
      <xdr:colOff>101600</xdr:colOff>
      <xdr:row>85</xdr:row>
      <xdr:rowOff>136525</xdr:rowOff>
    </xdr:to>
    <xdr:sp macro="" textlink="">
      <xdr:nvSpPr>
        <xdr:cNvPr id="211" name="楕円 210">
          <a:extLst>
            <a:ext uri="{FF2B5EF4-FFF2-40B4-BE49-F238E27FC236}">
              <a16:creationId xmlns:a16="http://schemas.microsoft.com/office/drawing/2014/main" id="{A8CF0A42-AF0E-493A-9498-2DD8C38F01DF}"/>
            </a:ext>
          </a:extLst>
        </xdr:cNvPr>
        <xdr:cNvSpPr/>
      </xdr:nvSpPr>
      <xdr:spPr>
        <a:xfrm>
          <a:off x="257175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85725</xdr:rowOff>
    </xdr:from>
    <xdr:to>
      <xdr:col>19</xdr:col>
      <xdr:colOff>177800</xdr:colOff>
      <xdr:row>85</xdr:row>
      <xdr:rowOff>121920</xdr:rowOff>
    </xdr:to>
    <xdr:cxnSp macro="">
      <xdr:nvCxnSpPr>
        <xdr:cNvPr id="212" name="直線コネクタ 211">
          <a:extLst>
            <a:ext uri="{FF2B5EF4-FFF2-40B4-BE49-F238E27FC236}">
              <a16:creationId xmlns:a16="http://schemas.microsoft.com/office/drawing/2014/main" id="{4225E9E5-8B6E-4735-B488-BC818BAE30AF}"/>
            </a:ext>
          </a:extLst>
        </xdr:cNvPr>
        <xdr:cNvCxnSpPr/>
      </xdr:nvCxnSpPr>
      <xdr:spPr>
        <a:xfrm>
          <a:off x="2622550" y="1412557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213" name="楕円 212">
          <a:extLst>
            <a:ext uri="{FF2B5EF4-FFF2-40B4-BE49-F238E27FC236}">
              <a16:creationId xmlns:a16="http://schemas.microsoft.com/office/drawing/2014/main" id="{A1704EF6-99C8-4E88-9161-2E09149890AE}"/>
            </a:ext>
          </a:extLst>
        </xdr:cNvPr>
        <xdr:cNvSpPr/>
      </xdr:nvSpPr>
      <xdr:spPr>
        <a:xfrm>
          <a:off x="17780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85725</xdr:rowOff>
    </xdr:to>
    <xdr:cxnSp macro="">
      <xdr:nvCxnSpPr>
        <xdr:cNvPr id="214" name="直線コネクタ 213">
          <a:extLst>
            <a:ext uri="{FF2B5EF4-FFF2-40B4-BE49-F238E27FC236}">
              <a16:creationId xmlns:a16="http://schemas.microsoft.com/office/drawing/2014/main" id="{AE020E7E-5E3F-4684-9B75-C3CCB03EC495}"/>
            </a:ext>
          </a:extLst>
        </xdr:cNvPr>
        <xdr:cNvCxnSpPr/>
      </xdr:nvCxnSpPr>
      <xdr:spPr>
        <a:xfrm>
          <a:off x="1828800" y="1408938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133986</xdr:rowOff>
    </xdr:from>
    <xdr:to>
      <xdr:col>6</xdr:col>
      <xdr:colOff>38100</xdr:colOff>
      <xdr:row>85</xdr:row>
      <xdr:rowOff>64136</xdr:rowOff>
    </xdr:to>
    <xdr:sp macro="" textlink="">
      <xdr:nvSpPr>
        <xdr:cNvPr id="215" name="楕円 214">
          <a:extLst>
            <a:ext uri="{FF2B5EF4-FFF2-40B4-BE49-F238E27FC236}">
              <a16:creationId xmlns:a16="http://schemas.microsoft.com/office/drawing/2014/main" id="{27240FD7-7B97-4CE5-BF36-ABA8A5F1A846}"/>
            </a:ext>
          </a:extLst>
        </xdr:cNvPr>
        <xdr:cNvSpPr/>
      </xdr:nvSpPr>
      <xdr:spPr>
        <a:xfrm>
          <a:off x="984250" y="140087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13336</xdr:rowOff>
    </xdr:from>
    <xdr:to>
      <xdr:col>10</xdr:col>
      <xdr:colOff>114300</xdr:colOff>
      <xdr:row>85</xdr:row>
      <xdr:rowOff>49530</xdr:rowOff>
    </xdr:to>
    <xdr:cxnSp macro="">
      <xdr:nvCxnSpPr>
        <xdr:cNvPr id="216" name="直線コネクタ 215">
          <a:extLst>
            <a:ext uri="{FF2B5EF4-FFF2-40B4-BE49-F238E27FC236}">
              <a16:creationId xmlns:a16="http://schemas.microsoft.com/office/drawing/2014/main" id="{97E45BEC-3EC1-4D77-8603-C728E55FDB98}"/>
            </a:ext>
          </a:extLst>
        </xdr:cNvPr>
        <xdr:cNvCxnSpPr/>
      </xdr:nvCxnSpPr>
      <xdr:spPr>
        <a:xfrm>
          <a:off x="1028700" y="14053186"/>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C80C64A9-E2CC-469D-80F0-812E7AA2A03A}"/>
            </a:ext>
          </a:extLst>
        </xdr:cNvPr>
        <xdr:cNvSpPr txBox="1"/>
      </xdr:nvSpPr>
      <xdr:spPr>
        <a:xfrm>
          <a:off x="3239144"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D83CC553-31A1-462F-A5E8-E1628E651088}"/>
            </a:ext>
          </a:extLst>
        </xdr:cNvPr>
        <xdr:cNvSpPr txBox="1"/>
      </xdr:nvSpPr>
      <xdr:spPr>
        <a:xfrm>
          <a:off x="24390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F98227E7-B8E3-45EE-B399-C2D4A79CB46E}"/>
            </a:ext>
          </a:extLst>
        </xdr:cNvPr>
        <xdr:cNvSpPr txBox="1"/>
      </xdr:nvSpPr>
      <xdr:spPr>
        <a:xfrm>
          <a:off x="164529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8F78D5D2-A119-4EEF-88B1-18E26B3DADD0}"/>
            </a:ext>
          </a:extLst>
        </xdr:cNvPr>
        <xdr:cNvSpPr txBox="1"/>
      </xdr:nvSpPr>
      <xdr:spPr>
        <a:xfrm>
          <a:off x="851544" y="1312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163847</xdr:rowOff>
    </xdr:from>
    <xdr:ext cx="405111" cy="259045"/>
    <xdr:sp macro="" textlink="">
      <xdr:nvSpPr>
        <xdr:cNvPr id="221" name="n_1mainValue【福祉施設】&#10;有形固定資産減価償却率">
          <a:extLst>
            <a:ext uri="{FF2B5EF4-FFF2-40B4-BE49-F238E27FC236}">
              <a16:creationId xmlns:a16="http://schemas.microsoft.com/office/drawing/2014/main" id="{AD479480-3147-401D-A01C-5D56149298F4}"/>
            </a:ext>
          </a:extLst>
        </xdr:cNvPr>
        <xdr:cNvSpPr txBox="1"/>
      </xdr:nvSpPr>
      <xdr:spPr>
        <a:xfrm>
          <a:off x="32391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127652</xdr:rowOff>
    </xdr:from>
    <xdr:ext cx="405111" cy="259045"/>
    <xdr:sp macro="" textlink="">
      <xdr:nvSpPr>
        <xdr:cNvPr id="222" name="n_2mainValue【福祉施設】&#10;有形固定資産減価償却率">
          <a:extLst>
            <a:ext uri="{FF2B5EF4-FFF2-40B4-BE49-F238E27FC236}">
              <a16:creationId xmlns:a16="http://schemas.microsoft.com/office/drawing/2014/main" id="{9AC0A237-9E3F-4FBD-A73C-7E5D4170F157}"/>
            </a:ext>
          </a:extLst>
        </xdr:cNvPr>
        <xdr:cNvSpPr txBox="1"/>
      </xdr:nvSpPr>
      <xdr:spPr>
        <a:xfrm>
          <a:off x="2439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223" name="n_3mainValue【福祉施設】&#10;有形固定資産減価償却率">
          <a:extLst>
            <a:ext uri="{FF2B5EF4-FFF2-40B4-BE49-F238E27FC236}">
              <a16:creationId xmlns:a16="http://schemas.microsoft.com/office/drawing/2014/main" id="{A9329F33-349B-463D-BE60-5FEA9A996549}"/>
            </a:ext>
          </a:extLst>
        </xdr:cNvPr>
        <xdr:cNvSpPr txBox="1"/>
      </xdr:nvSpPr>
      <xdr:spPr>
        <a:xfrm>
          <a:off x="16452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55263</xdr:rowOff>
    </xdr:from>
    <xdr:ext cx="405111" cy="259045"/>
    <xdr:sp macro="" textlink="">
      <xdr:nvSpPr>
        <xdr:cNvPr id="224" name="n_4mainValue【福祉施設】&#10;有形固定資産減価償却率">
          <a:extLst>
            <a:ext uri="{FF2B5EF4-FFF2-40B4-BE49-F238E27FC236}">
              <a16:creationId xmlns:a16="http://schemas.microsoft.com/office/drawing/2014/main" id="{CB916F4F-E3EE-4FE3-A535-7A8A95F6205D}"/>
            </a:ext>
          </a:extLst>
        </xdr:cNvPr>
        <xdr:cNvSpPr txBox="1"/>
      </xdr:nvSpPr>
      <xdr:spPr>
        <a:xfrm>
          <a:off x="8515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49827A55-EA01-4E05-ABE2-9A69288525F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E47EF4FE-2F66-4D33-A42C-146A525ABCC6}"/>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B661D90F-E916-4395-A006-194AFF42A7B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729889BF-02D2-4569-9558-7C82146E5EC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FA4450CB-04DC-47A5-B66B-31A16D923AD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DC722367-E1CF-4ACC-B32B-F91A811FEF7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6D507ABE-7494-453E-A830-0B8916F4C12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86B6D2B-7C1F-4597-893B-9053E94F644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4B5E4F49-7144-4749-88CC-609EB57683F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103E5C65-9AA4-45D7-946B-ADB58EBF04A7}"/>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C0138630-6749-4529-9499-42D1EE92FEF9}"/>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EFEB071D-7A90-4474-B3F6-063B31A9D284}"/>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73EBC6F0-F4CB-4E14-9D54-8D2E2649A671}"/>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B6797591-59AB-44A4-AB6F-5EF9D9980427}"/>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94B8821C-E56B-4140-8436-FD672B63FC91}"/>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FEB73CA-D0EB-476C-A05A-3DC0E84C09BA}"/>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BB0B2E6E-2E30-44D7-BF71-578189ED16FF}"/>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E6A4B70E-3214-4E1E-B4F1-B47FEDDDF369}"/>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A6BF7178-866C-4221-9BF9-4864AE7A586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7EC104AC-06B3-4363-A6ED-7AD0173C4579}"/>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C809DEA2-25A2-4836-9227-92D38CB22979}"/>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a:extLst>
            <a:ext uri="{FF2B5EF4-FFF2-40B4-BE49-F238E27FC236}">
              <a16:creationId xmlns:a16="http://schemas.microsoft.com/office/drawing/2014/main" id="{EAB160DE-130A-401D-8FA7-E3DAC55A0B5F}"/>
            </a:ext>
          </a:extLst>
        </xdr:cNvPr>
        <xdr:cNvCxnSpPr/>
      </xdr:nvCxnSpPr>
      <xdr:spPr>
        <a:xfrm flipV="1">
          <a:off x="9429115" y="13075920"/>
          <a:ext cx="0" cy="113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a:extLst>
            <a:ext uri="{FF2B5EF4-FFF2-40B4-BE49-F238E27FC236}">
              <a16:creationId xmlns:a16="http://schemas.microsoft.com/office/drawing/2014/main" id="{5F6A7D75-4700-4E25-AA17-39C197AD147E}"/>
            </a:ext>
          </a:extLst>
        </xdr:cNvPr>
        <xdr:cNvSpPr txBox="1"/>
      </xdr:nvSpPr>
      <xdr:spPr>
        <a:xfrm>
          <a:off x="9467850"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a:extLst>
            <a:ext uri="{FF2B5EF4-FFF2-40B4-BE49-F238E27FC236}">
              <a16:creationId xmlns:a16="http://schemas.microsoft.com/office/drawing/2014/main" id="{74451F69-9A43-4C97-8F0E-DE16628BA1D4}"/>
            </a:ext>
          </a:extLst>
        </xdr:cNvPr>
        <xdr:cNvCxnSpPr/>
      </xdr:nvCxnSpPr>
      <xdr:spPr>
        <a:xfrm>
          <a:off x="9359900" y="14208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a:extLst>
            <a:ext uri="{FF2B5EF4-FFF2-40B4-BE49-F238E27FC236}">
              <a16:creationId xmlns:a16="http://schemas.microsoft.com/office/drawing/2014/main" id="{0B09D376-9696-4C2E-A6AF-E2AC354C8D85}"/>
            </a:ext>
          </a:extLst>
        </xdr:cNvPr>
        <xdr:cNvSpPr txBox="1"/>
      </xdr:nvSpPr>
      <xdr:spPr>
        <a:xfrm>
          <a:off x="94678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a:extLst>
            <a:ext uri="{FF2B5EF4-FFF2-40B4-BE49-F238E27FC236}">
              <a16:creationId xmlns:a16="http://schemas.microsoft.com/office/drawing/2014/main" id="{3154B67B-948A-47DA-9D48-BC1640DC4752}"/>
            </a:ext>
          </a:extLst>
        </xdr:cNvPr>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51" name="【福祉施設】&#10;一人当たり面積平均値テキスト">
          <a:extLst>
            <a:ext uri="{FF2B5EF4-FFF2-40B4-BE49-F238E27FC236}">
              <a16:creationId xmlns:a16="http://schemas.microsoft.com/office/drawing/2014/main" id="{0CAA6148-CDBD-4ED3-87AB-C16C3A17A051}"/>
            </a:ext>
          </a:extLst>
        </xdr:cNvPr>
        <xdr:cNvSpPr txBox="1"/>
      </xdr:nvSpPr>
      <xdr:spPr>
        <a:xfrm>
          <a:off x="9467850" y="1364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a:extLst>
            <a:ext uri="{FF2B5EF4-FFF2-40B4-BE49-F238E27FC236}">
              <a16:creationId xmlns:a16="http://schemas.microsoft.com/office/drawing/2014/main" id="{6D840FC6-4870-4CA6-B31A-C7AF8EA733CD}"/>
            </a:ext>
          </a:extLst>
        </xdr:cNvPr>
        <xdr:cNvSpPr/>
      </xdr:nvSpPr>
      <xdr:spPr>
        <a:xfrm>
          <a:off x="9398000" y="137906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53" name="フローチャート: 判断 252">
          <a:extLst>
            <a:ext uri="{FF2B5EF4-FFF2-40B4-BE49-F238E27FC236}">
              <a16:creationId xmlns:a16="http://schemas.microsoft.com/office/drawing/2014/main" id="{D6064FDD-70F0-41ED-BBD5-C6306E556CD3}"/>
            </a:ext>
          </a:extLst>
        </xdr:cNvPr>
        <xdr:cNvSpPr/>
      </xdr:nvSpPr>
      <xdr:spPr>
        <a:xfrm>
          <a:off x="863600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54" name="フローチャート: 判断 253">
          <a:extLst>
            <a:ext uri="{FF2B5EF4-FFF2-40B4-BE49-F238E27FC236}">
              <a16:creationId xmlns:a16="http://schemas.microsoft.com/office/drawing/2014/main" id="{8DD87D98-47E9-42E7-971E-0237B5E04125}"/>
            </a:ext>
          </a:extLst>
        </xdr:cNvPr>
        <xdr:cNvSpPr/>
      </xdr:nvSpPr>
      <xdr:spPr>
        <a:xfrm>
          <a:off x="7842250" y="13840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5" name="フローチャート: 判断 254">
          <a:extLst>
            <a:ext uri="{FF2B5EF4-FFF2-40B4-BE49-F238E27FC236}">
              <a16:creationId xmlns:a16="http://schemas.microsoft.com/office/drawing/2014/main" id="{499DFCB1-5BE5-46DD-98BE-B7C8B331CF71}"/>
            </a:ext>
          </a:extLst>
        </xdr:cNvPr>
        <xdr:cNvSpPr/>
      </xdr:nvSpPr>
      <xdr:spPr>
        <a:xfrm>
          <a:off x="7029450" y="13863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6" name="フローチャート: 判断 255">
          <a:extLst>
            <a:ext uri="{FF2B5EF4-FFF2-40B4-BE49-F238E27FC236}">
              <a16:creationId xmlns:a16="http://schemas.microsoft.com/office/drawing/2014/main" id="{BD01692E-1CED-41CB-B8D1-4742C27CBD75}"/>
            </a:ext>
          </a:extLst>
        </xdr:cNvPr>
        <xdr:cNvSpPr/>
      </xdr:nvSpPr>
      <xdr:spPr>
        <a:xfrm>
          <a:off x="62357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F96286B-A610-4579-BCE6-9425863622F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0060DCA-DDEE-4830-8AC4-8ED1653E9E2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DB66E1D-D07E-43AD-9C0E-1A67B9F4AB87}"/>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68AC02F-D1A0-487C-832C-7972FCC4700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FD41D74-90B0-48F0-B589-B8403CA376B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262" name="楕円 261">
          <a:extLst>
            <a:ext uri="{FF2B5EF4-FFF2-40B4-BE49-F238E27FC236}">
              <a16:creationId xmlns:a16="http://schemas.microsoft.com/office/drawing/2014/main" id="{A22A4027-42DC-4F69-8E2C-BE5B60F09A47}"/>
            </a:ext>
          </a:extLst>
        </xdr:cNvPr>
        <xdr:cNvSpPr/>
      </xdr:nvSpPr>
      <xdr:spPr>
        <a:xfrm>
          <a:off x="9398000" y="14063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110253</xdr:rowOff>
    </xdr:from>
    <xdr:ext cx="469744" cy="259045"/>
    <xdr:sp macro="" textlink="">
      <xdr:nvSpPr>
        <xdr:cNvPr id="263" name="【福祉施設】&#10;一人当たり面積該当値テキスト">
          <a:extLst>
            <a:ext uri="{FF2B5EF4-FFF2-40B4-BE49-F238E27FC236}">
              <a16:creationId xmlns:a16="http://schemas.microsoft.com/office/drawing/2014/main" id="{028D0100-F2EB-4609-8F52-74B1F1FA0F24}"/>
            </a:ext>
          </a:extLst>
        </xdr:cNvPr>
        <xdr:cNvSpPr txBox="1"/>
      </xdr:nvSpPr>
      <xdr:spPr>
        <a:xfrm>
          <a:off x="9467850" y="1398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264" name="楕円 263">
          <a:extLst>
            <a:ext uri="{FF2B5EF4-FFF2-40B4-BE49-F238E27FC236}">
              <a16:creationId xmlns:a16="http://schemas.microsoft.com/office/drawing/2014/main" id="{6D0F614F-7501-4363-AFCC-EDE93905F92E}"/>
            </a:ext>
          </a:extLst>
        </xdr:cNvPr>
        <xdr:cNvSpPr/>
      </xdr:nvSpPr>
      <xdr:spPr>
        <a:xfrm>
          <a:off x="86360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74676</xdr:rowOff>
    </xdr:to>
    <xdr:cxnSp macro="">
      <xdr:nvCxnSpPr>
        <xdr:cNvPr id="265" name="直線コネクタ 264">
          <a:extLst>
            <a:ext uri="{FF2B5EF4-FFF2-40B4-BE49-F238E27FC236}">
              <a16:creationId xmlns:a16="http://schemas.microsoft.com/office/drawing/2014/main" id="{C74319EE-5C80-4977-9AEA-6B38E7A6C250}"/>
            </a:ext>
          </a:extLst>
        </xdr:cNvPr>
        <xdr:cNvCxnSpPr/>
      </xdr:nvCxnSpPr>
      <xdr:spPr>
        <a:xfrm>
          <a:off x="8686800" y="14112239"/>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66" name="楕円 265">
          <a:extLst>
            <a:ext uri="{FF2B5EF4-FFF2-40B4-BE49-F238E27FC236}">
              <a16:creationId xmlns:a16="http://schemas.microsoft.com/office/drawing/2014/main" id="{DE25A074-94EC-459A-9378-6D47E1A59A86}"/>
            </a:ext>
          </a:extLst>
        </xdr:cNvPr>
        <xdr:cNvSpPr/>
      </xdr:nvSpPr>
      <xdr:spPr>
        <a:xfrm>
          <a:off x="7842250" y="1406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267" name="直線コネクタ 266">
          <a:extLst>
            <a:ext uri="{FF2B5EF4-FFF2-40B4-BE49-F238E27FC236}">
              <a16:creationId xmlns:a16="http://schemas.microsoft.com/office/drawing/2014/main" id="{B46430B1-B853-4D21-8E3A-BC1CD6C967A4}"/>
            </a:ext>
          </a:extLst>
        </xdr:cNvPr>
        <xdr:cNvCxnSpPr/>
      </xdr:nvCxnSpPr>
      <xdr:spPr>
        <a:xfrm>
          <a:off x="7886700" y="141122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268" name="楕円 267">
          <a:extLst>
            <a:ext uri="{FF2B5EF4-FFF2-40B4-BE49-F238E27FC236}">
              <a16:creationId xmlns:a16="http://schemas.microsoft.com/office/drawing/2014/main" id="{6B713B8D-614D-4296-B4D1-68B8AB1D6577}"/>
            </a:ext>
          </a:extLst>
        </xdr:cNvPr>
        <xdr:cNvSpPr/>
      </xdr:nvSpPr>
      <xdr:spPr>
        <a:xfrm>
          <a:off x="702945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72389</xdr:rowOff>
    </xdr:to>
    <xdr:cxnSp macro="">
      <xdr:nvCxnSpPr>
        <xdr:cNvPr id="269" name="直線コネクタ 268">
          <a:extLst>
            <a:ext uri="{FF2B5EF4-FFF2-40B4-BE49-F238E27FC236}">
              <a16:creationId xmlns:a16="http://schemas.microsoft.com/office/drawing/2014/main" id="{EC4A9435-9819-44BA-BF86-05A86511FAF8}"/>
            </a:ext>
          </a:extLst>
        </xdr:cNvPr>
        <xdr:cNvCxnSpPr/>
      </xdr:nvCxnSpPr>
      <xdr:spPr>
        <a:xfrm>
          <a:off x="7080250" y="14109954"/>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270" name="楕円 269">
          <a:extLst>
            <a:ext uri="{FF2B5EF4-FFF2-40B4-BE49-F238E27FC236}">
              <a16:creationId xmlns:a16="http://schemas.microsoft.com/office/drawing/2014/main" id="{9FD52E8C-2D41-46E7-B5D3-89F1AFE5C4EC}"/>
            </a:ext>
          </a:extLst>
        </xdr:cNvPr>
        <xdr:cNvSpPr/>
      </xdr:nvSpPr>
      <xdr:spPr>
        <a:xfrm>
          <a:off x="62357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70104</xdr:rowOff>
    </xdr:to>
    <xdr:cxnSp macro="">
      <xdr:nvCxnSpPr>
        <xdr:cNvPr id="271" name="直線コネクタ 270">
          <a:extLst>
            <a:ext uri="{FF2B5EF4-FFF2-40B4-BE49-F238E27FC236}">
              <a16:creationId xmlns:a16="http://schemas.microsoft.com/office/drawing/2014/main" id="{B62AA388-252C-45B5-8087-56DF5D0123A1}"/>
            </a:ext>
          </a:extLst>
        </xdr:cNvPr>
        <xdr:cNvCxnSpPr/>
      </xdr:nvCxnSpPr>
      <xdr:spPr>
        <a:xfrm>
          <a:off x="6286500" y="1410995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72" name="n_1aveValue【福祉施設】&#10;一人当たり面積">
          <a:extLst>
            <a:ext uri="{FF2B5EF4-FFF2-40B4-BE49-F238E27FC236}">
              <a16:creationId xmlns:a16="http://schemas.microsoft.com/office/drawing/2014/main" id="{D92874A3-2E4D-45E2-ACD4-1A965FFE55DC}"/>
            </a:ext>
          </a:extLst>
        </xdr:cNvPr>
        <xdr:cNvSpPr txBox="1"/>
      </xdr:nvSpPr>
      <xdr:spPr>
        <a:xfrm>
          <a:off x="8458277" y="1360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73" name="n_2aveValue【福祉施設】&#10;一人当たり面積">
          <a:extLst>
            <a:ext uri="{FF2B5EF4-FFF2-40B4-BE49-F238E27FC236}">
              <a16:creationId xmlns:a16="http://schemas.microsoft.com/office/drawing/2014/main" id="{D054D97D-FD0F-4A1E-8263-3093AA83D7B0}"/>
            </a:ext>
          </a:extLst>
        </xdr:cNvPr>
        <xdr:cNvSpPr txBox="1"/>
      </xdr:nvSpPr>
      <xdr:spPr>
        <a:xfrm>
          <a:off x="7677227" y="136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74" name="n_3aveValue【福祉施設】&#10;一人当たり面積">
          <a:extLst>
            <a:ext uri="{FF2B5EF4-FFF2-40B4-BE49-F238E27FC236}">
              <a16:creationId xmlns:a16="http://schemas.microsoft.com/office/drawing/2014/main" id="{3248EA07-D8EF-4F2B-BB54-0D49DE85DD51}"/>
            </a:ext>
          </a:extLst>
        </xdr:cNvPr>
        <xdr:cNvSpPr txBox="1"/>
      </xdr:nvSpPr>
      <xdr:spPr>
        <a:xfrm>
          <a:off x="6864427" y="136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5" name="n_4aveValue【福祉施設】&#10;一人当たり面積">
          <a:extLst>
            <a:ext uri="{FF2B5EF4-FFF2-40B4-BE49-F238E27FC236}">
              <a16:creationId xmlns:a16="http://schemas.microsoft.com/office/drawing/2014/main" id="{6C28C592-D1EB-46A0-9768-89AE8071B19F}"/>
            </a:ext>
          </a:extLst>
        </xdr:cNvPr>
        <xdr:cNvSpPr txBox="1"/>
      </xdr:nvSpPr>
      <xdr:spPr>
        <a:xfrm>
          <a:off x="60706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276" name="n_1mainValue【福祉施設】&#10;一人当たり面積">
          <a:extLst>
            <a:ext uri="{FF2B5EF4-FFF2-40B4-BE49-F238E27FC236}">
              <a16:creationId xmlns:a16="http://schemas.microsoft.com/office/drawing/2014/main" id="{EBC3C5E2-2C1B-4C7B-A2F4-CAC37445361F}"/>
            </a:ext>
          </a:extLst>
        </xdr:cNvPr>
        <xdr:cNvSpPr txBox="1"/>
      </xdr:nvSpPr>
      <xdr:spPr>
        <a:xfrm>
          <a:off x="84582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277" name="n_2mainValue【福祉施設】&#10;一人当たり面積">
          <a:extLst>
            <a:ext uri="{FF2B5EF4-FFF2-40B4-BE49-F238E27FC236}">
              <a16:creationId xmlns:a16="http://schemas.microsoft.com/office/drawing/2014/main" id="{3CFBC165-5F7F-41A0-A688-61222A21266B}"/>
            </a:ext>
          </a:extLst>
        </xdr:cNvPr>
        <xdr:cNvSpPr txBox="1"/>
      </xdr:nvSpPr>
      <xdr:spPr>
        <a:xfrm>
          <a:off x="76772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278" name="n_3mainValue【福祉施設】&#10;一人当たり面積">
          <a:extLst>
            <a:ext uri="{FF2B5EF4-FFF2-40B4-BE49-F238E27FC236}">
              <a16:creationId xmlns:a16="http://schemas.microsoft.com/office/drawing/2014/main" id="{CBB91C88-760A-4F69-995E-DF01DF1FD58C}"/>
            </a:ext>
          </a:extLst>
        </xdr:cNvPr>
        <xdr:cNvSpPr txBox="1"/>
      </xdr:nvSpPr>
      <xdr:spPr>
        <a:xfrm>
          <a:off x="6864427"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279" name="n_4mainValue【福祉施設】&#10;一人当たり面積">
          <a:extLst>
            <a:ext uri="{FF2B5EF4-FFF2-40B4-BE49-F238E27FC236}">
              <a16:creationId xmlns:a16="http://schemas.microsoft.com/office/drawing/2014/main" id="{3C5934A6-9BDC-4F60-B5E1-DCD1A5193642}"/>
            </a:ext>
          </a:extLst>
        </xdr:cNvPr>
        <xdr:cNvSpPr txBox="1"/>
      </xdr:nvSpPr>
      <xdr:spPr>
        <a:xfrm>
          <a:off x="6070677"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6CC85C21-FEE1-4014-8248-551178774E3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9DAD3F37-003B-4689-8234-FCA8902F1EC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E06C380-BA6F-45D2-87D4-5709502F835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709EB71-7CE4-482C-9690-3AC979DC6EA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E9AB132-FBDA-4949-A50A-8C65F2B0AC76}"/>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92C0034-AF92-4B39-9CF8-37783574A59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F560E950-6B82-4474-BEA3-C8DB84D06D3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D801B609-5AC5-45AE-A519-42F0D3B405B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160AC2A1-646B-4F88-8681-741593B6031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B8608888-A994-4A62-9BFA-212F125C15B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1C175480-7395-46ED-B05A-0E6B743DE55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91EFB1F6-B6BF-4D3F-80E1-F072AD2B2FF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E924771B-1442-43EA-9303-4DF1CEF80FF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4DABF1CC-85F3-415A-A2FE-016E45FBBD8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D10254F4-28D4-4BEC-BDB7-A5B1AEE3814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143B285E-D25A-439F-9C81-053F3FB9F8F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6CC0DE15-0430-461D-983B-4B9D12E416D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5F05495F-14EE-4EC5-A97C-B6085860B29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5C0FF6F5-C556-46B0-8D42-2357821F1DA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365711A3-B38A-4085-8185-CBA318ADCC3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B7599921-F363-46DD-99BB-94DDDDE0A25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9CEA2AD6-6F61-4130-BD1B-1E81C88C0B9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42CDB3EB-C61E-4D6E-909E-615B439E2E2A}"/>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EA7046DE-E794-4A6E-BB10-02C5F8DF7F6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16DD89F5-5267-46BE-962F-7E713617B7A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DA607D66-4367-4486-A70D-430DC3654DA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1C31773A-BDBC-4E6D-8F00-0F86D42AAEE1}"/>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3DB103F9-1F5D-4CAB-B99C-06B38C0190F6}"/>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934C704F-D4EB-4549-A3F7-2E32C51DA211}"/>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7AEDF727-CB37-4336-85D4-B4BB0C083A6A}"/>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82CF16EA-A740-4D98-8E67-8D25121913D9}"/>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9D566A9A-DCB1-4D4D-AF08-1BB558C61104}"/>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7F04B4FC-EA0A-415B-84B3-1E06277CD19E}"/>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8D3FE12F-1398-4816-9748-8B51DBEBF076}"/>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BB0E49DE-1753-4555-BEB2-22F1ED915BC7}"/>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F5C97D26-B8A9-4EF5-8C06-8E1FF0E0B87F}"/>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E8B572DD-0295-457F-AEB6-D81C1EC797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35371BB4-933C-45DA-9E3E-EE3342B71F6D}"/>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3F1CB814-4602-4DD3-BAE7-7B11463E4D79}"/>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5C264224-C01E-4BEC-BE90-C7F759B07A6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20" name="直線コネクタ 319">
          <a:extLst>
            <a:ext uri="{FF2B5EF4-FFF2-40B4-BE49-F238E27FC236}">
              <a16:creationId xmlns:a16="http://schemas.microsoft.com/office/drawing/2014/main" id="{C2D7F242-327D-4A14-BBFA-7C9F5C0B679C}"/>
            </a:ext>
          </a:extLst>
        </xdr:cNvPr>
        <xdr:cNvCxnSpPr/>
      </xdr:nvCxnSpPr>
      <xdr:spPr>
        <a:xfrm flipV="1">
          <a:off x="14699614" y="5642610"/>
          <a:ext cx="0" cy="115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464E3D17-D431-4136-A170-22FA2E273D6D}"/>
            </a:ext>
          </a:extLst>
        </xdr:cNvPr>
        <xdr:cNvSpPr txBox="1"/>
      </xdr:nvSpPr>
      <xdr:spPr>
        <a:xfrm>
          <a:off x="14738350" y="680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22" name="直線コネクタ 321">
          <a:extLst>
            <a:ext uri="{FF2B5EF4-FFF2-40B4-BE49-F238E27FC236}">
              <a16:creationId xmlns:a16="http://schemas.microsoft.com/office/drawing/2014/main" id="{43A71B54-F7BF-48CB-ACCF-B97849C5C215}"/>
            </a:ext>
          </a:extLst>
        </xdr:cNvPr>
        <xdr:cNvCxnSpPr/>
      </xdr:nvCxnSpPr>
      <xdr:spPr>
        <a:xfrm>
          <a:off x="14611350" y="68002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5DB48ACD-678D-4F22-8F39-A178143CC2ED}"/>
            </a:ext>
          </a:extLst>
        </xdr:cNvPr>
        <xdr:cNvSpPr txBox="1"/>
      </xdr:nvSpPr>
      <xdr:spPr>
        <a:xfrm>
          <a:off x="14738350" y="543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24" name="直線コネクタ 323">
          <a:extLst>
            <a:ext uri="{FF2B5EF4-FFF2-40B4-BE49-F238E27FC236}">
              <a16:creationId xmlns:a16="http://schemas.microsoft.com/office/drawing/2014/main" id="{D45CAD91-9D15-4969-B63E-34ECE36C13D5}"/>
            </a:ext>
          </a:extLst>
        </xdr:cNvPr>
        <xdr:cNvCxnSpPr/>
      </xdr:nvCxnSpPr>
      <xdr:spPr>
        <a:xfrm>
          <a:off x="14611350" y="5642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F5635CEB-6325-4CEC-B33B-4138E4873697}"/>
            </a:ext>
          </a:extLst>
        </xdr:cNvPr>
        <xdr:cNvSpPr txBox="1"/>
      </xdr:nvSpPr>
      <xdr:spPr>
        <a:xfrm>
          <a:off x="14738350" y="6112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6" name="フローチャート: 判断 325">
          <a:extLst>
            <a:ext uri="{FF2B5EF4-FFF2-40B4-BE49-F238E27FC236}">
              <a16:creationId xmlns:a16="http://schemas.microsoft.com/office/drawing/2014/main" id="{E9B6B7C6-DD0F-40BF-AB58-006A3D9DFD5D}"/>
            </a:ext>
          </a:extLst>
        </xdr:cNvPr>
        <xdr:cNvSpPr/>
      </xdr:nvSpPr>
      <xdr:spPr>
        <a:xfrm>
          <a:off x="14649450" y="6254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7" name="フローチャート: 判断 326">
          <a:extLst>
            <a:ext uri="{FF2B5EF4-FFF2-40B4-BE49-F238E27FC236}">
              <a16:creationId xmlns:a16="http://schemas.microsoft.com/office/drawing/2014/main" id="{EC8B4BA5-E607-429A-A978-0527E63327FC}"/>
            </a:ext>
          </a:extLst>
        </xdr:cNvPr>
        <xdr:cNvSpPr/>
      </xdr:nvSpPr>
      <xdr:spPr>
        <a:xfrm>
          <a:off x="1388745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8" name="フローチャート: 判断 327">
          <a:extLst>
            <a:ext uri="{FF2B5EF4-FFF2-40B4-BE49-F238E27FC236}">
              <a16:creationId xmlns:a16="http://schemas.microsoft.com/office/drawing/2014/main" id="{FE0D71AA-134E-4C5E-9F60-A43F78B7AC5D}"/>
            </a:ext>
          </a:extLst>
        </xdr:cNvPr>
        <xdr:cNvSpPr/>
      </xdr:nvSpPr>
      <xdr:spPr>
        <a:xfrm>
          <a:off x="13093700" y="6258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29" name="フローチャート: 判断 328">
          <a:extLst>
            <a:ext uri="{FF2B5EF4-FFF2-40B4-BE49-F238E27FC236}">
              <a16:creationId xmlns:a16="http://schemas.microsoft.com/office/drawing/2014/main" id="{15412FA8-9B10-4834-B672-F0D6307B9876}"/>
            </a:ext>
          </a:extLst>
        </xdr:cNvPr>
        <xdr:cNvSpPr/>
      </xdr:nvSpPr>
      <xdr:spPr>
        <a:xfrm>
          <a:off x="12299950" y="6148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0" name="フローチャート: 判断 329">
          <a:extLst>
            <a:ext uri="{FF2B5EF4-FFF2-40B4-BE49-F238E27FC236}">
              <a16:creationId xmlns:a16="http://schemas.microsoft.com/office/drawing/2014/main" id="{A72AEC5C-C634-4AA2-BD35-8CFDFC48D0D2}"/>
            </a:ext>
          </a:extLst>
        </xdr:cNvPr>
        <xdr:cNvSpPr/>
      </xdr:nvSpPr>
      <xdr:spPr>
        <a:xfrm>
          <a:off x="1148715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F06C010-A87A-4F29-A98F-6D85EFD4E8D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3ACD1AB-06D2-435A-862F-A31B073AFB0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3C88F6C-C056-484B-ACFF-A684EAE7D77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85A87C3-73F3-45A3-A8B8-F3A66700A2A1}"/>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F1866299-00A6-46AB-8AC8-D7509EE7069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336" name="楕円 335">
          <a:extLst>
            <a:ext uri="{FF2B5EF4-FFF2-40B4-BE49-F238E27FC236}">
              <a16:creationId xmlns:a16="http://schemas.microsoft.com/office/drawing/2014/main" id="{B30E8DF5-0C0E-4260-A309-AB3648296F70}"/>
            </a:ext>
          </a:extLst>
        </xdr:cNvPr>
        <xdr:cNvSpPr/>
      </xdr:nvSpPr>
      <xdr:spPr>
        <a:xfrm>
          <a:off x="14649450" y="6525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882FF608-3F4E-44E7-88B3-8B932C3A11EC}"/>
            </a:ext>
          </a:extLst>
        </xdr:cNvPr>
        <xdr:cNvSpPr txBox="1"/>
      </xdr:nvSpPr>
      <xdr:spPr>
        <a:xfrm>
          <a:off x="14738350" y="650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338" name="楕円 337">
          <a:extLst>
            <a:ext uri="{FF2B5EF4-FFF2-40B4-BE49-F238E27FC236}">
              <a16:creationId xmlns:a16="http://schemas.microsoft.com/office/drawing/2014/main" id="{215404BC-74D0-4B51-BF4B-33653D6832EB}"/>
            </a:ext>
          </a:extLst>
        </xdr:cNvPr>
        <xdr:cNvSpPr/>
      </xdr:nvSpPr>
      <xdr:spPr>
        <a:xfrm>
          <a:off x="1388745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131445</xdr:rowOff>
    </xdr:to>
    <xdr:cxnSp macro="">
      <xdr:nvCxnSpPr>
        <xdr:cNvPr id="339" name="直線コネクタ 338">
          <a:extLst>
            <a:ext uri="{FF2B5EF4-FFF2-40B4-BE49-F238E27FC236}">
              <a16:creationId xmlns:a16="http://schemas.microsoft.com/office/drawing/2014/main" id="{6DC1D5D2-2791-47D4-A519-87E24AA119CD}"/>
            </a:ext>
          </a:extLst>
        </xdr:cNvPr>
        <xdr:cNvCxnSpPr/>
      </xdr:nvCxnSpPr>
      <xdr:spPr>
        <a:xfrm>
          <a:off x="13938250" y="654240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340" name="楕円 339">
          <a:extLst>
            <a:ext uri="{FF2B5EF4-FFF2-40B4-BE49-F238E27FC236}">
              <a16:creationId xmlns:a16="http://schemas.microsoft.com/office/drawing/2014/main" id="{E9CE1329-034A-4DFC-940E-A7C88E3B8BF7}"/>
            </a:ext>
          </a:extLst>
        </xdr:cNvPr>
        <xdr:cNvSpPr/>
      </xdr:nvSpPr>
      <xdr:spPr>
        <a:xfrm>
          <a:off x="13093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97155</xdr:rowOff>
    </xdr:to>
    <xdr:cxnSp macro="">
      <xdr:nvCxnSpPr>
        <xdr:cNvPr id="341" name="直線コネクタ 340">
          <a:extLst>
            <a:ext uri="{FF2B5EF4-FFF2-40B4-BE49-F238E27FC236}">
              <a16:creationId xmlns:a16="http://schemas.microsoft.com/office/drawing/2014/main" id="{1EF4F4BB-8989-45A6-ABDB-AF37E81F2759}"/>
            </a:ext>
          </a:extLst>
        </xdr:cNvPr>
        <xdr:cNvCxnSpPr/>
      </xdr:nvCxnSpPr>
      <xdr:spPr>
        <a:xfrm>
          <a:off x="13144500" y="650621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342" name="楕円 341">
          <a:extLst>
            <a:ext uri="{FF2B5EF4-FFF2-40B4-BE49-F238E27FC236}">
              <a16:creationId xmlns:a16="http://schemas.microsoft.com/office/drawing/2014/main" id="{CB8D0245-8DC5-4F20-8DD5-88E31E66EAE2}"/>
            </a:ext>
          </a:extLst>
        </xdr:cNvPr>
        <xdr:cNvSpPr/>
      </xdr:nvSpPr>
      <xdr:spPr>
        <a:xfrm>
          <a:off x="12299950" y="6455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60960</xdr:rowOff>
    </xdr:to>
    <xdr:cxnSp macro="">
      <xdr:nvCxnSpPr>
        <xdr:cNvPr id="343" name="直線コネクタ 342">
          <a:extLst>
            <a:ext uri="{FF2B5EF4-FFF2-40B4-BE49-F238E27FC236}">
              <a16:creationId xmlns:a16="http://schemas.microsoft.com/office/drawing/2014/main" id="{D8B331B1-9A92-4F75-94FA-982958122108}"/>
            </a:ext>
          </a:extLst>
        </xdr:cNvPr>
        <xdr:cNvCxnSpPr/>
      </xdr:nvCxnSpPr>
      <xdr:spPr>
        <a:xfrm>
          <a:off x="12344400" y="65062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147320</xdr:rowOff>
    </xdr:from>
    <xdr:to>
      <xdr:col>67</xdr:col>
      <xdr:colOff>101600</xdr:colOff>
      <xdr:row>39</xdr:row>
      <xdr:rowOff>77470</xdr:rowOff>
    </xdr:to>
    <xdr:sp macro="" textlink="">
      <xdr:nvSpPr>
        <xdr:cNvPr id="344" name="楕円 343">
          <a:extLst>
            <a:ext uri="{FF2B5EF4-FFF2-40B4-BE49-F238E27FC236}">
              <a16:creationId xmlns:a16="http://schemas.microsoft.com/office/drawing/2014/main" id="{C56FE1DB-B6E2-4A88-A9CC-80AC63B77508}"/>
            </a:ext>
          </a:extLst>
        </xdr:cNvPr>
        <xdr:cNvSpPr/>
      </xdr:nvSpPr>
      <xdr:spPr>
        <a:xfrm>
          <a:off x="11487150" y="642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26670</xdr:rowOff>
    </xdr:from>
    <xdr:to>
      <xdr:col>71</xdr:col>
      <xdr:colOff>177800</xdr:colOff>
      <xdr:row>39</xdr:row>
      <xdr:rowOff>60960</xdr:rowOff>
    </xdr:to>
    <xdr:cxnSp macro="">
      <xdr:nvCxnSpPr>
        <xdr:cNvPr id="345" name="直線コネクタ 344">
          <a:extLst>
            <a:ext uri="{FF2B5EF4-FFF2-40B4-BE49-F238E27FC236}">
              <a16:creationId xmlns:a16="http://schemas.microsoft.com/office/drawing/2014/main" id="{09838C46-ABA7-4C55-BDA3-AD45F75E4000}"/>
            </a:ext>
          </a:extLst>
        </xdr:cNvPr>
        <xdr:cNvCxnSpPr/>
      </xdr:nvCxnSpPr>
      <xdr:spPr>
        <a:xfrm>
          <a:off x="11537950" y="647192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23F8906E-2481-4A68-B225-F2E364EEA8EB}"/>
            </a:ext>
          </a:extLst>
        </xdr:cNvPr>
        <xdr:cNvSpPr txBox="1"/>
      </xdr:nvSpPr>
      <xdr:spPr>
        <a:xfrm>
          <a:off x="13742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8B3B13B0-F908-4334-9023-61A10ACC3C30}"/>
            </a:ext>
          </a:extLst>
        </xdr:cNvPr>
        <xdr:cNvSpPr txBox="1"/>
      </xdr:nvSpPr>
      <xdr:spPr>
        <a:xfrm>
          <a:off x="1296099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11A59CDB-F981-4935-8F09-811B6417FA33}"/>
            </a:ext>
          </a:extLst>
        </xdr:cNvPr>
        <xdr:cNvSpPr txBox="1"/>
      </xdr:nvSpPr>
      <xdr:spPr>
        <a:xfrm>
          <a:off x="121672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88D83743-EA22-4105-8612-22E39286EBCF}"/>
            </a:ext>
          </a:extLst>
        </xdr:cNvPr>
        <xdr:cNvSpPr txBox="1"/>
      </xdr:nvSpPr>
      <xdr:spPr>
        <a:xfrm>
          <a:off x="11354444" y="591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5FDB0336-E36E-469C-A14A-E919BF9BB0CF}"/>
            </a:ext>
          </a:extLst>
        </xdr:cNvPr>
        <xdr:cNvSpPr txBox="1"/>
      </xdr:nvSpPr>
      <xdr:spPr>
        <a:xfrm>
          <a:off x="13742044" y="658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42AFACFA-A333-4F89-887D-4DA0742A77B1}"/>
            </a:ext>
          </a:extLst>
        </xdr:cNvPr>
        <xdr:cNvSpPr txBox="1"/>
      </xdr:nvSpPr>
      <xdr:spPr>
        <a:xfrm>
          <a:off x="1296099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2F0BC845-F762-4E35-9D21-21CAB05E2FA6}"/>
            </a:ext>
          </a:extLst>
        </xdr:cNvPr>
        <xdr:cNvSpPr txBox="1"/>
      </xdr:nvSpPr>
      <xdr:spPr>
        <a:xfrm>
          <a:off x="1216724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68597</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4B560194-890A-4B61-9042-0A273DA7C71E}"/>
            </a:ext>
          </a:extLst>
        </xdr:cNvPr>
        <xdr:cNvSpPr txBox="1"/>
      </xdr:nvSpPr>
      <xdr:spPr>
        <a:xfrm>
          <a:off x="1135444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F9DAF748-6283-40F8-A88E-30071C382FF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71335FE5-9F7B-49F4-B828-F98CA8B5C98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781C7D9A-3FE3-41ED-A2AA-D60A6F0C71F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AA0A141B-6E41-490A-85EB-E2D9D759E55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C1A8A446-F034-40F2-963E-AE09300EBFF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236F5676-889D-4745-B4BB-DB9C31C81AB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4E0AB0A-B293-4939-9977-22182F99461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57767B16-8BBC-4229-AFA1-671A2AD6A93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8EC662DF-CDA3-4A42-A7E0-1354BEDA6C0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B040B1BD-C629-4647-A149-72A6F32EEAC6}"/>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A50830ED-A6F5-4E64-A759-0E19DCB01AB5}"/>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2855D8D7-D17D-4FF4-97E2-12DBAD329C11}"/>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80FD4897-4B30-4F87-ABB3-3D7B414048E1}"/>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9CCB8F54-1797-4F93-A5A3-C93BF94F0209}"/>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B2CB5663-B005-4042-9943-BECD8226B0FE}"/>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9F6DF9C9-6059-4451-80ED-544A65FB0227}"/>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0998596D-8810-4F45-86B6-96B8EBE78FF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86FD8633-65B7-49C7-B375-2ED42A180EA5}"/>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7F7277F8-52E6-451F-95A9-7DA56571E9B9}"/>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3" name="テキスト ボックス 372">
          <a:extLst>
            <a:ext uri="{FF2B5EF4-FFF2-40B4-BE49-F238E27FC236}">
              <a16:creationId xmlns:a16="http://schemas.microsoft.com/office/drawing/2014/main" id="{87549E08-F722-4830-9516-56D7D74EB6E7}"/>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0E8B78BA-57A3-431C-A274-C9588353902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5" name="テキスト ボックス 374">
          <a:extLst>
            <a:ext uri="{FF2B5EF4-FFF2-40B4-BE49-F238E27FC236}">
              <a16:creationId xmlns:a16="http://schemas.microsoft.com/office/drawing/2014/main" id="{7445786B-C094-468B-BE93-C94E66E09160}"/>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7CBB22EA-7276-4B82-B264-9540A8C8DD2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351DDC68-0288-421B-B2BE-D815902D8F91}"/>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2CC833A3-70F0-47AE-A3B1-8A75F3CF596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79" name="直線コネクタ 378">
          <a:extLst>
            <a:ext uri="{FF2B5EF4-FFF2-40B4-BE49-F238E27FC236}">
              <a16:creationId xmlns:a16="http://schemas.microsoft.com/office/drawing/2014/main" id="{73BEB3EC-4945-490A-B0F8-3BCABEAB06C1}"/>
            </a:ext>
          </a:extLst>
        </xdr:cNvPr>
        <xdr:cNvCxnSpPr/>
      </xdr:nvCxnSpPr>
      <xdr:spPr>
        <a:xfrm flipV="1">
          <a:off x="19951064" y="5671944"/>
          <a:ext cx="0" cy="1352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9C276A8F-FFF9-4270-805B-1FE2B060E82F}"/>
            </a:ext>
          </a:extLst>
        </xdr:cNvPr>
        <xdr:cNvSpPr txBox="1"/>
      </xdr:nvSpPr>
      <xdr:spPr>
        <a:xfrm>
          <a:off x="19989800" y="702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81" name="直線コネクタ 380">
          <a:extLst>
            <a:ext uri="{FF2B5EF4-FFF2-40B4-BE49-F238E27FC236}">
              <a16:creationId xmlns:a16="http://schemas.microsoft.com/office/drawing/2014/main" id="{21EC7DBE-4781-46E7-968D-21087710A9AF}"/>
            </a:ext>
          </a:extLst>
        </xdr:cNvPr>
        <xdr:cNvCxnSpPr/>
      </xdr:nvCxnSpPr>
      <xdr:spPr>
        <a:xfrm>
          <a:off x="19881850" y="7024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1CB81C96-C5F0-42D8-9531-918F3133AC4E}"/>
            </a:ext>
          </a:extLst>
        </xdr:cNvPr>
        <xdr:cNvSpPr txBox="1"/>
      </xdr:nvSpPr>
      <xdr:spPr>
        <a:xfrm>
          <a:off x="19989800" y="545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83" name="直線コネクタ 382">
          <a:extLst>
            <a:ext uri="{FF2B5EF4-FFF2-40B4-BE49-F238E27FC236}">
              <a16:creationId xmlns:a16="http://schemas.microsoft.com/office/drawing/2014/main" id="{581D313B-C266-4FFD-B956-6D5AAAFEBE49}"/>
            </a:ext>
          </a:extLst>
        </xdr:cNvPr>
        <xdr:cNvCxnSpPr/>
      </xdr:nvCxnSpPr>
      <xdr:spPr>
        <a:xfrm>
          <a:off x="19881850" y="5671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219F683D-251C-4083-B1B4-3AD793531933}"/>
            </a:ext>
          </a:extLst>
        </xdr:cNvPr>
        <xdr:cNvSpPr txBox="1"/>
      </xdr:nvSpPr>
      <xdr:spPr>
        <a:xfrm>
          <a:off x="19989800" y="6445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5" name="フローチャート: 判断 384">
          <a:extLst>
            <a:ext uri="{FF2B5EF4-FFF2-40B4-BE49-F238E27FC236}">
              <a16:creationId xmlns:a16="http://schemas.microsoft.com/office/drawing/2014/main" id="{83106D25-D5B4-432E-A72C-FE4B449E248D}"/>
            </a:ext>
          </a:extLst>
        </xdr:cNvPr>
        <xdr:cNvSpPr/>
      </xdr:nvSpPr>
      <xdr:spPr>
        <a:xfrm>
          <a:off x="19900900" y="6593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6" name="フローチャート: 判断 385">
          <a:extLst>
            <a:ext uri="{FF2B5EF4-FFF2-40B4-BE49-F238E27FC236}">
              <a16:creationId xmlns:a16="http://schemas.microsoft.com/office/drawing/2014/main" id="{F741E956-B29F-45EA-9469-CF4D5E8945A5}"/>
            </a:ext>
          </a:extLst>
        </xdr:cNvPr>
        <xdr:cNvSpPr/>
      </xdr:nvSpPr>
      <xdr:spPr>
        <a:xfrm>
          <a:off x="19157950" y="6620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7" name="フローチャート: 判断 386">
          <a:extLst>
            <a:ext uri="{FF2B5EF4-FFF2-40B4-BE49-F238E27FC236}">
              <a16:creationId xmlns:a16="http://schemas.microsoft.com/office/drawing/2014/main" id="{9D9E729F-597E-4D73-B949-5E879A63233C}"/>
            </a:ext>
          </a:extLst>
        </xdr:cNvPr>
        <xdr:cNvSpPr/>
      </xdr:nvSpPr>
      <xdr:spPr>
        <a:xfrm>
          <a:off x="18345150" y="6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8" name="フローチャート: 判断 387">
          <a:extLst>
            <a:ext uri="{FF2B5EF4-FFF2-40B4-BE49-F238E27FC236}">
              <a16:creationId xmlns:a16="http://schemas.microsoft.com/office/drawing/2014/main" id="{645AB514-999E-44D3-BEEC-46F5192E57F0}"/>
            </a:ext>
          </a:extLst>
        </xdr:cNvPr>
        <xdr:cNvSpPr/>
      </xdr:nvSpPr>
      <xdr:spPr>
        <a:xfrm>
          <a:off x="17551400" y="6587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89" name="フローチャート: 判断 388">
          <a:extLst>
            <a:ext uri="{FF2B5EF4-FFF2-40B4-BE49-F238E27FC236}">
              <a16:creationId xmlns:a16="http://schemas.microsoft.com/office/drawing/2014/main" id="{347BE609-06F7-4FF3-B86C-49F39849AFC3}"/>
            </a:ext>
          </a:extLst>
        </xdr:cNvPr>
        <xdr:cNvSpPr/>
      </xdr:nvSpPr>
      <xdr:spPr>
        <a:xfrm>
          <a:off x="16757650" y="65703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97A5FEB-4451-464C-B272-13A44E3E7EF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48ADDA4-A7CE-4007-9206-C1CDA808FD0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B46805C8-D347-4D1F-BDD8-AA99988414F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7B2B3856-B87A-470E-A9E6-8E5228F275F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DDF6371-A6FD-4D09-8C82-211F1890D09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27970</xdr:rowOff>
    </xdr:from>
    <xdr:to>
      <xdr:col>116</xdr:col>
      <xdr:colOff>114300</xdr:colOff>
      <xdr:row>41</xdr:row>
      <xdr:rowOff>129570</xdr:rowOff>
    </xdr:to>
    <xdr:sp macro="" textlink="">
      <xdr:nvSpPr>
        <xdr:cNvPr id="395" name="楕円 394">
          <a:extLst>
            <a:ext uri="{FF2B5EF4-FFF2-40B4-BE49-F238E27FC236}">
              <a16:creationId xmlns:a16="http://schemas.microsoft.com/office/drawing/2014/main" id="{3199D003-5C7A-4B7A-84EB-5E94968D3C22}"/>
            </a:ext>
          </a:extLst>
        </xdr:cNvPr>
        <xdr:cNvSpPr/>
      </xdr:nvSpPr>
      <xdr:spPr>
        <a:xfrm>
          <a:off x="19900900" y="68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6397</xdr:rowOff>
    </xdr:from>
    <xdr:ext cx="534377" cy="259045"/>
    <xdr:sp macro="" textlink="">
      <xdr:nvSpPr>
        <xdr:cNvPr id="396" name="【一般廃棄物処理施設】&#10;一人当たり有形固定資産（償却資産）額該当値テキスト">
          <a:extLst>
            <a:ext uri="{FF2B5EF4-FFF2-40B4-BE49-F238E27FC236}">
              <a16:creationId xmlns:a16="http://schemas.microsoft.com/office/drawing/2014/main" id="{5E98C7E4-A34F-4C6C-82D3-25C97973EC1C}"/>
            </a:ext>
          </a:extLst>
        </xdr:cNvPr>
        <xdr:cNvSpPr txBox="1"/>
      </xdr:nvSpPr>
      <xdr:spPr>
        <a:xfrm>
          <a:off x="19989800" y="67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27121</xdr:rowOff>
    </xdr:from>
    <xdr:to>
      <xdr:col>112</xdr:col>
      <xdr:colOff>38100</xdr:colOff>
      <xdr:row>41</xdr:row>
      <xdr:rowOff>128721</xdr:rowOff>
    </xdr:to>
    <xdr:sp macro="" textlink="">
      <xdr:nvSpPr>
        <xdr:cNvPr id="397" name="楕円 396">
          <a:extLst>
            <a:ext uri="{FF2B5EF4-FFF2-40B4-BE49-F238E27FC236}">
              <a16:creationId xmlns:a16="http://schemas.microsoft.com/office/drawing/2014/main" id="{C5DE2E86-A2B2-47F3-83D9-398D50D11BD5}"/>
            </a:ext>
          </a:extLst>
        </xdr:cNvPr>
        <xdr:cNvSpPr/>
      </xdr:nvSpPr>
      <xdr:spPr>
        <a:xfrm>
          <a:off x="19157950" y="6802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77921</xdr:rowOff>
    </xdr:from>
    <xdr:to>
      <xdr:col>116</xdr:col>
      <xdr:colOff>63500</xdr:colOff>
      <xdr:row>41</xdr:row>
      <xdr:rowOff>78770</xdr:rowOff>
    </xdr:to>
    <xdr:cxnSp macro="">
      <xdr:nvCxnSpPr>
        <xdr:cNvPr id="398" name="直線コネクタ 397">
          <a:extLst>
            <a:ext uri="{FF2B5EF4-FFF2-40B4-BE49-F238E27FC236}">
              <a16:creationId xmlns:a16="http://schemas.microsoft.com/office/drawing/2014/main" id="{C2969E59-F489-46E3-BF81-49DEFFDD810B}"/>
            </a:ext>
          </a:extLst>
        </xdr:cNvPr>
        <xdr:cNvCxnSpPr/>
      </xdr:nvCxnSpPr>
      <xdr:spPr>
        <a:xfrm>
          <a:off x="19202400" y="6853371"/>
          <a:ext cx="7493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24257</xdr:rowOff>
    </xdr:from>
    <xdr:to>
      <xdr:col>107</xdr:col>
      <xdr:colOff>101600</xdr:colOff>
      <xdr:row>41</xdr:row>
      <xdr:rowOff>125857</xdr:rowOff>
    </xdr:to>
    <xdr:sp macro="" textlink="">
      <xdr:nvSpPr>
        <xdr:cNvPr id="399" name="楕円 398">
          <a:extLst>
            <a:ext uri="{FF2B5EF4-FFF2-40B4-BE49-F238E27FC236}">
              <a16:creationId xmlns:a16="http://schemas.microsoft.com/office/drawing/2014/main" id="{FCD03DAC-13EC-464D-9CB3-8287A5D5126A}"/>
            </a:ext>
          </a:extLst>
        </xdr:cNvPr>
        <xdr:cNvSpPr/>
      </xdr:nvSpPr>
      <xdr:spPr>
        <a:xfrm>
          <a:off x="18345150" y="67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75057</xdr:rowOff>
    </xdr:from>
    <xdr:to>
      <xdr:col>111</xdr:col>
      <xdr:colOff>177800</xdr:colOff>
      <xdr:row>41</xdr:row>
      <xdr:rowOff>77921</xdr:rowOff>
    </xdr:to>
    <xdr:cxnSp macro="">
      <xdr:nvCxnSpPr>
        <xdr:cNvPr id="400" name="直線コネクタ 399">
          <a:extLst>
            <a:ext uri="{FF2B5EF4-FFF2-40B4-BE49-F238E27FC236}">
              <a16:creationId xmlns:a16="http://schemas.microsoft.com/office/drawing/2014/main" id="{32713FA8-35D6-48A5-BA21-DBB90EE9CEEE}"/>
            </a:ext>
          </a:extLst>
        </xdr:cNvPr>
        <xdr:cNvCxnSpPr/>
      </xdr:nvCxnSpPr>
      <xdr:spPr>
        <a:xfrm>
          <a:off x="18395950" y="6850507"/>
          <a:ext cx="80645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27614</xdr:rowOff>
    </xdr:from>
    <xdr:to>
      <xdr:col>102</xdr:col>
      <xdr:colOff>165100</xdr:colOff>
      <xdr:row>41</xdr:row>
      <xdr:rowOff>129214</xdr:rowOff>
    </xdr:to>
    <xdr:sp macro="" textlink="">
      <xdr:nvSpPr>
        <xdr:cNvPr id="401" name="楕円 400">
          <a:extLst>
            <a:ext uri="{FF2B5EF4-FFF2-40B4-BE49-F238E27FC236}">
              <a16:creationId xmlns:a16="http://schemas.microsoft.com/office/drawing/2014/main" id="{B87E53EC-01A6-4CC3-9A30-947DC2E7A704}"/>
            </a:ext>
          </a:extLst>
        </xdr:cNvPr>
        <xdr:cNvSpPr/>
      </xdr:nvSpPr>
      <xdr:spPr>
        <a:xfrm>
          <a:off x="17551400" y="68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75057</xdr:rowOff>
    </xdr:from>
    <xdr:to>
      <xdr:col>107</xdr:col>
      <xdr:colOff>50800</xdr:colOff>
      <xdr:row>41</xdr:row>
      <xdr:rowOff>78414</xdr:rowOff>
    </xdr:to>
    <xdr:cxnSp macro="">
      <xdr:nvCxnSpPr>
        <xdr:cNvPr id="402" name="直線コネクタ 401">
          <a:extLst>
            <a:ext uri="{FF2B5EF4-FFF2-40B4-BE49-F238E27FC236}">
              <a16:creationId xmlns:a16="http://schemas.microsoft.com/office/drawing/2014/main" id="{1E9FC5FC-155C-4904-9519-80954FC8A47F}"/>
            </a:ext>
          </a:extLst>
        </xdr:cNvPr>
        <xdr:cNvCxnSpPr/>
      </xdr:nvCxnSpPr>
      <xdr:spPr>
        <a:xfrm flipV="1">
          <a:off x="17602200" y="6850507"/>
          <a:ext cx="79375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28571</xdr:rowOff>
    </xdr:from>
    <xdr:to>
      <xdr:col>98</xdr:col>
      <xdr:colOff>38100</xdr:colOff>
      <xdr:row>41</xdr:row>
      <xdr:rowOff>130171</xdr:rowOff>
    </xdr:to>
    <xdr:sp macro="" textlink="">
      <xdr:nvSpPr>
        <xdr:cNvPr id="403" name="楕円 402">
          <a:extLst>
            <a:ext uri="{FF2B5EF4-FFF2-40B4-BE49-F238E27FC236}">
              <a16:creationId xmlns:a16="http://schemas.microsoft.com/office/drawing/2014/main" id="{A143D226-456D-44F9-B4FB-8F9DED17D072}"/>
            </a:ext>
          </a:extLst>
        </xdr:cNvPr>
        <xdr:cNvSpPr/>
      </xdr:nvSpPr>
      <xdr:spPr>
        <a:xfrm>
          <a:off x="16757650" y="6804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78414</xdr:rowOff>
    </xdr:from>
    <xdr:to>
      <xdr:col>102</xdr:col>
      <xdr:colOff>114300</xdr:colOff>
      <xdr:row>41</xdr:row>
      <xdr:rowOff>79371</xdr:rowOff>
    </xdr:to>
    <xdr:cxnSp macro="">
      <xdr:nvCxnSpPr>
        <xdr:cNvPr id="404" name="直線コネクタ 403">
          <a:extLst>
            <a:ext uri="{FF2B5EF4-FFF2-40B4-BE49-F238E27FC236}">
              <a16:creationId xmlns:a16="http://schemas.microsoft.com/office/drawing/2014/main" id="{48BF1873-045B-483C-A92B-1587B3CDE161}"/>
            </a:ext>
          </a:extLst>
        </xdr:cNvPr>
        <xdr:cNvCxnSpPr/>
      </xdr:nvCxnSpPr>
      <xdr:spPr>
        <a:xfrm flipV="1">
          <a:off x="16802100" y="6853864"/>
          <a:ext cx="8001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405" name="n_1aveValue【一般廃棄物処理施設】&#10;一人当たり有形固定資産（償却資産）額">
          <a:extLst>
            <a:ext uri="{FF2B5EF4-FFF2-40B4-BE49-F238E27FC236}">
              <a16:creationId xmlns:a16="http://schemas.microsoft.com/office/drawing/2014/main" id="{48C5870E-4FAE-415D-A8DD-C62DDD8BE875}"/>
            </a:ext>
          </a:extLst>
        </xdr:cNvPr>
        <xdr:cNvSpPr txBox="1"/>
      </xdr:nvSpPr>
      <xdr:spPr>
        <a:xfrm>
          <a:off x="18915595" y="640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4B371233-55C1-44DA-B9FD-98511775419B}"/>
            </a:ext>
          </a:extLst>
        </xdr:cNvPr>
        <xdr:cNvSpPr txBox="1"/>
      </xdr:nvSpPr>
      <xdr:spPr>
        <a:xfrm>
          <a:off x="18134545" y="641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407" name="n_3aveValue【一般廃棄物処理施設】&#10;一人当たり有形固定資産（償却資産）額">
          <a:extLst>
            <a:ext uri="{FF2B5EF4-FFF2-40B4-BE49-F238E27FC236}">
              <a16:creationId xmlns:a16="http://schemas.microsoft.com/office/drawing/2014/main" id="{DCAF47DB-97BA-4E52-A67C-C4ECD9CBD98A}"/>
            </a:ext>
          </a:extLst>
        </xdr:cNvPr>
        <xdr:cNvSpPr txBox="1"/>
      </xdr:nvSpPr>
      <xdr:spPr>
        <a:xfrm>
          <a:off x="17321745" y="636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408" name="n_4aveValue【一般廃棄物処理施設】&#10;一人当たり有形固定資産（償却資産）額">
          <a:extLst>
            <a:ext uri="{FF2B5EF4-FFF2-40B4-BE49-F238E27FC236}">
              <a16:creationId xmlns:a16="http://schemas.microsoft.com/office/drawing/2014/main" id="{C4DA8A86-A672-4A21-884B-2E729F1AD6EE}"/>
            </a:ext>
          </a:extLst>
        </xdr:cNvPr>
        <xdr:cNvSpPr txBox="1"/>
      </xdr:nvSpPr>
      <xdr:spPr>
        <a:xfrm>
          <a:off x="16527995" y="635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119848</xdr:rowOff>
    </xdr:from>
    <xdr:ext cx="534377" cy="259045"/>
    <xdr:sp macro="" textlink="">
      <xdr:nvSpPr>
        <xdr:cNvPr id="409" name="n_1mainValue【一般廃棄物処理施設】&#10;一人当たり有形固定資産（償却資産）額">
          <a:extLst>
            <a:ext uri="{FF2B5EF4-FFF2-40B4-BE49-F238E27FC236}">
              <a16:creationId xmlns:a16="http://schemas.microsoft.com/office/drawing/2014/main" id="{EB60F7C1-0F5C-4155-8F6B-AEACF71C6472}"/>
            </a:ext>
          </a:extLst>
        </xdr:cNvPr>
        <xdr:cNvSpPr txBox="1"/>
      </xdr:nvSpPr>
      <xdr:spPr>
        <a:xfrm>
          <a:off x="18947911" y="689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116984</xdr:rowOff>
    </xdr:from>
    <xdr:ext cx="534377" cy="259045"/>
    <xdr:sp macro="" textlink="">
      <xdr:nvSpPr>
        <xdr:cNvPr id="410" name="n_2mainValue【一般廃棄物処理施設】&#10;一人当たり有形固定資産（償却資産）額">
          <a:extLst>
            <a:ext uri="{FF2B5EF4-FFF2-40B4-BE49-F238E27FC236}">
              <a16:creationId xmlns:a16="http://schemas.microsoft.com/office/drawing/2014/main" id="{563955FF-72FC-4781-8141-8DDC10898EF4}"/>
            </a:ext>
          </a:extLst>
        </xdr:cNvPr>
        <xdr:cNvSpPr txBox="1"/>
      </xdr:nvSpPr>
      <xdr:spPr>
        <a:xfrm>
          <a:off x="18166861" y="68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120341</xdr:rowOff>
    </xdr:from>
    <xdr:ext cx="534377" cy="259045"/>
    <xdr:sp macro="" textlink="">
      <xdr:nvSpPr>
        <xdr:cNvPr id="411" name="n_3mainValue【一般廃棄物処理施設】&#10;一人当たり有形固定資産（償却資産）額">
          <a:extLst>
            <a:ext uri="{FF2B5EF4-FFF2-40B4-BE49-F238E27FC236}">
              <a16:creationId xmlns:a16="http://schemas.microsoft.com/office/drawing/2014/main" id="{44E93215-F38B-4931-8EA6-6FCBBBA2D3A1}"/>
            </a:ext>
          </a:extLst>
        </xdr:cNvPr>
        <xdr:cNvSpPr txBox="1"/>
      </xdr:nvSpPr>
      <xdr:spPr>
        <a:xfrm>
          <a:off x="17354061" y="689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121298</xdr:rowOff>
    </xdr:from>
    <xdr:ext cx="534377" cy="259045"/>
    <xdr:sp macro="" textlink="">
      <xdr:nvSpPr>
        <xdr:cNvPr id="412" name="n_4mainValue【一般廃棄物処理施設】&#10;一人当たり有形固定資産（償却資産）額">
          <a:extLst>
            <a:ext uri="{FF2B5EF4-FFF2-40B4-BE49-F238E27FC236}">
              <a16:creationId xmlns:a16="http://schemas.microsoft.com/office/drawing/2014/main" id="{3F899236-6EDA-4D83-97CC-9568779D8617}"/>
            </a:ext>
          </a:extLst>
        </xdr:cNvPr>
        <xdr:cNvSpPr txBox="1"/>
      </xdr:nvSpPr>
      <xdr:spPr>
        <a:xfrm>
          <a:off x="16560311" y="689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33EAEB33-C268-4E79-AA21-84E411DE564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88B49660-E994-4177-80A6-117195CC2373}"/>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EF8F0E05-C110-451C-AD60-B57277DF8471}"/>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E144C41E-307F-445A-89F1-DB35727AA7F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F532C44B-5FCF-40AB-B773-90C24ABDF22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B8997E36-4BE1-4255-8033-106E478D6BA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B94EFA9C-DB12-4A4B-985C-E4AE208908E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EB416706-3F6B-4311-9368-8D8F629262A8}"/>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AB0D4906-D9A0-41CC-9F35-0C42CC2B718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995334CA-3FB7-4D64-8945-BFB4F641609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ADCBFF28-1FBA-4E04-BAA4-08136CF0AFF8}"/>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4" name="直線コネクタ 423">
          <a:extLst>
            <a:ext uri="{FF2B5EF4-FFF2-40B4-BE49-F238E27FC236}">
              <a16:creationId xmlns:a16="http://schemas.microsoft.com/office/drawing/2014/main" id="{3E0DC9D2-FD4A-49B1-9191-CF8A3C7B7788}"/>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5" name="テキスト ボックス 424">
          <a:extLst>
            <a:ext uri="{FF2B5EF4-FFF2-40B4-BE49-F238E27FC236}">
              <a16:creationId xmlns:a16="http://schemas.microsoft.com/office/drawing/2014/main" id="{56840F0E-5542-43CE-B56D-1719CE3DBF4A}"/>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6" name="直線コネクタ 425">
          <a:extLst>
            <a:ext uri="{FF2B5EF4-FFF2-40B4-BE49-F238E27FC236}">
              <a16:creationId xmlns:a16="http://schemas.microsoft.com/office/drawing/2014/main" id="{736AC080-BE8F-4CB1-BF15-5D70F7573D36}"/>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7" name="テキスト ボックス 426">
          <a:extLst>
            <a:ext uri="{FF2B5EF4-FFF2-40B4-BE49-F238E27FC236}">
              <a16:creationId xmlns:a16="http://schemas.microsoft.com/office/drawing/2014/main" id="{EC268D29-1DDC-4B8D-BE44-310FB81ADEFF}"/>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8" name="直線コネクタ 427">
          <a:extLst>
            <a:ext uri="{FF2B5EF4-FFF2-40B4-BE49-F238E27FC236}">
              <a16:creationId xmlns:a16="http://schemas.microsoft.com/office/drawing/2014/main" id="{12BEE664-AD5E-4611-9CB2-FBA3B9778027}"/>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9" name="テキスト ボックス 428">
          <a:extLst>
            <a:ext uri="{FF2B5EF4-FFF2-40B4-BE49-F238E27FC236}">
              <a16:creationId xmlns:a16="http://schemas.microsoft.com/office/drawing/2014/main" id="{BC11C182-4E2F-484B-BAB7-DC09066F364E}"/>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0" name="直線コネクタ 429">
          <a:extLst>
            <a:ext uri="{FF2B5EF4-FFF2-40B4-BE49-F238E27FC236}">
              <a16:creationId xmlns:a16="http://schemas.microsoft.com/office/drawing/2014/main" id="{DD6A7563-5556-44D0-8C7E-A0BDF470DDBA}"/>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1" name="テキスト ボックス 430">
          <a:extLst>
            <a:ext uri="{FF2B5EF4-FFF2-40B4-BE49-F238E27FC236}">
              <a16:creationId xmlns:a16="http://schemas.microsoft.com/office/drawing/2014/main" id="{ECB686D8-9A93-4282-AFD9-73BA6D358185}"/>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8A2C774C-3878-40F8-9C34-D8C92DB48F3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E328D698-AA1C-4731-97E4-40426E53E5A8}"/>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53D68ADE-B403-4F0D-8425-6A8108330EF1}"/>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5" name="直線コネクタ 434">
          <a:extLst>
            <a:ext uri="{FF2B5EF4-FFF2-40B4-BE49-F238E27FC236}">
              <a16:creationId xmlns:a16="http://schemas.microsoft.com/office/drawing/2014/main" id="{E284B93C-8465-43CA-8E11-6D8AC06E65F0}"/>
            </a:ext>
          </a:extLst>
        </xdr:cNvPr>
        <xdr:cNvCxnSpPr/>
      </xdr:nvCxnSpPr>
      <xdr:spPr>
        <a:xfrm flipV="1">
          <a:off x="14699614" y="9407398"/>
          <a:ext cx="0" cy="11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DC0CFDE7-67C3-4E66-8C93-173C5D582D7F}"/>
            </a:ext>
          </a:extLst>
        </xdr:cNvPr>
        <xdr:cNvSpPr txBox="1"/>
      </xdr:nvSpPr>
      <xdr:spPr>
        <a:xfrm>
          <a:off x="1473835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7" name="直線コネクタ 436">
          <a:extLst>
            <a:ext uri="{FF2B5EF4-FFF2-40B4-BE49-F238E27FC236}">
              <a16:creationId xmlns:a16="http://schemas.microsoft.com/office/drawing/2014/main" id="{4D356377-5D37-45CB-91F0-A8B35717C34E}"/>
            </a:ext>
          </a:extLst>
        </xdr:cNvPr>
        <xdr:cNvCxnSpPr/>
      </xdr:nvCxnSpPr>
      <xdr:spPr>
        <a:xfrm>
          <a:off x="146113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8" name="【保健センター・保健所】&#10;有形固定資産減価償却率最大値テキスト">
          <a:extLst>
            <a:ext uri="{FF2B5EF4-FFF2-40B4-BE49-F238E27FC236}">
              <a16:creationId xmlns:a16="http://schemas.microsoft.com/office/drawing/2014/main" id="{D0230561-F26E-4F0F-BF14-5A21A6546714}"/>
            </a:ext>
          </a:extLst>
        </xdr:cNvPr>
        <xdr:cNvSpPr txBox="1"/>
      </xdr:nvSpPr>
      <xdr:spPr>
        <a:xfrm>
          <a:off x="14738350" y="918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9" name="直線コネクタ 438">
          <a:extLst>
            <a:ext uri="{FF2B5EF4-FFF2-40B4-BE49-F238E27FC236}">
              <a16:creationId xmlns:a16="http://schemas.microsoft.com/office/drawing/2014/main" id="{5471000A-F91B-4255-84AE-7BA271B18D09}"/>
            </a:ext>
          </a:extLst>
        </xdr:cNvPr>
        <xdr:cNvCxnSpPr/>
      </xdr:nvCxnSpPr>
      <xdr:spPr>
        <a:xfrm>
          <a:off x="14611350" y="9407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44F76479-99F5-4252-AABC-55A2EFC0DA91}"/>
            </a:ext>
          </a:extLst>
        </xdr:cNvPr>
        <xdr:cNvSpPr txBox="1"/>
      </xdr:nvSpPr>
      <xdr:spPr>
        <a:xfrm>
          <a:off x="14738350" y="9749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41" name="フローチャート: 判断 440">
          <a:extLst>
            <a:ext uri="{FF2B5EF4-FFF2-40B4-BE49-F238E27FC236}">
              <a16:creationId xmlns:a16="http://schemas.microsoft.com/office/drawing/2014/main" id="{0A92A48F-1DF4-4549-9AA1-D8B0327C5FD2}"/>
            </a:ext>
          </a:extLst>
        </xdr:cNvPr>
        <xdr:cNvSpPr/>
      </xdr:nvSpPr>
      <xdr:spPr>
        <a:xfrm>
          <a:off x="14649450" y="9897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42" name="フローチャート: 判断 441">
          <a:extLst>
            <a:ext uri="{FF2B5EF4-FFF2-40B4-BE49-F238E27FC236}">
              <a16:creationId xmlns:a16="http://schemas.microsoft.com/office/drawing/2014/main" id="{1B80A008-F5F9-4CB4-B223-08B64B833809}"/>
            </a:ext>
          </a:extLst>
        </xdr:cNvPr>
        <xdr:cNvSpPr/>
      </xdr:nvSpPr>
      <xdr:spPr>
        <a:xfrm>
          <a:off x="13887450" y="9980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43" name="フローチャート: 判断 442">
          <a:extLst>
            <a:ext uri="{FF2B5EF4-FFF2-40B4-BE49-F238E27FC236}">
              <a16:creationId xmlns:a16="http://schemas.microsoft.com/office/drawing/2014/main" id="{04401131-916B-420B-A2F7-A9B473DC9159}"/>
            </a:ext>
          </a:extLst>
        </xdr:cNvPr>
        <xdr:cNvSpPr/>
      </xdr:nvSpPr>
      <xdr:spPr>
        <a:xfrm>
          <a:off x="13093700" y="994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44" name="フローチャート: 判断 443">
          <a:extLst>
            <a:ext uri="{FF2B5EF4-FFF2-40B4-BE49-F238E27FC236}">
              <a16:creationId xmlns:a16="http://schemas.microsoft.com/office/drawing/2014/main" id="{CB82CD8A-E0C2-40AE-95EF-F4D11CDDF2A0}"/>
            </a:ext>
          </a:extLst>
        </xdr:cNvPr>
        <xdr:cNvSpPr/>
      </xdr:nvSpPr>
      <xdr:spPr>
        <a:xfrm>
          <a:off x="12299950" y="99090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5" name="フローチャート: 判断 444">
          <a:extLst>
            <a:ext uri="{FF2B5EF4-FFF2-40B4-BE49-F238E27FC236}">
              <a16:creationId xmlns:a16="http://schemas.microsoft.com/office/drawing/2014/main" id="{0B72D05E-751A-4F76-AC94-A7BC6709A599}"/>
            </a:ext>
          </a:extLst>
        </xdr:cNvPr>
        <xdr:cNvSpPr/>
      </xdr:nvSpPr>
      <xdr:spPr>
        <a:xfrm>
          <a:off x="11487150" y="979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739E0BB4-A077-4613-8F82-7B4AB4FABD4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78EA2D7-33F9-47C5-B395-48E09FCA045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2297008-5C7B-4292-B6D9-1CEC9D1A18A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653BCCF-DBB1-4BCB-AE9F-41BD13A73732}"/>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6880A846-A56E-4FD9-90C9-AFECD1EB783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451" name="楕円 450">
          <a:extLst>
            <a:ext uri="{FF2B5EF4-FFF2-40B4-BE49-F238E27FC236}">
              <a16:creationId xmlns:a16="http://schemas.microsoft.com/office/drawing/2014/main" id="{6D720CFC-B24D-4441-B868-CF46E5017790}"/>
            </a:ext>
          </a:extLst>
        </xdr:cNvPr>
        <xdr:cNvSpPr/>
      </xdr:nvSpPr>
      <xdr:spPr>
        <a:xfrm>
          <a:off x="14649450" y="103517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869BE78-AB99-489E-A361-6E1CAC687A06}"/>
            </a:ext>
          </a:extLst>
        </xdr:cNvPr>
        <xdr:cNvSpPr txBox="1"/>
      </xdr:nvSpPr>
      <xdr:spPr>
        <a:xfrm>
          <a:off x="14738350" y="1033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53" name="楕円 452">
          <a:extLst>
            <a:ext uri="{FF2B5EF4-FFF2-40B4-BE49-F238E27FC236}">
              <a16:creationId xmlns:a16="http://schemas.microsoft.com/office/drawing/2014/main" id="{CBB75BC0-4AA0-4806-B533-B1F4BA8FC3AE}"/>
            </a:ext>
          </a:extLst>
        </xdr:cNvPr>
        <xdr:cNvSpPr/>
      </xdr:nvSpPr>
      <xdr:spPr>
        <a:xfrm>
          <a:off x="138874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160020</xdr:rowOff>
    </xdr:to>
    <xdr:cxnSp macro="">
      <xdr:nvCxnSpPr>
        <xdr:cNvPr id="454" name="直線コネクタ 453">
          <a:extLst>
            <a:ext uri="{FF2B5EF4-FFF2-40B4-BE49-F238E27FC236}">
              <a16:creationId xmlns:a16="http://schemas.microsoft.com/office/drawing/2014/main" id="{F3D22B72-2A66-4DB9-BB67-ECBCA412F430}"/>
            </a:ext>
          </a:extLst>
        </xdr:cNvPr>
        <xdr:cNvCxnSpPr/>
      </xdr:nvCxnSpPr>
      <xdr:spPr>
        <a:xfrm>
          <a:off x="13938250" y="1035685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455" name="楕円 454">
          <a:extLst>
            <a:ext uri="{FF2B5EF4-FFF2-40B4-BE49-F238E27FC236}">
              <a16:creationId xmlns:a16="http://schemas.microsoft.com/office/drawing/2014/main" id="{AAB8A2AC-28BC-4247-B63C-B5DAFFAD8C0E}"/>
            </a:ext>
          </a:extLst>
        </xdr:cNvPr>
        <xdr:cNvSpPr/>
      </xdr:nvSpPr>
      <xdr:spPr>
        <a:xfrm>
          <a:off x="130937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114300</xdr:rowOff>
    </xdr:to>
    <xdr:cxnSp macro="">
      <xdr:nvCxnSpPr>
        <xdr:cNvPr id="456" name="直線コネクタ 455">
          <a:extLst>
            <a:ext uri="{FF2B5EF4-FFF2-40B4-BE49-F238E27FC236}">
              <a16:creationId xmlns:a16="http://schemas.microsoft.com/office/drawing/2014/main" id="{DDFE6FF9-BB73-4355-802E-30A4D1D7F08E}"/>
            </a:ext>
          </a:extLst>
        </xdr:cNvPr>
        <xdr:cNvCxnSpPr/>
      </xdr:nvCxnSpPr>
      <xdr:spPr>
        <a:xfrm>
          <a:off x="13144500" y="1031113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57" name="楕円 456">
          <a:extLst>
            <a:ext uri="{FF2B5EF4-FFF2-40B4-BE49-F238E27FC236}">
              <a16:creationId xmlns:a16="http://schemas.microsoft.com/office/drawing/2014/main" id="{82A59849-B37E-4717-A49B-2CAB294D90F8}"/>
            </a:ext>
          </a:extLst>
        </xdr:cNvPr>
        <xdr:cNvSpPr/>
      </xdr:nvSpPr>
      <xdr:spPr>
        <a:xfrm>
          <a:off x="12299950" y="102209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68580</xdr:rowOff>
    </xdr:to>
    <xdr:cxnSp macro="">
      <xdr:nvCxnSpPr>
        <xdr:cNvPr id="458" name="直線コネクタ 457">
          <a:extLst>
            <a:ext uri="{FF2B5EF4-FFF2-40B4-BE49-F238E27FC236}">
              <a16:creationId xmlns:a16="http://schemas.microsoft.com/office/drawing/2014/main" id="{00E2412D-3B6A-48F6-AADB-A7448202AE3A}"/>
            </a:ext>
          </a:extLst>
        </xdr:cNvPr>
        <xdr:cNvCxnSpPr/>
      </xdr:nvCxnSpPr>
      <xdr:spPr>
        <a:xfrm>
          <a:off x="12344400" y="1026541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459" name="楕円 458">
          <a:extLst>
            <a:ext uri="{FF2B5EF4-FFF2-40B4-BE49-F238E27FC236}">
              <a16:creationId xmlns:a16="http://schemas.microsoft.com/office/drawing/2014/main" id="{EDE481E4-D888-47ED-B554-79FB901FA860}"/>
            </a:ext>
          </a:extLst>
        </xdr:cNvPr>
        <xdr:cNvSpPr/>
      </xdr:nvSpPr>
      <xdr:spPr>
        <a:xfrm>
          <a:off x="1148715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22860</xdr:rowOff>
    </xdr:to>
    <xdr:cxnSp macro="">
      <xdr:nvCxnSpPr>
        <xdr:cNvPr id="460" name="直線コネクタ 459">
          <a:extLst>
            <a:ext uri="{FF2B5EF4-FFF2-40B4-BE49-F238E27FC236}">
              <a16:creationId xmlns:a16="http://schemas.microsoft.com/office/drawing/2014/main" id="{FBE2B8F1-0CF4-4C75-9C0D-A876BA5017A1}"/>
            </a:ext>
          </a:extLst>
        </xdr:cNvPr>
        <xdr:cNvCxnSpPr/>
      </xdr:nvCxnSpPr>
      <xdr:spPr>
        <a:xfrm>
          <a:off x="11537950" y="1022604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D57418BB-1700-4C32-B122-E6FBD69434C3}"/>
            </a:ext>
          </a:extLst>
        </xdr:cNvPr>
        <xdr:cNvSpPr txBox="1"/>
      </xdr:nvSpPr>
      <xdr:spPr>
        <a:xfrm>
          <a:off x="13742044" y="976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F54B28F5-1B5B-4025-83FA-4E7EBF44A720}"/>
            </a:ext>
          </a:extLst>
        </xdr:cNvPr>
        <xdr:cNvSpPr txBox="1"/>
      </xdr:nvSpPr>
      <xdr:spPr>
        <a:xfrm>
          <a:off x="12960994" y="97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AA180D9D-801B-42BA-A75F-1CE4C11FDF0F}"/>
            </a:ext>
          </a:extLst>
        </xdr:cNvPr>
        <xdr:cNvSpPr txBox="1"/>
      </xdr:nvSpPr>
      <xdr:spPr>
        <a:xfrm>
          <a:off x="12167244" y="969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B6C588D7-8348-4EFD-8A87-9CC778F31573}"/>
            </a:ext>
          </a:extLst>
        </xdr:cNvPr>
        <xdr:cNvSpPr txBox="1"/>
      </xdr:nvSpPr>
      <xdr:spPr>
        <a:xfrm>
          <a:off x="11354444" y="9584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ECB92957-B51A-4189-9A34-E49CFB7CBA38}"/>
            </a:ext>
          </a:extLst>
        </xdr:cNvPr>
        <xdr:cNvSpPr txBox="1"/>
      </xdr:nvSpPr>
      <xdr:spPr>
        <a:xfrm>
          <a:off x="13742044" y="1039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DC4B44D0-1C12-4227-BB83-BB67B20EE281}"/>
            </a:ext>
          </a:extLst>
        </xdr:cNvPr>
        <xdr:cNvSpPr txBox="1"/>
      </xdr:nvSpPr>
      <xdr:spPr>
        <a:xfrm>
          <a:off x="12960994" y="1035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3C96DC6-4275-41C9-B948-BEC0027AC121}"/>
            </a:ext>
          </a:extLst>
        </xdr:cNvPr>
        <xdr:cNvSpPr txBox="1"/>
      </xdr:nvSpPr>
      <xdr:spPr>
        <a:xfrm>
          <a:off x="12167244" y="1030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883F4BFF-29EE-4636-BE8D-EB5BB63ED73B}"/>
            </a:ext>
          </a:extLst>
        </xdr:cNvPr>
        <xdr:cNvSpPr txBox="1"/>
      </xdr:nvSpPr>
      <xdr:spPr>
        <a:xfrm>
          <a:off x="113544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C75772D6-5376-4E95-9A57-2EF2D22A8C0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49BB43C4-0B1F-458D-9EAB-E3D0694B568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7AC749FE-D4E4-4ADA-AB74-AA411C36FC8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3BB91B64-8688-47CC-AB4B-C6BB3FDC7CA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E365908D-C2EA-4C45-A796-D7E21D4F6CE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964448AC-F363-4B2C-9101-FA518BC369A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5333A06E-0340-454C-BC95-022C4B9C6D4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6F54DFAA-7F82-4190-9923-684FCD9E2D3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D1E771FD-AEBB-4D62-995A-F6CED4062A2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540D1DAE-53BE-4716-818F-DF4B45B3336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E014FF50-2097-4265-B4D7-A8697EDDA402}"/>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EB674BE9-FBE9-42CC-80C9-FCDD93DC8F31}"/>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66767B88-CC4C-49E8-8AAB-5E284324E3F2}"/>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6F66285E-3B6F-4E9F-9E49-E5FCB27197D3}"/>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52F80E55-E350-4648-8066-FB143127B30C}"/>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98959452-7C85-4291-90AA-E4BCB6502AB0}"/>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CADF211C-D063-426A-8CF9-C162C0DF4A2B}"/>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46DC4603-EE78-4D05-92EC-62EF11FB55F5}"/>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9344F1A2-64FC-49F3-9973-0D97E267042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5E36E6B6-8B36-4528-BB44-293B45A5389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4059934F-FD60-4B14-BEC9-1122BBFF6EF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90" name="直線コネクタ 489">
          <a:extLst>
            <a:ext uri="{FF2B5EF4-FFF2-40B4-BE49-F238E27FC236}">
              <a16:creationId xmlns:a16="http://schemas.microsoft.com/office/drawing/2014/main" id="{0642F447-8F5B-40F1-A6EE-46DA0E538CA8}"/>
            </a:ext>
          </a:extLst>
        </xdr:cNvPr>
        <xdr:cNvCxnSpPr/>
      </xdr:nvCxnSpPr>
      <xdr:spPr>
        <a:xfrm flipV="1">
          <a:off x="19951064" y="9423908"/>
          <a:ext cx="0" cy="99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48D8BD19-C16F-4000-82DD-208DA5EA588C}"/>
            </a:ext>
          </a:extLst>
        </xdr:cNvPr>
        <xdr:cNvSpPr txBox="1"/>
      </xdr:nvSpPr>
      <xdr:spPr>
        <a:xfrm>
          <a:off x="19989800"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92" name="直線コネクタ 491">
          <a:extLst>
            <a:ext uri="{FF2B5EF4-FFF2-40B4-BE49-F238E27FC236}">
              <a16:creationId xmlns:a16="http://schemas.microsoft.com/office/drawing/2014/main" id="{9B591651-F497-4EAF-A540-F8C9557B9ECF}"/>
            </a:ext>
          </a:extLst>
        </xdr:cNvPr>
        <xdr:cNvCxnSpPr/>
      </xdr:nvCxnSpPr>
      <xdr:spPr>
        <a:xfrm>
          <a:off x="19881850" y="10423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5F2A73F0-36CC-492B-8BEF-E8D344FF9D20}"/>
            </a:ext>
          </a:extLst>
        </xdr:cNvPr>
        <xdr:cNvSpPr txBox="1"/>
      </xdr:nvSpPr>
      <xdr:spPr>
        <a:xfrm>
          <a:off x="19989800" y="921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94" name="直線コネクタ 493">
          <a:extLst>
            <a:ext uri="{FF2B5EF4-FFF2-40B4-BE49-F238E27FC236}">
              <a16:creationId xmlns:a16="http://schemas.microsoft.com/office/drawing/2014/main" id="{B8AC4FD7-19CF-45E4-A34F-4DC567960557}"/>
            </a:ext>
          </a:extLst>
        </xdr:cNvPr>
        <xdr:cNvCxnSpPr/>
      </xdr:nvCxnSpPr>
      <xdr:spPr>
        <a:xfrm>
          <a:off x="19881850" y="942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D868E52D-0021-435C-BC8C-5E8EAF13AF18}"/>
            </a:ext>
          </a:extLst>
        </xdr:cNvPr>
        <xdr:cNvSpPr txBox="1"/>
      </xdr:nvSpPr>
      <xdr:spPr>
        <a:xfrm>
          <a:off x="19989800" y="9978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6" name="フローチャート: 判断 495">
          <a:extLst>
            <a:ext uri="{FF2B5EF4-FFF2-40B4-BE49-F238E27FC236}">
              <a16:creationId xmlns:a16="http://schemas.microsoft.com/office/drawing/2014/main" id="{CB1EEC33-FDDE-4956-AC53-162CC21B87D1}"/>
            </a:ext>
          </a:extLst>
        </xdr:cNvPr>
        <xdr:cNvSpPr/>
      </xdr:nvSpPr>
      <xdr:spPr>
        <a:xfrm>
          <a:off x="19900900" y="1012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7" name="フローチャート: 判断 496">
          <a:extLst>
            <a:ext uri="{FF2B5EF4-FFF2-40B4-BE49-F238E27FC236}">
              <a16:creationId xmlns:a16="http://schemas.microsoft.com/office/drawing/2014/main" id="{8A8749C6-8E4A-45E6-A009-1D80E72946E2}"/>
            </a:ext>
          </a:extLst>
        </xdr:cNvPr>
        <xdr:cNvSpPr/>
      </xdr:nvSpPr>
      <xdr:spPr>
        <a:xfrm>
          <a:off x="19157950" y="10179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8" name="フローチャート: 判断 497">
          <a:extLst>
            <a:ext uri="{FF2B5EF4-FFF2-40B4-BE49-F238E27FC236}">
              <a16:creationId xmlns:a16="http://schemas.microsoft.com/office/drawing/2014/main" id="{2030B6EC-8280-462E-B319-A0D7643FA4C2}"/>
            </a:ext>
          </a:extLst>
        </xdr:cNvPr>
        <xdr:cNvSpPr/>
      </xdr:nvSpPr>
      <xdr:spPr>
        <a:xfrm>
          <a:off x="1834515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99" name="フローチャート: 判断 498">
          <a:extLst>
            <a:ext uri="{FF2B5EF4-FFF2-40B4-BE49-F238E27FC236}">
              <a16:creationId xmlns:a16="http://schemas.microsoft.com/office/drawing/2014/main" id="{82B0E4D2-8EF4-4657-8DE9-E768FB623CF0}"/>
            </a:ext>
          </a:extLst>
        </xdr:cNvPr>
        <xdr:cNvSpPr/>
      </xdr:nvSpPr>
      <xdr:spPr>
        <a:xfrm>
          <a:off x="17551400" y="10202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00" name="フローチャート: 判断 499">
          <a:extLst>
            <a:ext uri="{FF2B5EF4-FFF2-40B4-BE49-F238E27FC236}">
              <a16:creationId xmlns:a16="http://schemas.microsoft.com/office/drawing/2014/main" id="{65AE14E0-BAE1-4BAF-8154-F11AC9311D7E}"/>
            </a:ext>
          </a:extLst>
        </xdr:cNvPr>
        <xdr:cNvSpPr/>
      </xdr:nvSpPr>
      <xdr:spPr>
        <a:xfrm>
          <a:off x="16757650" y="10188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A460342-FAB2-455C-8ECD-5420E435E4F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A95858B-F826-4BD3-9077-15E4F649CD1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58D545E3-385D-4736-87B7-0C2D24A4B58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95072B3-48D7-4077-95B8-D1DAA37A7B21}"/>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21D2490-6D2F-404B-9607-1D3C7B7EB1E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506" name="楕円 505">
          <a:extLst>
            <a:ext uri="{FF2B5EF4-FFF2-40B4-BE49-F238E27FC236}">
              <a16:creationId xmlns:a16="http://schemas.microsoft.com/office/drawing/2014/main" id="{5D5BF0D1-5313-4A81-AF8E-FF359BAC3B3E}"/>
            </a:ext>
          </a:extLst>
        </xdr:cNvPr>
        <xdr:cNvSpPr/>
      </xdr:nvSpPr>
      <xdr:spPr>
        <a:xfrm>
          <a:off x="19900900" y="103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145305</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D79DC9B6-55F3-4408-992D-B3E0DB9ED4F2}"/>
            </a:ext>
          </a:extLst>
        </xdr:cNvPr>
        <xdr:cNvSpPr txBox="1"/>
      </xdr:nvSpPr>
      <xdr:spPr>
        <a:xfrm>
          <a:off x="19989800" y="102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08" name="楕円 507">
          <a:extLst>
            <a:ext uri="{FF2B5EF4-FFF2-40B4-BE49-F238E27FC236}">
              <a16:creationId xmlns:a16="http://schemas.microsoft.com/office/drawing/2014/main" id="{BB0C912C-CF5A-463B-9AB4-2CB55014B668}"/>
            </a:ext>
          </a:extLst>
        </xdr:cNvPr>
        <xdr:cNvSpPr/>
      </xdr:nvSpPr>
      <xdr:spPr>
        <a:xfrm>
          <a:off x="19157950" y="10296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109728</xdr:rowOff>
    </xdr:to>
    <xdr:cxnSp macro="">
      <xdr:nvCxnSpPr>
        <xdr:cNvPr id="509" name="直線コネクタ 508">
          <a:extLst>
            <a:ext uri="{FF2B5EF4-FFF2-40B4-BE49-F238E27FC236}">
              <a16:creationId xmlns:a16="http://schemas.microsoft.com/office/drawing/2014/main" id="{1E9DD065-D042-467B-88B4-9633AF17EE67}"/>
            </a:ext>
          </a:extLst>
        </xdr:cNvPr>
        <xdr:cNvCxnSpPr/>
      </xdr:nvCxnSpPr>
      <xdr:spPr>
        <a:xfrm>
          <a:off x="19202400" y="1034770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510" name="楕円 509">
          <a:extLst>
            <a:ext uri="{FF2B5EF4-FFF2-40B4-BE49-F238E27FC236}">
              <a16:creationId xmlns:a16="http://schemas.microsoft.com/office/drawing/2014/main" id="{840AEBC6-AB69-4C9B-A88B-F9E3A7236449}"/>
            </a:ext>
          </a:extLst>
        </xdr:cNvPr>
        <xdr:cNvSpPr/>
      </xdr:nvSpPr>
      <xdr:spPr>
        <a:xfrm>
          <a:off x="18345150" y="102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105156</xdr:rowOff>
    </xdr:to>
    <xdr:cxnSp macro="">
      <xdr:nvCxnSpPr>
        <xdr:cNvPr id="511" name="直線コネクタ 510">
          <a:extLst>
            <a:ext uri="{FF2B5EF4-FFF2-40B4-BE49-F238E27FC236}">
              <a16:creationId xmlns:a16="http://schemas.microsoft.com/office/drawing/2014/main" id="{D1183E9F-D4EE-495F-BB7B-9F382364B394}"/>
            </a:ext>
          </a:extLst>
        </xdr:cNvPr>
        <xdr:cNvCxnSpPr/>
      </xdr:nvCxnSpPr>
      <xdr:spPr>
        <a:xfrm>
          <a:off x="18395950" y="1034770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12" name="楕円 511">
          <a:extLst>
            <a:ext uri="{FF2B5EF4-FFF2-40B4-BE49-F238E27FC236}">
              <a16:creationId xmlns:a16="http://schemas.microsoft.com/office/drawing/2014/main" id="{8728F5D7-C418-4542-92CD-34D504221D2E}"/>
            </a:ext>
          </a:extLst>
        </xdr:cNvPr>
        <xdr:cNvSpPr/>
      </xdr:nvSpPr>
      <xdr:spPr>
        <a:xfrm>
          <a:off x="17551400" y="102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513" name="直線コネクタ 512">
          <a:extLst>
            <a:ext uri="{FF2B5EF4-FFF2-40B4-BE49-F238E27FC236}">
              <a16:creationId xmlns:a16="http://schemas.microsoft.com/office/drawing/2014/main" id="{E1AD8DF2-1D8A-4C22-B1D2-CFD939B3375F}"/>
            </a:ext>
          </a:extLst>
        </xdr:cNvPr>
        <xdr:cNvCxnSpPr/>
      </xdr:nvCxnSpPr>
      <xdr:spPr>
        <a:xfrm>
          <a:off x="17602200" y="1034770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49784</xdr:rowOff>
    </xdr:from>
    <xdr:to>
      <xdr:col>98</xdr:col>
      <xdr:colOff>38100</xdr:colOff>
      <xdr:row>62</xdr:row>
      <xdr:rowOff>151384</xdr:rowOff>
    </xdr:to>
    <xdr:sp macro="" textlink="">
      <xdr:nvSpPr>
        <xdr:cNvPr id="514" name="楕円 513">
          <a:extLst>
            <a:ext uri="{FF2B5EF4-FFF2-40B4-BE49-F238E27FC236}">
              <a16:creationId xmlns:a16="http://schemas.microsoft.com/office/drawing/2014/main" id="{0CCC2AEB-FB19-4197-AE47-2D6F76930B06}"/>
            </a:ext>
          </a:extLst>
        </xdr:cNvPr>
        <xdr:cNvSpPr/>
      </xdr:nvSpPr>
      <xdr:spPr>
        <a:xfrm>
          <a:off x="16757650" y="102923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105156</xdr:rowOff>
    </xdr:to>
    <xdr:cxnSp macro="">
      <xdr:nvCxnSpPr>
        <xdr:cNvPr id="515" name="直線コネクタ 514">
          <a:extLst>
            <a:ext uri="{FF2B5EF4-FFF2-40B4-BE49-F238E27FC236}">
              <a16:creationId xmlns:a16="http://schemas.microsoft.com/office/drawing/2014/main" id="{BFC4F20A-FB94-42C1-BC8D-955BF0E5485A}"/>
            </a:ext>
          </a:extLst>
        </xdr:cNvPr>
        <xdr:cNvCxnSpPr/>
      </xdr:nvCxnSpPr>
      <xdr:spPr>
        <a:xfrm>
          <a:off x="16802100" y="1034313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516" name="n_1aveValue【保健センター・保健所】&#10;一人当たり面積">
          <a:extLst>
            <a:ext uri="{FF2B5EF4-FFF2-40B4-BE49-F238E27FC236}">
              <a16:creationId xmlns:a16="http://schemas.microsoft.com/office/drawing/2014/main" id="{BC38DD6A-AE9D-4160-8363-544704F4D525}"/>
            </a:ext>
          </a:extLst>
        </xdr:cNvPr>
        <xdr:cNvSpPr txBox="1"/>
      </xdr:nvSpPr>
      <xdr:spPr>
        <a:xfrm>
          <a:off x="18980227"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7" name="n_2aveValue【保健センター・保健所】&#10;一人当たり面積">
          <a:extLst>
            <a:ext uri="{FF2B5EF4-FFF2-40B4-BE49-F238E27FC236}">
              <a16:creationId xmlns:a16="http://schemas.microsoft.com/office/drawing/2014/main" id="{610EB8DA-66A7-4498-9BA1-D19A34D8FFEE}"/>
            </a:ext>
          </a:extLst>
        </xdr:cNvPr>
        <xdr:cNvSpPr txBox="1"/>
      </xdr:nvSpPr>
      <xdr:spPr>
        <a:xfrm>
          <a:off x="181801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18" name="n_3aveValue【保健センター・保健所】&#10;一人当たり面積">
          <a:extLst>
            <a:ext uri="{FF2B5EF4-FFF2-40B4-BE49-F238E27FC236}">
              <a16:creationId xmlns:a16="http://schemas.microsoft.com/office/drawing/2014/main" id="{7C9925EB-8696-4E26-8D91-568B3F1E0B5F}"/>
            </a:ext>
          </a:extLst>
        </xdr:cNvPr>
        <xdr:cNvSpPr txBox="1"/>
      </xdr:nvSpPr>
      <xdr:spPr>
        <a:xfrm>
          <a:off x="17386377" y="99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19" name="n_4aveValue【保健センター・保健所】&#10;一人当たり面積">
          <a:extLst>
            <a:ext uri="{FF2B5EF4-FFF2-40B4-BE49-F238E27FC236}">
              <a16:creationId xmlns:a16="http://schemas.microsoft.com/office/drawing/2014/main" id="{99AB7B6E-3194-4FDA-BFF8-761249A0BEAE}"/>
            </a:ext>
          </a:extLst>
        </xdr:cNvPr>
        <xdr:cNvSpPr txBox="1"/>
      </xdr:nvSpPr>
      <xdr:spPr>
        <a:xfrm>
          <a:off x="1659262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520" name="n_1mainValue【保健センター・保健所】&#10;一人当たり面積">
          <a:extLst>
            <a:ext uri="{FF2B5EF4-FFF2-40B4-BE49-F238E27FC236}">
              <a16:creationId xmlns:a16="http://schemas.microsoft.com/office/drawing/2014/main" id="{80A003A0-BCBC-40C0-B6BB-F2007E37C056}"/>
            </a:ext>
          </a:extLst>
        </xdr:cNvPr>
        <xdr:cNvSpPr txBox="1"/>
      </xdr:nvSpPr>
      <xdr:spPr>
        <a:xfrm>
          <a:off x="189802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521" name="n_2mainValue【保健センター・保健所】&#10;一人当たり面積">
          <a:extLst>
            <a:ext uri="{FF2B5EF4-FFF2-40B4-BE49-F238E27FC236}">
              <a16:creationId xmlns:a16="http://schemas.microsoft.com/office/drawing/2014/main" id="{226413B4-D098-4868-9391-C61021A1E029}"/>
            </a:ext>
          </a:extLst>
        </xdr:cNvPr>
        <xdr:cNvSpPr txBox="1"/>
      </xdr:nvSpPr>
      <xdr:spPr>
        <a:xfrm>
          <a:off x="181801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522" name="n_3mainValue【保健センター・保健所】&#10;一人当たり面積">
          <a:extLst>
            <a:ext uri="{FF2B5EF4-FFF2-40B4-BE49-F238E27FC236}">
              <a16:creationId xmlns:a16="http://schemas.microsoft.com/office/drawing/2014/main" id="{A780FA64-3C5B-4C2D-9157-FFC1A3C3CF2A}"/>
            </a:ext>
          </a:extLst>
        </xdr:cNvPr>
        <xdr:cNvSpPr txBox="1"/>
      </xdr:nvSpPr>
      <xdr:spPr>
        <a:xfrm>
          <a:off x="1738637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142511</xdr:rowOff>
    </xdr:from>
    <xdr:ext cx="469744" cy="259045"/>
    <xdr:sp macro="" textlink="">
      <xdr:nvSpPr>
        <xdr:cNvPr id="523" name="n_4mainValue【保健センター・保健所】&#10;一人当たり面積">
          <a:extLst>
            <a:ext uri="{FF2B5EF4-FFF2-40B4-BE49-F238E27FC236}">
              <a16:creationId xmlns:a16="http://schemas.microsoft.com/office/drawing/2014/main" id="{484D44C3-C8BD-403F-82F5-81FACBBCCE82}"/>
            </a:ext>
          </a:extLst>
        </xdr:cNvPr>
        <xdr:cNvSpPr txBox="1"/>
      </xdr:nvSpPr>
      <xdr:spPr>
        <a:xfrm>
          <a:off x="16592627" y="103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FBE46EAC-C6FE-4C93-9784-452FF90E515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8BC8047B-F13E-4A22-A017-7ECE1AD798D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F3BF4CAC-3C9B-4E9D-BAF9-B1B2182FA9C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27A05A8E-CB21-4D8A-A6B2-3C2D0DF3B49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12F144F0-BD09-4F63-B162-1224D2F7C02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26FFE2E3-E1EF-4EB4-8398-3E4A8F168DE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6F4C869F-08C8-4D0E-808F-BFBC1CAEF45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29AD140F-7E73-4EF8-BE99-DE615A443CB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485033A3-7E13-4389-A702-CF7E038FB7D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26E2ED94-C7B9-46D2-AD6A-AB19D4DE6FE5}"/>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DA33B66D-774A-40F2-A6DF-A009A95A1C34}"/>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1DB409D9-1069-4243-ACBF-83F101735886}"/>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9E762FF0-221B-4D21-8F32-3E78F86E92E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162B6D80-6583-41A8-BB31-0D7872FB0F38}"/>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EAE31543-FCB0-4881-AEDA-7B5922DB622F}"/>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8A08D48C-3125-4196-A640-C7263E6C257E}"/>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1EC791DC-1F1A-4EED-9FBC-F6E830225B74}"/>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D71AC80C-FED6-4A81-AEA5-FADCCE3122B5}"/>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80AC3B1A-EE69-4C4D-8E69-2F7246F735A6}"/>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82B9CF39-D1C8-46F5-BC41-2AD1FBFA6ABE}"/>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2071AD31-1FB4-4043-B3DC-D1304CEA5447}"/>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5E258AED-9AEA-4F7D-8624-1FB5F41D3FA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0A31713B-C038-4E0B-A964-EE69FFF8882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BC865F22-A9D1-4313-8F9E-C93DC257C95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8" name="直線コネクタ 547">
          <a:extLst>
            <a:ext uri="{FF2B5EF4-FFF2-40B4-BE49-F238E27FC236}">
              <a16:creationId xmlns:a16="http://schemas.microsoft.com/office/drawing/2014/main" id="{A87A0D52-DC15-49EB-BA96-C74C658BDDD0}"/>
            </a:ext>
          </a:extLst>
        </xdr:cNvPr>
        <xdr:cNvCxnSpPr/>
      </xdr:nvCxnSpPr>
      <xdr:spPr>
        <a:xfrm flipV="1">
          <a:off x="14699614" y="12966064"/>
          <a:ext cx="0" cy="135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63D4667E-03F4-42AA-AAC6-7433CF1728C7}"/>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a:extLst>
            <a:ext uri="{FF2B5EF4-FFF2-40B4-BE49-F238E27FC236}">
              <a16:creationId xmlns:a16="http://schemas.microsoft.com/office/drawing/2014/main" id="{BEEF226F-3F58-4864-8C52-58D91D62031B}"/>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ED446AB3-15A1-41D4-9A3B-B13E3C158FFE}"/>
            </a:ext>
          </a:extLst>
        </xdr:cNvPr>
        <xdr:cNvSpPr txBox="1"/>
      </xdr:nvSpPr>
      <xdr:spPr>
        <a:xfrm>
          <a:off x="14738350" y="127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52" name="直線コネクタ 551">
          <a:extLst>
            <a:ext uri="{FF2B5EF4-FFF2-40B4-BE49-F238E27FC236}">
              <a16:creationId xmlns:a16="http://schemas.microsoft.com/office/drawing/2014/main" id="{68130BF8-DF3F-4F2F-B74F-B8FB9828BCC6}"/>
            </a:ext>
          </a:extLst>
        </xdr:cNvPr>
        <xdr:cNvCxnSpPr/>
      </xdr:nvCxnSpPr>
      <xdr:spPr>
        <a:xfrm>
          <a:off x="14611350" y="12966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9DFAEE18-D6F0-4907-B185-25E6331EDB73}"/>
            </a:ext>
          </a:extLst>
        </xdr:cNvPr>
        <xdr:cNvSpPr txBox="1"/>
      </xdr:nvSpPr>
      <xdr:spPr>
        <a:xfrm>
          <a:off x="1473835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4" name="フローチャート: 判断 553">
          <a:extLst>
            <a:ext uri="{FF2B5EF4-FFF2-40B4-BE49-F238E27FC236}">
              <a16:creationId xmlns:a16="http://schemas.microsoft.com/office/drawing/2014/main" id="{D454F7E9-F0EF-4704-9E9C-3A386D014ADA}"/>
            </a:ext>
          </a:extLst>
        </xdr:cNvPr>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5" name="フローチャート: 判断 554">
          <a:extLst>
            <a:ext uri="{FF2B5EF4-FFF2-40B4-BE49-F238E27FC236}">
              <a16:creationId xmlns:a16="http://schemas.microsoft.com/office/drawing/2014/main" id="{9DC789EB-7EA2-439D-953B-DB71E2A04D37}"/>
            </a:ext>
          </a:extLst>
        </xdr:cNvPr>
        <xdr:cNvSpPr/>
      </xdr:nvSpPr>
      <xdr:spPr>
        <a:xfrm>
          <a:off x="1388745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6" name="フローチャート: 判断 555">
          <a:extLst>
            <a:ext uri="{FF2B5EF4-FFF2-40B4-BE49-F238E27FC236}">
              <a16:creationId xmlns:a16="http://schemas.microsoft.com/office/drawing/2014/main" id="{CED90A3F-2077-4A1C-BF8F-79AC9A7D1910}"/>
            </a:ext>
          </a:extLst>
        </xdr:cNvPr>
        <xdr:cNvSpPr/>
      </xdr:nvSpPr>
      <xdr:spPr>
        <a:xfrm>
          <a:off x="130937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7" name="フローチャート: 判断 556">
          <a:extLst>
            <a:ext uri="{FF2B5EF4-FFF2-40B4-BE49-F238E27FC236}">
              <a16:creationId xmlns:a16="http://schemas.microsoft.com/office/drawing/2014/main" id="{9E9AAE7F-EB97-4E54-B56F-271796C24F52}"/>
            </a:ext>
          </a:extLst>
        </xdr:cNvPr>
        <xdr:cNvSpPr/>
      </xdr:nvSpPr>
      <xdr:spPr>
        <a:xfrm>
          <a:off x="12299950" y="13429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8" name="フローチャート: 判断 557">
          <a:extLst>
            <a:ext uri="{FF2B5EF4-FFF2-40B4-BE49-F238E27FC236}">
              <a16:creationId xmlns:a16="http://schemas.microsoft.com/office/drawing/2014/main" id="{99EC211A-A828-4F4E-B4A7-66F6CE614B4C}"/>
            </a:ext>
          </a:extLst>
        </xdr:cNvPr>
        <xdr:cNvSpPr/>
      </xdr:nvSpPr>
      <xdr:spPr>
        <a:xfrm>
          <a:off x="11487150" y="13375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5CDDB42A-B1C8-4307-B7E8-8A3626E97EF5}"/>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6BE6B7BC-3B88-49DE-958A-37889A9C199B}"/>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41BB8C6-BF8B-48D8-8D65-93D831CFD72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B1D5B16-7602-4546-830C-460BF68FA30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1B50397-31EB-4646-A8CA-936D5BC1E69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156845</xdr:rowOff>
    </xdr:from>
    <xdr:to>
      <xdr:col>85</xdr:col>
      <xdr:colOff>177800</xdr:colOff>
      <xdr:row>80</xdr:row>
      <xdr:rowOff>86995</xdr:rowOff>
    </xdr:to>
    <xdr:sp macro="" textlink="">
      <xdr:nvSpPr>
        <xdr:cNvPr id="564" name="楕円 563">
          <a:extLst>
            <a:ext uri="{FF2B5EF4-FFF2-40B4-BE49-F238E27FC236}">
              <a16:creationId xmlns:a16="http://schemas.microsoft.com/office/drawing/2014/main" id="{03287A7A-B880-478A-8912-9A85AAE82D38}"/>
            </a:ext>
          </a:extLst>
        </xdr:cNvPr>
        <xdr:cNvSpPr/>
      </xdr:nvSpPr>
      <xdr:spPr>
        <a:xfrm>
          <a:off x="14649450" y="13206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8272</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5918F101-1F21-4903-A64E-8F7ED7AE2463}"/>
            </a:ext>
          </a:extLst>
        </xdr:cNvPr>
        <xdr:cNvSpPr txBox="1"/>
      </xdr:nvSpPr>
      <xdr:spPr>
        <a:xfrm>
          <a:off x="14738350" y="1305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566" name="楕円 565">
          <a:extLst>
            <a:ext uri="{FF2B5EF4-FFF2-40B4-BE49-F238E27FC236}">
              <a16:creationId xmlns:a16="http://schemas.microsoft.com/office/drawing/2014/main" id="{597695B0-FBD7-424C-B7CD-FFC678FBC908}"/>
            </a:ext>
          </a:extLst>
        </xdr:cNvPr>
        <xdr:cNvSpPr/>
      </xdr:nvSpPr>
      <xdr:spPr>
        <a:xfrm>
          <a:off x="138874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36195</xdr:rowOff>
    </xdr:from>
    <xdr:to>
      <xdr:col>85</xdr:col>
      <xdr:colOff>127000</xdr:colOff>
      <xdr:row>80</xdr:row>
      <xdr:rowOff>87630</xdr:rowOff>
    </xdr:to>
    <xdr:cxnSp macro="">
      <xdr:nvCxnSpPr>
        <xdr:cNvPr id="567" name="直線コネクタ 566">
          <a:extLst>
            <a:ext uri="{FF2B5EF4-FFF2-40B4-BE49-F238E27FC236}">
              <a16:creationId xmlns:a16="http://schemas.microsoft.com/office/drawing/2014/main" id="{48FF18AA-53BD-4185-AA74-8267860D0954}"/>
            </a:ext>
          </a:extLst>
        </xdr:cNvPr>
        <xdr:cNvCxnSpPr/>
      </xdr:nvCxnSpPr>
      <xdr:spPr>
        <a:xfrm flipV="1">
          <a:off x="13938250" y="13250545"/>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168275</xdr:rowOff>
    </xdr:from>
    <xdr:to>
      <xdr:col>76</xdr:col>
      <xdr:colOff>165100</xdr:colOff>
      <xdr:row>80</xdr:row>
      <xdr:rowOff>98425</xdr:rowOff>
    </xdr:to>
    <xdr:sp macro="" textlink="">
      <xdr:nvSpPr>
        <xdr:cNvPr id="568" name="楕円 567">
          <a:extLst>
            <a:ext uri="{FF2B5EF4-FFF2-40B4-BE49-F238E27FC236}">
              <a16:creationId xmlns:a16="http://schemas.microsoft.com/office/drawing/2014/main" id="{A6A40B7C-2AD2-4BFC-B937-207E34CF37D2}"/>
            </a:ext>
          </a:extLst>
        </xdr:cNvPr>
        <xdr:cNvSpPr/>
      </xdr:nvSpPr>
      <xdr:spPr>
        <a:xfrm>
          <a:off x="130937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47625</xdr:rowOff>
    </xdr:from>
    <xdr:to>
      <xdr:col>81</xdr:col>
      <xdr:colOff>50800</xdr:colOff>
      <xdr:row>80</xdr:row>
      <xdr:rowOff>87630</xdr:rowOff>
    </xdr:to>
    <xdr:cxnSp macro="">
      <xdr:nvCxnSpPr>
        <xdr:cNvPr id="569" name="直線コネクタ 568">
          <a:extLst>
            <a:ext uri="{FF2B5EF4-FFF2-40B4-BE49-F238E27FC236}">
              <a16:creationId xmlns:a16="http://schemas.microsoft.com/office/drawing/2014/main" id="{52491790-46EA-4A75-8D3C-9857C91B021F}"/>
            </a:ext>
          </a:extLst>
        </xdr:cNvPr>
        <xdr:cNvCxnSpPr/>
      </xdr:nvCxnSpPr>
      <xdr:spPr>
        <a:xfrm>
          <a:off x="13144500" y="1326197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126364</xdr:rowOff>
    </xdr:from>
    <xdr:to>
      <xdr:col>72</xdr:col>
      <xdr:colOff>38100</xdr:colOff>
      <xdr:row>80</xdr:row>
      <xdr:rowOff>56514</xdr:rowOff>
    </xdr:to>
    <xdr:sp macro="" textlink="">
      <xdr:nvSpPr>
        <xdr:cNvPr id="570" name="楕円 569">
          <a:extLst>
            <a:ext uri="{FF2B5EF4-FFF2-40B4-BE49-F238E27FC236}">
              <a16:creationId xmlns:a16="http://schemas.microsoft.com/office/drawing/2014/main" id="{645CEA70-E1F6-4343-BB8A-FBCB7A10C96A}"/>
            </a:ext>
          </a:extLst>
        </xdr:cNvPr>
        <xdr:cNvSpPr/>
      </xdr:nvSpPr>
      <xdr:spPr>
        <a:xfrm>
          <a:off x="12299950" y="13175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5714</xdr:rowOff>
    </xdr:from>
    <xdr:to>
      <xdr:col>76</xdr:col>
      <xdr:colOff>114300</xdr:colOff>
      <xdr:row>80</xdr:row>
      <xdr:rowOff>47625</xdr:rowOff>
    </xdr:to>
    <xdr:cxnSp macro="">
      <xdr:nvCxnSpPr>
        <xdr:cNvPr id="571" name="直線コネクタ 570">
          <a:extLst>
            <a:ext uri="{FF2B5EF4-FFF2-40B4-BE49-F238E27FC236}">
              <a16:creationId xmlns:a16="http://schemas.microsoft.com/office/drawing/2014/main" id="{74CB2AF8-EF44-4A46-8C98-7596E8116C29}"/>
            </a:ext>
          </a:extLst>
        </xdr:cNvPr>
        <xdr:cNvCxnSpPr/>
      </xdr:nvCxnSpPr>
      <xdr:spPr>
        <a:xfrm>
          <a:off x="12344400" y="13220064"/>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572" name="n_1aveValue【消防施設】&#10;有形固定資産減価償却率">
          <a:extLst>
            <a:ext uri="{FF2B5EF4-FFF2-40B4-BE49-F238E27FC236}">
              <a16:creationId xmlns:a16="http://schemas.microsoft.com/office/drawing/2014/main" id="{0E70C922-A5E4-46D5-B939-F719DAE4A42F}"/>
            </a:ext>
          </a:extLst>
        </xdr:cNvPr>
        <xdr:cNvSpPr txBox="1"/>
      </xdr:nvSpPr>
      <xdr:spPr>
        <a:xfrm>
          <a:off x="1374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73" name="n_2aveValue【消防施設】&#10;有形固定資産減価償却率">
          <a:extLst>
            <a:ext uri="{FF2B5EF4-FFF2-40B4-BE49-F238E27FC236}">
              <a16:creationId xmlns:a16="http://schemas.microsoft.com/office/drawing/2014/main" id="{F0DF8071-79CF-4584-9CA3-BC8E6E692D76}"/>
            </a:ext>
          </a:extLst>
        </xdr:cNvPr>
        <xdr:cNvSpPr txBox="1"/>
      </xdr:nvSpPr>
      <xdr:spPr>
        <a:xfrm>
          <a:off x="1296099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574" name="n_3aveValue【消防施設】&#10;有形固定資産減価償却率">
          <a:extLst>
            <a:ext uri="{FF2B5EF4-FFF2-40B4-BE49-F238E27FC236}">
              <a16:creationId xmlns:a16="http://schemas.microsoft.com/office/drawing/2014/main" id="{CA6A38A0-40EA-41BE-84C7-F46811CABE6E}"/>
            </a:ext>
          </a:extLst>
        </xdr:cNvPr>
        <xdr:cNvSpPr txBox="1"/>
      </xdr:nvSpPr>
      <xdr:spPr>
        <a:xfrm>
          <a:off x="121672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75" name="n_4aveValue【消防施設】&#10;有形固定資産減価償却率">
          <a:extLst>
            <a:ext uri="{FF2B5EF4-FFF2-40B4-BE49-F238E27FC236}">
              <a16:creationId xmlns:a16="http://schemas.microsoft.com/office/drawing/2014/main" id="{A8387FB8-FF1B-413B-9FAD-409BDBA5A944}"/>
            </a:ext>
          </a:extLst>
        </xdr:cNvPr>
        <xdr:cNvSpPr txBox="1"/>
      </xdr:nvSpPr>
      <xdr:spPr>
        <a:xfrm>
          <a:off x="113544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576" name="n_1mainValue【消防施設】&#10;有形固定資産減価償却率">
          <a:extLst>
            <a:ext uri="{FF2B5EF4-FFF2-40B4-BE49-F238E27FC236}">
              <a16:creationId xmlns:a16="http://schemas.microsoft.com/office/drawing/2014/main" id="{A810C2B4-BFFC-4191-A9DB-982F2E6DAED5}"/>
            </a:ext>
          </a:extLst>
        </xdr:cNvPr>
        <xdr:cNvSpPr txBox="1"/>
      </xdr:nvSpPr>
      <xdr:spPr>
        <a:xfrm>
          <a:off x="137420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114952</xdr:rowOff>
    </xdr:from>
    <xdr:ext cx="405111" cy="259045"/>
    <xdr:sp macro="" textlink="">
      <xdr:nvSpPr>
        <xdr:cNvPr id="577" name="n_2mainValue【消防施設】&#10;有形固定資産減価償却率">
          <a:extLst>
            <a:ext uri="{FF2B5EF4-FFF2-40B4-BE49-F238E27FC236}">
              <a16:creationId xmlns:a16="http://schemas.microsoft.com/office/drawing/2014/main" id="{964AE987-0AE3-45F0-B92B-04F0FDBA7E8D}"/>
            </a:ext>
          </a:extLst>
        </xdr:cNvPr>
        <xdr:cNvSpPr txBox="1"/>
      </xdr:nvSpPr>
      <xdr:spPr>
        <a:xfrm>
          <a:off x="12960994" y="1299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578" name="n_3mainValue【消防施設】&#10;有形固定資産減価償却率">
          <a:extLst>
            <a:ext uri="{FF2B5EF4-FFF2-40B4-BE49-F238E27FC236}">
              <a16:creationId xmlns:a16="http://schemas.microsoft.com/office/drawing/2014/main" id="{508A4661-4243-4D71-8F9A-E5863143AB37}"/>
            </a:ext>
          </a:extLst>
        </xdr:cNvPr>
        <xdr:cNvSpPr txBox="1"/>
      </xdr:nvSpPr>
      <xdr:spPr>
        <a:xfrm>
          <a:off x="12167244" y="129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853B009A-41B8-4020-9804-AEC50F4B5AE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D9444DAA-98EE-41BA-9682-02702F5B04D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86DCB7B0-23EC-4AA7-8F7B-7CC734653C6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B5EB68B-01D2-4641-B9E1-1ABDF7569BF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91C9FB2E-E66C-45F4-8F81-29CE67068B8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31706CF0-571B-4A1E-BA6C-8F95DA1A55A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675A847-7BC3-4A37-9C1E-97470F1BBB8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E320AD2F-7111-43DB-9A8C-64E3A203017E}"/>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D791E71B-5498-48E8-A7A9-D08B6472C75A}"/>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E0E2E8B8-FEE7-4E73-8350-A4E9E41D4E0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a:extLst>
            <a:ext uri="{FF2B5EF4-FFF2-40B4-BE49-F238E27FC236}">
              <a16:creationId xmlns:a16="http://schemas.microsoft.com/office/drawing/2014/main" id="{3DA02DED-4056-49D1-A9CE-FB17B37702DF}"/>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a:extLst>
            <a:ext uri="{FF2B5EF4-FFF2-40B4-BE49-F238E27FC236}">
              <a16:creationId xmlns:a16="http://schemas.microsoft.com/office/drawing/2014/main" id="{F9E4FC0F-2690-496E-89F6-AA5E612D5CF7}"/>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a:extLst>
            <a:ext uri="{FF2B5EF4-FFF2-40B4-BE49-F238E27FC236}">
              <a16:creationId xmlns:a16="http://schemas.microsoft.com/office/drawing/2014/main" id="{945BFE6A-BAEC-4D88-8B9A-DCC9466E877B}"/>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a:extLst>
            <a:ext uri="{FF2B5EF4-FFF2-40B4-BE49-F238E27FC236}">
              <a16:creationId xmlns:a16="http://schemas.microsoft.com/office/drawing/2014/main" id="{AD03A217-F584-41CC-94E3-D79AA546877D}"/>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a:extLst>
            <a:ext uri="{FF2B5EF4-FFF2-40B4-BE49-F238E27FC236}">
              <a16:creationId xmlns:a16="http://schemas.microsoft.com/office/drawing/2014/main" id="{59E56C16-5B7C-4F40-B55B-37A51640EA16}"/>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a:extLst>
            <a:ext uri="{FF2B5EF4-FFF2-40B4-BE49-F238E27FC236}">
              <a16:creationId xmlns:a16="http://schemas.microsoft.com/office/drawing/2014/main" id="{C733F716-E068-4EA0-A973-FE5764664AE7}"/>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a:extLst>
            <a:ext uri="{FF2B5EF4-FFF2-40B4-BE49-F238E27FC236}">
              <a16:creationId xmlns:a16="http://schemas.microsoft.com/office/drawing/2014/main" id="{8DE78D92-EE41-4079-8CD0-3CBE052BB682}"/>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a:extLst>
            <a:ext uri="{FF2B5EF4-FFF2-40B4-BE49-F238E27FC236}">
              <a16:creationId xmlns:a16="http://schemas.microsoft.com/office/drawing/2014/main" id="{CC8FBEA8-471D-4079-A94B-8976A6D5A0F3}"/>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a:extLst>
            <a:ext uri="{FF2B5EF4-FFF2-40B4-BE49-F238E27FC236}">
              <a16:creationId xmlns:a16="http://schemas.microsoft.com/office/drawing/2014/main" id="{CC13D0DA-FE93-4784-BD16-2D7768562A2C}"/>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a:extLst>
            <a:ext uri="{FF2B5EF4-FFF2-40B4-BE49-F238E27FC236}">
              <a16:creationId xmlns:a16="http://schemas.microsoft.com/office/drawing/2014/main" id="{4D2E88AB-43EA-4D1E-BCA7-94ABDB4A9C7A}"/>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a:extLst>
            <a:ext uri="{FF2B5EF4-FFF2-40B4-BE49-F238E27FC236}">
              <a16:creationId xmlns:a16="http://schemas.microsoft.com/office/drawing/2014/main" id="{86BAC588-F163-4E91-A8A9-B09E54308166}"/>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C0BB26AE-9831-4E4D-B10D-F19275F01312}"/>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58271750-1B2D-40B2-A9EC-1C2764B0C8C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576730D3-A49C-481C-80F5-884072CDAF6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CD0A1888-42FE-4237-9F1C-BF83924F44C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4" name="直線コネクタ 603">
          <a:extLst>
            <a:ext uri="{FF2B5EF4-FFF2-40B4-BE49-F238E27FC236}">
              <a16:creationId xmlns:a16="http://schemas.microsoft.com/office/drawing/2014/main" id="{1FE36579-949E-47A1-9057-2C3FF7384F06}"/>
            </a:ext>
          </a:extLst>
        </xdr:cNvPr>
        <xdr:cNvCxnSpPr/>
      </xdr:nvCxnSpPr>
      <xdr:spPr>
        <a:xfrm flipV="1">
          <a:off x="19951064" y="1287634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5" name="【消防施設】&#10;一人当たり面積最小値テキスト">
          <a:extLst>
            <a:ext uri="{FF2B5EF4-FFF2-40B4-BE49-F238E27FC236}">
              <a16:creationId xmlns:a16="http://schemas.microsoft.com/office/drawing/2014/main" id="{1BFC9088-210F-42BA-A397-3CAF235FCEA1}"/>
            </a:ext>
          </a:extLst>
        </xdr:cNvPr>
        <xdr:cNvSpPr txBox="1"/>
      </xdr:nvSpPr>
      <xdr:spPr>
        <a:xfrm>
          <a:off x="1998980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6" name="直線コネクタ 605">
          <a:extLst>
            <a:ext uri="{FF2B5EF4-FFF2-40B4-BE49-F238E27FC236}">
              <a16:creationId xmlns:a16="http://schemas.microsoft.com/office/drawing/2014/main" id="{4815CC18-26F2-402F-8C70-3AE878B7307F}"/>
            </a:ext>
          </a:extLst>
        </xdr:cNvPr>
        <xdr:cNvCxnSpPr/>
      </xdr:nvCxnSpPr>
      <xdr:spPr>
        <a:xfrm>
          <a:off x="198818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07" name="【消防施設】&#10;一人当たり面積最大値テキスト">
          <a:extLst>
            <a:ext uri="{FF2B5EF4-FFF2-40B4-BE49-F238E27FC236}">
              <a16:creationId xmlns:a16="http://schemas.microsoft.com/office/drawing/2014/main" id="{AE777C6B-9AC5-4F0F-89EC-60E12B9F0627}"/>
            </a:ext>
          </a:extLst>
        </xdr:cNvPr>
        <xdr:cNvSpPr txBox="1"/>
      </xdr:nvSpPr>
      <xdr:spPr>
        <a:xfrm>
          <a:off x="19989800" y="126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08" name="直線コネクタ 607">
          <a:extLst>
            <a:ext uri="{FF2B5EF4-FFF2-40B4-BE49-F238E27FC236}">
              <a16:creationId xmlns:a16="http://schemas.microsoft.com/office/drawing/2014/main" id="{CEB931EE-C50E-4E14-BC06-A7E1ED4FC50B}"/>
            </a:ext>
          </a:extLst>
        </xdr:cNvPr>
        <xdr:cNvCxnSpPr/>
      </xdr:nvCxnSpPr>
      <xdr:spPr>
        <a:xfrm>
          <a:off x="19881850" y="12876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09" name="【消防施設】&#10;一人当たり面積平均値テキスト">
          <a:extLst>
            <a:ext uri="{FF2B5EF4-FFF2-40B4-BE49-F238E27FC236}">
              <a16:creationId xmlns:a16="http://schemas.microsoft.com/office/drawing/2014/main" id="{2C52E203-B535-4552-8E83-E0C8157950E8}"/>
            </a:ext>
          </a:extLst>
        </xdr:cNvPr>
        <xdr:cNvSpPr txBox="1"/>
      </xdr:nvSpPr>
      <xdr:spPr>
        <a:xfrm>
          <a:off x="19989800" y="13847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10" name="フローチャート: 判断 609">
          <a:extLst>
            <a:ext uri="{FF2B5EF4-FFF2-40B4-BE49-F238E27FC236}">
              <a16:creationId xmlns:a16="http://schemas.microsoft.com/office/drawing/2014/main" id="{15F49425-6E51-4F1E-98DB-4EC83D1FA154}"/>
            </a:ext>
          </a:extLst>
        </xdr:cNvPr>
        <xdr:cNvSpPr/>
      </xdr:nvSpPr>
      <xdr:spPr>
        <a:xfrm>
          <a:off x="19900900" y="13989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11" name="フローチャート: 判断 610">
          <a:extLst>
            <a:ext uri="{FF2B5EF4-FFF2-40B4-BE49-F238E27FC236}">
              <a16:creationId xmlns:a16="http://schemas.microsoft.com/office/drawing/2014/main" id="{9EA7B35D-F83C-49E9-9089-FF0C99F911FF}"/>
            </a:ext>
          </a:extLst>
        </xdr:cNvPr>
        <xdr:cNvSpPr/>
      </xdr:nvSpPr>
      <xdr:spPr>
        <a:xfrm>
          <a:off x="19157950" y="13888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2" name="フローチャート: 判断 611">
          <a:extLst>
            <a:ext uri="{FF2B5EF4-FFF2-40B4-BE49-F238E27FC236}">
              <a16:creationId xmlns:a16="http://schemas.microsoft.com/office/drawing/2014/main" id="{44F9C7F2-9C67-4314-A384-7D7DEF4996DB}"/>
            </a:ext>
          </a:extLst>
        </xdr:cNvPr>
        <xdr:cNvSpPr/>
      </xdr:nvSpPr>
      <xdr:spPr>
        <a:xfrm>
          <a:off x="18345150" y="139469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3" name="フローチャート: 判断 612">
          <a:extLst>
            <a:ext uri="{FF2B5EF4-FFF2-40B4-BE49-F238E27FC236}">
              <a16:creationId xmlns:a16="http://schemas.microsoft.com/office/drawing/2014/main" id="{25BA22D6-DEBB-4983-BA79-9A9B6826298F}"/>
            </a:ext>
          </a:extLst>
        </xdr:cNvPr>
        <xdr:cNvSpPr/>
      </xdr:nvSpPr>
      <xdr:spPr>
        <a:xfrm>
          <a:off x="17551400" y="1395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4" name="フローチャート: 判断 613">
          <a:extLst>
            <a:ext uri="{FF2B5EF4-FFF2-40B4-BE49-F238E27FC236}">
              <a16:creationId xmlns:a16="http://schemas.microsoft.com/office/drawing/2014/main" id="{6AA291EF-439E-4842-8C92-E146D4EB4ADD}"/>
            </a:ext>
          </a:extLst>
        </xdr:cNvPr>
        <xdr:cNvSpPr/>
      </xdr:nvSpPr>
      <xdr:spPr>
        <a:xfrm>
          <a:off x="16757650" y="1395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DE48FB9-EE53-4EA1-A1C1-FE1AEC2E1846}"/>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94B7FC1F-7959-4E63-9650-948782AE423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48AF5340-406F-4E64-B36D-6E162CEF51C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785EA086-E3BB-4E5A-BCA4-F237BC83E83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540F97E-99F0-4BDA-A9F4-B09AA430A8EA}"/>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140788</xdr:rowOff>
    </xdr:from>
    <xdr:to>
      <xdr:col>116</xdr:col>
      <xdr:colOff>114300</xdr:colOff>
      <xdr:row>85</xdr:row>
      <xdr:rowOff>70938</xdr:rowOff>
    </xdr:to>
    <xdr:sp macro="" textlink="">
      <xdr:nvSpPr>
        <xdr:cNvPr id="620" name="楕円 619">
          <a:extLst>
            <a:ext uri="{FF2B5EF4-FFF2-40B4-BE49-F238E27FC236}">
              <a16:creationId xmlns:a16="http://schemas.microsoft.com/office/drawing/2014/main" id="{9D116195-DFCC-43E6-AFFE-8962C578DF99}"/>
            </a:ext>
          </a:extLst>
        </xdr:cNvPr>
        <xdr:cNvSpPr/>
      </xdr:nvSpPr>
      <xdr:spPr>
        <a:xfrm>
          <a:off x="19900900" y="140155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119215</xdr:rowOff>
    </xdr:from>
    <xdr:ext cx="469744" cy="259045"/>
    <xdr:sp macro="" textlink="">
      <xdr:nvSpPr>
        <xdr:cNvPr id="621" name="【消防施設】&#10;一人当たり面積該当値テキスト">
          <a:extLst>
            <a:ext uri="{FF2B5EF4-FFF2-40B4-BE49-F238E27FC236}">
              <a16:creationId xmlns:a16="http://schemas.microsoft.com/office/drawing/2014/main" id="{7F4EFD32-3901-4D0F-8BCF-C94924375E85}"/>
            </a:ext>
          </a:extLst>
        </xdr:cNvPr>
        <xdr:cNvSpPr txBox="1"/>
      </xdr:nvSpPr>
      <xdr:spPr>
        <a:xfrm>
          <a:off x="19989800" y="1399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130992</xdr:rowOff>
    </xdr:from>
    <xdr:to>
      <xdr:col>112</xdr:col>
      <xdr:colOff>38100</xdr:colOff>
      <xdr:row>85</xdr:row>
      <xdr:rowOff>61142</xdr:rowOff>
    </xdr:to>
    <xdr:sp macro="" textlink="">
      <xdr:nvSpPr>
        <xdr:cNvPr id="622" name="楕円 621">
          <a:extLst>
            <a:ext uri="{FF2B5EF4-FFF2-40B4-BE49-F238E27FC236}">
              <a16:creationId xmlns:a16="http://schemas.microsoft.com/office/drawing/2014/main" id="{57796388-7B81-4078-818D-CA5F27D1CF06}"/>
            </a:ext>
          </a:extLst>
        </xdr:cNvPr>
        <xdr:cNvSpPr/>
      </xdr:nvSpPr>
      <xdr:spPr>
        <a:xfrm>
          <a:off x="19157950" y="140057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20138</xdr:rowOff>
    </xdr:to>
    <xdr:cxnSp macro="">
      <xdr:nvCxnSpPr>
        <xdr:cNvPr id="623" name="直線コネクタ 622">
          <a:extLst>
            <a:ext uri="{FF2B5EF4-FFF2-40B4-BE49-F238E27FC236}">
              <a16:creationId xmlns:a16="http://schemas.microsoft.com/office/drawing/2014/main" id="{35963BEB-F260-4E64-B06E-0A23D3AD8AE6}"/>
            </a:ext>
          </a:extLst>
        </xdr:cNvPr>
        <xdr:cNvCxnSpPr/>
      </xdr:nvCxnSpPr>
      <xdr:spPr>
        <a:xfrm>
          <a:off x="19202400" y="14050192"/>
          <a:ext cx="7493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127726</xdr:rowOff>
    </xdr:from>
    <xdr:to>
      <xdr:col>107</xdr:col>
      <xdr:colOff>101600</xdr:colOff>
      <xdr:row>85</xdr:row>
      <xdr:rowOff>57876</xdr:rowOff>
    </xdr:to>
    <xdr:sp macro="" textlink="">
      <xdr:nvSpPr>
        <xdr:cNvPr id="624" name="楕円 623">
          <a:extLst>
            <a:ext uri="{FF2B5EF4-FFF2-40B4-BE49-F238E27FC236}">
              <a16:creationId xmlns:a16="http://schemas.microsoft.com/office/drawing/2014/main" id="{9CC46BC2-196A-4C1B-89E5-2C84B83E5D4F}"/>
            </a:ext>
          </a:extLst>
        </xdr:cNvPr>
        <xdr:cNvSpPr/>
      </xdr:nvSpPr>
      <xdr:spPr>
        <a:xfrm>
          <a:off x="1834515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7076</xdr:rowOff>
    </xdr:from>
    <xdr:to>
      <xdr:col>111</xdr:col>
      <xdr:colOff>177800</xdr:colOff>
      <xdr:row>85</xdr:row>
      <xdr:rowOff>10342</xdr:rowOff>
    </xdr:to>
    <xdr:cxnSp macro="">
      <xdr:nvCxnSpPr>
        <xdr:cNvPr id="625" name="直線コネクタ 624">
          <a:extLst>
            <a:ext uri="{FF2B5EF4-FFF2-40B4-BE49-F238E27FC236}">
              <a16:creationId xmlns:a16="http://schemas.microsoft.com/office/drawing/2014/main" id="{5A8E5670-C371-4504-82A8-2E7CC2018E50}"/>
            </a:ext>
          </a:extLst>
        </xdr:cNvPr>
        <xdr:cNvCxnSpPr/>
      </xdr:nvCxnSpPr>
      <xdr:spPr>
        <a:xfrm>
          <a:off x="18395950" y="14046926"/>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127726</xdr:rowOff>
    </xdr:from>
    <xdr:to>
      <xdr:col>102</xdr:col>
      <xdr:colOff>165100</xdr:colOff>
      <xdr:row>85</xdr:row>
      <xdr:rowOff>57876</xdr:rowOff>
    </xdr:to>
    <xdr:sp macro="" textlink="">
      <xdr:nvSpPr>
        <xdr:cNvPr id="626" name="楕円 625">
          <a:extLst>
            <a:ext uri="{FF2B5EF4-FFF2-40B4-BE49-F238E27FC236}">
              <a16:creationId xmlns:a16="http://schemas.microsoft.com/office/drawing/2014/main" id="{707818B0-0EE2-4D69-85C1-2C541D153AED}"/>
            </a:ext>
          </a:extLst>
        </xdr:cNvPr>
        <xdr:cNvSpPr/>
      </xdr:nvSpPr>
      <xdr:spPr>
        <a:xfrm>
          <a:off x="1755140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7076</xdr:rowOff>
    </xdr:from>
    <xdr:to>
      <xdr:col>107</xdr:col>
      <xdr:colOff>50800</xdr:colOff>
      <xdr:row>85</xdr:row>
      <xdr:rowOff>7076</xdr:rowOff>
    </xdr:to>
    <xdr:cxnSp macro="">
      <xdr:nvCxnSpPr>
        <xdr:cNvPr id="627" name="直線コネクタ 626">
          <a:extLst>
            <a:ext uri="{FF2B5EF4-FFF2-40B4-BE49-F238E27FC236}">
              <a16:creationId xmlns:a16="http://schemas.microsoft.com/office/drawing/2014/main" id="{C52E6568-ED60-4E5E-83B0-4A9D503E3110}"/>
            </a:ext>
          </a:extLst>
        </xdr:cNvPr>
        <xdr:cNvCxnSpPr/>
      </xdr:nvCxnSpPr>
      <xdr:spPr>
        <a:xfrm>
          <a:off x="17602200" y="1404692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28" name="n_1aveValue【消防施設】&#10;一人当たり面積">
          <a:extLst>
            <a:ext uri="{FF2B5EF4-FFF2-40B4-BE49-F238E27FC236}">
              <a16:creationId xmlns:a16="http://schemas.microsoft.com/office/drawing/2014/main" id="{E9B77AF6-C43D-47A6-B2BB-14971E4D4F3E}"/>
            </a:ext>
          </a:extLst>
        </xdr:cNvPr>
        <xdr:cNvSpPr txBox="1"/>
      </xdr:nvSpPr>
      <xdr:spPr>
        <a:xfrm>
          <a:off x="189802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29" name="n_2aveValue【消防施設】&#10;一人当たり面積">
          <a:extLst>
            <a:ext uri="{FF2B5EF4-FFF2-40B4-BE49-F238E27FC236}">
              <a16:creationId xmlns:a16="http://schemas.microsoft.com/office/drawing/2014/main" id="{9A37E113-DC62-478A-8C52-F060484C7575}"/>
            </a:ext>
          </a:extLst>
        </xdr:cNvPr>
        <xdr:cNvSpPr txBox="1"/>
      </xdr:nvSpPr>
      <xdr:spPr>
        <a:xfrm>
          <a:off x="18180127" y="1372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0" name="n_3aveValue【消防施設】&#10;一人当たり面積">
          <a:extLst>
            <a:ext uri="{FF2B5EF4-FFF2-40B4-BE49-F238E27FC236}">
              <a16:creationId xmlns:a16="http://schemas.microsoft.com/office/drawing/2014/main" id="{510A5388-0882-43B0-82A1-060CEB684DC7}"/>
            </a:ext>
          </a:extLst>
        </xdr:cNvPr>
        <xdr:cNvSpPr txBox="1"/>
      </xdr:nvSpPr>
      <xdr:spPr>
        <a:xfrm>
          <a:off x="1738637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1" name="n_4aveValue【消防施設】&#10;一人当たり面積">
          <a:extLst>
            <a:ext uri="{FF2B5EF4-FFF2-40B4-BE49-F238E27FC236}">
              <a16:creationId xmlns:a16="http://schemas.microsoft.com/office/drawing/2014/main" id="{EC6247EF-34D5-4299-A56A-179CD9116F07}"/>
            </a:ext>
          </a:extLst>
        </xdr:cNvPr>
        <xdr:cNvSpPr txBox="1"/>
      </xdr:nvSpPr>
      <xdr:spPr>
        <a:xfrm>
          <a:off x="1659262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52269</xdr:rowOff>
    </xdr:from>
    <xdr:ext cx="469744" cy="259045"/>
    <xdr:sp macro="" textlink="">
      <xdr:nvSpPr>
        <xdr:cNvPr id="632" name="n_1mainValue【消防施設】&#10;一人当たり面積">
          <a:extLst>
            <a:ext uri="{FF2B5EF4-FFF2-40B4-BE49-F238E27FC236}">
              <a16:creationId xmlns:a16="http://schemas.microsoft.com/office/drawing/2014/main" id="{125A6B73-837D-4ACD-9323-293C9633B9AE}"/>
            </a:ext>
          </a:extLst>
        </xdr:cNvPr>
        <xdr:cNvSpPr txBox="1"/>
      </xdr:nvSpPr>
      <xdr:spPr>
        <a:xfrm>
          <a:off x="18980227" y="140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49003</xdr:rowOff>
    </xdr:from>
    <xdr:ext cx="469744" cy="259045"/>
    <xdr:sp macro="" textlink="">
      <xdr:nvSpPr>
        <xdr:cNvPr id="633" name="n_2mainValue【消防施設】&#10;一人当たり面積">
          <a:extLst>
            <a:ext uri="{FF2B5EF4-FFF2-40B4-BE49-F238E27FC236}">
              <a16:creationId xmlns:a16="http://schemas.microsoft.com/office/drawing/2014/main" id="{5415E98A-DDA3-41A3-B1B0-E74B3F397611}"/>
            </a:ext>
          </a:extLst>
        </xdr:cNvPr>
        <xdr:cNvSpPr txBox="1"/>
      </xdr:nvSpPr>
      <xdr:spPr>
        <a:xfrm>
          <a:off x="18180127" y="140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49003</xdr:rowOff>
    </xdr:from>
    <xdr:ext cx="469744" cy="259045"/>
    <xdr:sp macro="" textlink="">
      <xdr:nvSpPr>
        <xdr:cNvPr id="634" name="n_3mainValue【消防施設】&#10;一人当たり面積">
          <a:extLst>
            <a:ext uri="{FF2B5EF4-FFF2-40B4-BE49-F238E27FC236}">
              <a16:creationId xmlns:a16="http://schemas.microsoft.com/office/drawing/2014/main" id="{B6A04CDD-938D-4E63-ABEC-56CEA7BEECDD}"/>
            </a:ext>
          </a:extLst>
        </xdr:cNvPr>
        <xdr:cNvSpPr txBox="1"/>
      </xdr:nvSpPr>
      <xdr:spPr>
        <a:xfrm>
          <a:off x="17386377" y="140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63D2FF6F-DB29-4BDE-9C4F-1C207D60AAE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DCF1FBB0-5A20-44B0-BDDC-53038F5C3D3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11B0D85E-CC61-4414-800E-3E8EF1D8061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D008EACF-C51C-4CCD-B25C-6E20C977654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459BE1FD-15FD-4955-B710-032437A518F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74E89C14-6907-4C70-AF0D-FB7B182E3D2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2BECEAE7-4F77-4B7D-B108-D741C03BEE5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48A67077-BF74-446C-BFB8-BC97ED31DC6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D62721FC-4C33-4A25-BAFA-FBC4EB78FB1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A1AAEED3-C712-418C-BD5C-8380B104E14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2DFAE8A3-7C60-4864-98E8-9AAF86CCD50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5ADB6188-5D41-4903-A7DF-B6D4560E0A9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988B9CD7-7F8B-42D4-B26D-B33B00B3A7AF}"/>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E0919EA7-FAB3-4638-AD75-20E9361333C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B08A3C53-C112-4BA8-93C0-CE2A6C573F64}"/>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D4B127C8-097F-4A49-BFDF-D8523652B0FA}"/>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63D4CC81-0602-4C42-B3D4-6AD591845BC3}"/>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A7B926A4-E1C5-4042-8A74-34202A1E8851}"/>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4609CF4F-180F-4377-A0FD-7C818EDA1C1D}"/>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19D8A579-4A5B-43FE-85C8-4DF93B74C27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BBEEE18B-0A30-4915-B4EC-FDBF8E231B08}"/>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4A14C517-2469-4420-84EF-500FB91E8C68}"/>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id="{5BF02B18-8DAC-47D7-BBE1-871BC1FB827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94AF3D34-CBEF-4925-92F9-D22A81963ED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47639570-0110-422F-BF9B-4133ED5BA19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0" name="直線コネクタ 659">
          <a:extLst>
            <a:ext uri="{FF2B5EF4-FFF2-40B4-BE49-F238E27FC236}">
              <a16:creationId xmlns:a16="http://schemas.microsoft.com/office/drawing/2014/main" id="{27245010-0B54-4F8B-A79B-1A5261C5BF0B}"/>
            </a:ext>
          </a:extLst>
        </xdr:cNvPr>
        <xdr:cNvCxnSpPr/>
      </xdr:nvCxnSpPr>
      <xdr:spPr>
        <a:xfrm flipV="1">
          <a:off x="14699614" y="166513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1" name="【庁舎】&#10;有形固定資産減価償却率最小値テキスト">
          <a:extLst>
            <a:ext uri="{FF2B5EF4-FFF2-40B4-BE49-F238E27FC236}">
              <a16:creationId xmlns:a16="http://schemas.microsoft.com/office/drawing/2014/main" id="{E39A80A3-4268-47A0-AAC4-8FA9012052B2}"/>
            </a:ext>
          </a:extLst>
        </xdr:cNvPr>
        <xdr:cNvSpPr txBox="1"/>
      </xdr:nvSpPr>
      <xdr:spPr>
        <a:xfrm>
          <a:off x="14738350" y="1812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2" name="直線コネクタ 661">
          <a:extLst>
            <a:ext uri="{FF2B5EF4-FFF2-40B4-BE49-F238E27FC236}">
              <a16:creationId xmlns:a16="http://schemas.microsoft.com/office/drawing/2014/main" id="{226AC3F3-DC1D-4CA1-960D-230654B36967}"/>
            </a:ext>
          </a:extLst>
        </xdr:cNvPr>
        <xdr:cNvCxnSpPr/>
      </xdr:nvCxnSpPr>
      <xdr:spPr>
        <a:xfrm>
          <a:off x="14611350" y="18120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3" name="【庁舎】&#10;有形固定資産減価償却率最大値テキスト">
          <a:extLst>
            <a:ext uri="{FF2B5EF4-FFF2-40B4-BE49-F238E27FC236}">
              <a16:creationId xmlns:a16="http://schemas.microsoft.com/office/drawing/2014/main" id="{9544C7FC-6050-402D-B0E3-0B394CF85E75}"/>
            </a:ext>
          </a:extLst>
        </xdr:cNvPr>
        <xdr:cNvSpPr txBox="1"/>
      </xdr:nvSpPr>
      <xdr:spPr>
        <a:xfrm>
          <a:off x="14738350" y="16426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64" name="直線コネクタ 663">
          <a:extLst>
            <a:ext uri="{FF2B5EF4-FFF2-40B4-BE49-F238E27FC236}">
              <a16:creationId xmlns:a16="http://schemas.microsoft.com/office/drawing/2014/main" id="{0105E809-351D-432C-979E-D3D67568121F}"/>
            </a:ext>
          </a:extLst>
        </xdr:cNvPr>
        <xdr:cNvCxnSpPr/>
      </xdr:nvCxnSpPr>
      <xdr:spPr>
        <a:xfrm>
          <a:off x="14611350" y="16651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65" name="【庁舎】&#10;有形固定資産減価償却率平均値テキスト">
          <a:extLst>
            <a:ext uri="{FF2B5EF4-FFF2-40B4-BE49-F238E27FC236}">
              <a16:creationId xmlns:a16="http://schemas.microsoft.com/office/drawing/2014/main" id="{EFA5CF72-49CF-49AD-98C7-D7628B5C33ED}"/>
            </a:ext>
          </a:extLst>
        </xdr:cNvPr>
        <xdr:cNvSpPr txBox="1"/>
      </xdr:nvSpPr>
      <xdr:spPr>
        <a:xfrm>
          <a:off x="14738350" y="17369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66" name="フローチャート: 判断 665">
          <a:extLst>
            <a:ext uri="{FF2B5EF4-FFF2-40B4-BE49-F238E27FC236}">
              <a16:creationId xmlns:a16="http://schemas.microsoft.com/office/drawing/2014/main" id="{15156267-FF09-4785-87CD-493453D576B1}"/>
            </a:ext>
          </a:extLst>
        </xdr:cNvPr>
        <xdr:cNvSpPr/>
      </xdr:nvSpPr>
      <xdr:spPr>
        <a:xfrm>
          <a:off x="14649450" y="173908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67" name="フローチャート: 判断 666">
          <a:extLst>
            <a:ext uri="{FF2B5EF4-FFF2-40B4-BE49-F238E27FC236}">
              <a16:creationId xmlns:a16="http://schemas.microsoft.com/office/drawing/2014/main" id="{7A4600AF-48FF-45C1-98D8-6DC88DF83757}"/>
            </a:ext>
          </a:extLst>
        </xdr:cNvPr>
        <xdr:cNvSpPr/>
      </xdr:nvSpPr>
      <xdr:spPr>
        <a:xfrm>
          <a:off x="13887450" y="1747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68" name="フローチャート: 判断 667">
          <a:extLst>
            <a:ext uri="{FF2B5EF4-FFF2-40B4-BE49-F238E27FC236}">
              <a16:creationId xmlns:a16="http://schemas.microsoft.com/office/drawing/2014/main" id="{FC871C41-4EEB-43F7-BDD0-9A66FE8F4F1F}"/>
            </a:ext>
          </a:extLst>
        </xdr:cNvPr>
        <xdr:cNvSpPr/>
      </xdr:nvSpPr>
      <xdr:spPr>
        <a:xfrm>
          <a:off x="13093700" y="174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69" name="フローチャート: 判断 668">
          <a:extLst>
            <a:ext uri="{FF2B5EF4-FFF2-40B4-BE49-F238E27FC236}">
              <a16:creationId xmlns:a16="http://schemas.microsoft.com/office/drawing/2014/main" id="{2CDEFB44-9348-4E8C-956F-4CF04829119B}"/>
            </a:ext>
          </a:extLst>
        </xdr:cNvPr>
        <xdr:cNvSpPr/>
      </xdr:nvSpPr>
      <xdr:spPr>
        <a:xfrm>
          <a:off x="12299950" y="17456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0" name="フローチャート: 判断 669">
          <a:extLst>
            <a:ext uri="{FF2B5EF4-FFF2-40B4-BE49-F238E27FC236}">
              <a16:creationId xmlns:a16="http://schemas.microsoft.com/office/drawing/2014/main" id="{1C235A36-1D11-42B8-A85F-40C3B50F2363}"/>
            </a:ext>
          </a:extLst>
        </xdr:cNvPr>
        <xdr:cNvSpPr/>
      </xdr:nvSpPr>
      <xdr:spPr>
        <a:xfrm>
          <a:off x="11487150" y="174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FE912CB6-25E0-42D5-83E7-B5776AF8160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A2D3344-3E9F-42B4-BB1C-116302B2834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65E5029-66EB-4B04-8E20-8E87EC9213D1}"/>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0D8393D-23A8-42F2-8D61-B6AF6AB239E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586A870-6772-4D01-9C11-632B4CF4DC5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676" name="楕円 675">
          <a:extLst>
            <a:ext uri="{FF2B5EF4-FFF2-40B4-BE49-F238E27FC236}">
              <a16:creationId xmlns:a16="http://schemas.microsoft.com/office/drawing/2014/main" id="{3A320996-9208-493B-BFD8-0E5BF132589F}"/>
            </a:ext>
          </a:extLst>
        </xdr:cNvPr>
        <xdr:cNvSpPr/>
      </xdr:nvSpPr>
      <xdr:spPr>
        <a:xfrm>
          <a:off x="14649450" y="172863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677" name="【庁舎】&#10;有形固定資産減価償却率該当値テキスト">
          <a:extLst>
            <a:ext uri="{FF2B5EF4-FFF2-40B4-BE49-F238E27FC236}">
              <a16:creationId xmlns:a16="http://schemas.microsoft.com/office/drawing/2014/main" id="{713EDD15-08A3-4916-BAF6-BFBF6A563500}"/>
            </a:ext>
          </a:extLst>
        </xdr:cNvPr>
        <xdr:cNvSpPr txBox="1"/>
      </xdr:nvSpPr>
      <xdr:spPr>
        <a:xfrm>
          <a:off x="1473835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678" name="楕円 677">
          <a:extLst>
            <a:ext uri="{FF2B5EF4-FFF2-40B4-BE49-F238E27FC236}">
              <a16:creationId xmlns:a16="http://schemas.microsoft.com/office/drawing/2014/main" id="{699F7F5B-BC94-42DD-A087-19B11E8715D2}"/>
            </a:ext>
          </a:extLst>
        </xdr:cNvPr>
        <xdr:cNvSpPr/>
      </xdr:nvSpPr>
      <xdr:spPr>
        <a:xfrm>
          <a:off x="1388745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77832</xdr:rowOff>
    </xdr:to>
    <xdr:cxnSp macro="">
      <xdr:nvCxnSpPr>
        <xdr:cNvPr id="679" name="直線コネクタ 678">
          <a:extLst>
            <a:ext uri="{FF2B5EF4-FFF2-40B4-BE49-F238E27FC236}">
              <a16:creationId xmlns:a16="http://schemas.microsoft.com/office/drawing/2014/main" id="{3BDEF618-1EA3-4BF2-94DA-E967E7CC55FD}"/>
            </a:ext>
          </a:extLst>
        </xdr:cNvPr>
        <xdr:cNvCxnSpPr/>
      </xdr:nvCxnSpPr>
      <xdr:spPr>
        <a:xfrm>
          <a:off x="13938250" y="17302843"/>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80" name="楕円 679">
          <a:extLst>
            <a:ext uri="{FF2B5EF4-FFF2-40B4-BE49-F238E27FC236}">
              <a16:creationId xmlns:a16="http://schemas.microsoft.com/office/drawing/2014/main" id="{A9C7F6F2-B1D9-43E6-9AC6-75DED8DD50C7}"/>
            </a:ext>
          </a:extLst>
        </xdr:cNvPr>
        <xdr:cNvSpPr/>
      </xdr:nvSpPr>
      <xdr:spPr>
        <a:xfrm>
          <a:off x="13093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43543</xdr:rowOff>
    </xdr:to>
    <xdr:cxnSp macro="">
      <xdr:nvCxnSpPr>
        <xdr:cNvPr id="681" name="直線コネクタ 680">
          <a:extLst>
            <a:ext uri="{FF2B5EF4-FFF2-40B4-BE49-F238E27FC236}">
              <a16:creationId xmlns:a16="http://schemas.microsoft.com/office/drawing/2014/main" id="{B62D487D-7E8F-49CF-ACFB-2AF329F0D933}"/>
            </a:ext>
          </a:extLst>
        </xdr:cNvPr>
        <xdr:cNvCxnSpPr/>
      </xdr:nvCxnSpPr>
      <xdr:spPr>
        <a:xfrm>
          <a:off x="13144500" y="17268552"/>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100512</xdr:rowOff>
    </xdr:from>
    <xdr:to>
      <xdr:col>72</xdr:col>
      <xdr:colOff>38100</xdr:colOff>
      <xdr:row>104</xdr:row>
      <xdr:rowOff>30662</xdr:rowOff>
    </xdr:to>
    <xdr:sp macro="" textlink="">
      <xdr:nvSpPr>
        <xdr:cNvPr id="682" name="楕円 681">
          <a:extLst>
            <a:ext uri="{FF2B5EF4-FFF2-40B4-BE49-F238E27FC236}">
              <a16:creationId xmlns:a16="http://schemas.microsoft.com/office/drawing/2014/main" id="{D40B2C3C-496F-4E92-B7E6-95CB154972DC}"/>
            </a:ext>
          </a:extLst>
        </xdr:cNvPr>
        <xdr:cNvSpPr/>
      </xdr:nvSpPr>
      <xdr:spPr>
        <a:xfrm>
          <a:off x="12299950" y="17188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9252</xdr:rowOff>
    </xdr:to>
    <xdr:cxnSp macro="">
      <xdr:nvCxnSpPr>
        <xdr:cNvPr id="683" name="直線コネクタ 682">
          <a:extLst>
            <a:ext uri="{FF2B5EF4-FFF2-40B4-BE49-F238E27FC236}">
              <a16:creationId xmlns:a16="http://schemas.microsoft.com/office/drawing/2014/main" id="{48BC5EF0-25A7-49C0-AE39-5CE782DC76ED}"/>
            </a:ext>
          </a:extLst>
        </xdr:cNvPr>
        <xdr:cNvCxnSpPr/>
      </xdr:nvCxnSpPr>
      <xdr:spPr>
        <a:xfrm>
          <a:off x="12344400" y="17239162"/>
          <a:ext cx="8001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684" name="楕円 683">
          <a:extLst>
            <a:ext uri="{FF2B5EF4-FFF2-40B4-BE49-F238E27FC236}">
              <a16:creationId xmlns:a16="http://schemas.microsoft.com/office/drawing/2014/main" id="{9811B306-BBE1-4E3A-BB8A-17DC08FF84BC}"/>
            </a:ext>
          </a:extLst>
        </xdr:cNvPr>
        <xdr:cNvSpPr/>
      </xdr:nvSpPr>
      <xdr:spPr>
        <a:xfrm>
          <a:off x="1148715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103</xdr:row>
      <xdr:rowOff>151312</xdr:rowOff>
    </xdr:to>
    <xdr:cxnSp macro="">
      <xdr:nvCxnSpPr>
        <xdr:cNvPr id="685" name="直線コネクタ 684">
          <a:extLst>
            <a:ext uri="{FF2B5EF4-FFF2-40B4-BE49-F238E27FC236}">
              <a16:creationId xmlns:a16="http://schemas.microsoft.com/office/drawing/2014/main" id="{37F7BFC7-D25E-4312-A655-7373768585C1}"/>
            </a:ext>
          </a:extLst>
        </xdr:cNvPr>
        <xdr:cNvCxnSpPr/>
      </xdr:nvCxnSpPr>
      <xdr:spPr>
        <a:xfrm>
          <a:off x="11537950" y="17204871"/>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86" name="n_1aveValue【庁舎】&#10;有形固定資産減価償却率">
          <a:extLst>
            <a:ext uri="{FF2B5EF4-FFF2-40B4-BE49-F238E27FC236}">
              <a16:creationId xmlns:a16="http://schemas.microsoft.com/office/drawing/2014/main" id="{B1AE4F16-46B4-4D84-9F61-CE459655583F}"/>
            </a:ext>
          </a:extLst>
        </xdr:cNvPr>
        <xdr:cNvSpPr txBox="1"/>
      </xdr:nvSpPr>
      <xdr:spPr>
        <a:xfrm>
          <a:off x="13742044" y="17570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87" name="n_2aveValue【庁舎】&#10;有形固定資産減価償却率">
          <a:extLst>
            <a:ext uri="{FF2B5EF4-FFF2-40B4-BE49-F238E27FC236}">
              <a16:creationId xmlns:a16="http://schemas.microsoft.com/office/drawing/2014/main" id="{ECCA895C-5E42-45CD-99A1-A0F9C964B58E}"/>
            </a:ext>
          </a:extLst>
        </xdr:cNvPr>
        <xdr:cNvSpPr txBox="1"/>
      </xdr:nvSpPr>
      <xdr:spPr>
        <a:xfrm>
          <a:off x="12960994"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88" name="n_3aveValue【庁舎】&#10;有形固定資産減価償却率">
          <a:extLst>
            <a:ext uri="{FF2B5EF4-FFF2-40B4-BE49-F238E27FC236}">
              <a16:creationId xmlns:a16="http://schemas.microsoft.com/office/drawing/2014/main" id="{76A63596-AC2E-463E-99BA-E5AF3929D3E6}"/>
            </a:ext>
          </a:extLst>
        </xdr:cNvPr>
        <xdr:cNvSpPr txBox="1"/>
      </xdr:nvSpPr>
      <xdr:spPr>
        <a:xfrm>
          <a:off x="121672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89" name="n_4aveValue【庁舎】&#10;有形固定資産減価償却率">
          <a:extLst>
            <a:ext uri="{FF2B5EF4-FFF2-40B4-BE49-F238E27FC236}">
              <a16:creationId xmlns:a16="http://schemas.microsoft.com/office/drawing/2014/main" id="{27B895E9-40FF-4812-938B-45A93671F4D1}"/>
            </a:ext>
          </a:extLst>
        </xdr:cNvPr>
        <xdr:cNvSpPr txBox="1"/>
      </xdr:nvSpPr>
      <xdr:spPr>
        <a:xfrm>
          <a:off x="11354444" y="1753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110870</xdr:rowOff>
    </xdr:from>
    <xdr:ext cx="405111" cy="259045"/>
    <xdr:sp macro="" textlink="">
      <xdr:nvSpPr>
        <xdr:cNvPr id="690" name="n_1mainValue【庁舎】&#10;有形固定資産減価償却率">
          <a:extLst>
            <a:ext uri="{FF2B5EF4-FFF2-40B4-BE49-F238E27FC236}">
              <a16:creationId xmlns:a16="http://schemas.microsoft.com/office/drawing/2014/main" id="{72CF49AB-65D3-4F28-8A60-45AC9C70B7CE}"/>
            </a:ext>
          </a:extLst>
        </xdr:cNvPr>
        <xdr:cNvSpPr txBox="1"/>
      </xdr:nvSpPr>
      <xdr:spPr>
        <a:xfrm>
          <a:off x="13742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691" name="n_2mainValue【庁舎】&#10;有形固定資産減価償却率">
          <a:extLst>
            <a:ext uri="{FF2B5EF4-FFF2-40B4-BE49-F238E27FC236}">
              <a16:creationId xmlns:a16="http://schemas.microsoft.com/office/drawing/2014/main" id="{B8F36B31-AE8A-42C4-B897-7A8CE630E627}"/>
            </a:ext>
          </a:extLst>
        </xdr:cNvPr>
        <xdr:cNvSpPr txBox="1"/>
      </xdr:nvSpPr>
      <xdr:spPr>
        <a:xfrm>
          <a:off x="1296099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47189</xdr:rowOff>
    </xdr:from>
    <xdr:ext cx="405111" cy="259045"/>
    <xdr:sp macro="" textlink="">
      <xdr:nvSpPr>
        <xdr:cNvPr id="692" name="n_3mainValue【庁舎】&#10;有形固定資産減価償却率">
          <a:extLst>
            <a:ext uri="{FF2B5EF4-FFF2-40B4-BE49-F238E27FC236}">
              <a16:creationId xmlns:a16="http://schemas.microsoft.com/office/drawing/2014/main" id="{CEB7C5D5-B6AB-4B31-B74F-7E70635EAC48}"/>
            </a:ext>
          </a:extLst>
        </xdr:cNvPr>
        <xdr:cNvSpPr txBox="1"/>
      </xdr:nvSpPr>
      <xdr:spPr>
        <a:xfrm>
          <a:off x="12167244" y="1696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693" name="n_4mainValue【庁舎】&#10;有形固定資産減価償却率">
          <a:extLst>
            <a:ext uri="{FF2B5EF4-FFF2-40B4-BE49-F238E27FC236}">
              <a16:creationId xmlns:a16="http://schemas.microsoft.com/office/drawing/2014/main" id="{A6B9BD1C-61A6-4AC9-BFEC-4BC7D543D15F}"/>
            </a:ext>
          </a:extLst>
        </xdr:cNvPr>
        <xdr:cNvSpPr txBox="1"/>
      </xdr:nvSpPr>
      <xdr:spPr>
        <a:xfrm>
          <a:off x="113544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654D8360-4E6A-4992-A54E-64DB7C2ED78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A84F850A-6C37-47A9-9736-50060AE1666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8F353B4E-69B0-4FEF-AA7E-E8993080010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8FF342ED-F566-41FF-A76C-4C5B5CC7A1B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FA97376-5FD8-482C-BF0A-0560FBE67E3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4206D88-535C-4041-A073-813572D8815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50096257-7E72-4D77-A24A-B25F2763348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D4856A5D-A5E8-4A46-AB78-B5E9001DAD5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9D761D1B-83C6-4461-BEB0-5837DCEDB04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76D1B58E-E9CD-433E-BFF4-997E4C8ECBB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47D38628-188C-40F7-BED8-CB0EFAA65191}"/>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6C233304-FB1F-4BCD-A7F1-1D49202AECA9}"/>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3C07CE96-66F2-46B5-B094-BBDD1F3F4F3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83C23695-3262-4169-98A1-5968BC2F2A54}"/>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D8072CD5-2CA4-41E5-979A-960FDC25F95B}"/>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4933FA5C-88A5-4D67-ADE6-028BB6FFB552}"/>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350F5AC1-34EF-4179-B712-0C0374724148}"/>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603CAD6B-17E9-41CB-90D5-E6F6B41FFC81}"/>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22B795C9-004E-4675-B5BB-670085AEE125}"/>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6141DBC4-7001-44BF-9B6A-ECF287E2D77A}"/>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283259B3-CF37-42C5-A38E-6FA91CA78D4D}"/>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605A9EF7-DEE2-4618-8EDC-3307FCC38FE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220D1EF3-0193-4C56-9B54-FEB1B9FA06D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5379EB01-ACE8-4F96-ADB0-E11905687EEC}"/>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18" name="直線コネクタ 717">
          <a:extLst>
            <a:ext uri="{FF2B5EF4-FFF2-40B4-BE49-F238E27FC236}">
              <a16:creationId xmlns:a16="http://schemas.microsoft.com/office/drawing/2014/main" id="{8DD63315-CD0E-41DF-93BA-C079BA6DAC07}"/>
            </a:ext>
          </a:extLst>
        </xdr:cNvPr>
        <xdr:cNvCxnSpPr/>
      </xdr:nvCxnSpPr>
      <xdr:spPr>
        <a:xfrm flipV="1">
          <a:off x="19951064" y="167030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19" name="【庁舎】&#10;一人当たり面積最小値テキスト">
          <a:extLst>
            <a:ext uri="{FF2B5EF4-FFF2-40B4-BE49-F238E27FC236}">
              <a16:creationId xmlns:a16="http://schemas.microsoft.com/office/drawing/2014/main" id="{B2D1522C-552D-4AEF-9BE1-1C6D5F259133}"/>
            </a:ext>
          </a:extLst>
        </xdr:cNvPr>
        <xdr:cNvSpPr txBox="1"/>
      </xdr:nvSpPr>
      <xdr:spPr>
        <a:xfrm>
          <a:off x="19989800"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0" name="直線コネクタ 719">
          <a:extLst>
            <a:ext uri="{FF2B5EF4-FFF2-40B4-BE49-F238E27FC236}">
              <a16:creationId xmlns:a16="http://schemas.microsoft.com/office/drawing/2014/main" id="{249FB559-A482-4F50-A6F5-32ABD098E2FA}"/>
            </a:ext>
          </a:extLst>
        </xdr:cNvPr>
        <xdr:cNvCxnSpPr/>
      </xdr:nvCxnSpPr>
      <xdr:spPr>
        <a:xfrm>
          <a:off x="19881850" y="18164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1" name="【庁舎】&#10;一人当たり面積最大値テキスト">
          <a:extLst>
            <a:ext uri="{FF2B5EF4-FFF2-40B4-BE49-F238E27FC236}">
              <a16:creationId xmlns:a16="http://schemas.microsoft.com/office/drawing/2014/main" id="{F0F74EFB-D668-4013-B5BA-75174A56D777}"/>
            </a:ext>
          </a:extLst>
        </xdr:cNvPr>
        <xdr:cNvSpPr txBox="1"/>
      </xdr:nvSpPr>
      <xdr:spPr>
        <a:xfrm>
          <a:off x="19989800" y="16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2" name="直線コネクタ 721">
          <a:extLst>
            <a:ext uri="{FF2B5EF4-FFF2-40B4-BE49-F238E27FC236}">
              <a16:creationId xmlns:a16="http://schemas.microsoft.com/office/drawing/2014/main" id="{7DA603DD-E108-4C7E-8558-B7DE3599CD96}"/>
            </a:ext>
          </a:extLst>
        </xdr:cNvPr>
        <xdr:cNvCxnSpPr/>
      </xdr:nvCxnSpPr>
      <xdr:spPr>
        <a:xfrm>
          <a:off x="19881850" y="16703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23" name="【庁舎】&#10;一人当たり面積平均値テキスト">
          <a:extLst>
            <a:ext uri="{FF2B5EF4-FFF2-40B4-BE49-F238E27FC236}">
              <a16:creationId xmlns:a16="http://schemas.microsoft.com/office/drawing/2014/main" id="{4D94BBEF-38E3-40BA-94B3-B78CCB95A2CC}"/>
            </a:ext>
          </a:extLst>
        </xdr:cNvPr>
        <xdr:cNvSpPr txBox="1"/>
      </xdr:nvSpPr>
      <xdr:spPr>
        <a:xfrm>
          <a:off x="199898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24" name="フローチャート: 判断 723">
          <a:extLst>
            <a:ext uri="{FF2B5EF4-FFF2-40B4-BE49-F238E27FC236}">
              <a16:creationId xmlns:a16="http://schemas.microsoft.com/office/drawing/2014/main" id="{6E6096E0-94B7-417C-9BFC-7455DE97CCF7}"/>
            </a:ext>
          </a:extLst>
        </xdr:cNvPr>
        <xdr:cNvSpPr/>
      </xdr:nvSpPr>
      <xdr:spPr>
        <a:xfrm>
          <a:off x="199009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25" name="フローチャート: 判断 724">
          <a:extLst>
            <a:ext uri="{FF2B5EF4-FFF2-40B4-BE49-F238E27FC236}">
              <a16:creationId xmlns:a16="http://schemas.microsoft.com/office/drawing/2014/main" id="{8A8DAD03-1BC8-4584-900B-A414AA55A2F5}"/>
            </a:ext>
          </a:extLst>
        </xdr:cNvPr>
        <xdr:cNvSpPr/>
      </xdr:nvSpPr>
      <xdr:spPr>
        <a:xfrm>
          <a:off x="19157950" y="17778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26" name="フローチャート: 判断 725">
          <a:extLst>
            <a:ext uri="{FF2B5EF4-FFF2-40B4-BE49-F238E27FC236}">
              <a16:creationId xmlns:a16="http://schemas.microsoft.com/office/drawing/2014/main" id="{FEAE3A0B-6DD3-4840-A0FA-1E29FD93F8DC}"/>
            </a:ext>
          </a:extLst>
        </xdr:cNvPr>
        <xdr:cNvSpPr/>
      </xdr:nvSpPr>
      <xdr:spPr>
        <a:xfrm>
          <a:off x="1834515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27" name="フローチャート: 判断 726">
          <a:extLst>
            <a:ext uri="{FF2B5EF4-FFF2-40B4-BE49-F238E27FC236}">
              <a16:creationId xmlns:a16="http://schemas.microsoft.com/office/drawing/2014/main" id="{0630F99D-67FB-4BDE-99DF-ED824B9F657D}"/>
            </a:ext>
          </a:extLst>
        </xdr:cNvPr>
        <xdr:cNvSpPr/>
      </xdr:nvSpPr>
      <xdr:spPr>
        <a:xfrm>
          <a:off x="175514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28" name="フローチャート: 判断 727">
          <a:extLst>
            <a:ext uri="{FF2B5EF4-FFF2-40B4-BE49-F238E27FC236}">
              <a16:creationId xmlns:a16="http://schemas.microsoft.com/office/drawing/2014/main" id="{36BC3C95-9F24-421D-9480-364C1DE6C7F2}"/>
            </a:ext>
          </a:extLst>
        </xdr:cNvPr>
        <xdr:cNvSpPr/>
      </xdr:nvSpPr>
      <xdr:spPr>
        <a:xfrm>
          <a:off x="167576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F2BA890-2180-4441-AC1F-4074FF7796A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F08FA03-D473-44A5-8AF6-8418E88D126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2751917-F7BC-41A2-A5F1-13D170B3620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3D7A1A2-2F65-49D9-AF07-76BD7092679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737F00E-063B-4A3D-970E-EE6642DC12F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734" name="楕円 733">
          <a:extLst>
            <a:ext uri="{FF2B5EF4-FFF2-40B4-BE49-F238E27FC236}">
              <a16:creationId xmlns:a16="http://schemas.microsoft.com/office/drawing/2014/main" id="{0862429F-E8A5-49DD-AA39-F0906C917E06}"/>
            </a:ext>
          </a:extLst>
        </xdr:cNvPr>
        <xdr:cNvSpPr/>
      </xdr:nvSpPr>
      <xdr:spPr>
        <a:xfrm>
          <a:off x="199009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735" name="【庁舎】&#10;一人当たり面積該当値テキスト">
          <a:extLst>
            <a:ext uri="{FF2B5EF4-FFF2-40B4-BE49-F238E27FC236}">
              <a16:creationId xmlns:a16="http://schemas.microsoft.com/office/drawing/2014/main" id="{5A25466F-387C-4D43-8F54-CFAA50F49F21}"/>
            </a:ext>
          </a:extLst>
        </xdr:cNvPr>
        <xdr:cNvSpPr txBox="1"/>
      </xdr:nvSpPr>
      <xdr:spPr>
        <a:xfrm>
          <a:off x="19989800" y="17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736" name="楕円 735">
          <a:extLst>
            <a:ext uri="{FF2B5EF4-FFF2-40B4-BE49-F238E27FC236}">
              <a16:creationId xmlns:a16="http://schemas.microsoft.com/office/drawing/2014/main" id="{7B615ECF-0D93-484B-A643-CF87050A2368}"/>
            </a:ext>
          </a:extLst>
        </xdr:cNvPr>
        <xdr:cNvSpPr/>
      </xdr:nvSpPr>
      <xdr:spPr>
        <a:xfrm>
          <a:off x="19157950" y="17783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72389</xdr:rowOff>
    </xdr:to>
    <xdr:cxnSp macro="">
      <xdr:nvCxnSpPr>
        <xdr:cNvPr id="737" name="直線コネクタ 736">
          <a:extLst>
            <a:ext uri="{FF2B5EF4-FFF2-40B4-BE49-F238E27FC236}">
              <a16:creationId xmlns:a16="http://schemas.microsoft.com/office/drawing/2014/main" id="{A6C0BC46-F91D-4775-B051-62B8E9E09345}"/>
            </a:ext>
          </a:extLst>
        </xdr:cNvPr>
        <xdr:cNvCxnSpPr/>
      </xdr:nvCxnSpPr>
      <xdr:spPr>
        <a:xfrm>
          <a:off x="19202400" y="17834611"/>
          <a:ext cx="7493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738" name="楕円 737">
          <a:extLst>
            <a:ext uri="{FF2B5EF4-FFF2-40B4-BE49-F238E27FC236}">
              <a16:creationId xmlns:a16="http://schemas.microsoft.com/office/drawing/2014/main" id="{4F134E5C-87FE-44AE-8F57-90980C85CDBE}"/>
            </a:ext>
          </a:extLst>
        </xdr:cNvPr>
        <xdr:cNvSpPr/>
      </xdr:nvSpPr>
      <xdr:spPr>
        <a:xfrm>
          <a:off x="1834515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60961</xdr:rowOff>
    </xdr:to>
    <xdr:cxnSp macro="">
      <xdr:nvCxnSpPr>
        <xdr:cNvPr id="739" name="直線コネクタ 738">
          <a:extLst>
            <a:ext uri="{FF2B5EF4-FFF2-40B4-BE49-F238E27FC236}">
              <a16:creationId xmlns:a16="http://schemas.microsoft.com/office/drawing/2014/main" id="{F210BC3B-568E-49A1-85BE-70B40630191F}"/>
            </a:ext>
          </a:extLst>
        </xdr:cNvPr>
        <xdr:cNvCxnSpPr/>
      </xdr:nvCxnSpPr>
      <xdr:spPr>
        <a:xfrm>
          <a:off x="18395950" y="178308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40" name="楕円 739">
          <a:extLst>
            <a:ext uri="{FF2B5EF4-FFF2-40B4-BE49-F238E27FC236}">
              <a16:creationId xmlns:a16="http://schemas.microsoft.com/office/drawing/2014/main" id="{C31DA701-6745-4F5B-867A-B4D49B910CA1}"/>
            </a:ext>
          </a:extLst>
        </xdr:cNvPr>
        <xdr:cNvSpPr/>
      </xdr:nvSpPr>
      <xdr:spPr>
        <a:xfrm>
          <a:off x="175514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51436</xdr:rowOff>
    </xdr:from>
    <xdr:to>
      <xdr:col>107</xdr:col>
      <xdr:colOff>50800</xdr:colOff>
      <xdr:row>107</xdr:row>
      <xdr:rowOff>57150</xdr:rowOff>
    </xdr:to>
    <xdr:cxnSp macro="">
      <xdr:nvCxnSpPr>
        <xdr:cNvPr id="741" name="直線コネクタ 740">
          <a:extLst>
            <a:ext uri="{FF2B5EF4-FFF2-40B4-BE49-F238E27FC236}">
              <a16:creationId xmlns:a16="http://schemas.microsoft.com/office/drawing/2014/main" id="{2253651C-6AD3-49AD-840A-D5097AD894E9}"/>
            </a:ext>
          </a:extLst>
        </xdr:cNvPr>
        <xdr:cNvCxnSpPr/>
      </xdr:nvCxnSpPr>
      <xdr:spPr>
        <a:xfrm>
          <a:off x="17602200" y="17825086"/>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742" name="楕円 741">
          <a:extLst>
            <a:ext uri="{FF2B5EF4-FFF2-40B4-BE49-F238E27FC236}">
              <a16:creationId xmlns:a16="http://schemas.microsoft.com/office/drawing/2014/main" id="{70AE50AF-199C-4E17-89FD-32C5FFC4067C}"/>
            </a:ext>
          </a:extLst>
        </xdr:cNvPr>
        <xdr:cNvSpPr/>
      </xdr:nvSpPr>
      <xdr:spPr>
        <a:xfrm>
          <a:off x="16757650" y="17768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45720</xdr:rowOff>
    </xdr:from>
    <xdr:to>
      <xdr:col>102</xdr:col>
      <xdr:colOff>114300</xdr:colOff>
      <xdr:row>107</xdr:row>
      <xdr:rowOff>51436</xdr:rowOff>
    </xdr:to>
    <xdr:cxnSp macro="">
      <xdr:nvCxnSpPr>
        <xdr:cNvPr id="743" name="直線コネクタ 742">
          <a:extLst>
            <a:ext uri="{FF2B5EF4-FFF2-40B4-BE49-F238E27FC236}">
              <a16:creationId xmlns:a16="http://schemas.microsoft.com/office/drawing/2014/main" id="{47256DA8-0B50-4E5D-86B0-7EC21503DB0B}"/>
            </a:ext>
          </a:extLst>
        </xdr:cNvPr>
        <xdr:cNvCxnSpPr/>
      </xdr:nvCxnSpPr>
      <xdr:spPr>
        <a:xfrm>
          <a:off x="16802100" y="17819370"/>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44" name="n_1aveValue【庁舎】&#10;一人当たり面積">
          <a:extLst>
            <a:ext uri="{FF2B5EF4-FFF2-40B4-BE49-F238E27FC236}">
              <a16:creationId xmlns:a16="http://schemas.microsoft.com/office/drawing/2014/main" id="{3B99C7C1-FB85-4438-9108-CA3E3DAFE4DE}"/>
            </a:ext>
          </a:extLst>
        </xdr:cNvPr>
        <xdr:cNvSpPr txBox="1"/>
      </xdr:nvSpPr>
      <xdr:spPr>
        <a:xfrm>
          <a:off x="18980227"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45" name="n_2aveValue【庁舎】&#10;一人当たり面積">
          <a:extLst>
            <a:ext uri="{FF2B5EF4-FFF2-40B4-BE49-F238E27FC236}">
              <a16:creationId xmlns:a16="http://schemas.microsoft.com/office/drawing/2014/main" id="{6EB592C3-EC46-4A85-B18E-9224163EE949}"/>
            </a:ext>
          </a:extLst>
        </xdr:cNvPr>
        <xdr:cNvSpPr txBox="1"/>
      </xdr:nvSpPr>
      <xdr:spPr>
        <a:xfrm>
          <a:off x="18180127"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46" name="n_3aveValue【庁舎】&#10;一人当たり面積">
          <a:extLst>
            <a:ext uri="{FF2B5EF4-FFF2-40B4-BE49-F238E27FC236}">
              <a16:creationId xmlns:a16="http://schemas.microsoft.com/office/drawing/2014/main" id="{F93956E1-D5B3-42DA-AEAD-A477E2E19193}"/>
            </a:ext>
          </a:extLst>
        </xdr:cNvPr>
        <xdr:cNvSpPr txBox="1"/>
      </xdr:nvSpPr>
      <xdr:spPr>
        <a:xfrm>
          <a:off x="1738637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747" name="n_4aveValue【庁舎】&#10;一人当たり面積">
          <a:extLst>
            <a:ext uri="{FF2B5EF4-FFF2-40B4-BE49-F238E27FC236}">
              <a16:creationId xmlns:a16="http://schemas.microsoft.com/office/drawing/2014/main" id="{EEB382CD-1B80-4658-9266-7D97739A6B04}"/>
            </a:ext>
          </a:extLst>
        </xdr:cNvPr>
        <xdr:cNvSpPr txBox="1"/>
      </xdr:nvSpPr>
      <xdr:spPr>
        <a:xfrm>
          <a:off x="165926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748" name="n_1mainValue【庁舎】&#10;一人当たり面積">
          <a:extLst>
            <a:ext uri="{FF2B5EF4-FFF2-40B4-BE49-F238E27FC236}">
              <a16:creationId xmlns:a16="http://schemas.microsoft.com/office/drawing/2014/main" id="{78F0A5C6-62E9-427D-967C-77BAC246933C}"/>
            </a:ext>
          </a:extLst>
        </xdr:cNvPr>
        <xdr:cNvSpPr txBox="1"/>
      </xdr:nvSpPr>
      <xdr:spPr>
        <a:xfrm>
          <a:off x="189802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124477</xdr:rowOff>
    </xdr:from>
    <xdr:ext cx="469744" cy="259045"/>
    <xdr:sp macro="" textlink="">
      <xdr:nvSpPr>
        <xdr:cNvPr id="749" name="n_2mainValue【庁舎】&#10;一人当たり面積">
          <a:extLst>
            <a:ext uri="{FF2B5EF4-FFF2-40B4-BE49-F238E27FC236}">
              <a16:creationId xmlns:a16="http://schemas.microsoft.com/office/drawing/2014/main" id="{44ED6A84-1257-45C5-8133-AC27924035A6}"/>
            </a:ext>
          </a:extLst>
        </xdr:cNvPr>
        <xdr:cNvSpPr txBox="1"/>
      </xdr:nvSpPr>
      <xdr:spPr>
        <a:xfrm>
          <a:off x="181801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750" name="n_3mainValue【庁舎】&#10;一人当たり面積">
          <a:extLst>
            <a:ext uri="{FF2B5EF4-FFF2-40B4-BE49-F238E27FC236}">
              <a16:creationId xmlns:a16="http://schemas.microsoft.com/office/drawing/2014/main" id="{BCE2E1C4-F84A-413B-9140-26F6F9EB9348}"/>
            </a:ext>
          </a:extLst>
        </xdr:cNvPr>
        <xdr:cNvSpPr txBox="1"/>
      </xdr:nvSpPr>
      <xdr:spPr>
        <a:xfrm>
          <a:off x="17386377" y="1754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113047</xdr:rowOff>
    </xdr:from>
    <xdr:ext cx="469744" cy="259045"/>
    <xdr:sp macro="" textlink="">
      <xdr:nvSpPr>
        <xdr:cNvPr id="751" name="n_4mainValue【庁舎】&#10;一人当たり面積">
          <a:extLst>
            <a:ext uri="{FF2B5EF4-FFF2-40B4-BE49-F238E27FC236}">
              <a16:creationId xmlns:a16="http://schemas.microsoft.com/office/drawing/2014/main" id="{455E8BBD-81C2-4A22-A884-F9A4846FB415}"/>
            </a:ext>
          </a:extLst>
        </xdr:cNvPr>
        <xdr:cNvSpPr txBox="1"/>
      </xdr:nvSpPr>
      <xdr:spPr>
        <a:xfrm>
          <a:off x="165926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E4F145A2-923E-4BF4-897D-764357A7A81E}"/>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731552B9-C887-46A6-B4CA-DD3DDFB6CE45}"/>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34F3CF56-FEB4-43F8-B348-34F5CCBBCDB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rPr>
            <a:t>類似団体と比較して特に有形固定資産減価償却率が高くなっている施設は、「認定こども園・幼稚園・保育所」、「学校施設」、「公民館」、「一般廃棄物処理施設」「保健センター・保健所」、「福祉施設」であり、特に低くなっている施設は、「体育館・プール」「消防施設」「庁舎」である。</a:t>
          </a:r>
        </a:p>
        <a:p>
          <a:r>
            <a:rPr lang="ja-JP" altLang="en-US" sz="1050">
              <a:effectLst/>
            </a:rPr>
            <a:t>町内にある保育所３園と保健センター、老人福祉センターがすべて築４０年前後であり、施設の老朽化対策や長寿命化対策が必要となってきている。</a:t>
          </a:r>
        </a:p>
        <a:p>
          <a:r>
            <a:rPr lang="ja-JP" altLang="en-US" sz="1050">
              <a:effectLst/>
            </a:rPr>
            <a:t>役場庁舎については平成７年に建替えており、消防団の詰所についても平成１７年と平成２７年に順次建替えているため、有形固定資産減価償却率が低くなっている。</a:t>
          </a:r>
        </a:p>
        <a:p>
          <a:r>
            <a:rPr lang="ja-JP" altLang="en-US" sz="1050">
              <a:effectLst/>
            </a:rPr>
            <a:t>町立保育所については、令和元年度に遊具の調達、令和</a:t>
          </a:r>
          <a:r>
            <a:rPr lang="en-US" altLang="ja-JP" sz="1050">
              <a:effectLst/>
            </a:rPr>
            <a:t>2</a:t>
          </a:r>
          <a:r>
            <a:rPr lang="ja-JP" altLang="en-US" sz="1050">
              <a:effectLst/>
            </a:rPr>
            <a:t>年度に防水改修工事を行ったことから、「認定こども園・幼稚園・保育所」で有形固定資産減価償却率が</a:t>
          </a:r>
          <a:r>
            <a:rPr lang="en-US" altLang="ja-JP" sz="1050">
              <a:effectLst/>
            </a:rPr>
            <a:t>2</a:t>
          </a:r>
          <a:r>
            <a:rPr lang="ja-JP" altLang="en-US" sz="1050">
              <a:effectLst/>
            </a:rPr>
            <a:t>年連続で減少している。</a:t>
          </a:r>
        </a:p>
        <a:p>
          <a:r>
            <a:rPr lang="ja-JP" altLang="en-US" sz="1050">
              <a:effectLst/>
            </a:rPr>
            <a:t>町立小学校においては、平成２９年度から平成３０年度にかけて、学校プールの学校内への移転（集約化）を行ったことから、「学校施設」で有形固定資産減価償却率が減少した。</a:t>
          </a:r>
        </a:p>
        <a:p>
          <a:r>
            <a:rPr lang="ja-JP" altLang="en-US" sz="1050">
              <a:effectLst/>
            </a:rPr>
            <a:t>また、令和</a:t>
          </a:r>
          <a:r>
            <a:rPr lang="en-US" altLang="ja-JP" sz="1050">
              <a:effectLst/>
            </a:rPr>
            <a:t>3</a:t>
          </a:r>
          <a:r>
            <a:rPr lang="ja-JP" altLang="en-US" sz="1050">
              <a:effectLst/>
            </a:rPr>
            <a:t>年度は、町体育館やふるさとセンター・歴史資料館の個別施設計画の策定や町立学校の給食施設整備開始を予定としており、引き続き公共施設マネジメントを推進し、計画的な基盤整備に努めていく。</a:t>
          </a:r>
        </a:p>
        <a:p>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　主に町内大手企業からの税収により、平成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年度以降、平成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年度まで、</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ポイント台を推移</a:t>
          </a:r>
          <a:r>
            <a:rPr kumimoji="1" lang="ja-JP" altLang="en-US" sz="7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業績の動向により、税収が減収傾向にあることや、社会保障関連経費の増加等により、平成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を下回り、横ばいとなって</a:t>
          </a:r>
          <a:r>
            <a:rPr kumimoji="1" lang="ja-JP" altLang="en-US" sz="700" strike="noStrike" baseline="0">
              <a:solidFill>
                <a:sysClr val="windowText" lastClr="000000"/>
              </a:solidFill>
              <a:latin typeface="ＭＳ Ｐゴシック" panose="020B0600070205080204" pitchFamily="50" charset="-128"/>
              <a:ea typeface="ＭＳ Ｐゴシック" panose="020B0600070205080204" pitchFamily="50" charset="-128"/>
            </a:rPr>
            <a:t>い</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たが、令和</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に改善した。これは、町民税法人税割が大幅減となったものの、その一方で、地方消費税交付金が増となったことによるものである。</a:t>
          </a:r>
        </a:p>
        <a:p>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　今後の見通しとして、町内大手企業における設備投資の状況を踏まえると短期的には町税収入の増加が見込まれる状況にはあるが、</a:t>
          </a:r>
          <a:r>
            <a:rPr kumimoji="1" lang="ja-JP" altLang="en-US" sz="700" strike="noStrike" baseline="0">
              <a:solidFill>
                <a:sysClr val="windowText" lastClr="000000"/>
              </a:solidFill>
              <a:latin typeface="ＭＳ Ｐゴシック" panose="020B0600070205080204" pitchFamily="50" charset="-128"/>
              <a:ea typeface="ＭＳ Ｐゴシック" panose="020B0600070205080204" pitchFamily="50" charset="-128"/>
            </a:rPr>
            <a:t>感染症や半導体をはじめとしたサプライチェーンの影響による町内企業の業績の悪化、個人所得の減少が懸念されるなど、見通しを立てにくい状況におかれている。　</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さらに、超高齢・人口減少社会の本格的な到来を迎え、中長期的には一般財源の増加を見込むことは難しい状況にある。</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　本町の特徴として、町内大手企業からの法人町民税法人税割の税収の動向が歳入全体に影響を受ける構造となっているため、法人の業績に左右されることが少ない安定した歳入を確保するように努めていくこと、また、現状の行政サービスを維持するために引き続き広く適正な負担を求めていく必要がある。これらの課題をふまえ、令和</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年度では、令和元年</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月の消費税率改定に伴い、消費税課税対象となる使用料・手数料への転嫁を行った。今後も引き続きあらゆる財源の確保に努めていく。また、町内立地企業との連携を深めるとともに、子育て支援環境の充実を図るなど、地方創生の取り組みを推進し、地域の活性化と定住人口の増加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66146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0855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66146</xdr:rowOff>
    </xdr:from>
    <xdr:to>
      <xdr:col>19</xdr:col>
      <xdr:colOff>133350</xdr:colOff>
      <xdr:row>41</xdr:row>
      <xdr:rowOff>66146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09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66146</xdr:rowOff>
    </xdr:from>
    <xdr:to>
      <xdr:col>15</xdr:col>
      <xdr:colOff>82550</xdr:colOff>
      <xdr:row>41</xdr:row>
      <xdr:rowOff>66146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09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46038</xdr:rowOff>
    </xdr:from>
    <xdr:to>
      <xdr:col>11</xdr:col>
      <xdr:colOff>31750</xdr:colOff>
      <xdr:row>41</xdr:row>
      <xdr:rowOff>66146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0754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15346</xdr:rowOff>
    </xdr:from>
    <xdr:to>
      <xdr:col>19</xdr:col>
      <xdr:colOff>184150</xdr:colOff>
      <xdr:row>41</xdr:row>
      <xdr:rowOff>116946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127123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15346</xdr:rowOff>
    </xdr:from>
    <xdr:to>
      <xdr:col>15</xdr:col>
      <xdr:colOff>133350</xdr:colOff>
      <xdr:row>41</xdr:row>
      <xdr:rowOff>116946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15346</xdr:rowOff>
    </xdr:from>
    <xdr:to>
      <xdr:col>11</xdr:col>
      <xdr:colOff>82550</xdr:colOff>
      <xdr:row>41</xdr:row>
      <xdr:rowOff>116946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127123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166688</xdr:rowOff>
    </xdr:from>
    <xdr:to>
      <xdr:col>7</xdr:col>
      <xdr:colOff>31750</xdr:colOff>
      <xdr:row>41</xdr:row>
      <xdr:rowOff>96838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107015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法人町民税法人税割の増減等による年度ごとの変動はあるものの、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を上回る高い水準で推移している。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年度の状況としては、会計年度任用職員制度開始に伴う人件費の大幅増により、前年度比較で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ポイント悪化し、依然として硬直化した状況に置かれている。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さらに、今後も会計年度任用職員制度に伴う人件費の増加や、宅地開発の影響等に伴う児童数の増により、子育て支援施策での経費が増加することにより、硬直化が進むことが見込まれる。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1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679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166581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472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64</xdr:row>
      <xdr:rowOff>135890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847281"/>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人件費については、集中改革プラン（平成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年度）による職員数の削減（△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％）等により、一定の成果を上げている。本町の特徴として、保育所を</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カ所直営で運営しており、民生費の職員給が類似団体平均を上回っていること、税業務等で一部事務組合等により業務の共同化・広域化を図っていることが挙げられる。令和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年度から、会計年度任用職員制度が開始されたことに伴い、大幅な増となったが、依然として人件費・物件費とも、類似団体平均を下回っている。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の見通しとして、この間の職員数の削減にあたって、臨時職員による代替等により組織を維持してきた中で、会計年度任用職員制度の施行による影響は大きく、人件費総額の大幅な増加が見込まれること踏まえ、引き続き、働き方改革の推進や、事務事業の簡素・合理化、民間活力の活用、ＡＩ・ＲＰＡの導入等、一層の内部改革を実施し、より効率的かつ効果的な町政運営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134014</xdr:rowOff>
    </xdr:from>
    <xdr:to>
      <xdr:col>23</xdr:col>
      <xdr:colOff>133350</xdr:colOff>
      <xdr:row>82</xdr:row>
      <xdr:rowOff>56993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1464"/>
          <a:ext cx="838200" cy="9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134014</xdr:rowOff>
    </xdr:from>
    <xdr:to>
      <xdr:col>19</xdr:col>
      <xdr:colOff>133350</xdr:colOff>
      <xdr:row>81</xdr:row>
      <xdr:rowOff>170821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21464"/>
          <a:ext cx="889000" cy="3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146079</xdr:rowOff>
    </xdr:from>
    <xdr:to>
      <xdr:col>15</xdr:col>
      <xdr:colOff>82550</xdr:colOff>
      <xdr:row>81</xdr:row>
      <xdr:rowOff>170821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33529"/>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146079</xdr:rowOff>
    </xdr:from>
    <xdr:to>
      <xdr:col>11</xdr:col>
      <xdr:colOff>31750</xdr:colOff>
      <xdr:row>82</xdr:row>
      <xdr:rowOff>24417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33529"/>
          <a:ext cx="8890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6193</xdr:rowOff>
    </xdr:from>
    <xdr:to>
      <xdr:col>23</xdr:col>
      <xdr:colOff>184150</xdr:colOff>
      <xdr:row>82</xdr:row>
      <xdr:rowOff>107793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22720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83214</xdr:rowOff>
    </xdr:from>
    <xdr:to>
      <xdr:col>19</xdr:col>
      <xdr:colOff>184150</xdr:colOff>
      <xdr:row>82</xdr:row>
      <xdr:rowOff>13364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23541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120021</xdr:rowOff>
    </xdr:from>
    <xdr:to>
      <xdr:col>15</xdr:col>
      <xdr:colOff>133350</xdr:colOff>
      <xdr:row>82</xdr:row>
      <xdr:rowOff>50171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0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60348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7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95279</xdr:rowOff>
    </xdr:from>
    <xdr:to>
      <xdr:col>11</xdr:col>
      <xdr:colOff>82550</xdr:colOff>
      <xdr:row>82</xdr:row>
      <xdr:rowOff>25429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35606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5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145067</xdr:rowOff>
    </xdr:from>
    <xdr:to>
      <xdr:col>7</xdr:col>
      <xdr:colOff>31750</xdr:colOff>
      <xdr:row>82</xdr:row>
      <xdr:rowOff>75217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85394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0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年度から昇給延伸措置を実施、平成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年度から採用直後の昇給短縮措置を廃止、また平成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年度まで職員の給与カット（管理職</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％、一般職員</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％）を実施した。また、集中改革プラン（平成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年度）においては、職員数の削減（△</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％）等により、総人件費の大幅な削減など一定の成果を上げている。平成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年度は、地域手当の引き下げ（平成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％）を実施、平成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年度には給与減額措置（特別職</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％、一般職</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％）などを実施してきたが、退職者の増加に伴う昇格の低年齢化の進行等により、階層別の平均給与が上昇している状況にある。 </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においても数値の上昇が見られ、これは、役場の組織活性化のために、若手の抜擢を中心に幹部人事を行ったことが要因である。中長期的な視点でラスパイレス指数の改善を図るべく、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11937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841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135128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841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28956</xdr:rowOff>
    </xdr:from>
    <xdr:to>
      <xdr:col>72</xdr:col>
      <xdr:colOff>203200</xdr:colOff>
      <xdr:row>88</xdr:row>
      <xdr:rowOff>135128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1165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132842</xdr:rowOff>
    </xdr:from>
    <xdr:to>
      <xdr:col>68</xdr:col>
      <xdr:colOff>152400</xdr:colOff>
      <xdr:row>88</xdr:row>
      <xdr:rowOff>28956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489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132587</xdr:rowOff>
    </xdr:from>
    <xdr:to>
      <xdr:col>81</xdr:col>
      <xdr:colOff>95250</xdr:colOff>
      <xdr:row>89</xdr:row>
      <xdr:rowOff>62737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28464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1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84328</xdr:rowOff>
    </xdr:from>
    <xdr:to>
      <xdr:col>73</xdr:col>
      <xdr:colOff>44450</xdr:colOff>
      <xdr:row>89</xdr:row>
      <xdr:rowOff>14478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170705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149606</xdr:rowOff>
    </xdr:from>
    <xdr:to>
      <xdr:col>68</xdr:col>
      <xdr:colOff>203200</xdr:colOff>
      <xdr:row>88</xdr:row>
      <xdr:rowOff>79756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82042</xdr:rowOff>
    </xdr:from>
    <xdr:to>
      <xdr:col>64</xdr:col>
      <xdr:colOff>152400</xdr:colOff>
      <xdr:row>88</xdr:row>
      <xdr:rowOff>12192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168419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集中改革プラン（実施期間：平成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）の削減を行った結果、類似団体平均を下回っている。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小規模団体ほど職員削減が業務効率に与える影響が大きいことに留意しつつ、事務事業の簡素・合理化、民間活力の活用、ＡＩ・ＲＰＡの導入などにより、正規職員の少数精鋭による効率的な人員配置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94968</xdr:rowOff>
    </xdr:from>
    <xdr:to>
      <xdr:col>81</xdr:col>
      <xdr:colOff>44450</xdr:colOff>
      <xdr:row>59</xdr:row>
      <xdr:rowOff>103011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105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94968</xdr:rowOff>
    </xdr:from>
    <xdr:to>
      <xdr:col>77</xdr:col>
      <xdr:colOff>44450</xdr:colOff>
      <xdr:row>59</xdr:row>
      <xdr:rowOff>135185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1051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135185</xdr:rowOff>
    </xdr:from>
    <xdr:to>
      <xdr:col>72</xdr:col>
      <xdr:colOff>203200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50735"/>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127141</xdr:rowOff>
    </xdr:from>
    <xdr:to>
      <xdr:col>68</xdr:col>
      <xdr:colOff>152400</xdr:colOff>
      <xdr:row>59</xdr:row>
      <xdr:rowOff>160655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42691"/>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52211</xdr:rowOff>
    </xdr:from>
    <xdr:to>
      <xdr:col>81</xdr:col>
      <xdr:colOff>95250</xdr:colOff>
      <xdr:row>59</xdr:row>
      <xdr:rowOff>153811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68738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1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44168</xdr:rowOff>
    </xdr:from>
    <xdr:to>
      <xdr:col>77</xdr:col>
      <xdr:colOff>95250</xdr:colOff>
      <xdr:row>59</xdr:row>
      <xdr:rowOff>145768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155945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2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84385</xdr:rowOff>
    </xdr:from>
    <xdr:to>
      <xdr:col>73</xdr:col>
      <xdr:colOff>44450</xdr:colOff>
      <xdr:row>60</xdr:row>
      <xdr:rowOff>14535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24712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6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76341</xdr:rowOff>
    </xdr:from>
    <xdr:to>
      <xdr:col>64</xdr:col>
      <xdr:colOff>152400</xdr:colOff>
      <xdr:row>60</xdr:row>
      <xdr:rowOff>6491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近年は、類似団体を下回る比率で推移している。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年度から、公共下水道事業の整備財源として、都市計画税の課税を開始したことにより、公債費への充当財源が増加となり、減少傾向となっている。</a:t>
          </a:r>
        </a:p>
        <a:p>
          <a:r>
            <a:rPr kumimoji="1" lang="ja-JP" altLang="en-US" sz="1000">
              <a:latin typeface="ＭＳ Ｐゴシック" panose="020B0600070205080204" pitchFamily="50" charset="-128"/>
              <a:ea typeface="ＭＳ Ｐゴシック" panose="020B0600070205080204" pitchFamily="50" charset="-128"/>
            </a:rPr>
            <a:t>　近年、厳しい財政状況の中で先送りされてきた都市基盤整備、防災対策や公共施設の老朽化対策を推進しており、また、今後の大規模事業の進捗により、公債費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127000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2226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155956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27940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13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27940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236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13462</xdr:rowOff>
    </xdr:from>
    <xdr:to>
      <xdr:col>81</xdr:col>
      <xdr:colOff>95250</xdr:colOff>
      <xdr:row>40</xdr:row>
      <xdr:rowOff>115062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29989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年度から、公共下水道事業の整備財源として、都市計画税の課税を開始したことにより減少傾向となっている。令和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年度においては、将来負担額は増加したものの、</a:t>
          </a:r>
          <a:r>
            <a:rPr kumimoji="1" lang="ja-JP" altLang="en-US" sz="1000" strike="noStrike" baseline="0">
              <a:solidFill>
                <a:sysClr val="windowText" lastClr="000000"/>
              </a:solidFill>
              <a:latin typeface="ＭＳ Ｐゴシック" panose="020B0600070205080204" pitchFamily="50" charset="-128"/>
              <a:ea typeface="ＭＳ Ｐゴシック" panose="020B0600070205080204" pitchFamily="50" charset="-128"/>
            </a:rPr>
            <a:t>基</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金への積立を</a:t>
          </a:r>
          <a:r>
            <a:rPr kumimoji="1" lang="ja-JP" altLang="en-US" sz="1000" strike="noStrike" baseline="0">
              <a:solidFill>
                <a:sysClr val="windowText" lastClr="000000"/>
              </a:solidFill>
              <a:latin typeface="ＭＳ Ｐゴシック" panose="020B0600070205080204" pitchFamily="50" charset="-128"/>
              <a:ea typeface="ＭＳ Ｐゴシック" panose="020B0600070205080204" pitchFamily="50" charset="-128"/>
            </a:rPr>
            <a:t>行った</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こと等により、充当可能財源等が増加し、前年度比較で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厳しい財政状況の中で先送りされてきた都市基盤整備、防災対策や公共施設の老朽化対策を推進しており、また、今後の大規模事業の進捗により、地方債残高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また、将来の返済に備え、減債基金へ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千万円、平成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千万円、令和元年度には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4,800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万円の積み立てを行なったが、引き続き適切に積み立てを行ない将来負担の軽減に努めていく。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44037</xdr:rowOff>
    </xdr:from>
    <xdr:to>
      <xdr:col>81</xdr:col>
      <xdr:colOff>44450</xdr:colOff>
      <xdr:row>15</xdr:row>
      <xdr:rowOff>58515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1578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28814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6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58515</xdr:rowOff>
    </xdr:from>
    <xdr:to>
      <xdr:col>77</xdr:col>
      <xdr:colOff>44450</xdr:colOff>
      <xdr:row>15</xdr:row>
      <xdr:rowOff>140557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3026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140557</xdr:rowOff>
    </xdr:from>
    <xdr:to>
      <xdr:col>72</xdr:col>
      <xdr:colOff>203200</xdr:colOff>
      <xdr:row>17</xdr:row>
      <xdr:rowOff>8192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12307"/>
          <a:ext cx="889000" cy="2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153702</xdr:rowOff>
    </xdr:from>
    <xdr:to>
      <xdr:col>68</xdr:col>
      <xdr:colOff>152400</xdr:colOff>
      <xdr:row>17</xdr:row>
      <xdr:rowOff>8192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896902"/>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164687</xdr:rowOff>
    </xdr:from>
    <xdr:to>
      <xdr:col>81</xdr:col>
      <xdr:colOff>95250</xdr:colOff>
      <xdr:row>15</xdr:row>
      <xdr:rowOff>94837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85964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8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7715</xdr:rowOff>
    </xdr:from>
    <xdr:to>
      <xdr:col>77</xdr:col>
      <xdr:colOff>95250</xdr:colOff>
      <xdr:row>15</xdr:row>
      <xdr:rowOff>109315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119492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4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89757</xdr:rowOff>
    </xdr:from>
    <xdr:to>
      <xdr:col>73</xdr:col>
      <xdr:colOff>44450</xdr:colOff>
      <xdr:row>16</xdr:row>
      <xdr:rowOff>19907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4684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4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128842</xdr:rowOff>
    </xdr:from>
    <xdr:to>
      <xdr:col>68</xdr:col>
      <xdr:colOff>203200</xdr:colOff>
      <xdr:row>17</xdr:row>
      <xdr:rowOff>58992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43769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102902</xdr:rowOff>
    </xdr:from>
    <xdr:to>
      <xdr:col>64</xdr:col>
      <xdr:colOff>152400</xdr:colOff>
      <xdr:row>17</xdr:row>
      <xdr:rowOff>33052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17829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　令和元年度以前は、人口</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人当たりの額の比較では、類似団体平均を</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％程度下回っているのに対し、比率の比較では類似団体平均や全国平均を上回る水準で推移していた。</a:t>
          </a:r>
          <a:r>
            <a:rPr kumimoji="1" lang="ja-JP" altLang="en-US" sz="700" strike="noStrike" baseline="0">
              <a:solidFill>
                <a:sysClr val="windowText" lastClr="000000"/>
              </a:solidFill>
              <a:latin typeface="ＭＳ Ｐゴシック" panose="020B0600070205080204" pitchFamily="50" charset="-128"/>
              <a:ea typeface="ＭＳ Ｐゴシック" panose="020B0600070205080204" pitchFamily="50" charset="-128"/>
            </a:rPr>
            <a:t>この要因としては、公債費・補助費等・繰出金など人件費以外の費目が他団体との比較で低い水準にあることの影響により、人件費の比率が相対的に高い比率となっていることが挙げられる。</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年度については、人口一人当たりの額の比較では、類似団体平均を</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程度上回っており、比率の比較では類似団体平均や全国平均を大幅に上回る水準となった。これは、臨時職員及び嘱託職員が会計年度任用職員へ移行し、その報酬・給与が人件費となったことによるものである。</a:t>
          </a:r>
        </a:p>
        <a:p>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　人件費については、集中改革プラン（平成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年度）による職員数の削減（△</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％）等により、総人件費の大幅な削減など一定の成果を上げており、平成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年度をピークに改善傾向にある。</a:t>
          </a:r>
        </a:p>
        <a:p>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　この間の給与適正化の取組みとして、平成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年度から採用直後の昇給短縮措置を廃止、また職員給与カット（管理職</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％、一般職員</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％）、地域手当の引き下げ（平成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％）や、日直手当の廃止、平成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年度から特別職の給与カット（町長</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％、副町長</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％、教育長</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％）の実施、平成</a:t>
          </a:r>
          <a:r>
            <a:rPr kumimoji="1" lang="en-US" altLang="ja-JP" sz="7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年度から時間外勤務の抑制を図ってきたが、会計年度任用職員制度の施行による大幅な増加が見込まれることから、今後もより一層の適正化に努める。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令和元年度以前は、人口</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人当たりの額の比較では類似団体平均を約</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割～</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割下回っているのに対し、比率は類似団体平均をやや上回る水準で推移していた</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令和元年度においては、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OS</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の切替等に伴うサーバーや各業務システム、職員用パソコン等の更新により保守料やリース料等、電算関連経費が大幅増となっていたが、令和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年度については、比率を類似団体平均を下回る水準となった。この要因は、臨時職員及び嘱託職員が会計年度任用職員へ移行し、その報酬・給与が人件費となったことである。</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消防、ごみ処理、要介護認定、障害程度区分認定業務のほか、税の収納・課税業務を一部事務組合等で行なっていることから、他団体との比較では、委託料などの物件費だけでなく、人件費・補助費等を合わせた額での比較が必要になるが、これらの経費の一人当たりの額を類似団体平均と比較したときには、低い水準となっており、一定の効率化を図ってきている。</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年度以降、庁舎電力の入札による調達の実施や、電算システム関連経費、印刷経費の見直しなどを実施しているが、今後も、引き続き、内部管理経費の効率化、適正化に努めていく。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60325</xdr:rowOff>
    </xdr:from>
    <xdr:to>
      <xdr:col>82</xdr:col>
      <xdr:colOff>107950</xdr:colOff>
      <xdr:row>18</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3525"/>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226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22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17</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4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xdr:rowOff>
    </xdr:from>
    <xdr:to>
      <xdr:col>82</xdr:col>
      <xdr:colOff>158750</xdr:colOff>
      <xdr:row>16</xdr:row>
      <xdr:rowOff>111125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26052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104775</xdr:rowOff>
    </xdr:from>
    <xdr:to>
      <xdr:col>78</xdr:col>
      <xdr:colOff>120650</xdr:colOff>
      <xdr:row>19</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ついては、保育所の臨時職員及び嘱託職員が会計年度任用職員へ移行し、その報酬・給与が人件費となったこと、子育て支援医療費や福祉医療などが減となったことにより減少したものの、保育所３ヶ所を直営で運営していることや、同一保健福祉圏域（乙訓圏域）内の市町で概ね同水準のサービスを実施していることにより、比率及び人口</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人当たりの額とも類似団体平均を上回っている。また、比率が上昇傾向にある要因として、宅地開発の影響等に伴う人口増加により、児童数が増加している中で、児童手当や医療費助成事業、小規模保育所の運営といった子育て支援施策での経費の増加が挙げられる。</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児童数の増加傾向が続く中で、令和元年度に民間保育所が開所したこと、さらに、令和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から幼児教育・保育無償化の平年度化が加わったことで、当面、児童福祉分野での扶助費の増加が見込まれるが、定住人口の増加という観点から重点的に取り組みを進めているところであるため、扶助費以外の経費も含めた中で、全体として効率的かつ効果的な町政運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59</xdr:row>
      <xdr:rowOff>6350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29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6350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94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比率は、類似団体平均をやや下回る水準を推移している。</a:t>
          </a:r>
        </a:p>
        <a:p>
          <a:r>
            <a:rPr kumimoji="1" lang="ja-JP" altLang="en-US" sz="1200">
              <a:latin typeface="ＭＳ Ｐゴシック" panose="020B0600070205080204" pitchFamily="50" charset="-128"/>
              <a:ea typeface="ＭＳ Ｐゴシック" panose="020B0600070205080204" pitchFamily="50" charset="-128"/>
            </a:rPr>
            <a:t>　維持補修費については、ここ数年、緊急的なものを除き支出を抑制しているが、引き続き、公共施設の適切な現状把握を行いつつ、計画的な維持管理を行なっていく。</a:t>
          </a:r>
        </a:p>
        <a:p>
          <a:r>
            <a:rPr kumimoji="1" lang="ja-JP" altLang="en-US" sz="1200">
              <a:latin typeface="ＭＳ Ｐゴシック" panose="020B0600070205080204" pitchFamily="50" charset="-128"/>
              <a:ea typeface="ＭＳ Ｐゴシック" panose="020B0600070205080204" pitchFamily="50" charset="-128"/>
            </a:rPr>
            <a:t>　繰出金については、類似団体平均と比較して、比率・額とも低い水準となっているが、高齢化の進展等により、介護保険事業や後期高齢者医療保険事業への繰出金が増加傾向にあるため、引き続き適正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58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56</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24130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一部事務組合負担金の項目での比率は類似団体平均を大きく上回っている。この要因としては、税の収納・課税業務を、府・府内市町村で構成する京都地方税機構で行なっているほか、消防、ごみ処理、要介護認定、障害程度区分認定等業務を近隣二市との一部事務組合で共同化していることが挙げられる。一方で、近隣二市との一部事務組合の財政負担の面では、人件費の基準が市と同水準であることや事務費の均等割など、市に比べて財政規模が小さいため負担が重い。</a:t>
          </a:r>
        </a:p>
        <a:p>
          <a:r>
            <a:rPr kumimoji="1" lang="ja-JP" altLang="en-US" sz="900">
              <a:latin typeface="ＭＳ Ｐゴシック" panose="020B0600070205080204" pitchFamily="50" charset="-128"/>
              <a:ea typeface="ＭＳ Ｐゴシック" panose="020B0600070205080204" pitchFamily="50" charset="-128"/>
            </a:rPr>
            <a:t>　一部事務組合負担金以外の項目では、比率及び人口</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額とも、類似団体平均を大きく下回っているが、要因として、この間、厳しい財政状況の中で、行財政改革により適正化に努めてきたことが挙げられる。引き続き、事務費補助から事業費補助への転換等、補助金のあり方を検討し、適切な支出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164556</xdr:rowOff>
    </xdr:from>
    <xdr:to>
      <xdr:col>82</xdr:col>
      <xdr:colOff>107950</xdr:colOff>
      <xdr:row>35</xdr:row>
      <xdr:rowOff>164556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65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164556</xdr:rowOff>
    </xdr:from>
    <xdr:to>
      <xdr:col>78</xdr:col>
      <xdr:colOff>69850</xdr:colOff>
      <xdr:row>35</xdr:row>
      <xdr:rowOff>171087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65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171087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9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130283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113756</xdr:rowOff>
    </xdr:from>
    <xdr:to>
      <xdr:col>78</xdr:col>
      <xdr:colOff>120650</xdr:colOff>
      <xdr:row>36</xdr:row>
      <xdr:rowOff>43906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人口</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人当たりの額の比較で類似団体平均を</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割～</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割下回っており、比率についても類似団体平均や全国平均を下回る水準で推移している。この要因としては、財政状況が厳しい中で都市基盤整備等を先送りしてきたこと等が挙げられる。</a:t>
          </a:r>
        </a:p>
        <a:p>
          <a:r>
            <a:rPr kumimoji="1" lang="ja-JP" altLang="en-US" sz="1000">
              <a:latin typeface="ＭＳ Ｐゴシック" panose="020B0600070205080204" pitchFamily="50" charset="-128"/>
              <a:ea typeface="ＭＳ Ｐゴシック" panose="020B0600070205080204" pitchFamily="50" charset="-128"/>
            </a:rPr>
            <a:t>　近年、先送りされてきた都市基盤整備、防災対策や公共施設の老朽化対策を推進しており、また、今後の大規模事業の進捗により、今後は、公債費の比率及び額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70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145287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149861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全体の経常収支比率の類似団体との比較では、硬直化した高い水準で推移していることに加え、公債費の比率や人口一人当たりの額は、類似団体平均を下回る水準・額となっていることから、公債費以外の項目の比率は相対的に高くなる傾向にある。そうした中で、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年度の各費目の比率の類似団体平均との比較では、</a:t>
          </a:r>
          <a:r>
            <a:rPr kumimoji="1" lang="ja-JP" altLang="en-US" sz="900" strike="noStrike" baseline="0">
              <a:solidFill>
                <a:sysClr val="windowText" lastClr="000000"/>
              </a:solidFill>
              <a:latin typeface="ＭＳ Ｐゴシック" panose="020B0600070205080204" pitchFamily="50" charset="-128"/>
              <a:ea typeface="ＭＳ Ｐゴシック" panose="020B0600070205080204" pitchFamily="50" charset="-128"/>
            </a:rPr>
            <a:t>人件費</a:t>
          </a:r>
          <a:r>
            <a:rPr kumimoji="1" lang="en-US" altLang="ja-JP" sz="900" strike="noStrike" baseline="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9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strike="noStrike">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900" strike="noStrike">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900" strike="noStrike">
              <a:solidFill>
                <a:sysClr val="windowText" lastClr="000000"/>
              </a:solidFill>
              <a:latin typeface="ＭＳ Ｐゴシック" panose="020B0600070205080204" pitchFamily="50" charset="-128"/>
              <a:ea typeface="ＭＳ Ｐゴシック" panose="020B0600070205080204" pitchFamily="50" charset="-128"/>
            </a:rPr>
            <a:t>、物件費</a:t>
          </a:r>
          <a:r>
            <a:rPr kumimoji="1" lang="en-US" altLang="ja-JP" sz="900" strike="noStrike">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の順で上回っており、近年も含め同様の傾向となっている。</a:t>
          </a:r>
          <a:endParaRPr kumimoji="1" lang="ja-JP" altLang="en-US" sz="900" strike="sngStrike"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いずれにしても、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629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77</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43180</xdr:rowOff>
    </xdr:from>
    <xdr:to>
      <xdr:col>73</xdr:col>
      <xdr:colOff>180975</xdr:colOff>
      <xdr:row>77</xdr:row>
      <xdr:rowOff>123189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448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43180</xdr:rowOff>
    </xdr:from>
    <xdr:to>
      <xdr:col>69</xdr:col>
      <xdr:colOff>92075</xdr:colOff>
      <xdr:row>78</xdr:row>
      <xdr:rowOff>81280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2448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163830</xdr:rowOff>
    </xdr:from>
    <xdr:to>
      <xdr:col>69</xdr:col>
      <xdr:colOff>142875</xdr:colOff>
      <xdr:row>77</xdr:row>
      <xdr:rowOff>93980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78757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158610</xdr:rowOff>
    </xdr:from>
    <xdr:to>
      <xdr:col>29</xdr:col>
      <xdr:colOff>127000</xdr:colOff>
      <xdr:row>18</xdr:row>
      <xdr:rowOff>838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9435"/>
          <a:ext cx="647700" cy="18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140792</xdr:rowOff>
    </xdr:from>
    <xdr:to>
      <xdr:col>26</xdr:col>
      <xdr:colOff>50800</xdr:colOff>
      <xdr:row>18</xdr:row>
      <xdr:rowOff>838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03067"/>
          <a:ext cx="698500" cy="3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140792</xdr:rowOff>
    </xdr:from>
    <xdr:to>
      <xdr:col>22</xdr:col>
      <xdr:colOff>114300</xdr:colOff>
      <xdr:row>17</xdr:row>
      <xdr:rowOff>141453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3067"/>
          <a:ext cx="698500" cy="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111671</xdr:rowOff>
    </xdr:from>
    <xdr:to>
      <xdr:col>18</xdr:col>
      <xdr:colOff>177800</xdr:colOff>
      <xdr:row>17</xdr:row>
      <xdr:rowOff>141453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73946"/>
          <a:ext cx="698500" cy="2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107810</xdr:rowOff>
    </xdr:from>
    <xdr:to>
      <xdr:col>29</xdr:col>
      <xdr:colOff>177800</xdr:colOff>
      <xdr:row>17</xdr:row>
      <xdr:rowOff>37960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124337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121488</xdr:rowOff>
    </xdr:from>
    <xdr:to>
      <xdr:col>26</xdr:col>
      <xdr:colOff>101600</xdr:colOff>
      <xdr:row>18</xdr:row>
      <xdr:rowOff>51638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36415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89992</xdr:rowOff>
    </xdr:from>
    <xdr:to>
      <xdr:col>22</xdr:col>
      <xdr:colOff>165100</xdr:colOff>
      <xdr:row>18</xdr:row>
      <xdr:rowOff>20142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4919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90653</xdr:rowOff>
    </xdr:from>
    <xdr:to>
      <xdr:col>19</xdr:col>
      <xdr:colOff>38100</xdr:colOff>
      <xdr:row>18</xdr:row>
      <xdr:rowOff>20803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60871</xdr:rowOff>
    </xdr:from>
    <xdr:to>
      <xdr:col>15</xdr:col>
      <xdr:colOff>101600</xdr:colOff>
      <xdr:row>17</xdr:row>
      <xdr:rowOff>162471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38589</xdr:rowOff>
    </xdr:from>
    <xdr:to>
      <xdr:col>29</xdr:col>
      <xdr:colOff>127000</xdr:colOff>
      <xdr:row>36</xdr:row>
      <xdr:rowOff>55982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1839"/>
          <a:ext cx="647700" cy="1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38589</xdr:rowOff>
    </xdr:from>
    <xdr:to>
      <xdr:col>26</xdr:col>
      <xdr:colOff>50800</xdr:colOff>
      <xdr:row>36</xdr:row>
      <xdr:rowOff>93415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91839"/>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265075</xdr:rowOff>
    </xdr:from>
    <xdr:to>
      <xdr:col>22</xdr:col>
      <xdr:colOff>114300</xdr:colOff>
      <xdr:row>36</xdr:row>
      <xdr:rowOff>93415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5425"/>
          <a:ext cx="698500" cy="17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265075</xdr:rowOff>
    </xdr:from>
    <xdr:to>
      <xdr:col>18</xdr:col>
      <xdr:colOff>177800</xdr:colOff>
      <xdr:row>35</xdr:row>
      <xdr:rowOff>315957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5425"/>
          <a:ext cx="698500" cy="5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5182</xdr:rowOff>
    </xdr:from>
    <xdr:to>
      <xdr:col>29</xdr:col>
      <xdr:colOff>177800</xdr:colOff>
      <xdr:row>36</xdr:row>
      <xdr:rowOff>106782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320159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330689</xdr:rowOff>
    </xdr:from>
    <xdr:to>
      <xdr:col>26</xdr:col>
      <xdr:colOff>101600</xdr:colOff>
      <xdr:row>36</xdr:row>
      <xdr:rowOff>89389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74166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42615</xdr:rowOff>
    </xdr:from>
    <xdr:to>
      <xdr:col>22</xdr:col>
      <xdr:colOff>165100</xdr:colOff>
      <xdr:row>36</xdr:row>
      <xdr:rowOff>144215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128992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214275</xdr:rowOff>
    </xdr:from>
    <xdr:to>
      <xdr:col>19</xdr:col>
      <xdr:colOff>38100</xdr:colOff>
      <xdr:row>35</xdr:row>
      <xdr:rowOff>315875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300652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265157</xdr:rowOff>
    </xdr:from>
    <xdr:to>
      <xdr:col>15</xdr:col>
      <xdr:colOff>101600</xdr:colOff>
      <xdr:row>36</xdr:row>
      <xdr:rowOff>23857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120677</xdr:rowOff>
    </xdr:from>
    <xdr:to>
      <xdr:col>24</xdr:col>
      <xdr:colOff>63500</xdr:colOff>
      <xdr:row>36</xdr:row>
      <xdr:rowOff>82142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49977"/>
          <a:ext cx="838200" cy="30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170708</xdr:rowOff>
    </xdr:from>
    <xdr:to>
      <xdr:col>19</xdr:col>
      <xdr:colOff>177800</xdr:colOff>
      <xdr:row>36</xdr:row>
      <xdr:rowOff>82142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1458"/>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170708</xdr:rowOff>
    </xdr:from>
    <xdr:to>
      <xdr:col>15</xdr:col>
      <xdr:colOff>50800</xdr:colOff>
      <xdr:row>36</xdr:row>
      <xdr:rowOff>13529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1458"/>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163050</xdr:rowOff>
    </xdr:from>
    <xdr:to>
      <xdr:col>10</xdr:col>
      <xdr:colOff>114300</xdr:colOff>
      <xdr:row>36</xdr:row>
      <xdr:rowOff>13529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63800"/>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69877</xdr:rowOff>
    </xdr:from>
    <xdr:to>
      <xdr:col>24</xdr:col>
      <xdr:colOff>114300</xdr:colOff>
      <xdr:row>35</xdr:row>
      <xdr:rowOff>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31342</xdr:rowOff>
    </xdr:from>
    <xdr:to>
      <xdr:col>20</xdr:col>
      <xdr:colOff>38100</xdr:colOff>
      <xdr:row>36</xdr:row>
      <xdr:rowOff>132942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119908</xdr:rowOff>
    </xdr:from>
    <xdr:to>
      <xdr:col>15</xdr:col>
      <xdr:colOff>101600</xdr:colOff>
      <xdr:row>36</xdr:row>
      <xdr:rowOff>50058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41185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1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134179</xdr:rowOff>
    </xdr:from>
    <xdr:to>
      <xdr:col>10</xdr:col>
      <xdr:colOff>165100</xdr:colOff>
      <xdr:row>36</xdr:row>
      <xdr:rowOff>64329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55456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2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112250</xdr:rowOff>
    </xdr:from>
    <xdr:to>
      <xdr:col>6</xdr:col>
      <xdr:colOff>38100</xdr:colOff>
      <xdr:row>36</xdr:row>
      <xdr:rowOff>42400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33527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122572</xdr:rowOff>
    </xdr:from>
    <xdr:to>
      <xdr:col>24</xdr:col>
      <xdr:colOff>63500</xdr:colOff>
      <xdr:row>58</xdr:row>
      <xdr:rowOff>79284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95222"/>
          <a:ext cx="838200" cy="12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109345</xdr:rowOff>
    </xdr:from>
    <xdr:to>
      <xdr:col>19</xdr:col>
      <xdr:colOff>177800</xdr:colOff>
      <xdr:row>57</xdr:row>
      <xdr:rowOff>122572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81995"/>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109345</xdr:rowOff>
    </xdr:from>
    <xdr:to>
      <xdr:col>15</xdr:col>
      <xdr:colOff>50800</xdr:colOff>
      <xdr:row>57</xdr:row>
      <xdr:rowOff>141888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1995"/>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52570</xdr:rowOff>
    </xdr:from>
    <xdr:to>
      <xdr:col>10</xdr:col>
      <xdr:colOff>114300</xdr:colOff>
      <xdr:row>57</xdr:row>
      <xdr:rowOff>141888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25220"/>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28484</xdr:rowOff>
    </xdr:from>
    <xdr:to>
      <xdr:col>24</xdr:col>
      <xdr:colOff>114300</xdr:colOff>
      <xdr:row>58</xdr:row>
      <xdr:rowOff>130084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114861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71772</xdr:rowOff>
    </xdr:from>
    <xdr:to>
      <xdr:col>20</xdr:col>
      <xdr:colOff>38100</xdr:colOff>
      <xdr:row>58</xdr:row>
      <xdr:rowOff>1922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164499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3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58545</xdr:rowOff>
    </xdr:from>
    <xdr:to>
      <xdr:col>15</xdr:col>
      <xdr:colOff>101600</xdr:colOff>
      <xdr:row>57</xdr:row>
      <xdr:rowOff>160145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91088</xdr:rowOff>
    </xdr:from>
    <xdr:to>
      <xdr:col>10</xdr:col>
      <xdr:colOff>165100</xdr:colOff>
      <xdr:row>58</xdr:row>
      <xdr:rowOff>21238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1770</xdr:rowOff>
    </xdr:from>
    <xdr:to>
      <xdr:col>6</xdr:col>
      <xdr:colOff>38100</xdr:colOff>
      <xdr:row>57</xdr:row>
      <xdr:rowOff>103370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94497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64627</xdr:rowOff>
    </xdr:from>
    <xdr:to>
      <xdr:col>24</xdr:col>
      <xdr:colOff>63500</xdr:colOff>
      <xdr:row>78</xdr:row>
      <xdr:rowOff>82367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7727"/>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74275</xdr:rowOff>
    </xdr:from>
    <xdr:to>
      <xdr:col>19</xdr:col>
      <xdr:colOff>177800</xdr:colOff>
      <xdr:row>78</xdr:row>
      <xdr:rowOff>82367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7375"/>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74275</xdr:rowOff>
    </xdr:from>
    <xdr:to>
      <xdr:col>15</xdr:col>
      <xdr:colOff>50800</xdr:colOff>
      <xdr:row>78</xdr:row>
      <xdr:rowOff>83007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7375"/>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83007</xdr:rowOff>
    </xdr:from>
    <xdr:to>
      <xdr:col>10</xdr:col>
      <xdr:colOff>114300</xdr:colOff>
      <xdr:row>78</xdr:row>
      <xdr:rowOff>84675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6107"/>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13827</xdr:rowOff>
    </xdr:from>
    <xdr:to>
      <xdr:col>24</xdr:col>
      <xdr:colOff>114300</xdr:colOff>
      <xdr:row>78</xdr:row>
      <xdr:rowOff>115427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100204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31567</xdr:rowOff>
    </xdr:from>
    <xdr:to>
      <xdr:col>20</xdr:col>
      <xdr:colOff>38100</xdr:colOff>
      <xdr:row>78</xdr:row>
      <xdr:rowOff>133167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124294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23475</xdr:rowOff>
    </xdr:from>
    <xdr:to>
      <xdr:col>15</xdr:col>
      <xdr:colOff>101600</xdr:colOff>
      <xdr:row>78</xdr:row>
      <xdr:rowOff>125075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116202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32207</xdr:rowOff>
    </xdr:from>
    <xdr:to>
      <xdr:col>10</xdr:col>
      <xdr:colOff>165100</xdr:colOff>
      <xdr:row>78</xdr:row>
      <xdr:rowOff>133807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124934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33875</xdr:rowOff>
    </xdr:from>
    <xdr:to>
      <xdr:col>6</xdr:col>
      <xdr:colOff>38100</xdr:colOff>
      <xdr:row>78</xdr:row>
      <xdr:rowOff>135475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126602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164260</xdr:rowOff>
    </xdr:from>
    <xdr:to>
      <xdr:col>24</xdr:col>
      <xdr:colOff>63500</xdr:colOff>
      <xdr:row>95</xdr:row>
      <xdr:rowOff>25786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280560"/>
          <a:ext cx="8382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164260</xdr:rowOff>
    </xdr:from>
    <xdr:to>
      <xdr:col>19</xdr:col>
      <xdr:colOff>177800</xdr:colOff>
      <xdr:row>95</xdr:row>
      <xdr:rowOff>159331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80560"/>
          <a:ext cx="889000" cy="1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159331</xdr:rowOff>
    </xdr:from>
    <xdr:to>
      <xdr:col>15</xdr:col>
      <xdr:colOff>50800</xdr:colOff>
      <xdr:row>95</xdr:row>
      <xdr:rowOff>164660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47081"/>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164660</xdr:rowOff>
    </xdr:from>
    <xdr:to>
      <xdr:col>10</xdr:col>
      <xdr:colOff>114300</xdr:colOff>
      <xdr:row>96</xdr:row>
      <xdr:rowOff>56018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52410"/>
          <a:ext cx="889000" cy="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169313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113460</xdr:rowOff>
    </xdr:from>
    <xdr:to>
      <xdr:col>20</xdr:col>
      <xdr:colOff>38100</xdr:colOff>
      <xdr:row>95</xdr:row>
      <xdr:rowOff>43610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60137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0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108531</xdr:rowOff>
    </xdr:from>
    <xdr:to>
      <xdr:col>15</xdr:col>
      <xdr:colOff>101600</xdr:colOff>
      <xdr:row>96</xdr:row>
      <xdr:rowOff>38681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29808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113860</xdr:rowOff>
    </xdr:from>
    <xdr:to>
      <xdr:col>10</xdr:col>
      <xdr:colOff>165100</xdr:colOff>
      <xdr:row>96</xdr:row>
      <xdr:rowOff>44010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35137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5218</xdr:rowOff>
    </xdr:from>
    <xdr:to>
      <xdr:col>6</xdr:col>
      <xdr:colOff>38100</xdr:colOff>
      <xdr:row>96</xdr:row>
      <xdr:rowOff>106818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97945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5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142055</xdr:rowOff>
    </xdr:from>
    <xdr:to>
      <xdr:col>55</xdr:col>
      <xdr:colOff>0</xdr:colOff>
      <xdr:row>37</xdr:row>
      <xdr:rowOff>122743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71355"/>
          <a:ext cx="838200" cy="49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115016</xdr:rowOff>
    </xdr:from>
    <xdr:to>
      <xdr:col>50</xdr:col>
      <xdr:colOff>114300</xdr:colOff>
      <xdr:row>37</xdr:row>
      <xdr:rowOff>122743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58666"/>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115016</xdr:rowOff>
    </xdr:from>
    <xdr:to>
      <xdr:col>45</xdr:col>
      <xdr:colOff>177800</xdr:colOff>
      <xdr:row>37</xdr:row>
      <xdr:rowOff>118916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58666"/>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108464</xdr:rowOff>
    </xdr:from>
    <xdr:to>
      <xdr:col>41</xdr:col>
      <xdr:colOff>50800</xdr:colOff>
      <xdr:row>37</xdr:row>
      <xdr:rowOff>118916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52114"/>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91255</xdr:rowOff>
    </xdr:from>
    <xdr:to>
      <xdr:col>55</xdr:col>
      <xdr:colOff>50800</xdr:colOff>
      <xdr:row>35</xdr:row>
      <xdr:rowOff>21405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6182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3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71943</xdr:rowOff>
    </xdr:from>
    <xdr:to>
      <xdr:col>50</xdr:col>
      <xdr:colOff>165100</xdr:colOff>
      <xdr:row>38</xdr:row>
      <xdr:rowOff>2093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164669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64216</xdr:rowOff>
    </xdr:from>
    <xdr:to>
      <xdr:col>46</xdr:col>
      <xdr:colOff>38100</xdr:colOff>
      <xdr:row>37</xdr:row>
      <xdr:rowOff>165816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156942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68116</xdr:rowOff>
    </xdr:from>
    <xdr:to>
      <xdr:col>41</xdr:col>
      <xdr:colOff>101600</xdr:colOff>
      <xdr:row>37</xdr:row>
      <xdr:rowOff>169715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1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160843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57664</xdr:rowOff>
    </xdr:from>
    <xdr:to>
      <xdr:col>36</xdr:col>
      <xdr:colOff>165100</xdr:colOff>
      <xdr:row>37</xdr:row>
      <xdr:rowOff>159264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150391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165019</xdr:rowOff>
    </xdr:from>
    <xdr:to>
      <xdr:col>55</xdr:col>
      <xdr:colOff>0</xdr:colOff>
      <xdr:row>58</xdr:row>
      <xdr:rowOff>7268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37669"/>
          <a:ext cx="8382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48296</xdr:rowOff>
    </xdr:from>
    <xdr:to>
      <xdr:col>50</xdr:col>
      <xdr:colOff>114300</xdr:colOff>
      <xdr:row>58</xdr:row>
      <xdr:rowOff>7268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20946"/>
          <a:ext cx="889000" cy="1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139083</xdr:rowOff>
    </xdr:from>
    <xdr:to>
      <xdr:col>45</xdr:col>
      <xdr:colOff>177800</xdr:colOff>
      <xdr:row>57</xdr:row>
      <xdr:rowOff>48296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40283"/>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139083</xdr:rowOff>
    </xdr:from>
    <xdr:to>
      <xdr:col>41</xdr:col>
      <xdr:colOff>50800</xdr:colOff>
      <xdr:row>57</xdr:row>
      <xdr:rowOff>130346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40283"/>
          <a:ext cx="889000" cy="1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114219</xdr:rowOff>
    </xdr:from>
    <xdr:to>
      <xdr:col>55</xdr:col>
      <xdr:colOff>50800</xdr:colOff>
      <xdr:row>58</xdr:row>
      <xdr:rowOff>44369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29146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127918</xdr:rowOff>
    </xdr:from>
    <xdr:to>
      <xdr:col>50</xdr:col>
      <xdr:colOff>165100</xdr:colOff>
      <xdr:row>58</xdr:row>
      <xdr:rowOff>58068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49195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168946</xdr:rowOff>
    </xdr:from>
    <xdr:to>
      <xdr:col>46</xdr:col>
      <xdr:colOff>38100</xdr:colOff>
      <xdr:row>57</xdr:row>
      <xdr:rowOff>99096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90223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88283</xdr:rowOff>
    </xdr:from>
    <xdr:to>
      <xdr:col>41</xdr:col>
      <xdr:colOff>101600</xdr:colOff>
      <xdr:row>57</xdr:row>
      <xdr:rowOff>18433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79546</xdr:rowOff>
    </xdr:from>
    <xdr:to>
      <xdr:col>36</xdr:col>
      <xdr:colOff>165100</xdr:colOff>
      <xdr:row>58</xdr:row>
      <xdr:rowOff>9696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133375</xdr:rowOff>
    </xdr:from>
    <xdr:to>
      <xdr:col>55</xdr:col>
      <xdr:colOff>0</xdr:colOff>
      <xdr:row>79</xdr:row>
      <xdr:rowOff>11714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06475"/>
          <a:ext cx="8382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9275</xdr:rowOff>
    </xdr:from>
    <xdr:to>
      <xdr:col>50</xdr:col>
      <xdr:colOff>114300</xdr:colOff>
      <xdr:row>79</xdr:row>
      <xdr:rowOff>11714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5382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97272</xdr:rowOff>
    </xdr:from>
    <xdr:to>
      <xdr:col>45</xdr:col>
      <xdr:colOff>177800</xdr:colOff>
      <xdr:row>79</xdr:row>
      <xdr:rowOff>9275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70372"/>
          <a:ext cx="889000" cy="8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97272</xdr:rowOff>
    </xdr:from>
    <xdr:to>
      <xdr:col>41</xdr:col>
      <xdr:colOff>50800</xdr:colOff>
      <xdr:row>79</xdr:row>
      <xdr:rowOff>4499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70372"/>
          <a:ext cx="8890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82575</xdr:rowOff>
    </xdr:from>
    <xdr:to>
      <xdr:col>55</xdr:col>
      <xdr:colOff>50800</xdr:colOff>
      <xdr:row>79</xdr:row>
      <xdr:rowOff>12725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168952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132364</xdr:rowOff>
    </xdr:from>
    <xdr:to>
      <xdr:col>50</xdr:col>
      <xdr:colOff>165100</xdr:colOff>
      <xdr:row>79</xdr:row>
      <xdr:rowOff>62514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53641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129925</xdr:rowOff>
    </xdr:from>
    <xdr:to>
      <xdr:col>46</xdr:col>
      <xdr:colOff>38100</xdr:colOff>
      <xdr:row>79</xdr:row>
      <xdr:rowOff>60075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51202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9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46472</xdr:rowOff>
    </xdr:from>
    <xdr:to>
      <xdr:col>41</xdr:col>
      <xdr:colOff>101600</xdr:colOff>
      <xdr:row>78</xdr:row>
      <xdr:rowOff>148072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139199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125149</xdr:rowOff>
    </xdr:from>
    <xdr:to>
      <xdr:col>36</xdr:col>
      <xdr:colOff>165100</xdr:colOff>
      <xdr:row>79</xdr:row>
      <xdr:rowOff>55299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46426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100443</xdr:rowOff>
    </xdr:from>
    <xdr:to>
      <xdr:col>55</xdr:col>
      <xdr:colOff>0</xdr:colOff>
      <xdr:row>97</xdr:row>
      <xdr:rowOff>108621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31093"/>
          <a:ext cx="8382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58615</xdr:rowOff>
    </xdr:from>
    <xdr:to>
      <xdr:col>50</xdr:col>
      <xdr:colOff>114300</xdr:colOff>
      <xdr:row>97</xdr:row>
      <xdr:rowOff>100443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89265"/>
          <a:ext cx="889000" cy="4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61010</xdr:rowOff>
    </xdr:from>
    <xdr:to>
      <xdr:col>45</xdr:col>
      <xdr:colOff>177800</xdr:colOff>
      <xdr:row>97</xdr:row>
      <xdr:rowOff>58615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20210"/>
          <a:ext cx="889000" cy="16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61010</xdr:rowOff>
    </xdr:from>
    <xdr:to>
      <xdr:col>41</xdr:col>
      <xdr:colOff>50800</xdr:colOff>
      <xdr:row>97</xdr:row>
      <xdr:rowOff>105685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20210"/>
          <a:ext cx="889000" cy="2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57821</xdr:rowOff>
    </xdr:from>
    <xdr:to>
      <xdr:col>55</xdr:col>
      <xdr:colOff>50800</xdr:colOff>
      <xdr:row>97</xdr:row>
      <xdr:rowOff>159421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144198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49643</xdr:rowOff>
    </xdr:from>
    <xdr:to>
      <xdr:col>50</xdr:col>
      <xdr:colOff>165100</xdr:colOff>
      <xdr:row>97</xdr:row>
      <xdr:rowOff>151243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142370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7815</xdr:rowOff>
    </xdr:from>
    <xdr:to>
      <xdr:col>46</xdr:col>
      <xdr:colOff>38100</xdr:colOff>
      <xdr:row>97</xdr:row>
      <xdr:rowOff>109415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100542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10210</xdr:rowOff>
    </xdr:from>
    <xdr:to>
      <xdr:col>41</xdr:col>
      <xdr:colOff>101600</xdr:colOff>
      <xdr:row>96</xdr:row>
      <xdr:rowOff>111810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128337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54885</xdr:rowOff>
    </xdr:from>
    <xdr:to>
      <xdr:col>36</xdr:col>
      <xdr:colOff>165100</xdr:colOff>
      <xdr:row>97</xdr:row>
      <xdr:rowOff>156485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147612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21022</xdr:rowOff>
    </xdr:from>
    <xdr:to>
      <xdr:col>85</xdr:col>
      <xdr:colOff>127000</xdr:colOff>
      <xdr:row>38</xdr:row>
      <xdr:rowOff>24377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36122"/>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16387</xdr:rowOff>
    </xdr:from>
    <xdr:to>
      <xdr:col>81</xdr:col>
      <xdr:colOff>50800</xdr:colOff>
      <xdr:row>38</xdr:row>
      <xdr:rowOff>21022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31487"/>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16387</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31487"/>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19588</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34688"/>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145027</xdr:rowOff>
    </xdr:from>
    <xdr:to>
      <xdr:col>85</xdr:col>
      <xdr:colOff>177800</xdr:colOff>
      <xdr:row>38</xdr:row>
      <xdr:rowOff>75177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141672</xdr:rowOff>
    </xdr:from>
    <xdr:to>
      <xdr:col>81</xdr:col>
      <xdr:colOff>101600</xdr:colOff>
      <xdr:row>38</xdr:row>
      <xdr:rowOff>71822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62949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7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137037</xdr:rowOff>
    </xdr:from>
    <xdr:to>
      <xdr:col>76</xdr:col>
      <xdr:colOff>165100</xdr:colOff>
      <xdr:row>38</xdr:row>
      <xdr:rowOff>67187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58314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140238</xdr:rowOff>
    </xdr:from>
    <xdr:to>
      <xdr:col>67</xdr:col>
      <xdr:colOff>101600</xdr:colOff>
      <xdr:row>38</xdr:row>
      <xdr:rowOff>70388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61515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7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138785</xdr:rowOff>
    </xdr:from>
    <xdr:to>
      <xdr:col>85</xdr:col>
      <xdr:colOff>127000</xdr:colOff>
      <xdr:row>77</xdr:row>
      <xdr:rowOff>146093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40435"/>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138785</xdr:rowOff>
    </xdr:from>
    <xdr:to>
      <xdr:col>81</xdr:col>
      <xdr:colOff>50800</xdr:colOff>
      <xdr:row>77</xdr:row>
      <xdr:rowOff>142450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40435"/>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142450</xdr:rowOff>
    </xdr:from>
    <xdr:to>
      <xdr:col>76</xdr:col>
      <xdr:colOff>114300</xdr:colOff>
      <xdr:row>77</xdr:row>
      <xdr:rowOff>149089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44100"/>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149073</xdr:rowOff>
    </xdr:from>
    <xdr:to>
      <xdr:col>71</xdr:col>
      <xdr:colOff>177800</xdr:colOff>
      <xdr:row>77</xdr:row>
      <xdr:rowOff>149089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0723"/>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95293</xdr:rowOff>
    </xdr:from>
    <xdr:to>
      <xdr:col>85</xdr:col>
      <xdr:colOff>177800</xdr:colOff>
      <xdr:row>78</xdr:row>
      <xdr:rowOff>25443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73720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7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87985</xdr:rowOff>
    </xdr:from>
    <xdr:to>
      <xdr:col>81</xdr:col>
      <xdr:colOff>101600</xdr:colOff>
      <xdr:row>78</xdr:row>
      <xdr:rowOff>18135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9262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91650</xdr:rowOff>
    </xdr:from>
    <xdr:to>
      <xdr:col>76</xdr:col>
      <xdr:colOff>165100</xdr:colOff>
      <xdr:row>78</xdr:row>
      <xdr:rowOff>21800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12927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98289</xdr:rowOff>
    </xdr:from>
    <xdr:to>
      <xdr:col>72</xdr:col>
      <xdr:colOff>38100</xdr:colOff>
      <xdr:row>78</xdr:row>
      <xdr:rowOff>28439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19566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98273</xdr:rowOff>
    </xdr:from>
    <xdr:to>
      <xdr:col>67</xdr:col>
      <xdr:colOff>101600</xdr:colOff>
      <xdr:row>78</xdr:row>
      <xdr:rowOff>28423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19550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42991</xdr:rowOff>
    </xdr:from>
    <xdr:to>
      <xdr:col>85</xdr:col>
      <xdr:colOff>127000</xdr:colOff>
      <xdr:row>98</xdr:row>
      <xdr:rowOff>77532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45091"/>
          <a:ext cx="8382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32868</xdr:rowOff>
    </xdr:from>
    <xdr:to>
      <xdr:col>81</xdr:col>
      <xdr:colOff>50800</xdr:colOff>
      <xdr:row>98</xdr:row>
      <xdr:rowOff>42991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34968"/>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32868</xdr:rowOff>
    </xdr:from>
    <xdr:to>
      <xdr:col>76</xdr:col>
      <xdr:colOff>114300</xdr:colOff>
      <xdr:row>98</xdr:row>
      <xdr:rowOff>100468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34968"/>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100468</xdr:rowOff>
    </xdr:from>
    <xdr:to>
      <xdr:col>71</xdr:col>
      <xdr:colOff>177800</xdr:colOff>
      <xdr:row>99</xdr:row>
      <xdr:rowOff>84291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02568"/>
          <a:ext cx="889000" cy="15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26732</xdr:rowOff>
    </xdr:from>
    <xdr:to>
      <xdr:col>85</xdr:col>
      <xdr:colOff>177800</xdr:colOff>
      <xdr:row>98</xdr:row>
      <xdr:rowOff>128332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5159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163641</xdr:rowOff>
    </xdr:from>
    <xdr:to>
      <xdr:col>81</xdr:col>
      <xdr:colOff>101600</xdr:colOff>
      <xdr:row>98</xdr:row>
      <xdr:rowOff>93791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84918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153518</xdr:rowOff>
    </xdr:from>
    <xdr:to>
      <xdr:col>76</xdr:col>
      <xdr:colOff>165100</xdr:colOff>
      <xdr:row>98</xdr:row>
      <xdr:rowOff>83668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74795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49668</xdr:rowOff>
    </xdr:from>
    <xdr:to>
      <xdr:col>72</xdr:col>
      <xdr:colOff>38100</xdr:colOff>
      <xdr:row>98</xdr:row>
      <xdr:rowOff>151268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142395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33491</xdr:rowOff>
    </xdr:from>
    <xdr:to>
      <xdr:col>67</xdr:col>
      <xdr:colOff>101600</xdr:colOff>
      <xdr:row>99</xdr:row>
      <xdr:rowOff>135091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126218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43897</xdr:rowOff>
    </xdr:from>
    <xdr:to>
      <xdr:col>116</xdr:col>
      <xdr:colOff>63500</xdr:colOff>
      <xdr:row>59</xdr:row>
      <xdr:rowOff>44374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9447"/>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43250</xdr:rowOff>
    </xdr:from>
    <xdr:to>
      <xdr:col>111</xdr:col>
      <xdr:colOff>177800</xdr:colOff>
      <xdr:row>59</xdr:row>
      <xdr:rowOff>43897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880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40849</xdr:rowOff>
    </xdr:from>
    <xdr:to>
      <xdr:col>107</xdr:col>
      <xdr:colOff>50800</xdr:colOff>
      <xdr:row>59</xdr:row>
      <xdr:rowOff>43250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63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40811</xdr:rowOff>
    </xdr:from>
    <xdr:to>
      <xdr:col>102</xdr:col>
      <xdr:colOff>114300</xdr:colOff>
      <xdr:row>59</xdr:row>
      <xdr:rowOff>40849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636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164547</xdr:rowOff>
    </xdr:from>
    <xdr:to>
      <xdr:col>112</xdr:col>
      <xdr:colOff>38100</xdr:colOff>
      <xdr:row>59</xdr:row>
      <xdr:rowOff>94697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85824</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201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163900</xdr:rowOff>
    </xdr:from>
    <xdr:to>
      <xdr:col>107</xdr:col>
      <xdr:colOff>101600</xdr:colOff>
      <xdr:row>59</xdr:row>
      <xdr:rowOff>94050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85177</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200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161499</xdr:rowOff>
    </xdr:from>
    <xdr:to>
      <xdr:col>102</xdr:col>
      <xdr:colOff>165100</xdr:colOff>
      <xdr:row>59</xdr:row>
      <xdr:rowOff>91649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82776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161461</xdr:rowOff>
    </xdr:from>
    <xdr:to>
      <xdr:col>98</xdr:col>
      <xdr:colOff>38100</xdr:colOff>
      <xdr:row>59</xdr:row>
      <xdr:rowOff>91611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82738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8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40210</xdr:rowOff>
    </xdr:from>
    <xdr:to>
      <xdr:col>116</xdr:col>
      <xdr:colOff>63500</xdr:colOff>
      <xdr:row>77</xdr:row>
      <xdr:rowOff>106601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41860"/>
          <a:ext cx="8382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106601</xdr:rowOff>
    </xdr:from>
    <xdr:to>
      <xdr:col>111</xdr:col>
      <xdr:colOff>177800</xdr:colOff>
      <xdr:row>77</xdr:row>
      <xdr:rowOff>141022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08251"/>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134556</xdr:rowOff>
    </xdr:from>
    <xdr:to>
      <xdr:col>107</xdr:col>
      <xdr:colOff>50800</xdr:colOff>
      <xdr:row>77</xdr:row>
      <xdr:rowOff>141022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3620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132304</xdr:rowOff>
    </xdr:from>
    <xdr:to>
      <xdr:col>102</xdr:col>
      <xdr:colOff>114300</xdr:colOff>
      <xdr:row>77</xdr:row>
      <xdr:rowOff>134556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3395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160860</xdr:rowOff>
    </xdr:from>
    <xdr:to>
      <xdr:col>116</xdr:col>
      <xdr:colOff>114300</xdr:colOff>
      <xdr:row>77</xdr:row>
      <xdr:rowOff>91010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139287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55801</xdr:rowOff>
    </xdr:from>
    <xdr:to>
      <xdr:col>112</xdr:col>
      <xdr:colOff>38100</xdr:colOff>
      <xdr:row>77</xdr:row>
      <xdr:rowOff>157401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148528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90222</xdr:rowOff>
    </xdr:from>
    <xdr:to>
      <xdr:col>107</xdr:col>
      <xdr:colOff>101600</xdr:colOff>
      <xdr:row>78</xdr:row>
      <xdr:rowOff>20372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11499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83756</xdr:rowOff>
    </xdr:from>
    <xdr:to>
      <xdr:col>102</xdr:col>
      <xdr:colOff>165100</xdr:colOff>
      <xdr:row>78</xdr:row>
      <xdr:rowOff>13906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5033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81504</xdr:rowOff>
    </xdr:from>
    <xdr:to>
      <xdr:col>98</xdr:col>
      <xdr:colOff>38100</xdr:colOff>
      <xdr:row>78</xdr:row>
      <xdr:rowOff>11654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2781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全体的には、ほとんどの費目において類似団体平均よりも低くなっているが、人件費や扶助費といった義務的経費は類似団体平均値とほぼ同じ水準で推移している。　これは、保育所３ヶ所を直営で運営していることや、少子化対策・待機児童対策の拡充によるものである。また、積立金については、平成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年度から減債基金への積立を続けたことにより、数値の上昇傾向がみられる。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年度においては、歳出決算総額の住民一人当たりのコストは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497,717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性質別でみると、近年の推移と同傾向にある。扶助費については、令和元年度に民間保育所が開所したことに伴い増加傾向にあり、今後も民間保育所の運営や幼保無償化の影響により増加が見込まれる。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働き方改革の推進として全庁的な取り組みを行ってきた成果は見られるものの、会計年度任用職員制度の導入に伴い、人件費が大幅増となり、類似団体平均を上回っている。今後も会計年度任用職員制度に伴う増加が見込まれる。繰出金については、新型コロナウイルス感染症にかかる下水道料金基本料金の免除等により下水道事業特別会計分の繰出金等が増となったことに伴い、増加しているが、類似団体平均は依然として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16,364
16,222
5.97
8,408,356
8,144,631
133,404
4,135,554
6,521,539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121739</xdr:rowOff>
    </xdr:from>
    <xdr:to>
      <xdr:col>24</xdr:col>
      <xdr:colOff>63500</xdr:colOff>
      <xdr:row>34</xdr:row>
      <xdr:rowOff>2866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79589"/>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121739</xdr:rowOff>
    </xdr:from>
    <xdr:to>
      <xdr:col>19</xdr:col>
      <xdr:colOff>177800</xdr:colOff>
      <xdr:row>33</xdr:row>
      <xdr:rowOff>140027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795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59037</xdr:rowOff>
    </xdr:from>
    <xdr:to>
      <xdr:col>15</xdr:col>
      <xdr:colOff>50800</xdr:colOff>
      <xdr:row>33</xdr:row>
      <xdr:rowOff>140027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16887"/>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133495</xdr:rowOff>
    </xdr:from>
    <xdr:to>
      <xdr:col>10</xdr:col>
      <xdr:colOff>114300</xdr:colOff>
      <xdr:row>33</xdr:row>
      <xdr:rowOff>59037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19895"/>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123516</xdr:rowOff>
    </xdr:from>
    <xdr:to>
      <xdr:col>24</xdr:col>
      <xdr:colOff>114300</xdr:colOff>
      <xdr:row>34</xdr:row>
      <xdr:rowOff>53666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146393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70939</xdr:rowOff>
    </xdr:from>
    <xdr:to>
      <xdr:col>20</xdr:col>
      <xdr:colOff>38100</xdr:colOff>
      <xdr:row>34</xdr:row>
      <xdr:rowOff>1089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89227</xdr:rowOff>
    </xdr:from>
    <xdr:to>
      <xdr:col>15</xdr:col>
      <xdr:colOff>101600</xdr:colOff>
      <xdr:row>34</xdr:row>
      <xdr:rowOff>19377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35904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8237</xdr:rowOff>
    </xdr:from>
    <xdr:to>
      <xdr:col>10</xdr:col>
      <xdr:colOff>165100</xdr:colOff>
      <xdr:row>33</xdr:row>
      <xdr:rowOff>109837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126364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82695</xdr:rowOff>
    </xdr:from>
    <xdr:to>
      <xdr:col>6</xdr:col>
      <xdr:colOff>38100</xdr:colOff>
      <xdr:row>33</xdr:row>
      <xdr:rowOff>12845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29372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103185</xdr:rowOff>
    </xdr:from>
    <xdr:to>
      <xdr:col>24</xdr:col>
      <xdr:colOff>63500</xdr:colOff>
      <xdr:row>57</xdr:row>
      <xdr:rowOff>138302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32935"/>
          <a:ext cx="838200" cy="3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120242</xdr:rowOff>
    </xdr:from>
    <xdr:to>
      <xdr:col>19</xdr:col>
      <xdr:colOff>177800</xdr:colOff>
      <xdr:row>57</xdr:row>
      <xdr:rowOff>138302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2892"/>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120242</xdr:rowOff>
    </xdr:from>
    <xdr:to>
      <xdr:col>15</xdr:col>
      <xdr:colOff>50800</xdr:colOff>
      <xdr:row>57</xdr:row>
      <xdr:rowOff>146283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2892"/>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146283</xdr:rowOff>
    </xdr:from>
    <xdr:to>
      <xdr:col>10</xdr:col>
      <xdr:colOff>114300</xdr:colOff>
      <xdr:row>58</xdr:row>
      <xdr:rowOff>9093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8933"/>
          <a:ext cx="8890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52385</xdr:rowOff>
    </xdr:from>
    <xdr:to>
      <xdr:col>24</xdr:col>
      <xdr:colOff>114300</xdr:colOff>
      <xdr:row>55</xdr:row>
      <xdr:rowOff>153985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30812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87502</xdr:rowOff>
    </xdr:from>
    <xdr:to>
      <xdr:col>20</xdr:col>
      <xdr:colOff>38100</xdr:colOff>
      <xdr:row>58</xdr:row>
      <xdr:rowOff>17652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69442</xdr:rowOff>
    </xdr:from>
    <xdr:to>
      <xdr:col>15</xdr:col>
      <xdr:colOff>101600</xdr:colOff>
      <xdr:row>57</xdr:row>
      <xdr:rowOff>171042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162169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3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95483</xdr:rowOff>
    </xdr:from>
    <xdr:to>
      <xdr:col>10</xdr:col>
      <xdr:colOff>165100</xdr:colOff>
      <xdr:row>58</xdr:row>
      <xdr:rowOff>25633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129743</xdr:rowOff>
    </xdr:from>
    <xdr:to>
      <xdr:col>6</xdr:col>
      <xdr:colOff>38100</xdr:colOff>
      <xdr:row>58</xdr:row>
      <xdr:rowOff>59893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51020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5665</xdr:rowOff>
    </xdr:from>
    <xdr:to>
      <xdr:col>24</xdr:col>
      <xdr:colOff>63500</xdr:colOff>
      <xdr:row>77</xdr:row>
      <xdr:rowOff>52276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7315"/>
          <a:ext cx="8382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171247</xdr:rowOff>
    </xdr:from>
    <xdr:to>
      <xdr:col>19</xdr:col>
      <xdr:colOff>177800</xdr:colOff>
      <xdr:row>77</xdr:row>
      <xdr:rowOff>52276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01447"/>
          <a:ext cx="8890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171247</xdr:rowOff>
    </xdr:from>
    <xdr:to>
      <xdr:col>15</xdr:col>
      <xdr:colOff>50800</xdr:colOff>
      <xdr:row>77</xdr:row>
      <xdr:rowOff>143007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1447"/>
          <a:ext cx="889000" cy="1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61824</xdr:rowOff>
    </xdr:from>
    <xdr:to>
      <xdr:col>10</xdr:col>
      <xdr:colOff>114300</xdr:colOff>
      <xdr:row>77</xdr:row>
      <xdr:rowOff>143007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3474"/>
          <a:ext cx="889000" cy="8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126315</xdr:rowOff>
    </xdr:from>
    <xdr:to>
      <xdr:col>24</xdr:col>
      <xdr:colOff>114300</xdr:colOff>
      <xdr:row>77</xdr:row>
      <xdr:rowOff>56465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104742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1476</xdr:rowOff>
    </xdr:from>
    <xdr:to>
      <xdr:col>20</xdr:col>
      <xdr:colOff>38100</xdr:colOff>
      <xdr:row>77</xdr:row>
      <xdr:rowOff>103076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94203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120447</xdr:rowOff>
    </xdr:from>
    <xdr:to>
      <xdr:col>15</xdr:col>
      <xdr:colOff>101600</xdr:colOff>
      <xdr:row>77</xdr:row>
      <xdr:rowOff>50597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67124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92207</xdr:rowOff>
    </xdr:from>
    <xdr:to>
      <xdr:col>10</xdr:col>
      <xdr:colOff>165100</xdr:colOff>
      <xdr:row>78</xdr:row>
      <xdr:rowOff>22357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11024</xdr:rowOff>
    </xdr:from>
    <xdr:to>
      <xdr:col>6</xdr:col>
      <xdr:colOff>38100</xdr:colOff>
      <xdr:row>77</xdr:row>
      <xdr:rowOff>112624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129151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8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108100</xdr:rowOff>
    </xdr:from>
    <xdr:to>
      <xdr:col>24</xdr:col>
      <xdr:colOff>63500</xdr:colOff>
      <xdr:row>98</xdr:row>
      <xdr:rowOff>6792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8750"/>
          <a:ext cx="8382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170408</xdr:rowOff>
    </xdr:from>
    <xdr:to>
      <xdr:col>19</xdr:col>
      <xdr:colOff>177800</xdr:colOff>
      <xdr:row>98</xdr:row>
      <xdr:rowOff>6792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01058"/>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170408</xdr:rowOff>
    </xdr:from>
    <xdr:to>
      <xdr:col>15</xdr:col>
      <xdr:colOff>50800</xdr:colOff>
      <xdr:row>98</xdr:row>
      <xdr:rowOff>2212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1058"/>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161212</xdr:rowOff>
    </xdr:from>
    <xdr:to>
      <xdr:col>10</xdr:col>
      <xdr:colOff>114300</xdr:colOff>
      <xdr:row>98</xdr:row>
      <xdr:rowOff>2212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1862"/>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57300</xdr:rowOff>
    </xdr:from>
    <xdr:to>
      <xdr:col>24</xdr:col>
      <xdr:colOff>114300</xdr:colOff>
      <xdr:row>97</xdr:row>
      <xdr:rowOff>158900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143677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127442</xdr:rowOff>
    </xdr:from>
    <xdr:to>
      <xdr:col>20</xdr:col>
      <xdr:colOff>38100</xdr:colOff>
      <xdr:row>98</xdr:row>
      <xdr:rowOff>57592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48719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119608</xdr:rowOff>
    </xdr:from>
    <xdr:to>
      <xdr:col>15</xdr:col>
      <xdr:colOff>101600</xdr:colOff>
      <xdr:row>98</xdr:row>
      <xdr:rowOff>49758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40885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122862</xdr:rowOff>
    </xdr:from>
    <xdr:to>
      <xdr:col>10</xdr:col>
      <xdr:colOff>165100</xdr:colOff>
      <xdr:row>98</xdr:row>
      <xdr:rowOff>53012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44139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110412</xdr:rowOff>
    </xdr:from>
    <xdr:to>
      <xdr:col>6</xdr:col>
      <xdr:colOff>38100</xdr:colOff>
      <xdr:row>98</xdr:row>
      <xdr:rowOff>40562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70663</xdr:rowOff>
    </xdr:from>
    <xdr:to>
      <xdr:col>55</xdr:col>
      <xdr:colOff>0</xdr:colOff>
      <xdr:row>38</xdr:row>
      <xdr:rowOff>79349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85763"/>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57176</xdr:rowOff>
    </xdr:from>
    <xdr:to>
      <xdr:col>50</xdr:col>
      <xdr:colOff>114300</xdr:colOff>
      <xdr:row>38</xdr:row>
      <xdr:rowOff>70663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72276"/>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27686</xdr:rowOff>
    </xdr:from>
    <xdr:to>
      <xdr:col>45</xdr:col>
      <xdr:colOff>177800</xdr:colOff>
      <xdr:row>38</xdr:row>
      <xdr:rowOff>57176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4278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25629</xdr:rowOff>
    </xdr:from>
    <xdr:to>
      <xdr:col>41</xdr:col>
      <xdr:colOff>50800</xdr:colOff>
      <xdr:row>38</xdr:row>
      <xdr:rowOff>27686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4072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28549</xdr:rowOff>
    </xdr:from>
    <xdr:to>
      <xdr:col>55</xdr:col>
      <xdr:colOff>50800</xdr:colOff>
      <xdr:row>38</xdr:row>
      <xdr:rowOff>130149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114926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19863</xdr:rowOff>
    </xdr:from>
    <xdr:to>
      <xdr:col>50</xdr:col>
      <xdr:colOff>165100</xdr:colOff>
      <xdr:row>38</xdr:row>
      <xdr:rowOff>121463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112590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6376</xdr:rowOff>
    </xdr:from>
    <xdr:to>
      <xdr:col>46</xdr:col>
      <xdr:colOff>38100</xdr:colOff>
      <xdr:row>38</xdr:row>
      <xdr:rowOff>107976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99103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1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148336</xdr:rowOff>
    </xdr:from>
    <xdr:to>
      <xdr:col>41</xdr:col>
      <xdr:colOff>101600</xdr:colOff>
      <xdr:row>38</xdr:row>
      <xdr:rowOff>78486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69613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146279</xdr:rowOff>
    </xdr:from>
    <xdr:to>
      <xdr:col>36</xdr:col>
      <xdr:colOff>165100</xdr:colOff>
      <xdr:row>38</xdr:row>
      <xdr:rowOff>76429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67556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7074</xdr:rowOff>
    </xdr:from>
    <xdr:to>
      <xdr:col>55</xdr:col>
      <xdr:colOff>0</xdr:colOff>
      <xdr:row>59</xdr:row>
      <xdr:rowOff>14408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22624"/>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169228</xdr:rowOff>
    </xdr:from>
    <xdr:to>
      <xdr:col>50</xdr:col>
      <xdr:colOff>114300</xdr:colOff>
      <xdr:row>59</xdr:row>
      <xdr:rowOff>7074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332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169228</xdr:rowOff>
    </xdr:from>
    <xdr:to>
      <xdr:col>45</xdr:col>
      <xdr:colOff>177800</xdr:colOff>
      <xdr:row>59</xdr:row>
      <xdr:rowOff>11284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3328"/>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11284</xdr:rowOff>
    </xdr:from>
    <xdr:to>
      <xdr:col>41</xdr:col>
      <xdr:colOff>50800</xdr:colOff>
      <xdr:row>59</xdr:row>
      <xdr:rowOff>12350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2683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135058</xdr:rowOff>
    </xdr:from>
    <xdr:to>
      <xdr:col>55</xdr:col>
      <xdr:colOff>50800</xdr:colOff>
      <xdr:row>59</xdr:row>
      <xdr:rowOff>65208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49985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127724</xdr:rowOff>
    </xdr:from>
    <xdr:to>
      <xdr:col>50</xdr:col>
      <xdr:colOff>165100</xdr:colOff>
      <xdr:row>59</xdr:row>
      <xdr:rowOff>57874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49001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118428</xdr:rowOff>
    </xdr:from>
    <xdr:to>
      <xdr:col>46</xdr:col>
      <xdr:colOff>38100</xdr:colOff>
      <xdr:row>59</xdr:row>
      <xdr:rowOff>48578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39705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5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131934</xdr:rowOff>
    </xdr:from>
    <xdr:to>
      <xdr:col>41</xdr:col>
      <xdr:colOff>101600</xdr:colOff>
      <xdr:row>59</xdr:row>
      <xdr:rowOff>62084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53211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6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133000</xdr:rowOff>
    </xdr:from>
    <xdr:to>
      <xdr:col>36</xdr:col>
      <xdr:colOff>165100</xdr:colOff>
      <xdr:row>59</xdr:row>
      <xdr:rowOff>63150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54277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64719</xdr:rowOff>
    </xdr:from>
    <xdr:to>
      <xdr:col>55</xdr:col>
      <xdr:colOff>0</xdr:colOff>
      <xdr:row>79</xdr:row>
      <xdr:rowOff>69765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09269"/>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69765</xdr:rowOff>
    </xdr:from>
    <xdr:to>
      <xdr:col>50</xdr:col>
      <xdr:colOff>114300</xdr:colOff>
      <xdr:row>79</xdr:row>
      <xdr:rowOff>70450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14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51068</xdr:rowOff>
    </xdr:from>
    <xdr:to>
      <xdr:col>45</xdr:col>
      <xdr:colOff>177800</xdr:colOff>
      <xdr:row>79</xdr:row>
      <xdr:rowOff>70450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95618"/>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51068</xdr:rowOff>
    </xdr:from>
    <xdr:to>
      <xdr:col>41</xdr:col>
      <xdr:colOff>50800</xdr:colOff>
      <xdr:row>79</xdr:row>
      <xdr:rowOff>78663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95618"/>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13919</xdr:rowOff>
    </xdr:from>
    <xdr:to>
      <xdr:col>55</xdr:col>
      <xdr:colOff>50800</xdr:colOff>
      <xdr:row>79</xdr:row>
      <xdr:rowOff>115519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100296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18965</xdr:rowOff>
    </xdr:from>
    <xdr:to>
      <xdr:col>50</xdr:col>
      <xdr:colOff>165100</xdr:colOff>
      <xdr:row>79</xdr:row>
      <xdr:rowOff>120565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111692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19650</xdr:rowOff>
    </xdr:from>
    <xdr:to>
      <xdr:col>46</xdr:col>
      <xdr:colOff>38100</xdr:colOff>
      <xdr:row>79</xdr:row>
      <xdr:rowOff>121250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112377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xdr:rowOff>
    </xdr:from>
    <xdr:to>
      <xdr:col>41</xdr:col>
      <xdr:colOff>101600</xdr:colOff>
      <xdr:row>79</xdr:row>
      <xdr:rowOff>101868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92995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27863</xdr:rowOff>
    </xdr:from>
    <xdr:to>
      <xdr:col>36</xdr:col>
      <xdr:colOff>165100</xdr:colOff>
      <xdr:row>79</xdr:row>
      <xdr:rowOff>129463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120590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150451</xdr:rowOff>
    </xdr:from>
    <xdr:to>
      <xdr:col>55</xdr:col>
      <xdr:colOff>0</xdr:colOff>
      <xdr:row>97</xdr:row>
      <xdr:rowOff>159665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81101"/>
          <a:ext cx="8382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122158</xdr:rowOff>
    </xdr:from>
    <xdr:to>
      <xdr:col>50</xdr:col>
      <xdr:colOff>114300</xdr:colOff>
      <xdr:row>97</xdr:row>
      <xdr:rowOff>159665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2808"/>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102538</xdr:rowOff>
    </xdr:from>
    <xdr:to>
      <xdr:col>45</xdr:col>
      <xdr:colOff>177800</xdr:colOff>
      <xdr:row>97</xdr:row>
      <xdr:rowOff>122158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33188"/>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102538</xdr:rowOff>
    </xdr:from>
    <xdr:to>
      <xdr:col>41</xdr:col>
      <xdr:colOff>50800</xdr:colOff>
      <xdr:row>97</xdr:row>
      <xdr:rowOff>126319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3188"/>
          <a:ext cx="889000" cy="2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99651</xdr:rowOff>
    </xdr:from>
    <xdr:to>
      <xdr:col>55</xdr:col>
      <xdr:colOff>50800</xdr:colOff>
      <xdr:row>98</xdr:row>
      <xdr:rowOff>29801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14578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108865</xdr:rowOff>
    </xdr:from>
    <xdr:to>
      <xdr:col>50</xdr:col>
      <xdr:colOff>165100</xdr:colOff>
      <xdr:row>98</xdr:row>
      <xdr:rowOff>39015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30142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71358</xdr:rowOff>
    </xdr:from>
    <xdr:to>
      <xdr:col>46</xdr:col>
      <xdr:colOff>38100</xdr:colOff>
      <xdr:row>98</xdr:row>
      <xdr:rowOff>1508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164085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51738</xdr:rowOff>
    </xdr:from>
    <xdr:to>
      <xdr:col>41</xdr:col>
      <xdr:colOff>101600</xdr:colOff>
      <xdr:row>97</xdr:row>
      <xdr:rowOff>153338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144465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75519</xdr:rowOff>
    </xdr:from>
    <xdr:to>
      <xdr:col>36</xdr:col>
      <xdr:colOff>165100</xdr:colOff>
      <xdr:row>98</xdr:row>
      <xdr:rowOff>5669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168246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135193</xdr:rowOff>
    </xdr:from>
    <xdr:to>
      <xdr:col>85</xdr:col>
      <xdr:colOff>127000</xdr:colOff>
      <xdr:row>37</xdr:row>
      <xdr:rowOff>39149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35943"/>
          <a:ext cx="838200" cy="2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9659</xdr:rowOff>
    </xdr:from>
    <xdr:to>
      <xdr:col>81</xdr:col>
      <xdr:colOff>50800</xdr:colOff>
      <xdr:row>37</xdr:row>
      <xdr:rowOff>39149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5330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2017</xdr:rowOff>
    </xdr:from>
    <xdr:to>
      <xdr:col>76</xdr:col>
      <xdr:colOff>114300</xdr:colOff>
      <xdr:row>37</xdr:row>
      <xdr:rowOff>9659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174217"/>
          <a:ext cx="889000" cy="1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2017</xdr:rowOff>
    </xdr:from>
    <xdr:to>
      <xdr:col>71</xdr:col>
      <xdr:colOff>177800</xdr:colOff>
      <xdr:row>37</xdr:row>
      <xdr:rowOff>26217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74217"/>
          <a:ext cx="889000" cy="1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84393</xdr:rowOff>
    </xdr:from>
    <xdr:to>
      <xdr:col>85</xdr:col>
      <xdr:colOff>177800</xdr:colOff>
      <xdr:row>36</xdr:row>
      <xdr:rowOff>14543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107270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159799</xdr:rowOff>
    </xdr:from>
    <xdr:to>
      <xdr:col>81</xdr:col>
      <xdr:colOff>101600</xdr:colOff>
      <xdr:row>37</xdr:row>
      <xdr:rowOff>89949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81076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130309</xdr:rowOff>
    </xdr:from>
    <xdr:to>
      <xdr:col>76</xdr:col>
      <xdr:colOff>165100</xdr:colOff>
      <xdr:row>37</xdr:row>
      <xdr:rowOff>60459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51586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122667</xdr:rowOff>
    </xdr:from>
    <xdr:to>
      <xdr:col>72</xdr:col>
      <xdr:colOff>38100</xdr:colOff>
      <xdr:row>36</xdr:row>
      <xdr:rowOff>52817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2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69344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146867</xdr:rowOff>
    </xdr:from>
    <xdr:to>
      <xdr:col>67</xdr:col>
      <xdr:colOff>101600</xdr:colOff>
      <xdr:row>37</xdr:row>
      <xdr:rowOff>77017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93544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41699</xdr:rowOff>
    </xdr:from>
    <xdr:to>
      <xdr:col>85</xdr:col>
      <xdr:colOff>127000</xdr:colOff>
      <xdr:row>57</xdr:row>
      <xdr:rowOff>54150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14349"/>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5687</xdr:rowOff>
    </xdr:from>
    <xdr:to>
      <xdr:col>81</xdr:col>
      <xdr:colOff>50800</xdr:colOff>
      <xdr:row>57</xdr:row>
      <xdr:rowOff>41699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78337"/>
          <a:ext cx="8890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160952</xdr:rowOff>
    </xdr:from>
    <xdr:to>
      <xdr:col>76</xdr:col>
      <xdr:colOff>114300</xdr:colOff>
      <xdr:row>57</xdr:row>
      <xdr:rowOff>5687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590702"/>
          <a:ext cx="889000" cy="1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160952</xdr:rowOff>
    </xdr:from>
    <xdr:to>
      <xdr:col>71</xdr:col>
      <xdr:colOff>177800</xdr:colOff>
      <xdr:row>57</xdr:row>
      <xdr:rowOff>106309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590702"/>
          <a:ext cx="889000" cy="28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3350</xdr:rowOff>
    </xdr:from>
    <xdr:to>
      <xdr:col>85</xdr:col>
      <xdr:colOff>177800</xdr:colOff>
      <xdr:row>57</xdr:row>
      <xdr:rowOff>104950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7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89727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9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162349</xdr:rowOff>
    </xdr:from>
    <xdr:to>
      <xdr:col>81</xdr:col>
      <xdr:colOff>101600</xdr:colOff>
      <xdr:row>57</xdr:row>
      <xdr:rowOff>92499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83626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126337</xdr:rowOff>
    </xdr:from>
    <xdr:to>
      <xdr:col>76</xdr:col>
      <xdr:colOff>165100</xdr:colOff>
      <xdr:row>57</xdr:row>
      <xdr:rowOff>56487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47614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110152</xdr:rowOff>
    </xdr:from>
    <xdr:to>
      <xdr:col>72</xdr:col>
      <xdr:colOff>38100</xdr:colOff>
      <xdr:row>56</xdr:row>
      <xdr:rowOff>40302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56829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3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55509</xdr:rowOff>
    </xdr:from>
    <xdr:to>
      <xdr:col>67</xdr:col>
      <xdr:colOff>101600</xdr:colOff>
      <xdr:row>57</xdr:row>
      <xdr:rowOff>157109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148236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21022</xdr:rowOff>
    </xdr:from>
    <xdr:to>
      <xdr:col>85</xdr:col>
      <xdr:colOff>127000</xdr:colOff>
      <xdr:row>78</xdr:row>
      <xdr:rowOff>24377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4122"/>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16388</xdr:rowOff>
    </xdr:from>
    <xdr:to>
      <xdr:col>81</xdr:col>
      <xdr:colOff>50800</xdr:colOff>
      <xdr:row>78</xdr:row>
      <xdr:rowOff>21022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89488"/>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16388</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89488"/>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19588</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2688"/>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145027</xdr:rowOff>
    </xdr:from>
    <xdr:to>
      <xdr:col>85</xdr:col>
      <xdr:colOff>177800</xdr:colOff>
      <xdr:row>78</xdr:row>
      <xdr:rowOff>75177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141672</xdr:rowOff>
    </xdr:from>
    <xdr:to>
      <xdr:col>81</xdr:col>
      <xdr:colOff>101600</xdr:colOff>
      <xdr:row>78</xdr:row>
      <xdr:rowOff>71822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62949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137038</xdr:rowOff>
    </xdr:from>
    <xdr:to>
      <xdr:col>76</xdr:col>
      <xdr:colOff>165100</xdr:colOff>
      <xdr:row>78</xdr:row>
      <xdr:rowOff>67188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58315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3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140238</xdr:rowOff>
    </xdr:from>
    <xdr:to>
      <xdr:col>67</xdr:col>
      <xdr:colOff>101600</xdr:colOff>
      <xdr:row>78</xdr:row>
      <xdr:rowOff>70388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61515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4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138785</xdr:rowOff>
    </xdr:from>
    <xdr:to>
      <xdr:col>85</xdr:col>
      <xdr:colOff>127000</xdr:colOff>
      <xdr:row>97</xdr:row>
      <xdr:rowOff>146093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69435"/>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138785</xdr:rowOff>
    </xdr:from>
    <xdr:to>
      <xdr:col>81</xdr:col>
      <xdr:colOff>50800</xdr:colOff>
      <xdr:row>97</xdr:row>
      <xdr:rowOff>142450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69435"/>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142450</xdr:rowOff>
    </xdr:from>
    <xdr:to>
      <xdr:col>76</xdr:col>
      <xdr:colOff>114300</xdr:colOff>
      <xdr:row>97</xdr:row>
      <xdr:rowOff>149089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73100"/>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149073</xdr:rowOff>
    </xdr:from>
    <xdr:to>
      <xdr:col>71</xdr:col>
      <xdr:colOff>177800</xdr:colOff>
      <xdr:row>97</xdr:row>
      <xdr:rowOff>149089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79723"/>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95293</xdr:rowOff>
    </xdr:from>
    <xdr:to>
      <xdr:col>85</xdr:col>
      <xdr:colOff>177800</xdr:colOff>
      <xdr:row>98</xdr:row>
      <xdr:rowOff>25443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73720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87985</xdr:rowOff>
    </xdr:from>
    <xdr:to>
      <xdr:col>81</xdr:col>
      <xdr:colOff>101600</xdr:colOff>
      <xdr:row>98</xdr:row>
      <xdr:rowOff>18135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9262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91650</xdr:rowOff>
    </xdr:from>
    <xdr:to>
      <xdr:col>76</xdr:col>
      <xdr:colOff>165100</xdr:colOff>
      <xdr:row>98</xdr:row>
      <xdr:rowOff>21800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98289</xdr:rowOff>
    </xdr:from>
    <xdr:to>
      <xdr:col>72</xdr:col>
      <xdr:colOff>38100</xdr:colOff>
      <xdr:row>98</xdr:row>
      <xdr:rowOff>28439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19566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2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98273</xdr:rowOff>
    </xdr:from>
    <xdr:to>
      <xdr:col>67</xdr:col>
      <xdr:colOff>101600</xdr:colOff>
      <xdr:row>98</xdr:row>
      <xdr:rowOff>28423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19550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全体的には、歳出額がほとんどの費目において類似団体を下回っている。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総務費については、令和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年度において、新型コロナウイルス感染症緊急経済対策として特別定額給付金の給付を行ったことに伴い、臨時的に増加している。衛生費についても同様に、新生児特別給付金の給付に伴い、臨時的に増加。</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民生費について</a:t>
          </a:r>
          <a:r>
            <a:rPr kumimoji="1" lang="ja-JP" altLang="en-US" sz="1050" strike="noStrike">
              <a:solidFill>
                <a:sysClr val="windowText" lastClr="000000"/>
              </a:solidFill>
              <a:latin typeface="ＭＳ Ｐゴシック" panose="020B0600070205080204" pitchFamily="50" charset="-128"/>
              <a:ea typeface="ＭＳ Ｐゴシック" panose="020B0600070205080204" pitchFamily="50" charset="-128"/>
            </a:rPr>
            <a:t>は</a:t>
          </a:r>
          <a:r>
            <a:rPr kumimoji="1" lang="ja-JP" altLang="en-US" sz="1050" strike="noStrike" baseline="0">
              <a:solidFill>
                <a:sysClr val="windowText" lastClr="000000"/>
              </a:solidFill>
              <a:latin typeface="ＭＳ Ｐゴシック" panose="020B0600070205080204" pitchFamily="50" charset="-128"/>
              <a:ea typeface="ＭＳ Ｐゴシック" panose="020B0600070205080204" pitchFamily="50" charset="-128"/>
            </a:rPr>
            <a:t>、同水準を推移しているが、平成</a:t>
          </a:r>
          <a:r>
            <a:rPr kumimoji="1" lang="en-US" altLang="ja-JP" sz="1050" strike="noStrike" baseline="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strike="noStrike" baseline="0">
              <a:solidFill>
                <a:sysClr val="windowText" lastClr="000000"/>
              </a:solidFill>
              <a:latin typeface="ＭＳ Ｐゴシック" panose="020B0600070205080204" pitchFamily="50" charset="-128"/>
              <a:ea typeface="ＭＳ Ｐゴシック" panose="020B0600070205080204" pitchFamily="50" charset="-128"/>
            </a:rPr>
            <a:t>年度から増加傾向にある。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子育て世代・子育て世帯の増加に伴う児童数の増加等に伴い、今後も社会保障関連の経常的な経費の増加が見込まれるため、町全体として効率的かつ効果的な町政運営を図っていく。</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公債費についてはほぼ横ばいを推移しているが、近年、先送りされてきた都市基盤整備、防災対策や公共施設の老朽化対策を推進しており、また、今後の大規模事業の進捗により、今後は、公債費の比率及び額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消防費については、役場庁舎自家発電機整備事業や中学校蓄電池設置工事に伴い、臨時的に増加したことにより、類似団体平均を上回っている。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教育費については、今後、中学校給食の導入を予定していることに伴い増加する見込みであり、教育費の比率及び額の増加が見込まれるため、引き続き、既存事業の精査や内部管理経費の削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　</a:t>
          </a:r>
          <a:r>
            <a:rPr kumimoji="1" lang="en-US" altLang="ja-JP" sz="800">
              <a:solidFill>
                <a:sysClr val="windowText" lastClr="000000"/>
              </a:solidFill>
              <a:latin typeface="ＭＳ ゴシック" pitchFamily="49" charset="-128"/>
              <a:ea typeface="ＭＳ ゴシック" pitchFamily="49" charset="-128"/>
            </a:rPr>
            <a:t>17</a:t>
          </a:r>
          <a:r>
            <a:rPr kumimoji="1" lang="ja-JP" altLang="en-US" sz="800">
              <a:solidFill>
                <a:sysClr val="windowText" lastClr="000000"/>
              </a:solidFill>
              <a:latin typeface="ＭＳ ゴシック" pitchFamily="49" charset="-128"/>
              <a:ea typeface="ＭＳ ゴシック" pitchFamily="49" charset="-128"/>
            </a:rPr>
            <a:t>年度、</a:t>
          </a:r>
          <a:r>
            <a:rPr kumimoji="1" lang="en-US" altLang="ja-JP" sz="800">
              <a:solidFill>
                <a:sysClr val="windowText" lastClr="000000"/>
              </a:solidFill>
              <a:latin typeface="ＭＳ ゴシック" pitchFamily="49" charset="-128"/>
              <a:ea typeface="ＭＳ ゴシック" pitchFamily="49" charset="-128"/>
            </a:rPr>
            <a:t>18</a:t>
          </a:r>
          <a:r>
            <a:rPr kumimoji="1" lang="ja-JP" altLang="en-US" sz="800">
              <a:solidFill>
                <a:sysClr val="windowText" lastClr="000000"/>
              </a:solidFill>
              <a:latin typeface="ＭＳ ゴシック" pitchFamily="49" charset="-128"/>
              <a:ea typeface="ＭＳ ゴシック" pitchFamily="49" charset="-128"/>
            </a:rPr>
            <a:t>年度と</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年連続で実質収支が赤字となったが、</a:t>
          </a:r>
          <a:r>
            <a:rPr kumimoji="1" lang="en-US" altLang="ja-JP" sz="800">
              <a:solidFill>
                <a:sysClr val="windowText" lastClr="000000"/>
              </a:solidFill>
              <a:latin typeface="ＭＳ ゴシック" pitchFamily="49" charset="-128"/>
              <a:ea typeface="ＭＳ ゴシック" pitchFamily="49" charset="-128"/>
            </a:rPr>
            <a:t>18</a:t>
          </a:r>
          <a:r>
            <a:rPr kumimoji="1" lang="ja-JP" altLang="en-US" sz="800">
              <a:solidFill>
                <a:sysClr val="windowText" lastClr="000000"/>
              </a:solidFill>
              <a:latin typeface="ＭＳ ゴシック" pitchFamily="49" charset="-128"/>
              <a:ea typeface="ＭＳ ゴシック" pitchFamily="49" charset="-128"/>
            </a:rPr>
            <a:t>年度以降の集中改革プランにおける取組み等の結果、</a:t>
          </a:r>
          <a:r>
            <a:rPr kumimoji="1" lang="en-US" altLang="ja-JP" sz="800">
              <a:solidFill>
                <a:sysClr val="windowText" lastClr="000000"/>
              </a:solidFill>
              <a:latin typeface="ＭＳ ゴシック" pitchFamily="49" charset="-128"/>
              <a:ea typeface="ＭＳ ゴシック" pitchFamily="49" charset="-128"/>
            </a:rPr>
            <a:t>19</a:t>
          </a:r>
          <a:r>
            <a:rPr kumimoji="1" lang="ja-JP" altLang="en-US" sz="800">
              <a:solidFill>
                <a:sysClr val="windowText" lastClr="000000"/>
              </a:solidFill>
              <a:latin typeface="ＭＳ ゴシック" pitchFamily="49" charset="-128"/>
              <a:ea typeface="ＭＳ ゴシック" pitchFamily="49" charset="-128"/>
            </a:rPr>
            <a:t>年度以降は黒字に転換し、令和</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年度まで実質収支黒字を確保し、一定の基金残高を積立てているところである。本町の特徴として、町内大手企業からの法人町民税法人税割の税収の動向が歳入全体に大きく影響を受ける構造となっており、近年においても、年度ごとの町税収入の増減は大きく、年度により、減収補てん債の発行により歳入不足をカバーしながら財政運営を行なっている。そうした中で、平成</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年度からは、公共下水道事業の整備財源として新たに都市計画税の課税を開始したことにより、健全化判断比率も含めた令和</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年度の決算数値においては引き続き健全な財政運営を維持している状況にある。</a:t>
          </a:r>
        </a:p>
        <a:p>
          <a:r>
            <a:rPr kumimoji="1" lang="ja-JP" altLang="en-US" sz="800">
              <a:solidFill>
                <a:sysClr val="windowText" lastClr="000000"/>
              </a:solidFill>
              <a:latin typeface="ＭＳ ゴシック" pitchFamily="49" charset="-128"/>
              <a:ea typeface="ＭＳ ゴシック" pitchFamily="49" charset="-128"/>
            </a:rPr>
            <a:t>　しかし、今後の町税収入の見込みや財政需要を踏まえた際には極めて厳しい財政状況に置かれていることから、これまで以上に、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また、経済情勢の変動や災害等に備え一定額以上の基金残高を確保す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国民健康保険事業特別会計は平成</a:t>
          </a:r>
          <a:r>
            <a:rPr kumimoji="1" lang="en-US" altLang="ja-JP" sz="1200">
              <a:solidFill>
                <a:sysClr val="windowText" lastClr="000000"/>
              </a:solidFill>
              <a:latin typeface="ＭＳ ゴシック" pitchFamily="49" charset="-128"/>
              <a:ea typeface="ＭＳ ゴシック" pitchFamily="49" charset="-128"/>
            </a:rPr>
            <a:t>19</a:t>
          </a:r>
          <a:r>
            <a:rPr kumimoji="1" lang="ja-JP" altLang="en-US" sz="1200">
              <a:solidFill>
                <a:sysClr val="windowText" lastClr="000000"/>
              </a:solidFill>
              <a:latin typeface="ＭＳ ゴシック" pitchFamily="49" charset="-128"/>
              <a:ea typeface="ＭＳ ゴシック" pitchFamily="49" charset="-128"/>
            </a:rPr>
            <a:t>年度から</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年度にかけて</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年連続の赤字決算となっており、一般会計からの赤字補てんを行っていた。平成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年度において国民健康保険事業特別会計は黒字決算となり、その後は全ての会計で黒字が続いている。</a:t>
          </a:r>
          <a:endParaRPr kumimoji="1" lang="en-US" altLang="ja-JP" sz="1200">
            <a:solidFill>
              <a:sysClr val="windowText" lastClr="000000"/>
            </a:solidFill>
            <a:latin typeface="ＭＳ ゴシック" pitchFamily="49" charset="-128"/>
            <a:ea typeface="ＭＳ ゴシック" pitchFamily="49" charset="-128"/>
          </a:endParaRP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一般会計について、</a:t>
          </a:r>
          <a:r>
            <a:rPr kumimoji="1" lang="ja-JP" altLang="en-US" sz="1200" strike="noStrike" baseline="0">
              <a:solidFill>
                <a:sysClr val="windowText" lastClr="000000"/>
              </a:solidFill>
              <a:latin typeface="ＭＳ ゴシック" pitchFamily="49" charset="-128"/>
              <a:ea typeface="ＭＳ ゴシック" pitchFamily="49" charset="-128"/>
            </a:rPr>
            <a:t>令和</a:t>
          </a:r>
          <a:r>
            <a:rPr kumimoji="1" lang="en-US" altLang="ja-JP" sz="1200" strike="noStrike" baseline="0">
              <a:solidFill>
                <a:sysClr val="windowText" lastClr="000000"/>
              </a:solidFill>
              <a:latin typeface="ＭＳ ゴシック" pitchFamily="49" charset="-128"/>
              <a:ea typeface="ＭＳ ゴシック" pitchFamily="49" charset="-128"/>
            </a:rPr>
            <a:t>2</a:t>
          </a:r>
          <a:r>
            <a:rPr kumimoji="1" lang="ja-JP" altLang="en-US" sz="1200" strike="noStrike" baseline="0">
              <a:solidFill>
                <a:sysClr val="windowText" lastClr="000000"/>
              </a:solidFill>
              <a:latin typeface="ＭＳ ゴシック" pitchFamily="49" charset="-128"/>
              <a:ea typeface="ＭＳ ゴシック" pitchFamily="49" charset="-128"/>
            </a:rPr>
            <a:t>年度の標準財政規模比は前年度から</a:t>
          </a:r>
          <a:r>
            <a:rPr kumimoji="1" lang="en-US" altLang="ja-JP" sz="1200" strike="noStrike" baseline="0">
              <a:solidFill>
                <a:sysClr val="windowText" lastClr="000000"/>
              </a:solidFill>
              <a:latin typeface="ＭＳ ゴシック" pitchFamily="49" charset="-128"/>
              <a:ea typeface="ＭＳ ゴシック" pitchFamily="49" charset="-128"/>
            </a:rPr>
            <a:t>0.98</a:t>
          </a:r>
          <a:r>
            <a:rPr kumimoji="1" lang="ja-JP" altLang="en-US" sz="1200" strike="noStrike" baseline="0">
              <a:solidFill>
                <a:sysClr val="windowText" lastClr="000000"/>
              </a:solidFill>
              <a:latin typeface="ＭＳ ゴシック" pitchFamily="49" charset="-128"/>
              <a:ea typeface="ＭＳ ゴシック" pitchFamily="49" charset="-128"/>
            </a:rPr>
            <a:t>ポイントの減少となっている。この標準財政規模比は、「黒字額</a:t>
          </a:r>
          <a:r>
            <a:rPr kumimoji="1" lang="en-US" altLang="ja-JP" sz="1200" strike="noStrike" baseline="0">
              <a:solidFill>
                <a:sysClr val="windowText" lastClr="000000"/>
              </a:solidFill>
              <a:latin typeface="ＭＳ ゴシック" pitchFamily="49" charset="-128"/>
              <a:ea typeface="ＭＳ ゴシック" pitchFamily="49" charset="-128"/>
            </a:rPr>
            <a:t>/</a:t>
          </a:r>
          <a:r>
            <a:rPr kumimoji="1" lang="ja-JP" altLang="en-US" sz="1200" strike="noStrike" baseline="0">
              <a:solidFill>
                <a:sysClr val="windowText" lastClr="000000"/>
              </a:solidFill>
              <a:latin typeface="ＭＳ ゴシック" pitchFamily="49" charset="-128"/>
              <a:ea typeface="ＭＳ ゴシック" pitchFamily="49" charset="-128"/>
            </a:rPr>
            <a:t>標準財政規模」の計算式で表すことができ、前年度から減少となった要因は、計算式の、分子となる黒字額が減少するとともに、分母となる標準財政規模が増加したことによる。</a:t>
          </a:r>
          <a:endParaRPr kumimoji="1" lang="en-US" altLang="ja-JP" sz="1200" strike="noStrike" baseline="0">
            <a:solidFill>
              <a:sysClr val="windowText" lastClr="000000"/>
            </a:solidFill>
            <a:latin typeface="ＭＳ ゴシック" pitchFamily="49" charset="-128"/>
            <a:ea typeface="ＭＳ ゴシック" pitchFamily="49" charset="-128"/>
          </a:endParaRPr>
        </a:p>
        <a:p>
          <a:endParaRPr kumimoji="1" lang="en-US" altLang="ja-JP" sz="1200" strike="noStrike" baseline="0">
            <a:solidFill>
              <a:sysClr val="windowText" lastClr="000000"/>
            </a:solidFill>
            <a:latin typeface="ＭＳ ゴシック" pitchFamily="49" charset="-128"/>
            <a:ea typeface="ＭＳ ゴシック" pitchFamily="49" charset="-128"/>
          </a:endParaRPr>
        </a:p>
        <a:p>
          <a:r>
            <a:rPr kumimoji="1" lang="ja-JP" altLang="en-US" sz="1200" strike="noStrike" baseline="0">
              <a:solidFill>
                <a:sysClr val="windowText" lastClr="000000"/>
              </a:solidFill>
              <a:latin typeface="ＭＳ ゴシック" pitchFamily="49" charset="-128"/>
              <a:ea typeface="ＭＳ ゴシック" pitchFamily="49" charset="-128"/>
            </a:rPr>
            <a:t>　黒字額の減少の主な要因は、歳出における人件費の増であり、一方、標準財政規模の増加の主な要因は、就学前児童数の増等により基準財政需要額が増加したこと、それに伴い普通交付税・臨時財政対策債が増となったことである。</a:t>
          </a:r>
          <a:endParaRPr kumimoji="1" lang="en-US" altLang="ja-JP" sz="1200" strike="noStrike" baseline="0">
            <a:solidFill>
              <a:sysClr val="windowText" lastClr="000000"/>
            </a:solidFill>
            <a:latin typeface="ＭＳ ゴシック" pitchFamily="49" charset="-128"/>
            <a:ea typeface="ＭＳ ゴシック" pitchFamily="49" charset="-128"/>
          </a:endParaRPr>
        </a:p>
        <a:p>
          <a:endParaRPr kumimoji="1" lang="en-US" altLang="ja-JP" sz="1200" strike="noStrike" baseline="0">
            <a:solidFill>
              <a:sysClr val="windowText" lastClr="000000"/>
            </a:solidFill>
            <a:latin typeface="ＭＳ ゴシック" pitchFamily="49" charset="-128"/>
            <a:ea typeface="ＭＳ ゴシック" pitchFamily="49" charset="-128"/>
          </a:endParaRPr>
        </a:p>
        <a:p>
          <a:r>
            <a:rPr kumimoji="1" lang="ja-JP" altLang="en-US" sz="1200" strike="noStrike"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今後も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6%20&#22823;&#23665;&#23822;&#30010;&#9675;ok/&#12304;&#36001;&#25919;&#29366;&#27841;&#36039;&#26009;&#38598;&#12305;_263036_&#22823;&#23665;&#23822;&#30010;_2020(2&#22238;&#30446;)100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53.9</v>
          </cell>
          <cell r="BX51">
            <v>58.2</v>
          </cell>
          <cell r="CF51">
            <v>23.3</v>
          </cell>
          <cell r="CN51">
            <v>9.6999999999999993</v>
          </cell>
          <cell r="CV51">
            <v>7.3</v>
          </cell>
        </row>
        <row r="53">
          <cell r="BP53">
            <v>62.1</v>
          </cell>
          <cell r="BX53">
            <v>61.3</v>
          </cell>
          <cell r="CF53">
            <v>62.1</v>
          </cell>
          <cell r="CN53">
            <v>63.3</v>
          </cell>
          <cell r="CV53">
            <v>64.099999999999994</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cell r="BP73">
            <v>53.9</v>
          </cell>
          <cell r="BX73">
            <v>58.2</v>
          </cell>
          <cell r="CF73">
            <v>23.3</v>
          </cell>
          <cell r="CN73">
            <v>9.6999999999999993</v>
          </cell>
          <cell r="CV73">
            <v>7.3</v>
          </cell>
        </row>
        <row r="75">
          <cell r="BP75">
            <v>5.8</v>
          </cell>
          <cell r="BX75">
            <v>6.5</v>
          </cell>
          <cell r="CF75">
            <v>5.6</v>
          </cell>
          <cell r="CN75">
            <v>5</v>
          </cell>
          <cell r="CV75">
            <v>3.7</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8408356</v>
      </c>
      <c r="BO4" s="395"/>
      <c r="BP4" s="395"/>
      <c r="BQ4" s="395"/>
      <c r="BR4" s="395"/>
      <c r="BS4" s="395"/>
      <c r="BT4" s="395"/>
      <c r="BU4" s="396"/>
      <c r="BV4" s="394">
        <v>6273441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3.2</v>
      </c>
      <c r="CU4" s="401"/>
      <c r="CV4" s="401"/>
      <c r="CW4" s="401"/>
      <c r="CX4" s="401"/>
      <c r="CY4" s="401"/>
      <c r="CZ4" s="401"/>
      <c r="DA4" s="402"/>
      <c r="DB4" s="400">
        <v>4.2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8144631</v>
      </c>
      <c r="BO5" s="432"/>
      <c r="BP5" s="432"/>
      <c r="BQ5" s="432"/>
      <c r="BR5" s="432"/>
      <c r="BS5" s="432"/>
      <c r="BT5" s="432"/>
      <c r="BU5" s="433"/>
      <c r="BV5" s="431">
        <v>6079463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96.6</v>
      </c>
      <c r="CU5" s="429"/>
      <c r="CV5" s="429"/>
      <c r="CW5" s="429"/>
      <c r="CX5" s="429"/>
      <c r="CY5" s="429"/>
      <c r="CZ5" s="429"/>
      <c r="DA5" s="430"/>
      <c r="DB5" s="428">
        <v>95.4</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263725</v>
      </c>
      <c r="BO6" s="432"/>
      <c r="BP6" s="432"/>
      <c r="BQ6" s="432"/>
      <c r="BR6" s="432"/>
      <c r="BS6" s="432"/>
      <c r="BT6" s="432"/>
      <c r="BU6" s="433"/>
      <c r="BV6" s="431">
        <v>193978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103.4</v>
      </c>
      <c r="CU6" s="469"/>
      <c r="CV6" s="469"/>
      <c r="CW6" s="469"/>
      <c r="CX6" s="469"/>
      <c r="CY6" s="469"/>
      <c r="CZ6" s="469"/>
      <c r="DA6" s="470"/>
      <c r="DB6" s="468">
        <v>101.8</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130321</v>
      </c>
      <c r="BO7" s="432"/>
      <c r="BP7" s="432"/>
      <c r="BQ7" s="432"/>
      <c r="BR7" s="432"/>
      <c r="BS7" s="432"/>
      <c r="BT7" s="432"/>
      <c r="BU7" s="433"/>
      <c r="BV7" s="431">
        <v>29165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4135554</v>
      </c>
      <c r="CU7" s="432"/>
      <c r="CV7" s="432"/>
      <c r="CW7" s="432"/>
      <c r="CX7" s="432"/>
      <c r="CY7" s="432"/>
      <c r="CZ7" s="432"/>
      <c r="DA7" s="433"/>
      <c r="DB7" s="431">
        <v>3915852</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133404</v>
      </c>
      <c r="BO8" s="432"/>
      <c r="BP8" s="432"/>
      <c r="BQ8" s="432"/>
      <c r="BR8" s="432"/>
      <c r="BS8" s="432"/>
      <c r="BT8" s="432"/>
      <c r="BU8" s="433"/>
      <c r="BV8" s="431">
        <v>164813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v>
      </c>
      <c r="CU8" s="472"/>
      <c r="CV8" s="472"/>
      <c r="CW8" s="472"/>
      <c r="CX8" s="472"/>
      <c r="CY8" s="472"/>
      <c r="CZ8" s="472"/>
      <c r="DA8" s="473"/>
      <c r="DB8" s="471">
        <v>0.79</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15953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-31409</v>
      </c>
      <c r="BO9" s="432"/>
      <c r="BP9" s="432"/>
      <c r="BQ9" s="432"/>
      <c r="BR9" s="432"/>
      <c r="BS9" s="432"/>
      <c r="BT9" s="432"/>
      <c r="BU9" s="433"/>
      <c r="BV9" s="431">
        <v>-10382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10.6</v>
      </c>
      <c r="CU9" s="429"/>
      <c r="CV9" s="429"/>
      <c r="CW9" s="429"/>
      <c r="CX9" s="429"/>
      <c r="CY9" s="429"/>
      <c r="CZ9" s="429"/>
      <c r="DA9" s="430"/>
      <c r="DB9" s="428">
        <v>11.5</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15181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269890</v>
      </c>
      <c r="BO10" s="432"/>
      <c r="BP10" s="432"/>
      <c r="BQ10" s="432"/>
      <c r="BR10" s="432"/>
      <c r="BS10" s="432"/>
      <c r="BT10" s="432"/>
      <c r="BU10" s="433"/>
      <c r="BV10" s="431">
        <v>148891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2">
      <c r="A12" s="187"/>
      <c r="B12" s="491" t="s">
        <v>127</v>
      </c>
      <c r="C12" s="492"/>
      <c r="D12" s="492"/>
      <c r="E12" s="492"/>
      <c r="F12" s="492"/>
      <c r="G12" s="492"/>
      <c r="H12" s="492"/>
      <c r="I12" s="492"/>
      <c r="J12" s="492"/>
      <c r="K12" s="493"/>
      <c r="L12" s="500" t="s">
        <v>128</v>
      </c>
      <c r="M12" s="501"/>
      <c r="N12" s="501"/>
      <c r="O12" s="501"/>
      <c r="P12" s="501"/>
      <c r="Q12" s="502"/>
      <c r="R12" s="503">
        <v>16364</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212860</v>
      </c>
      <c r="BO12" s="432"/>
      <c r="BP12" s="432"/>
      <c r="BQ12" s="432"/>
      <c r="BR12" s="432"/>
      <c r="BS12" s="432"/>
      <c r="BT12" s="432"/>
      <c r="BU12" s="433"/>
      <c r="BV12" s="431">
        <v>119461</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16222</v>
      </c>
      <c r="S13" s="516"/>
      <c r="T13" s="516"/>
      <c r="U13" s="516"/>
      <c r="V13" s="517"/>
      <c r="W13" s="447" t="s">
        <v>137</v>
      </c>
      <c r="X13" s="448"/>
      <c r="Y13" s="448"/>
      <c r="Z13" s="448"/>
      <c r="AA13" s="448"/>
      <c r="AB13" s="438"/>
      <c r="AC13" s="482">
        <v>59</v>
      </c>
      <c r="AD13" s="483"/>
      <c r="AE13" s="483"/>
      <c r="AF13" s="483"/>
      <c r="AG13" s="525"/>
      <c r="AH13" s="482">
        <v>58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25621</v>
      </c>
      <c r="BO13" s="432"/>
      <c r="BP13" s="432"/>
      <c r="BQ13" s="432"/>
      <c r="BR13" s="432"/>
      <c r="BS13" s="432"/>
      <c r="BT13" s="432"/>
      <c r="BU13" s="433"/>
      <c r="BV13" s="431">
        <v>19048</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5</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142</v>
      </c>
      <c r="M14" s="513"/>
      <c r="N14" s="513"/>
      <c r="O14" s="513"/>
      <c r="P14" s="513"/>
      <c r="Q14" s="514"/>
      <c r="R14" s="515">
        <v>16089</v>
      </c>
      <c r="S14" s="516"/>
      <c r="T14" s="516"/>
      <c r="U14" s="516"/>
      <c r="V14" s="517"/>
      <c r="W14" s="421"/>
      <c r="X14" s="422"/>
      <c r="Y14" s="422"/>
      <c r="Z14" s="422"/>
      <c r="AA14" s="422"/>
      <c r="AB14" s="411"/>
      <c r="AC14" s="518">
        <v>0.9</v>
      </c>
      <c r="AD14" s="519"/>
      <c r="AE14" s="519"/>
      <c r="AF14" s="519"/>
      <c r="AG14" s="520"/>
      <c r="AH14" s="518">
        <v>0.9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7.3</v>
      </c>
      <c r="CU14" s="530"/>
      <c r="CV14" s="530"/>
      <c r="CW14" s="530"/>
      <c r="CX14" s="530"/>
      <c r="CY14" s="530"/>
      <c r="CZ14" s="530"/>
      <c r="DA14" s="531"/>
      <c r="DB14" s="529">
        <v>9.6999999999999993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144</v>
      </c>
      <c r="N15" s="523"/>
      <c r="O15" s="523"/>
      <c r="P15" s="523"/>
      <c r="Q15" s="524"/>
      <c r="R15" s="515">
        <v>15935</v>
      </c>
      <c r="S15" s="516"/>
      <c r="T15" s="516"/>
      <c r="U15" s="516"/>
      <c r="V15" s="517"/>
      <c r="W15" s="447" t="s">
        <v>145</v>
      </c>
      <c r="X15" s="448"/>
      <c r="Y15" s="448"/>
      <c r="Z15" s="448"/>
      <c r="AA15" s="448"/>
      <c r="AB15" s="438"/>
      <c r="AC15" s="482">
        <v>1783</v>
      </c>
      <c r="AD15" s="483"/>
      <c r="AE15" s="483"/>
      <c r="AF15" s="483"/>
      <c r="AG15" s="525"/>
      <c r="AH15" s="482">
        <v>1728</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2486382</v>
      </c>
      <c r="BO15" s="395"/>
      <c r="BP15" s="395"/>
      <c r="BQ15" s="395"/>
      <c r="BR15" s="395"/>
      <c r="BS15" s="395"/>
      <c r="BT15" s="395"/>
      <c r="BU15" s="396"/>
      <c r="BV15" s="394">
        <v>2364807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25.9</v>
      </c>
      <c r="AD16" s="519"/>
      <c r="AE16" s="519"/>
      <c r="AF16" s="519"/>
      <c r="AG16" s="520"/>
      <c r="AH16" s="518">
        <v>25.7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3177638</v>
      </c>
      <c r="BO16" s="432"/>
      <c r="BP16" s="432"/>
      <c r="BQ16" s="432"/>
      <c r="BR16" s="432"/>
      <c r="BS16" s="432"/>
      <c r="BT16" s="432"/>
      <c r="BU16" s="433"/>
      <c r="BV16" s="431">
        <v>2978998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5046</v>
      </c>
      <c r="AD17" s="483"/>
      <c r="AE17" s="483"/>
      <c r="AF17" s="483"/>
      <c r="AG17" s="525"/>
      <c r="AH17" s="482">
        <v>4925</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3188992</v>
      </c>
      <c r="BO17" s="432"/>
      <c r="BP17" s="432"/>
      <c r="BQ17" s="432"/>
      <c r="BR17" s="432"/>
      <c r="BS17" s="432"/>
      <c r="BT17" s="432"/>
      <c r="BU17" s="433"/>
      <c r="BV17" s="431">
        <v>3049195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155</v>
      </c>
      <c r="C18" s="474"/>
      <c r="D18" s="474"/>
      <c r="E18" s="546"/>
      <c r="F18" s="546"/>
      <c r="G18" s="546"/>
      <c r="H18" s="546"/>
      <c r="I18" s="546"/>
      <c r="J18" s="546"/>
      <c r="K18" s="546"/>
      <c r="L18" s="547">
        <v>5.97</v>
      </c>
      <c r="M18" s="547"/>
      <c r="N18" s="547"/>
      <c r="O18" s="547"/>
      <c r="P18" s="547"/>
      <c r="Q18" s="547"/>
      <c r="R18" s="548"/>
      <c r="S18" s="548"/>
      <c r="T18" s="548"/>
      <c r="U18" s="548"/>
      <c r="V18" s="549"/>
      <c r="W18" s="449"/>
      <c r="X18" s="450"/>
      <c r="Y18" s="450"/>
      <c r="Z18" s="450"/>
      <c r="AA18" s="450"/>
      <c r="AB18" s="441"/>
      <c r="AC18" s="550">
        <v>73.3</v>
      </c>
      <c r="AD18" s="551"/>
      <c r="AE18" s="551"/>
      <c r="AF18" s="551"/>
      <c r="AG18" s="552"/>
      <c r="AH18" s="550">
        <v>73.400000000000006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3900906</v>
      </c>
      <c r="BO18" s="432"/>
      <c r="BP18" s="432"/>
      <c r="BQ18" s="432"/>
      <c r="BR18" s="432"/>
      <c r="BS18" s="432"/>
      <c r="BT18" s="432"/>
      <c r="BU18" s="433"/>
      <c r="BV18" s="431">
        <v>3851344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157</v>
      </c>
      <c r="C19" s="474"/>
      <c r="D19" s="474"/>
      <c r="E19" s="546"/>
      <c r="F19" s="546"/>
      <c r="G19" s="546"/>
      <c r="H19" s="546"/>
      <c r="I19" s="546"/>
      <c r="J19" s="546"/>
      <c r="K19" s="546"/>
      <c r="L19" s="554">
        <v>2672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4894827</v>
      </c>
      <c r="BO19" s="432"/>
      <c r="BP19" s="432"/>
      <c r="BQ19" s="432"/>
      <c r="BR19" s="432"/>
      <c r="BS19" s="432"/>
      <c r="BT19" s="432"/>
      <c r="BU19" s="433"/>
      <c r="BV19" s="431">
        <v>4549580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159</v>
      </c>
      <c r="C20" s="474"/>
      <c r="D20" s="474"/>
      <c r="E20" s="546"/>
      <c r="F20" s="546"/>
      <c r="G20" s="546"/>
      <c r="H20" s="546"/>
      <c r="I20" s="546"/>
      <c r="J20" s="546"/>
      <c r="K20" s="546"/>
      <c r="L20" s="554">
        <v>6549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6521539</v>
      </c>
      <c r="BO23" s="432"/>
      <c r="BP23" s="432"/>
      <c r="BQ23" s="432"/>
      <c r="BR23" s="432"/>
      <c r="BS23" s="432"/>
      <c r="BT23" s="432"/>
      <c r="BU23" s="433"/>
      <c r="BV23" s="431">
        <v>6389720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168</v>
      </c>
      <c r="F24" s="461"/>
      <c r="G24" s="461"/>
      <c r="H24" s="461"/>
      <c r="I24" s="461"/>
      <c r="J24" s="461"/>
      <c r="K24" s="462"/>
      <c r="L24" s="482">
        <v>1</v>
      </c>
      <c r="M24" s="483"/>
      <c r="N24" s="483"/>
      <c r="O24" s="483"/>
      <c r="P24" s="525"/>
      <c r="Q24" s="482">
        <v>7900</v>
      </c>
      <c r="R24" s="483"/>
      <c r="S24" s="483"/>
      <c r="T24" s="483"/>
      <c r="U24" s="483"/>
      <c r="V24" s="525"/>
      <c r="W24" s="584"/>
      <c r="X24" s="572"/>
      <c r="Y24" s="573"/>
      <c r="Z24" s="481" t="s">
        <v>169</v>
      </c>
      <c r="AA24" s="461"/>
      <c r="AB24" s="461"/>
      <c r="AC24" s="461"/>
      <c r="AD24" s="461"/>
      <c r="AE24" s="461"/>
      <c r="AF24" s="461"/>
      <c r="AG24" s="462"/>
      <c r="AH24" s="482">
        <v>126</v>
      </c>
      <c r="AI24" s="483"/>
      <c r="AJ24" s="483"/>
      <c r="AK24" s="483"/>
      <c r="AL24" s="525"/>
      <c r="AM24" s="482">
        <v>389592</v>
      </c>
      <c r="AN24" s="483"/>
      <c r="AO24" s="483"/>
      <c r="AP24" s="483"/>
      <c r="AQ24" s="483"/>
      <c r="AR24" s="525"/>
      <c r="AS24" s="482">
        <v>3092</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5168208</v>
      </c>
      <c r="BO24" s="432"/>
      <c r="BP24" s="432"/>
      <c r="BQ24" s="432"/>
      <c r="BR24" s="432"/>
      <c r="BS24" s="432"/>
      <c r="BT24" s="432"/>
      <c r="BU24" s="433"/>
      <c r="BV24" s="431">
        <v>5058765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171</v>
      </c>
      <c r="F25" s="461"/>
      <c r="G25" s="461"/>
      <c r="H25" s="461"/>
      <c r="I25" s="461"/>
      <c r="J25" s="461"/>
      <c r="K25" s="462"/>
      <c r="L25" s="482">
        <v>1</v>
      </c>
      <c r="M25" s="483"/>
      <c r="N25" s="483"/>
      <c r="O25" s="483"/>
      <c r="P25" s="525"/>
      <c r="Q25" s="482">
        <v>6650</v>
      </c>
      <c r="R25" s="483"/>
      <c r="S25" s="483"/>
      <c r="T25" s="483"/>
      <c r="U25" s="483"/>
      <c r="V25" s="525"/>
      <c r="W25" s="584"/>
      <c r="X25" s="572"/>
      <c r="Y25" s="573"/>
      <c r="Z25" s="481" t="s">
        <v>172</v>
      </c>
      <c r="AA25" s="461"/>
      <c r="AB25" s="461"/>
      <c r="AC25" s="461"/>
      <c r="AD25" s="461"/>
      <c r="AE25" s="461"/>
      <c r="AF25" s="461"/>
      <c r="AG25" s="462"/>
      <c r="AH25" s="482" t="s">
        <v>126</v>
      </c>
      <c r="AI25" s="483"/>
      <c r="AJ25" s="483"/>
      <c r="AK25" s="483"/>
      <c r="AL25" s="525"/>
      <c r="AM25" s="482" t="s">
        <v>173</v>
      </c>
      <c r="AN25" s="483"/>
      <c r="AO25" s="483"/>
      <c r="AP25" s="483"/>
      <c r="AQ25" s="483"/>
      <c r="AR25" s="525"/>
      <c r="AS25" s="482" t="s">
        <v>126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290462</v>
      </c>
      <c r="BO25" s="395"/>
      <c r="BP25" s="395"/>
      <c r="BQ25" s="395"/>
      <c r="BR25" s="395"/>
      <c r="BS25" s="395"/>
      <c r="BT25" s="395"/>
      <c r="BU25" s="396"/>
      <c r="BV25" s="394">
        <v>218918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5850</v>
      </c>
      <c r="R26" s="483"/>
      <c r="S26" s="483"/>
      <c r="T26" s="483"/>
      <c r="U26" s="483"/>
      <c r="V26" s="525"/>
      <c r="W26" s="584"/>
      <c r="X26" s="572"/>
      <c r="Y26" s="573"/>
      <c r="Z26" s="481" t="s">
        <v>176</v>
      </c>
      <c r="AA26" s="594"/>
      <c r="AB26" s="594"/>
      <c r="AC26" s="594"/>
      <c r="AD26" s="594"/>
      <c r="AE26" s="594"/>
      <c r="AF26" s="594"/>
      <c r="AG26" s="595"/>
      <c r="AH26" s="482">
        <v>6</v>
      </c>
      <c r="AI26" s="483"/>
      <c r="AJ26" s="483"/>
      <c r="AK26" s="483"/>
      <c r="AL26" s="525"/>
      <c r="AM26" s="482">
        <v>18558</v>
      </c>
      <c r="AN26" s="483"/>
      <c r="AO26" s="483"/>
      <c r="AP26" s="483"/>
      <c r="AQ26" s="483"/>
      <c r="AR26" s="525"/>
      <c r="AS26" s="482">
        <v>3093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3800</v>
      </c>
      <c r="R27" s="483"/>
      <c r="S27" s="483"/>
      <c r="T27" s="483"/>
      <c r="U27" s="483"/>
      <c r="V27" s="525"/>
      <c r="W27" s="584"/>
      <c r="X27" s="572"/>
      <c r="Y27" s="573"/>
      <c r="Z27" s="481" t="s">
        <v>179</v>
      </c>
      <c r="AA27" s="461"/>
      <c r="AB27" s="461"/>
      <c r="AC27" s="461"/>
      <c r="AD27" s="461"/>
      <c r="AE27" s="461"/>
      <c r="AF27" s="461"/>
      <c r="AG27" s="462"/>
      <c r="AH27" s="482" t="s">
        <v>173</v>
      </c>
      <c r="AI27" s="483"/>
      <c r="AJ27" s="483"/>
      <c r="AK27" s="483"/>
      <c r="AL27" s="525"/>
      <c r="AM27" s="482" t="s">
        <v>173</v>
      </c>
      <c r="AN27" s="483"/>
      <c r="AO27" s="483"/>
      <c r="AP27" s="483"/>
      <c r="AQ27" s="483"/>
      <c r="AR27" s="525"/>
      <c r="AS27" s="482" t="s">
        <v>173</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126</v>
      </c>
      <c r="BO27" s="608"/>
      <c r="BP27" s="608"/>
      <c r="BQ27" s="608"/>
      <c r="BR27" s="608"/>
      <c r="BS27" s="608"/>
      <c r="BT27" s="608"/>
      <c r="BU27" s="609"/>
      <c r="BV27" s="607" t="s">
        <v>173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181</v>
      </c>
      <c r="F28" s="461"/>
      <c r="G28" s="461"/>
      <c r="H28" s="461"/>
      <c r="I28" s="461"/>
      <c r="J28" s="461"/>
      <c r="K28" s="462"/>
      <c r="L28" s="482">
        <v>1</v>
      </c>
      <c r="M28" s="483"/>
      <c r="N28" s="483"/>
      <c r="O28" s="483"/>
      <c r="P28" s="525"/>
      <c r="Q28" s="482">
        <v>3150</v>
      </c>
      <c r="R28" s="483"/>
      <c r="S28" s="483"/>
      <c r="T28" s="483"/>
      <c r="U28" s="483"/>
      <c r="V28" s="525"/>
      <c r="W28" s="584"/>
      <c r="X28" s="572"/>
      <c r="Y28" s="573"/>
      <c r="Z28" s="481" t="s">
        <v>182</v>
      </c>
      <c r="AA28" s="461"/>
      <c r="AB28" s="461"/>
      <c r="AC28" s="461"/>
      <c r="AD28" s="461"/>
      <c r="AE28" s="461"/>
      <c r="AF28" s="461"/>
      <c r="AG28" s="462"/>
      <c r="AH28" s="482" t="s">
        <v>126</v>
      </c>
      <c r="AI28" s="483"/>
      <c r="AJ28" s="483"/>
      <c r="AK28" s="483"/>
      <c r="AL28" s="525"/>
      <c r="AM28" s="482" t="s">
        <v>183</v>
      </c>
      <c r="AN28" s="483"/>
      <c r="AO28" s="483"/>
      <c r="AP28" s="483"/>
      <c r="AQ28" s="483"/>
      <c r="AR28" s="525"/>
      <c r="AS28" s="482" t="s">
        <v>173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428656</v>
      </c>
      <c r="BO28" s="395"/>
      <c r="BP28" s="395"/>
      <c r="BQ28" s="395"/>
      <c r="BR28" s="395"/>
      <c r="BS28" s="395"/>
      <c r="BT28" s="395"/>
      <c r="BU28" s="396"/>
      <c r="BV28" s="394">
        <v>371626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10</v>
      </c>
      <c r="M29" s="483"/>
      <c r="N29" s="483"/>
      <c r="O29" s="483"/>
      <c r="P29" s="525"/>
      <c r="Q29" s="482">
        <v>2900</v>
      </c>
      <c r="R29" s="483"/>
      <c r="S29" s="483"/>
      <c r="T29" s="483"/>
      <c r="U29" s="483"/>
      <c r="V29" s="525"/>
      <c r="W29" s="585"/>
      <c r="X29" s="586"/>
      <c r="Y29" s="587"/>
      <c r="Z29" s="481" t="s">
        <v>186</v>
      </c>
      <c r="AA29" s="461"/>
      <c r="AB29" s="461"/>
      <c r="AC29" s="461"/>
      <c r="AD29" s="461"/>
      <c r="AE29" s="461"/>
      <c r="AF29" s="461"/>
      <c r="AG29" s="462"/>
      <c r="AH29" s="482">
        <v>126</v>
      </c>
      <c r="AI29" s="483"/>
      <c r="AJ29" s="483"/>
      <c r="AK29" s="483"/>
      <c r="AL29" s="525"/>
      <c r="AM29" s="482">
        <v>389592</v>
      </c>
      <c r="AN29" s="483"/>
      <c r="AO29" s="483"/>
      <c r="AP29" s="483"/>
      <c r="AQ29" s="483"/>
      <c r="AR29" s="525"/>
      <c r="AS29" s="482">
        <v>3092</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458862</v>
      </c>
      <c r="BO29" s="432"/>
      <c r="BP29" s="432"/>
      <c r="BQ29" s="432"/>
      <c r="BR29" s="432"/>
      <c r="BS29" s="432"/>
      <c r="BT29" s="432"/>
      <c r="BU29" s="433"/>
      <c r="BV29" s="431">
        <v>458802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104.4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155629</v>
      </c>
      <c r="BO30" s="608"/>
      <c r="BP30" s="608"/>
      <c r="BQ30" s="608"/>
      <c r="BR30" s="608"/>
      <c r="BS30" s="608"/>
      <c r="BT30" s="608"/>
      <c r="BU30" s="609"/>
      <c r="BV30" s="607">
        <v>144058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198</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乙訓環境衛生組合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乙訓土地開発公社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乙訓福祉施設事務組合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乙訓勤労者福祉サービスセンター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乙訓消防組合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京都府自治会館管理組合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京都府市町村職員退職手当組合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京都府後期高齢者医療広域連合（一般会計）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京都府後期高齢者医療広域連合（後期高齢者医療特別会計）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桂川・小畑川水防事務組合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京都府市町村議会議員公務災害補償等組合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京都地方税機構</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e+2+hgF/oCmcnvPaUuAS7AaWc9GMslTQd8fkRLFOjH3VdNm7iPmN70u7KuYz7N1dG1H/LMMZbWt+RlmopFbtuA==" saltValue="mnt/RBo4nfAW5GfvCMvj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2" t="s">
        <v>563</v>
      </c>
      <c r="D34" s="1212"/>
      <c r="E34" s="1213"/>
      <c r="F34" s="32">
        <v>11.5</v>
      </c>
      <c r="G34" s="33">
        <v>12.13</v>
      </c>
      <c r="H34" s="33">
        <v>11.63</v>
      </c>
      <c r="I34" s="33">
        <v>11.15</v>
      </c>
      <c r="J34" s="34">
        <v>10.95</v>
      </c>
      <c r="K34" s="22"/>
      <c r="L34" s="22"/>
      <c r="M34" s="22"/>
      <c r="N34" s="22"/>
      <c r="O34" s="22"/>
      <c r="P34" s="22"/>
    </row>
    <row r="35" spans="1:16" ht="39" customHeight="1" x14ac:dyDescent="0.2">
      <c r="A35" s="22"/>
      <c r="B35" s="35"/>
      <c r="C35" s="1206" t="s">
        <v>564</v>
      </c>
      <c r="D35" s="1207"/>
      <c r="E35" s="1208"/>
      <c r="F35" s="36">
        <v>3.2</v>
      </c>
      <c r="G35" s="37">
        <v>3.87</v>
      </c>
      <c r="H35" s="37">
        <v>4.41</v>
      </c>
      <c r="I35" s="37">
        <v>4.2</v>
      </c>
      <c r="J35" s="38">
        <v>3.22</v>
      </c>
      <c r="K35" s="22"/>
      <c r="L35" s="22"/>
      <c r="M35" s="22"/>
      <c r="N35" s="22"/>
      <c r="O35" s="22"/>
      <c r="P35" s="22"/>
    </row>
    <row r="36" spans="1:16" ht="39" customHeight="1" x14ac:dyDescent="0.2">
      <c r="A36" s="22"/>
      <c r="B36" s="35"/>
      <c r="C36" s="1206" t="s">
        <v>565</v>
      </c>
      <c r="D36" s="1207"/>
      <c r="E36" s="1208"/>
      <c r="F36" s="36">
        <v>4.0999999999999996</v>
      </c>
      <c r="G36" s="37">
        <v>3.96</v>
      </c>
      <c r="H36" s="37">
        <v>2.04</v>
      </c>
      <c r="I36" s="37">
        <v>2.5</v>
      </c>
      <c r="J36" s="38">
        <v>2.87</v>
      </c>
      <c r="K36" s="22"/>
      <c r="L36" s="22"/>
      <c r="M36" s="22"/>
      <c r="N36" s="22"/>
      <c r="O36" s="22"/>
      <c r="P36" s="22"/>
    </row>
    <row r="37" spans="1:16" ht="39" customHeight="1" x14ac:dyDescent="0.2">
      <c r="A37" s="22"/>
      <c r="B37" s="35"/>
      <c r="C37" s="1206" t="s">
        <v>566</v>
      </c>
      <c r="D37" s="1207"/>
      <c r="E37" s="1208"/>
      <c r="F37" s="36">
        <v>2.5499999999999998</v>
      </c>
      <c r="G37" s="37">
        <v>1.82</v>
      </c>
      <c r="H37" s="37">
        <v>1.56</v>
      </c>
      <c r="I37" s="37">
        <v>1.18</v>
      </c>
      <c r="J37" s="38">
        <v>1.42</v>
      </c>
      <c r="K37" s="22"/>
      <c r="L37" s="22"/>
      <c r="M37" s="22"/>
      <c r="N37" s="22"/>
      <c r="O37" s="22"/>
      <c r="P37" s="22"/>
    </row>
    <row r="38" spans="1:16" ht="39" customHeight="1" x14ac:dyDescent="0.2">
      <c r="A38" s="22"/>
      <c r="B38" s="35"/>
      <c r="C38" s="1206" t="s">
        <v>567</v>
      </c>
      <c r="D38" s="1207"/>
      <c r="E38" s="1208"/>
      <c r="F38" s="36">
        <v>0.27</v>
      </c>
      <c r="G38" s="37">
        <v>0.36</v>
      </c>
      <c r="H38" s="37">
        <v>0.39</v>
      </c>
      <c r="I38" s="37">
        <v>0.19</v>
      </c>
      <c r="J38" s="38">
        <v>0.5</v>
      </c>
      <c r="K38" s="22"/>
      <c r="L38" s="22"/>
      <c r="M38" s="22"/>
      <c r="N38" s="22"/>
      <c r="O38" s="22"/>
      <c r="P38" s="22"/>
    </row>
    <row r="39" spans="1:16" ht="39" customHeight="1" x14ac:dyDescent="0.2">
      <c r="A39" s="22"/>
      <c r="B39" s="35"/>
      <c r="C39" s="1206" t="s">
        <v>568</v>
      </c>
      <c r="D39" s="1207"/>
      <c r="E39" s="1208"/>
      <c r="F39" s="36">
        <v>0.3</v>
      </c>
      <c r="G39" s="37">
        <v>0.2</v>
      </c>
      <c r="H39" s="37">
        <v>0.22</v>
      </c>
      <c r="I39" s="37">
        <v>0.21</v>
      </c>
      <c r="J39" s="38">
        <v>0.23</v>
      </c>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569</v>
      </c>
      <c r="D42" s="1207"/>
      <c r="E42" s="1208"/>
      <c r="F42" s="36" t="s">
        <v>515</v>
      </c>
      <c r="G42" s="37" t="s">
        <v>515</v>
      </c>
      <c r="H42" s="37" t="s">
        <v>515</v>
      </c>
      <c r="I42" s="37" t="s">
        <v>515</v>
      </c>
      <c r="J42" s="38" t="s">
        <v>515</v>
      </c>
      <c r="K42" s="22"/>
      <c r="L42" s="22"/>
      <c r="M42" s="22"/>
      <c r="N42" s="22"/>
      <c r="O42" s="22"/>
      <c r="P42" s="22"/>
    </row>
    <row r="43" spans="1:16" ht="39" customHeight="1" thickBot="1" x14ac:dyDescent="0.25">
      <c r="A43" s="22"/>
      <c r="B43" s="40"/>
      <c r="C43" s="1209" t="s">
        <v>570</v>
      </c>
      <c r="D43" s="1210"/>
      <c r="E43" s="1211"/>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40HHXD0La8MqfIP97KdUIsRccE+I/SHYE7CESRkXsA+rFkaMqT2Ui9Y44Do1VR39ZbVNsUzufDxY4OXARwfig==" saltValue="xRRqHEbsdaZRXOoIm6zK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492</v>
      </c>
      <c r="L45" s="60">
        <v>496</v>
      </c>
      <c r="M45" s="60">
        <v>514</v>
      </c>
      <c r="N45" s="60">
        <v>525</v>
      </c>
      <c r="O45" s="61">
        <v>518</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2">
      <c r="A48" s="48"/>
      <c r="B48" s="1216"/>
      <c r="C48" s="1217"/>
      <c r="D48" s="62"/>
      <c r="E48" s="1222" t="s">
        <v>15</v>
      </c>
      <c r="F48" s="1222"/>
      <c r="G48" s="1222"/>
      <c r="H48" s="1222"/>
      <c r="I48" s="1222"/>
      <c r="J48" s="1223"/>
      <c r="K48" s="63">
        <v>72</v>
      </c>
      <c r="L48" s="64">
        <v>63</v>
      </c>
      <c r="M48" s="64">
        <v>67</v>
      </c>
      <c r="N48" s="64">
        <v>65</v>
      </c>
      <c r="O48" s="65">
        <v>63</v>
      </c>
      <c r="P48" s="48"/>
      <c r="Q48" s="48"/>
      <c r="R48" s="48"/>
      <c r="S48" s="48"/>
      <c r="T48" s="48"/>
      <c r="U48" s="48"/>
    </row>
    <row r="49" spans="1:21" ht="30.75" customHeight="1" x14ac:dyDescent="0.2">
      <c r="A49" s="48"/>
      <c r="B49" s="1216"/>
      <c r="C49" s="1217"/>
      <c r="D49" s="62"/>
      <c r="E49" s="1222" t="s">
        <v>16</v>
      </c>
      <c r="F49" s="1222"/>
      <c r="G49" s="1222"/>
      <c r="H49" s="1222"/>
      <c r="I49" s="1222"/>
      <c r="J49" s="1223"/>
      <c r="K49" s="63">
        <v>43</v>
      </c>
      <c r="L49" s="64">
        <v>35</v>
      </c>
      <c r="M49" s="64">
        <v>34</v>
      </c>
      <c r="N49" s="64">
        <v>54</v>
      </c>
      <c r="O49" s="65">
        <v>68</v>
      </c>
      <c r="P49" s="48"/>
      <c r="Q49" s="48"/>
      <c r="R49" s="48"/>
      <c r="S49" s="48"/>
      <c r="T49" s="48"/>
      <c r="U49" s="48"/>
    </row>
    <row r="50" spans="1:21" ht="30.75" customHeight="1" x14ac:dyDescent="0.2">
      <c r="A50" s="48"/>
      <c r="B50" s="1216"/>
      <c r="C50" s="1217"/>
      <c r="D50" s="62"/>
      <c r="E50" s="1222" t="s">
        <v>17</v>
      </c>
      <c r="F50" s="1222"/>
      <c r="G50" s="1222"/>
      <c r="H50" s="1222"/>
      <c r="I50" s="1222"/>
      <c r="J50" s="1223"/>
      <c r="K50" s="63">
        <v>28</v>
      </c>
      <c r="L50" s="64">
        <v>82</v>
      </c>
      <c r="M50" s="64">
        <v>1</v>
      </c>
      <c r="N50" s="64">
        <v>1</v>
      </c>
      <c r="O50" s="65">
        <v>1</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515</v>
      </c>
      <c r="L51" s="64" t="s">
        <v>515</v>
      </c>
      <c r="M51" s="64" t="s">
        <v>515</v>
      </c>
      <c r="N51" s="64" t="s">
        <v>515</v>
      </c>
      <c r="O51" s="65">
        <v>0</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429</v>
      </c>
      <c r="L52" s="64">
        <v>425</v>
      </c>
      <c r="M52" s="64">
        <v>508</v>
      </c>
      <c r="N52" s="64">
        <v>489</v>
      </c>
      <c r="O52" s="65">
        <v>507</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206</v>
      </c>
      <c r="L53" s="69">
        <v>251</v>
      </c>
      <c r="M53" s="69">
        <v>108</v>
      </c>
      <c r="N53" s="69">
        <v>156</v>
      </c>
      <c r="O53" s="70">
        <v>143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t66dV+AEIYgQR7T+f2apmlt1iNLgt2+5Mgj3yk1gNUNo9dfPkXIm7syh+WtCexOiepZGJ7S2h3lq2LkQuqugw==" saltValue="pNHC8y/vT/gDWt4hceVO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40" t="s">
        <v>30</v>
      </c>
      <c r="C41" s="1241"/>
      <c r="D41" s="102"/>
      <c r="E41" s="1246" t="s">
        <v>31</v>
      </c>
      <c r="F41" s="1246"/>
      <c r="G41" s="1246"/>
      <c r="H41" s="1247"/>
      <c r="I41" s="103">
        <v>5360</v>
      </c>
      <c r="J41" s="104">
        <v>6085</v>
      </c>
      <c r="K41" s="104">
        <v>6373</v>
      </c>
      <c r="L41" s="104">
        <v>6390</v>
      </c>
      <c r="M41" s="105">
        <v>6522</v>
      </c>
    </row>
    <row r="42" spans="2:13" ht="27.75" customHeight="1" x14ac:dyDescent="0.2">
      <c r="B42" s="1242"/>
      <c r="C42" s="1243"/>
      <c r="D42" s="106"/>
      <c r="E42" s="1248" t="s">
        <v>32</v>
      </c>
      <c r="F42" s="1248"/>
      <c r="G42" s="1248"/>
      <c r="H42" s="1249"/>
      <c r="I42" s="107">
        <v>91</v>
      </c>
      <c r="J42" s="108">
        <v>10</v>
      </c>
      <c r="K42" s="108">
        <v>9</v>
      </c>
      <c r="L42" s="108">
        <v>8</v>
      </c>
      <c r="M42" s="109">
        <v>7</v>
      </c>
    </row>
    <row r="43" spans="2:13" ht="27.75" customHeight="1" x14ac:dyDescent="0.2">
      <c r="B43" s="1242"/>
      <c r="C43" s="1243"/>
      <c r="D43" s="106"/>
      <c r="E43" s="1248" t="s">
        <v>33</v>
      </c>
      <c r="F43" s="1248"/>
      <c r="G43" s="1248"/>
      <c r="H43" s="1249"/>
      <c r="I43" s="107">
        <v>610</v>
      </c>
      <c r="J43" s="108">
        <v>870</v>
      </c>
      <c r="K43" s="108">
        <v>1112</v>
      </c>
      <c r="L43" s="108">
        <v>1219</v>
      </c>
      <c r="M43" s="109">
        <v>1233</v>
      </c>
    </row>
    <row r="44" spans="2:13" ht="27.75" customHeight="1" x14ac:dyDescent="0.2">
      <c r="B44" s="1242"/>
      <c r="C44" s="1243"/>
      <c r="D44" s="106"/>
      <c r="E44" s="1248" t="s">
        <v>34</v>
      </c>
      <c r="F44" s="1248"/>
      <c r="G44" s="1248"/>
      <c r="H44" s="1249"/>
      <c r="I44" s="107">
        <v>469</v>
      </c>
      <c r="J44" s="108">
        <v>564</v>
      </c>
      <c r="K44" s="108">
        <v>540</v>
      </c>
      <c r="L44" s="108">
        <v>502</v>
      </c>
      <c r="M44" s="109">
        <v>479</v>
      </c>
    </row>
    <row r="45" spans="2:13" ht="27.75" customHeight="1" x14ac:dyDescent="0.2">
      <c r="B45" s="1242"/>
      <c r="C45" s="1243"/>
      <c r="D45" s="106"/>
      <c r="E45" s="1248" t="s">
        <v>35</v>
      </c>
      <c r="F45" s="1248"/>
      <c r="G45" s="1248"/>
      <c r="H45" s="1249"/>
      <c r="I45" s="107">
        <v>1169</v>
      </c>
      <c r="J45" s="108">
        <v>1090</v>
      </c>
      <c r="K45" s="108">
        <v>971</v>
      </c>
      <c r="L45" s="108">
        <v>893</v>
      </c>
      <c r="M45" s="109">
        <v>875</v>
      </c>
    </row>
    <row r="46" spans="2:13" ht="27.75" customHeight="1" x14ac:dyDescent="0.2">
      <c r="B46" s="1242"/>
      <c r="C46" s="1243"/>
      <c r="D46" s="110"/>
      <c r="E46" s="1248" t="s">
        <v>36</v>
      </c>
      <c r="F46" s="1248"/>
      <c r="G46" s="1248"/>
      <c r="H46" s="1249"/>
      <c r="I46" s="107" t="s">
        <v>515</v>
      </c>
      <c r="J46" s="108" t="s">
        <v>515</v>
      </c>
      <c r="K46" s="108" t="s">
        <v>515</v>
      </c>
      <c r="L46" s="108" t="s">
        <v>515</v>
      </c>
      <c r="M46" s="109" t="s">
        <v>515</v>
      </c>
    </row>
    <row r="47" spans="2:13" ht="27.75" customHeight="1" x14ac:dyDescent="0.2">
      <c r="B47" s="1242"/>
      <c r="C47" s="1243"/>
      <c r="D47" s="111"/>
      <c r="E47" s="1250" t="s">
        <v>37</v>
      </c>
      <c r="F47" s="1251"/>
      <c r="G47" s="1251"/>
      <c r="H47" s="1252"/>
      <c r="I47" s="107" t="s">
        <v>515</v>
      </c>
      <c r="J47" s="108" t="s">
        <v>515</v>
      </c>
      <c r="K47" s="108" t="s">
        <v>515</v>
      </c>
      <c r="L47" s="108" t="s">
        <v>515</v>
      </c>
      <c r="M47" s="109" t="s">
        <v>515</v>
      </c>
    </row>
    <row r="48" spans="2:13" ht="27.75" customHeight="1" x14ac:dyDescent="0.2">
      <c r="B48" s="1242"/>
      <c r="C48" s="1243"/>
      <c r="D48" s="106"/>
      <c r="E48" s="1248" t="s">
        <v>38</v>
      </c>
      <c r="F48" s="1248"/>
      <c r="G48" s="1248"/>
      <c r="H48" s="1249"/>
      <c r="I48" s="107" t="s">
        <v>515</v>
      </c>
      <c r="J48" s="108" t="s">
        <v>515</v>
      </c>
      <c r="K48" s="108" t="s">
        <v>515</v>
      </c>
      <c r="L48" s="108" t="s">
        <v>515</v>
      </c>
      <c r="M48" s="109" t="s">
        <v>515</v>
      </c>
    </row>
    <row r="49" spans="2:13" ht="27.75" customHeight="1" x14ac:dyDescent="0.2">
      <c r="B49" s="1244"/>
      <c r="C49" s="1245"/>
      <c r="D49" s="106"/>
      <c r="E49" s="1248" t="s">
        <v>39</v>
      </c>
      <c r="F49" s="1248"/>
      <c r="G49" s="1248"/>
      <c r="H49" s="1249"/>
      <c r="I49" s="107" t="s">
        <v>515</v>
      </c>
      <c r="J49" s="108" t="s">
        <v>515</v>
      </c>
      <c r="K49" s="108" t="s">
        <v>515</v>
      </c>
      <c r="L49" s="108" t="s">
        <v>515</v>
      </c>
      <c r="M49" s="109" t="s">
        <v>515</v>
      </c>
    </row>
    <row r="50" spans="2:13" ht="27.75" customHeight="1" x14ac:dyDescent="0.2">
      <c r="B50" s="1253" t="s">
        <v>40</v>
      </c>
      <c r="C50" s="1254"/>
      <c r="D50" s="112"/>
      <c r="E50" s="1248" t="s">
        <v>41</v>
      </c>
      <c r="F50" s="1248"/>
      <c r="G50" s="1248"/>
      <c r="H50" s="1249"/>
      <c r="I50" s="107">
        <v>503</v>
      </c>
      <c r="J50" s="108">
        <v>720</v>
      </c>
      <c r="K50" s="108">
        <v>895</v>
      </c>
      <c r="L50" s="108">
        <v>1173</v>
      </c>
      <c r="M50" s="109">
        <v>1247</v>
      </c>
    </row>
    <row r="51" spans="2:13" ht="27.75" customHeight="1" x14ac:dyDescent="0.2">
      <c r="B51" s="1242"/>
      <c r="C51" s="1243"/>
      <c r="D51" s="106"/>
      <c r="E51" s="1248" t="s">
        <v>42</v>
      </c>
      <c r="F51" s="1248"/>
      <c r="G51" s="1248"/>
      <c r="H51" s="1249"/>
      <c r="I51" s="107" t="s">
        <v>515</v>
      </c>
      <c r="J51" s="108" t="s">
        <v>515</v>
      </c>
      <c r="K51" s="108">
        <v>1031</v>
      </c>
      <c r="L51" s="108">
        <v>1061</v>
      </c>
      <c r="M51" s="109">
        <v>1125</v>
      </c>
    </row>
    <row r="52" spans="2:13" ht="27.75" customHeight="1" x14ac:dyDescent="0.2">
      <c r="B52" s="1244"/>
      <c r="C52" s="1245"/>
      <c r="D52" s="106"/>
      <c r="E52" s="1248" t="s">
        <v>43</v>
      </c>
      <c r="F52" s="1248"/>
      <c r="G52" s="1248"/>
      <c r="H52" s="1249"/>
      <c r="I52" s="107">
        <v>5416</v>
      </c>
      <c r="J52" s="108">
        <v>5965</v>
      </c>
      <c r="K52" s="108">
        <v>6255</v>
      </c>
      <c r="L52" s="108">
        <v>6438</v>
      </c>
      <c r="M52" s="109">
        <v>6474</v>
      </c>
    </row>
    <row r="53" spans="2:13" ht="27.75" customHeight="1" thickBot="1" x14ac:dyDescent="0.25">
      <c r="B53" s="1255" t="s">
        <v>44</v>
      </c>
      <c r="C53" s="1256"/>
      <c r="D53" s="113"/>
      <c r="E53" s="1257" t="s">
        <v>45</v>
      </c>
      <c r="F53" s="1257"/>
      <c r="G53" s="1257"/>
      <c r="H53" s="1258"/>
      <c r="I53" s="114">
        <v>1779</v>
      </c>
      <c r="J53" s="115">
        <v>1935</v>
      </c>
      <c r="K53" s="115">
        <v>823</v>
      </c>
      <c r="L53" s="115">
        <v>340</v>
      </c>
      <c r="M53" s="116">
        <v>271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wpNkV2w+Fe7RMlA3BSBWkh1VQD58pQWQpR5DGwUoz/7v+1urCM/720p99n5SxO/DovLTlx4xqgj1uR6UCVPeQ==" saltValue="HlQomTFavvWlssjwfXqD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267" t="s">
        <v>48</v>
      </c>
      <c r="D55" s="1267"/>
      <c r="E55" s="1268"/>
      <c r="F55" s="128">
        <v>342</v>
      </c>
      <c r="G55" s="128">
        <v>372</v>
      </c>
      <c r="H55" s="129">
        <v>429</v>
      </c>
    </row>
    <row r="56" spans="2:8" ht="52.5" customHeight="1" x14ac:dyDescent="0.2">
      <c r="B56" s="130"/>
      <c r="C56" s="1269" t="s">
        <v>49</v>
      </c>
      <c r="D56" s="1269"/>
      <c r="E56" s="1270"/>
      <c r="F56" s="131">
        <v>311</v>
      </c>
      <c r="G56" s="131">
        <v>459</v>
      </c>
      <c r="H56" s="132">
        <v>459</v>
      </c>
    </row>
    <row r="57" spans="2:8" ht="53.25" customHeight="1" x14ac:dyDescent="0.2">
      <c r="B57" s="130"/>
      <c r="C57" s="1271" t="s">
        <v>50</v>
      </c>
      <c r="D57" s="1271"/>
      <c r="E57" s="1272"/>
      <c r="F57" s="133">
        <v>119</v>
      </c>
      <c r="G57" s="133">
        <v>144</v>
      </c>
      <c r="H57" s="134">
        <v>156</v>
      </c>
    </row>
    <row r="58" spans="2:8" ht="45.75" customHeight="1" x14ac:dyDescent="0.2">
      <c r="B58" s="135"/>
      <c r="C58" s="1259" t="s">
        <v>592</v>
      </c>
      <c r="D58" s="1260"/>
      <c r="E58" s="1261"/>
      <c r="F58" s="136">
        <v>62</v>
      </c>
      <c r="G58" s="136">
        <v>87</v>
      </c>
      <c r="H58" s="137">
        <v>98</v>
      </c>
    </row>
    <row r="59" spans="2:8" ht="45.75" customHeight="1" x14ac:dyDescent="0.2">
      <c r="B59" s="135"/>
      <c r="C59" s="1259" t="s">
        <v>593</v>
      </c>
      <c r="D59" s="1260"/>
      <c r="E59" s="1261"/>
      <c r="F59" s="136">
        <v>26</v>
      </c>
      <c r="G59" s="136">
        <v>30</v>
      </c>
      <c r="H59" s="137">
        <v>30</v>
      </c>
    </row>
    <row r="60" spans="2:8" ht="45.75" customHeight="1" x14ac:dyDescent="0.2">
      <c r="B60" s="135"/>
      <c r="C60" s="1259" t="s">
        <v>594</v>
      </c>
      <c r="D60" s="1260"/>
      <c r="E60" s="1261"/>
      <c r="F60" s="136">
        <v>24</v>
      </c>
      <c r="G60" s="136">
        <v>24</v>
      </c>
      <c r="H60" s="137">
        <v>24</v>
      </c>
    </row>
    <row r="61" spans="2:8" ht="45.75" customHeight="1" x14ac:dyDescent="0.2">
      <c r="B61" s="135"/>
      <c r="C61" s="1259" t="s">
        <v>595</v>
      </c>
      <c r="D61" s="1260"/>
      <c r="E61" s="1261"/>
      <c r="F61" s="136">
        <v>5</v>
      </c>
      <c r="G61" s="136">
        <v>2</v>
      </c>
      <c r="H61" s="137">
        <v>3</v>
      </c>
    </row>
    <row r="62" spans="2:8" ht="45.75" customHeight="1" thickBot="1" x14ac:dyDescent="0.25">
      <c r="B62" s="138"/>
      <c r="C62" s="1262" t="s">
        <v>596</v>
      </c>
      <c r="D62" s="1263"/>
      <c r="E62" s="1264"/>
      <c r="F62" s="139">
        <v>2</v>
      </c>
      <c r="G62" s="139">
        <v>2</v>
      </c>
      <c r="H62" s="140">
        <v>1</v>
      </c>
    </row>
    <row r="63" spans="2:8" ht="52.5" customHeight="1" thickBot="1" x14ac:dyDescent="0.25">
      <c r="B63" s="141"/>
      <c r="C63" s="1265" t="s">
        <v>51</v>
      </c>
      <c r="D63" s="1265"/>
      <c r="E63" s="1266"/>
      <c r="F63" s="142">
        <v>772</v>
      </c>
      <c r="G63" s="142">
        <v>974</v>
      </c>
      <c r="H63" s="143">
        <v>1043</v>
      </c>
    </row>
    <row r="64" spans="2:8" ht="15" customHeight="1" x14ac:dyDescent="0.2"/>
  </sheetData>
  <sheetProtection algorithmName="SHA-512" hashValue="lsNvZQbXfc/gavQ1xSR11skoGUmIDzI7AM94pagbsEFIMl3u6g4NQLwFUNEDp6QUYLCeGvxkHOlknJUp9expPA==" saltValue="J33AfH/rb3heSIDpjNZ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A66D3-F6C2-4ED4-A6D1-AC8298F217F8}">
  <sheetPr>
    <pageSetUpPr fitToPage="1"/>
  </sheetPr>
  <dimension ref="A1:WZM160"/>
  <sheetViews>
    <sheetView showGridLines="0" zoomScale="160" zoomScaleNormal="160"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601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602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603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604</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12">
        <v>53.9</v>
      </c>
      <c r="BQ51" s="1312"/>
      <c r="BR51" s="1312"/>
      <c r="BS51" s="1312"/>
      <c r="BT51" s="1312"/>
      <c r="BU51" s="1312"/>
      <c r="BV51" s="1312"/>
      <c r="BW51" s="1312"/>
      <c r="BX51" s="1312">
        <v>58.2</v>
      </c>
      <c r="BY51" s="1312"/>
      <c r="BZ51" s="1312"/>
      <c r="CA51" s="1312"/>
      <c r="CB51" s="1312"/>
      <c r="CC51" s="1312"/>
      <c r="CD51" s="1312"/>
      <c r="CE51" s="1312"/>
      <c r="CF51" s="1312">
        <v>23.3</v>
      </c>
      <c r="CG51" s="1312"/>
      <c r="CH51" s="1312"/>
      <c r="CI51" s="1312"/>
      <c r="CJ51" s="1312"/>
      <c r="CK51" s="1312"/>
      <c r="CL51" s="1312"/>
      <c r="CM51" s="1312"/>
      <c r="CN51" s="1312">
        <v>9.6999999999999993</v>
      </c>
      <c r="CO51" s="1312"/>
      <c r="CP51" s="1312"/>
      <c r="CQ51" s="1312"/>
      <c r="CR51" s="1312"/>
      <c r="CS51" s="1312"/>
      <c r="CT51" s="1312"/>
      <c r="CU51" s="1312"/>
      <c r="CV51" s="1312">
        <v>7.3</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12">
        <v>62.1</v>
      </c>
      <c r="BQ53" s="1312"/>
      <c r="BR53" s="1312"/>
      <c r="BS53" s="1312"/>
      <c r="BT53" s="1312"/>
      <c r="BU53" s="1312"/>
      <c r="BV53" s="1312"/>
      <c r="BW53" s="1312"/>
      <c r="BX53" s="1312">
        <v>61.3</v>
      </c>
      <c r="BY53" s="1312"/>
      <c r="BZ53" s="1312"/>
      <c r="CA53" s="1312"/>
      <c r="CB53" s="1312"/>
      <c r="CC53" s="1312"/>
      <c r="CD53" s="1312"/>
      <c r="CE53" s="1312"/>
      <c r="CF53" s="1312">
        <v>62.1</v>
      </c>
      <c r="CG53" s="1312"/>
      <c r="CH53" s="1312"/>
      <c r="CI53" s="1312"/>
      <c r="CJ53" s="1312"/>
      <c r="CK53" s="1312"/>
      <c r="CL53" s="1312"/>
      <c r="CM53" s="1312"/>
      <c r="CN53" s="1312">
        <v>63.3</v>
      </c>
      <c r="CO53" s="1312"/>
      <c r="CP53" s="1312"/>
      <c r="CQ53" s="1312"/>
      <c r="CR53" s="1312"/>
      <c r="CS53" s="1312"/>
      <c r="CT53" s="1312"/>
      <c r="CU53" s="1312"/>
      <c r="CV53" s="1312">
        <v>64.099999999999994</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608</v>
      </c>
      <c r="AO55" s="1307"/>
      <c r="AP55" s="1307"/>
      <c r="AQ55" s="1307"/>
      <c r="AR55" s="1307"/>
      <c r="AS55" s="1307"/>
      <c r="AT55" s="1307"/>
      <c r="AU55" s="1307"/>
      <c r="AV55" s="1307"/>
      <c r="AW55" s="1307"/>
      <c r="AX55" s="1307"/>
      <c r="AY55" s="1307"/>
      <c r="AZ55" s="1307"/>
      <c r="BA55" s="1307"/>
      <c r="BB55" s="1311" t="s">
        <v>606</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607</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609</v>
      </c>
    </row>
    <row r="64" spans="1:109" ht="13" x14ac:dyDescent="0.2">
      <c r="B64" s="1282"/>
      <c r="G64" s="1289"/>
      <c r="I64" s="1322"/>
      <c r="J64" s="1322"/>
      <c r="K64" s="1322"/>
      <c r="L64" s="1322"/>
      <c r="M64" s="1322"/>
      <c r="N64" s="1323"/>
      <c r="AM64" s="1289"/>
      <c r="AN64" s="1289" t="s">
        <v>602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610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604</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605</v>
      </c>
      <c r="AO73" s="1311"/>
      <c r="AP73" s="1311"/>
      <c r="AQ73" s="1311"/>
      <c r="AR73" s="1311"/>
      <c r="AS73" s="1311"/>
      <c r="AT73" s="1311"/>
      <c r="AU73" s="1311"/>
      <c r="AV73" s="1311"/>
      <c r="AW73" s="1311"/>
      <c r="AX73" s="1311"/>
      <c r="AY73" s="1311"/>
      <c r="AZ73" s="1311"/>
      <c r="BA73" s="1311"/>
      <c r="BB73" s="1311" t="s">
        <v>606</v>
      </c>
      <c r="BC73" s="1311"/>
      <c r="BD73" s="1311"/>
      <c r="BE73" s="1311"/>
      <c r="BF73" s="1311"/>
      <c r="BG73" s="1311"/>
      <c r="BH73" s="1311"/>
      <c r="BI73" s="1311"/>
      <c r="BJ73" s="1311"/>
      <c r="BK73" s="1311"/>
      <c r="BL73" s="1311"/>
      <c r="BM73" s="1311"/>
      <c r="BN73" s="1311"/>
      <c r="BO73" s="1311"/>
      <c r="BP73" s="1312">
        <v>53.9</v>
      </c>
      <c r="BQ73" s="1312"/>
      <c r="BR73" s="1312"/>
      <c r="BS73" s="1312"/>
      <c r="BT73" s="1312"/>
      <c r="BU73" s="1312"/>
      <c r="BV73" s="1312"/>
      <c r="BW73" s="1312"/>
      <c r="BX73" s="1312">
        <v>58.2</v>
      </c>
      <c r="BY73" s="1312"/>
      <c r="BZ73" s="1312"/>
      <c r="CA73" s="1312"/>
      <c r="CB73" s="1312"/>
      <c r="CC73" s="1312"/>
      <c r="CD73" s="1312"/>
      <c r="CE73" s="1312"/>
      <c r="CF73" s="1312">
        <v>23.3</v>
      </c>
      <c r="CG73" s="1312"/>
      <c r="CH73" s="1312"/>
      <c r="CI73" s="1312"/>
      <c r="CJ73" s="1312"/>
      <c r="CK73" s="1312"/>
      <c r="CL73" s="1312"/>
      <c r="CM73" s="1312"/>
      <c r="CN73" s="1312">
        <v>9.6999999999999993</v>
      </c>
      <c r="CO73" s="1312"/>
      <c r="CP73" s="1312"/>
      <c r="CQ73" s="1312"/>
      <c r="CR73" s="1312"/>
      <c r="CS73" s="1312"/>
      <c r="CT73" s="1312"/>
      <c r="CU73" s="1312"/>
      <c r="CV73" s="1312">
        <v>7.3</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611</v>
      </c>
      <c r="BC75" s="1311"/>
      <c r="BD75" s="1311"/>
      <c r="BE75" s="1311"/>
      <c r="BF75" s="1311"/>
      <c r="BG75" s="1311"/>
      <c r="BH75" s="1311"/>
      <c r="BI75" s="1311"/>
      <c r="BJ75" s="1311"/>
      <c r="BK75" s="1311"/>
      <c r="BL75" s="1311"/>
      <c r="BM75" s="1311"/>
      <c r="BN75" s="1311"/>
      <c r="BO75" s="1311"/>
      <c r="BP75" s="1312">
        <v>5.8</v>
      </c>
      <c r="BQ75" s="1312"/>
      <c r="BR75" s="1312"/>
      <c r="BS75" s="1312"/>
      <c r="BT75" s="1312"/>
      <c r="BU75" s="1312"/>
      <c r="BV75" s="1312"/>
      <c r="BW75" s="1312"/>
      <c r="BX75" s="1312">
        <v>6.5</v>
      </c>
      <c r="BY75" s="1312"/>
      <c r="BZ75" s="1312"/>
      <c r="CA75" s="1312"/>
      <c r="CB75" s="1312"/>
      <c r="CC75" s="1312"/>
      <c r="CD75" s="1312"/>
      <c r="CE75" s="1312"/>
      <c r="CF75" s="1312">
        <v>5.6</v>
      </c>
      <c r="CG75" s="1312"/>
      <c r="CH75" s="1312"/>
      <c r="CI75" s="1312"/>
      <c r="CJ75" s="1312"/>
      <c r="CK75" s="1312"/>
      <c r="CL75" s="1312"/>
      <c r="CM75" s="1312"/>
      <c r="CN75" s="1312">
        <v>5</v>
      </c>
      <c r="CO75" s="1312"/>
      <c r="CP75" s="1312"/>
      <c r="CQ75" s="1312"/>
      <c r="CR75" s="1312"/>
      <c r="CS75" s="1312"/>
      <c r="CT75" s="1312"/>
      <c r="CU75" s="1312"/>
      <c r="CV75" s="1312">
        <v>3.7</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608</v>
      </c>
      <c r="AO77" s="1307"/>
      <c r="AP77" s="1307"/>
      <c r="AQ77" s="1307"/>
      <c r="AR77" s="1307"/>
      <c r="AS77" s="1307"/>
      <c r="AT77" s="1307"/>
      <c r="AU77" s="1307"/>
      <c r="AV77" s="1307"/>
      <c r="AW77" s="1307"/>
      <c r="AX77" s="1307"/>
      <c r="AY77" s="1307"/>
      <c r="AZ77" s="1307"/>
      <c r="BA77" s="1307"/>
      <c r="BB77" s="1311" t="s">
        <v>606</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611</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07mr1AfzxUEVkb/HdVlJSn6TCJQ8P7fXKGY5qs/7PeM9Vle3NMZgksL2RHW5DWIJ+EWU/jsbb8AA/oRaYvLJiw==" saltValue="7JqvTZw5Vw0bVbHuzkIm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B1E64-592D-4B78-BBCB-41C9A2A858F2}">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PrxAq0E/MSs4l1t7EqFescYydwp63Jixn+dSIX1NguGQ655NF1A/Z06LlJYr/Vi+Kd3wB0U17FmjOxOXMQiaZg==" saltValue="iFAn8Cs/TDxckDxJrBVi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5C47-E9FB-4A23-B559-8189D0AD296B}">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LLJAbiBZqf5k3QAl6D6aCk7wH09rnkwMSxzIRWLkpJvXI16/cxpRCDeh/0hXsrAG89ofo6d7+ui/8T4J7IBi3g==" saltValue="A/6wggWm/k4knIIJ88F4I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39546</v>
      </c>
      <c r="E3" s="162"/>
      <c r="F3" s="163">
        <v>67293</v>
      </c>
      <c r="G3" s="164"/>
      <c r="H3" s="165"/>
    </row>
    <row r="4" spans="1:8" x14ac:dyDescent="0.2">
      <c r="A4" s="166"/>
      <c r="B4" s="167"/>
      <c r="C4" s="168"/>
      <c r="D4" s="169">
        <v>17469</v>
      </c>
      <c r="E4" s="170"/>
      <c r="F4" s="171">
        <v>35076</v>
      </c>
      <c r="G4" s="172"/>
      <c r="H4" s="173"/>
    </row>
    <row r="5" spans="1:8" x14ac:dyDescent="0.2">
      <c r="A5" s="154" t="s">
        <v>549</v>
      </c>
      <c r="B5" s="159"/>
      <c r="C5" s="160"/>
      <c r="D5" s="161">
        <v>75135</v>
      </c>
      <c r="E5" s="162"/>
      <c r="F5" s="163">
        <v>67343</v>
      </c>
      <c r="G5" s="164"/>
      <c r="H5" s="165"/>
    </row>
    <row r="6" spans="1:8" x14ac:dyDescent="0.2">
      <c r="A6" s="166"/>
      <c r="B6" s="167"/>
      <c r="C6" s="168"/>
      <c r="D6" s="169">
        <v>59248</v>
      </c>
      <c r="E6" s="170"/>
      <c r="F6" s="171">
        <v>32865</v>
      </c>
      <c r="G6" s="172"/>
      <c r="H6" s="173"/>
    </row>
    <row r="7" spans="1:8" x14ac:dyDescent="0.2">
      <c r="A7" s="154" t="s">
        <v>550</v>
      </c>
      <c r="B7" s="159"/>
      <c r="C7" s="160"/>
      <c r="D7" s="161">
        <v>57492</v>
      </c>
      <c r="E7" s="162"/>
      <c r="F7" s="163">
        <v>73475</v>
      </c>
      <c r="G7" s="164"/>
      <c r="H7" s="165"/>
    </row>
    <row r="8" spans="1:8" x14ac:dyDescent="0.2">
      <c r="A8" s="166"/>
      <c r="B8" s="167"/>
      <c r="C8" s="168"/>
      <c r="D8" s="169">
        <v>19624</v>
      </c>
      <c r="E8" s="170"/>
      <c r="F8" s="171">
        <v>43072</v>
      </c>
      <c r="G8" s="172"/>
      <c r="H8" s="173"/>
    </row>
    <row r="9" spans="1:8" x14ac:dyDescent="0.2">
      <c r="A9" s="154" t="s">
        <v>551</v>
      </c>
      <c r="B9" s="159"/>
      <c r="C9" s="160"/>
      <c r="D9" s="161">
        <v>28966</v>
      </c>
      <c r="E9" s="162"/>
      <c r="F9" s="163">
        <v>87464</v>
      </c>
      <c r="G9" s="164"/>
      <c r="H9" s="165"/>
    </row>
    <row r="10" spans="1:8" x14ac:dyDescent="0.2">
      <c r="A10" s="166"/>
      <c r="B10" s="167"/>
      <c r="C10" s="168"/>
      <c r="D10" s="169">
        <v>11879</v>
      </c>
      <c r="E10" s="170"/>
      <c r="F10" s="171">
        <v>47479</v>
      </c>
      <c r="G10" s="172"/>
      <c r="H10" s="173"/>
    </row>
    <row r="11" spans="1:8" x14ac:dyDescent="0.2">
      <c r="A11" s="154" t="s">
        <v>552</v>
      </c>
      <c r="B11" s="159"/>
      <c r="C11" s="160"/>
      <c r="D11" s="161">
        <v>31962</v>
      </c>
      <c r="E11" s="162"/>
      <c r="F11" s="163">
        <v>96248</v>
      </c>
      <c r="G11" s="164"/>
      <c r="H11" s="165"/>
    </row>
    <row r="12" spans="1:8" x14ac:dyDescent="0.2">
      <c r="A12" s="166"/>
      <c r="B12" s="167"/>
      <c r="C12" s="174"/>
      <c r="D12" s="169">
        <v>18418</v>
      </c>
      <c r="E12" s="170"/>
      <c r="F12" s="171">
        <v>55768</v>
      </c>
      <c r="G12" s="172"/>
      <c r="H12" s="173"/>
    </row>
    <row r="13" spans="1:8" x14ac:dyDescent="0.2">
      <c r="A13" s="154"/>
      <c r="B13" s="159"/>
      <c r="C13" s="175"/>
      <c r="D13" s="176">
        <v>46620</v>
      </c>
      <c r="E13" s="177"/>
      <c r="F13" s="178">
        <v>78365</v>
      </c>
      <c r="G13" s="179"/>
      <c r="H13" s="165"/>
    </row>
    <row r="14" spans="1:8" x14ac:dyDescent="0.2">
      <c r="A14" s="166"/>
      <c r="B14" s="167"/>
      <c r="C14" s="168"/>
      <c r="D14" s="169">
        <v>25328</v>
      </c>
      <c r="E14" s="170"/>
      <c r="F14" s="171">
        <v>42852</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3.21</v>
      </c>
      <c r="C19" s="180">
        <f>ROUND(VALUE(SUBSTITUTE(実質収支比率等に係る経年分析!G$48,"▲","-")),2)</f>
        <v>3.88</v>
      </c>
      <c r="D19" s="180">
        <f>ROUND(VALUE(SUBSTITUTE(実質収支比率等に係る経年分析!H$48,"▲","-")),2)</f>
        <v>4.42</v>
      </c>
      <c r="E19" s="180">
        <f>ROUND(VALUE(SUBSTITUTE(実質収支比率等に係る経年分析!I$48,"▲","-")),2)</f>
        <v>4.21</v>
      </c>
      <c r="F19" s="180">
        <f>ROUND(VALUE(SUBSTITUTE(実質収支比率等に係る経年分析!J$48,"▲","-")),2)</f>
        <v>3.23</v>
      </c>
    </row>
    <row r="20" spans="1:11" x14ac:dyDescent="0.2">
      <c r="A20" s="180" t="s">
        <v>55</v>
      </c>
      <c r="B20" s="180">
        <f>ROUND(VALUE(SUBSTITUTE(実質収支比率等に係る経年分析!F$47,"▲","-")),2)</f>
        <v>8.5500000000000007</v>
      </c>
      <c r="C20" s="180">
        <f>ROUND(VALUE(SUBSTITUTE(実質収支比率等に係る経年分析!G$47,"▲","-")),2)</f>
        <v>8.52</v>
      </c>
      <c r="D20" s="180">
        <f>ROUND(VALUE(SUBSTITUTE(実質収支比率等に係る経年分析!H$47,"▲","-")),2)</f>
        <v>8.6199999999999992</v>
      </c>
      <c r="E20" s="180">
        <f>ROUND(VALUE(SUBSTITUTE(実質収支比率等に係る経年分析!I$47,"▲","-")),2)</f>
        <v>9.49</v>
      </c>
      <c r="F20" s="180">
        <f>ROUND(VALUE(SUBSTITUTE(実質収支比率等に係る経年分析!J$47,"▲","-")),2)</f>
        <v>10.37</v>
      </c>
    </row>
    <row r="21" spans="1:11" x14ac:dyDescent="0.2">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0.62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429</v>
      </c>
      <c r="E42" s="182"/>
      <c r="F42" s="182"/>
      <c r="G42" s="182">
        <f>'実質公債費比率（分子）の構造'!L$52</f>
        <v>425</v>
      </c>
      <c r="H42" s="182"/>
      <c r="I42" s="182"/>
      <c r="J42" s="182">
        <f>'実質公債費比率（分子）の構造'!M$52</f>
        <v>508</v>
      </c>
      <c r="K42" s="182"/>
      <c r="L42" s="182"/>
      <c r="M42" s="182">
        <f>'実質公債費比率（分子）の構造'!N$52</f>
        <v>489</v>
      </c>
      <c r="N42" s="182"/>
      <c r="O42" s="182"/>
      <c r="P42" s="182">
        <f>'実質公債費比率（分子）の構造'!O$52</f>
        <v>507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2">
      <c r="A44" s="182" t="s">
        <v>65</v>
      </c>
      <c r="B44" s="182">
        <f>'実質公債費比率（分子）の構造'!K$50</f>
        <v>28</v>
      </c>
      <c r="C44" s="182"/>
      <c r="D44" s="182"/>
      <c r="E44" s="182">
        <f>'実質公債費比率（分子）の構造'!L$50</f>
        <v>82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f>'実質公債費比率（分子）の構造'!K$49</f>
        <v>43</v>
      </c>
      <c r="C45" s="182"/>
      <c r="D45" s="182"/>
      <c r="E45" s="182">
        <f>'実質公債費比率（分子）の構造'!L$49</f>
        <v>35</v>
      </c>
      <c r="F45" s="182"/>
      <c r="G45" s="182"/>
      <c r="H45" s="182">
        <f>'実質公債費比率（分子）の構造'!M$49</f>
        <v>34</v>
      </c>
      <c r="I45" s="182"/>
      <c r="J45" s="182"/>
      <c r="K45" s="182">
        <f>'実質公債費比率（分子）の構造'!N$49</f>
        <v>54</v>
      </c>
      <c r="L45" s="182"/>
      <c r="M45" s="182"/>
      <c r="N45" s="182">
        <f>'実質公債費比率（分子）の構造'!O$49</f>
        <v>68</v>
      </c>
      <c r="O45" s="182"/>
      <c r="P45" s="182"/>
    </row>
    <row r="46" spans="1:16" x14ac:dyDescent="0.2">
      <c r="A46" s="182" t="s">
        <v>67</v>
      </c>
      <c r="B46" s="182">
        <f>'実質公債費比率（分子）の構造'!K$48</f>
        <v>72</v>
      </c>
      <c r="C46" s="182"/>
      <c r="D46" s="182"/>
      <c r="E46" s="182">
        <f>'実質公債費比率（分子）の構造'!L$48</f>
        <v>63</v>
      </c>
      <c r="F46" s="182"/>
      <c r="G46" s="182"/>
      <c r="H46" s="182">
        <f>'実質公債費比率（分子）の構造'!M$48</f>
        <v>67</v>
      </c>
      <c r="I46" s="182"/>
      <c r="J46" s="182"/>
      <c r="K46" s="182">
        <f>'実質公債費比率（分子）の構造'!N$48</f>
        <v>65</v>
      </c>
      <c r="L46" s="182"/>
      <c r="M46" s="182"/>
      <c r="N46" s="182">
        <f>'実質公債費比率（分子）の構造'!O$48</f>
        <v>63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492</v>
      </c>
      <c r="C49" s="182"/>
      <c r="D49" s="182"/>
      <c r="E49" s="182">
        <f>'実質公債費比率（分子）の構造'!L$45</f>
        <v>496</v>
      </c>
      <c r="F49" s="182"/>
      <c r="G49" s="182"/>
      <c r="H49" s="182">
        <f>'実質公債費比率（分子）の構造'!M$45</f>
        <v>514</v>
      </c>
      <c r="I49" s="182"/>
      <c r="J49" s="182"/>
      <c r="K49" s="182">
        <f>'実質公債費比率（分子）の構造'!N$45</f>
        <v>525</v>
      </c>
      <c r="L49" s="182"/>
      <c r="M49" s="182"/>
      <c r="N49" s="182">
        <f>'実質公債費比率（分子）の構造'!O$45</f>
        <v>518</v>
      </c>
      <c r="O49" s="182"/>
      <c r="P49" s="182"/>
    </row>
    <row r="50" spans="1:16" x14ac:dyDescent="0.2">
      <c r="A50" s="182" t="s">
        <v>71</v>
      </c>
      <c r="B50" s="182" t="e">
        <f>NA()</f>
        <v>#N/A</v>
      </c>
      <c r="C50" s="182">
        <f>IF(ISNUMBER('実質公債費比率（分子）の構造'!K$53),'実質公債費比率（分子）の構造'!K$53,NA())</f>
        <v>206</v>
      </c>
      <c r="D50" s="182" t="e">
        <f>NA()</f>
        <v>#N/A</v>
      </c>
      <c r="E50" s="182" t="e">
        <f>NA()</f>
        <v>#N/A</v>
      </c>
      <c r="F50" s="182">
        <f>IF(ISNUMBER('実質公債費比率（分子）の構造'!L$53),'実質公債費比率（分子）の構造'!L$53,NA())</f>
        <v>251</v>
      </c>
      <c r="G50" s="182" t="e">
        <f>NA()</f>
        <v>#N/A</v>
      </c>
      <c r="H50" s="182" t="e">
        <f>NA()</f>
        <v>#N/A</v>
      </c>
      <c r="I50" s="182">
        <f>IF(ISNUMBER('実質公債費比率（分子）の構造'!M$53),'実質公債費比率（分子）の構造'!M$53,NA())</f>
        <v>108</v>
      </c>
      <c r="J50" s="182" t="e">
        <f>NA()</f>
        <v>#N/A</v>
      </c>
      <c r="K50" s="182" t="e">
        <f>NA()</f>
        <v>#N/A</v>
      </c>
      <c r="L50" s="182">
        <f>IF(ISNUMBER('実質公債費比率（分子）の構造'!N$53),'実質公債費比率（分子）の構造'!N$53,NA())</f>
        <v>156</v>
      </c>
      <c r="M50" s="182" t="e">
        <f>NA()</f>
        <v>#N/A</v>
      </c>
      <c r="N50" s="182" t="e">
        <f>NA()</f>
        <v>#N/A</v>
      </c>
      <c r="O50" s="182">
        <f>IF(ISNUMBER('実質公債費比率（分子）の構造'!O$53),'実質公債費比率（分子）の構造'!O$53,NA())</f>
        <v>143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5416</v>
      </c>
      <c r="E56" s="181"/>
      <c r="F56" s="181"/>
      <c r="G56" s="181">
        <f>'将来負担比率（分子）の構造'!J$52</f>
        <v>5965</v>
      </c>
      <c r="H56" s="181"/>
      <c r="I56" s="181"/>
      <c r="J56" s="181">
        <f>'将来負担比率（分子）の構造'!K$52</f>
        <v>6255</v>
      </c>
      <c r="K56" s="181"/>
      <c r="L56" s="181"/>
      <c r="M56" s="181">
        <f>'将来負担比率（分子）の構造'!L$52</f>
        <v>6438</v>
      </c>
      <c r="N56" s="181"/>
      <c r="O56" s="181"/>
      <c r="P56" s="181">
        <f>'将来負担比率（分子）の構造'!M$52</f>
        <v>6474</v>
      </c>
    </row>
    <row r="57" spans="1:16" x14ac:dyDescent="0.2">
      <c r="A57" s="181" t="s">
        <v>42</v>
      </c>
      <c r="B57" s="181"/>
      <c r="C57" s="181"/>
      <c r="D57" s="181" t="str">
        <f>'将来負担比率（分子）の構造'!I$51</f>
        <v>-</v>
      </c>
      <c r="E57" s="181"/>
      <c r="F57" s="181"/>
      <c r="G57" s="181" t="str">
        <f>'将来負担比率（分子）の構造'!J$51</f>
        <v>-</v>
      </c>
      <c r="H57" s="181"/>
      <c r="I57" s="181"/>
      <c r="J57" s="181">
        <f>'将来負担比率（分子）の構造'!K$51</f>
        <v>1031</v>
      </c>
      <c r="K57" s="181"/>
      <c r="L57" s="181"/>
      <c r="M57" s="181">
        <f>'将来負担比率（分子）の構造'!L$51</f>
        <v>1061</v>
      </c>
      <c r="N57" s="181"/>
      <c r="O57" s="181"/>
      <c r="P57" s="181">
        <f>'将来負担比率（分子）の構造'!M$51</f>
        <v>1125</v>
      </c>
    </row>
    <row r="58" spans="1:16" x14ac:dyDescent="0.2">
      <c r="A58" s="181" t="s">
        <v>41</v>
      </c>
      <c r="B58" s="181"/>
      <c r="C58" s="181"/>
      <c r="D58" s="181">
        <f>'将来負担比率（分子）の構造'!I$50</f>
        <v>503</v>
      </c>
      <c r="E58" s="181"/>
      <c r="F58" s="181"/>
      <c r="G58" s="181">
        <f>'将来負担比率（分子）の構造'!J$50</f>
        <v>720</v>
      </c>
      <c r="H58" s="181"/>
      <c r="I58" s="181"/>
      <c r="J58" s="181">
        <f>'将来負担比率（分子）の構造'!K$50</f>
        <v>895</v>
      </c>
      <c r="K58" s="181"/>
      <c r="L58" s="181"/>
      <c r="M58" s="181">
        <f>'将来負担比率（分子）の構造'!L$50</f>
        <v>1173</v>
      </c>
      <c r="N58" s="181"/>
      <c r="O58" s="181"/>
      <c r="P58" s="181">
        <f>'将来負担比率（分子）の構造'!M$50</f>
        <v>1247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1169</v>
      </c>
      <c r="C62" s="181"/>
      <c r="D62" s="181"/>
      <c r="E62" s="181">
        <f>'将来負担比率（分子）の構造'!J$45</f>
        <v>1090</v>
      </c>
      <c r="F62" s="181"/>
      <c r="G62" s="181"/>
      <c r="H62" s="181">
        <f>'将来負担比率（分子）の構造'!K$45</f>
        <v>971</v>
      </c>
      <c r="I62" s="181"/>
      <c r="J62" s="181"/>
      <c r="K62" s="181">
        <f>'将来負担比率（分子）の構造'!L$45</f>
        <v>893</v>
      </c>
      <c r="L62" s="181"/>
      <c r="M62" s="181"/>
      <c r="N62" s="181">
        <f>'将来負担比率（分子）の構造'!M$45</f>
        <v>875</v>
      </c>
      <c r="O62" s="181"/>
      <c r="P62" s="181"/>
    </row>
    <row r="63" spans="1:16" x14ac:dyDescent="0.2">
      <c r="A63" s="181" t="s">
        <v>34</v>
      </c>
      <c r="B63" s="181">
        <f>'将来負担比率（分子）の構造'!I$44</f>
        <v>469</v>
      </c>
      <c r="C63" s="181"/>
      <c r="D63" s="181"/>
      <c r="E63" s="181">
        <f>'将来負担比率（分子）の構造'!J$44</f>
        <v>564</v>
      </c>
      <c r="F63" s="181"/>
      <c r="G63" s="181"/>
      <c r="H63" s="181">
        <f>'将来負担比率（分子）の構造'!K$44</f>
        <v>540</v>
      </c>
      <c r="I63" s="181"/>
      <c r="J63" s="181"/>
      <c r="K63" s="181">
        <f>'将来負担比率（分子）の構造'!L$44</f>
        <v>502</v>
      </c>
      <c r="L63" s="181"/>
      <c r="M63" s="181"/>
      <c r="N63" s="181">
        <f>'将来負担比率（分子）の構造'!M$44</f>
        <v>479</v>
      </c>
      <c r="O63" s="181"/>
      <c r="P63" s="181"/>
    </row>
    <row r="64" spans="1:16" x14ac:dyDescent="0.2">
      <c r="A64" s="181" t="s">
        <v>33</v>
      </c>
      <c r="B64" s="181">
        <f>'将来負担比率（分子）の構造'!I$43</f>
        <v>610</v>
      </c>
      <c r="C64" s="181"/>
      <c r="D64" s="181"/>
      <c r="E64" s="181">
        <f>'将来負担比率（分子）の構造'!J$43</f>
        <v>870</v>
      </c>
      <c r="F64" s="181"/>
      <c r="G64" s="181"/>
      <c r="H64" s="181">
        <f>'将来負担比率（分子）の構造'!K$43</f>
        <v>1112</v>
      </c>
      <c r="I64" s="181"/>
      <c r="J64" s="181"/>
      <c r="K64" s="181">
        <f>'将来負担比率（分子）の構造'!L$43</f>
        <v>1219</v>
      </c>
      <c r="L64" s="181"/>
      <c r="M64" s="181"/>
      <c r="N64" s="181">
        <f>'将来負担比率（分子）の構造'!M$43</f>
        <v>1233</v>
      </c>
      <c r="O64" s="181"/>
      <c r="P64" s="181"/>
    </row>
    <row r="65" spans="1:16" x14ac:dyDescent="0.2">
      <c r="A65" s="181" t="s">
        <v>32</v>
      </c>
      <c r="B65" s="181">
        <f>'将来負担比率（分子）の構造'!I$42</f>
        <v>91</v>
      </c>
      <c r="C65" s="181"/>
      <c r="D65" s="181"/>
      <c r="E65" s="181">
        <f>'将来負担比率（分子）の構造'!J$42</f>
        <v>10</v>
      </c>
      <c r="F65" s="181"/>
      <c r="G65" s="181"/>
      <c r="H65" s="181">
        <f>'将来負担比率（分子）の構造'!K$42</f>
        <v>9</v>
      </c>
      <c r="I65" s="181"/>
      <c r="J65" s="181"/>
      <c r="K65" s="181">
        <f>'将来負担比率（分子）の構造'!L$42</f>
        <v>8</v>
      </c>
      <c r="L65" s="181"/>
      <c r="M65" s="181"/>
      <c r="N65" s="181">
        <f>'将来負担比率（分子）の構造'!M$42</f>
        <v>7</v>
      </c>
      <c r="O65" s="181"/>
      <c r="P65" s="181"/>
    </row>
    <row r="66" spans="1:16" x14ac:dyDescent="0.2">
      <c r="A66" s="181" t="s">
        <v>31</v>
      </c>
      <c r="B66" s="181">
        <f>'将来負担比率（分子）の構造'!I$41</f>
        <v>5360</v>
      </c>
      <c r="C66" s="181"/>
      <c r="D66" s="181"/>
      <c r="E66" s="181">
        <f>'将来負担比率（分子）の構造'!J$41</f>
        <v>6085</v>
      </c>
      <c r="F66" s="181"/>
      <c r="G66" s="181"/>
      <c r="H66" s="181">
        <f>'将来負担比率（分子）の構造'!K$41</f>
        <v>6373</v>
      </c>
      <c r="I66" s="181"/>
      <c r="J66" s="181"/>
      <c r="K66" s="181">
        <f>'将来負担比率（分子）の構造'!L$41</f>
        <v>6390</v>
      </c>
      <c r="L66" s="181"/>
      <c r="M66" s="181"/>
      <c r="N66" s="181">
        <f>'将来負担比率（分子）の構造'!M$41</f>
        <v>6522</v>
      </c>
      <c r="O66" s="181"/>
      <c r="P66" s="181"/>
    </row>
    <row r="67" spans="1:16" x14ac:dyDescent="0.2">
      <c r="A67" s="181" t="s">
        <v>75</v>
      </c>
      <c r="B67" s="181" t="e">
        <f>NA()</f>
        <v>#N/A</v>
      </c>
      <c r="C67" s="181">
        <f>IF(ISNUMBER('将来負担比率（分子）の構造'!I$53), IF('将来負担比率（分子）の構造'!I$53 &lt; 0, 0, '将来負担比率（分子）の構造'!I$53), NA())</f>
        <v>1779</v>
      </c>
      <c r="D67" s="181" t="e">
        <f>NA()</f>
        <v>#N/A</v>
      </c>
      <c r="E67" s="181" t="e">
        <f>NA()</f>
        <v>#N/A</v>
      </c>
      <c r="F67" s="181">
        <f>IF(ISNUMBER('将来負担比率（分子）の構造'!J$53), IF('将来負担比率（分子）の構造'!J$53 &lt; 0, 0, '将来負担比率（分子）の構造'!J$53), NA())</f>
        <v>1935</v>
      </c>
      <c r="G67" s="181" t="e">
        <f>NA()</f>
        <v>#N/A</v>
      </c>
      <c r="H67" s="181" t="e">
        <f>NA()</f>
        <v>#N/A</v>
      </c>
      <c r="I67" s="181">
        <f>IF(ISNUMBER('将来負担比率（分子）の構造'!K$53), IF('将来負担比率（分子）の構造'!K$53 &lt; 0, 0, '将来負担比率（分子）の構造'!K$53), NA())</f>
        <v>823</v>
      </c>
      <c r="J67" s="181" t="e">
        <f>NA()</f>
        <v>#N/A</v>
      </c>
      <c r="K67" s="181" t="e">
        <f>NA()</f>
        <v>#N/A</v>
      </c>
      <c r="L67" s="181">
        <f>IF(ISNUMBER('将来負担比率（分子）の構造'!L$53), IF('将来負担比率（分子）の構造'!L$53 &lt; 0, 0, '将来負担比率（分子）の構造'!L$53), NA())</f>
        <v>340</v>
      </c>
      <c r="M67" s="181" t="e">
        <f>NA()</f>
        <v>#N/A</v>
      </c>
      <c r="N67" s="181" t="e">
        <f>NA()</f>
        <v>#N/A</v>
      </c>
      <c r="O67" s="181">
        <f>IF(ISNUMBER('将来負担比率（分子）の構造'!M$53), IF('将来負担比率（分子）の構造'!M$53 &lt; 0, 0, '将来負担比率（分子）の構造'!M$53), NA())</f>
        <v>271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342</v>
      </c>
      <c r="C72" s="185">
        <f>基金残高に係る経年分析!G55</f>
        <v>372</v>
      </c>
      <c r="D72" s="185">
        <f>基金残高に係る経年分析!H55</f>
        <v>429</v>
      </c>
    </row>
    <row r="73" spans="1:16" x14ac:dyDescent="0.2">
      <c r="A73" s="184" t="s">
        <v>78</v>
      </c>
      <c r="B73" s="185">
        <f>基金残高に係る経年分析!F56</f>
        <v>311</v>
      </c>
      <c r="C73" s="185">
        <f>基金残高に係る経年分析!G56</f>
        <v>459</v>
      </c>
      <c r="D73" s="185">
        <f>基金残高に係る経年分析!H56</f>
        <v>459</v>
      </c>
    </row>
    <row r="74" spans="1:16" x14ac:dyDescent="0.2">
      <c r="A74" s="184" t="s">
        <v>79</v>
      </c>
      <c r="B74" s="185">
        <f>基金残高に係る経年分析!F57</f>
        <v>119</v>
      </c>
      <c r="C74" s="185">
        <f>基金残高に係る経年分析!G57</f>
        <v>144</v>
      </c>
      <c r="D74" s="185">
        <f>基金残高に係る経年分析!H57</f>
        <v>156</v>
      </c>
    </row>
  </sheetData>
  <sheetProtection algorithmName="SHA-512" hashValue="8NJqGtmNASepGnYStklWGSz8ZE4erIEyZ7VOW0IisYIelIHq1WMAQ+p0JM6kKjVM/+VLIRDg/8QmGSNPjFSIpA==" saltValue="fESk/ePID5RitKdWNrZ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225</v>
      </c>
      <c r="C5" s="634"/>
      <c r="D5" s="634"/>
      <c r="E5" s="634"/>
      <c r="F5" s="634"/>
      <c r="G5" s="634"/>
      <c r="H5" s="634"/>
      <c r="I5" s="634"/>
      <c r="J5" s="634"/>
      <c r="K5" s="634"/>
      <c r="L5" s="634"/>
      <c r="M5" s="634"/>
      <c r="N5" s="634"/>
      <c r="O5" s="634"/>
      <c r="P5" s="634"/>
      <c r="Q5" s="635"/>
      <c r="R5" s="636">
        <v>2731589</v>
      </c>
      <c r="S5" s="637"/>
      <c r="T5" s="637"/>
      <c r="U5" s="637"/>
      <c r="V5" s="637"/>
      <c r="W5" s="637"/>
      <c r="X5" s="637"/>
      <c r="Y5" s="638"/>
      <c r="Z5" s="639">
        <v>32.5</v>
      </c>
      <c r="AA5" s="639"/>
      <c r="AB5" s="639"/>
      <c r="AC5" s="639"/>
      <c r="AD5" s="640">
        <v>2638658</v>
      </c>
      <c r="AE5" s="640"/>
      <c r="AF5" s="640"/>
      <c r="AG5" s="640"/>
      <c r="AH5" s="640"/>
      <c r="AI5" s="640"/>
      <c r="AJ5" s="640"/>
      <c r="AK5" s="640"/>
      <c r="AL5" s="641">
        <v>70</v>
      </c>
      <c r="AM5" s="642"/>
      <c r="AN5" s="642"/>
      <c r="AO5" s="643"/>
      <c r="AP5" s="633" t="s">
        <v>226</v>
      </c>
      <c r="AQ5" s="634"/>
      <c r="AR5" s="634"/>
      <c r="AS5" s="634"/>
      <c r="AT5" s="634"/>
      <c r="AU5" s="634"/>
      <c r="AV5" s="634"/>
      <c r="AW5" s="634"/>
      <c r="AX5" s="634"/>
      <c r="AY5" s="634"/>
      <c r="AZ5" s="634"/>
      <c r="BA5" s="634"/>
      <c r="BB5" s="634"/>
      <c r="BC5" s="634"/>
      <c r="BD5" s="634"/>
      <c r="BE5" s="634"/>
      <c r="BF5" s="635"/>
      <c r="BG5" s="647">
        <v>2638658</v>
      </c>
      <c r="BH5" s="648"/>
      <c r="BI5" s="648"/>
      <c r="BJ5" s="648"/>
      <c r="BK5" s="648"/>
      <c r="BL5" s="648"/>
      <c r="BM5" s="648"/>
      <c r="BN5" s="649"/>
      <c r="BO5" s="650">
        <v>96.6</v>
      </c>
      <c r="BP5" s="650"/>
      <c r="BQ5" s="650"/>
      <c r="BR5" s="650"/>
      <c r="BS5" s="651">
        <v>34661</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
      <c r="B6" s="644" t="s">
        <v>230</v>
      </c>
      <c r="C6" s="645"/>
      <c r="D6" s="645"/>
      <c r="E6" s="645"/>
      <c r="F6" s="645"/>
      <c r="G6" s="645"/>
      <c r="H6" s="645"/>
      <c r="I6" s="645"/>
      <c r="J6" s="645"/>
      <c r="K6" s="645"/>
      <c r="L6" s="645"/>
      <c r="M6" s="645"/>
      <c r="N6" s="645"/>
      <c r="O6" s="645"/>
      <c r="P6" s="645"/>
      <c r="Q6" s="646"/>
      <c r="R6" s="647">
        <v>30422</v>
      </c>
      <c r="S6" s="648"/>
      <c r="T6" s="648"/>
      <c r="U6" s="648"/>
      <c r="V6" s="648"/>
      <c r="W6" s="648"/>
      <c r="X6" s="648"/>
      <c r="Y6" s="649"/>
      <c r="Z6" s="650">
        <v>0.4</v>
      </c>
      <c r="AA6" s="650"/>
      <c r="AB6" s="650"/>
      <c r="AC6" s="650"/>
      <c r="AD6" s="651">
        <v>30422</v>
      </c>
      <c r="AE6" s="651"/>
      <c r="AF6" s="651"/>
      <c r="AG6" s="651"/>
      <c r="AH6" s="651"/>
      <c r="AI6" s="651"/>
      <c r="AJ6" s="651"/>
      <c r="AK6" s="651"/>
      <c r="AL6" s="652">
        <v>0.8</v>
      </c>
      <c r="AM6" s="653"/>
      <c r="AN6" s="653"/>
      <c r="AO6" s="654"/>
      <c r="AP6" s="644" t="s">
        <v>231</v>
      </c>
      <c r="AQ6" s="645"/>
      <c r="AR6" s="645"/>
      <c r="AS6" s="645"/>
      <c r="AT6" s="645"/>
      <c r="AU6" s="645"/>
      <c r="AV6" s="645"/>
      <c r="AW6" s="645"/>
      <c r="AX6" s="645"/>
      <c r="AY6" s="645"/>
      <c r="AZ6" s="645"/>
      <c r="BA6" s="645"/>
      <c r="BB6" s="645"/>
      <c r="BC6" s="645"/>
      <c r="BD6" s="645"/>
      <c r="BE6" s="645"/>
      <c r="BF6" s="646"/>
      <c r="BG6" s="647">
        <v>2638658</v>
      </c>
      <c r="BH6" s="648"/>
      <c r="BI6" s="648"/>
      <c r="BJ6" s="648"/>
      <c r="BK6" s="648"/>
      <c r="BL6" s="648"/>
      <c r="BM6" s="648"/>
      <c r="BN6" s="649"/>
      <c r="BO6" s="650">
        <v>96.6</v>
      </c>
      <c r="BP6" s="650"/>
      <c r="BQ6" s="650"/>
      <c r="BR6" s="650"/>
      <c r="BS6" s="651">
        <v>34661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96853</v>
      </c>
      <c r="CS6" s="648"/>
      <c r="CT6" s="648"/>
      <c r="CU6" s="648"/>
      <c r="CV6" s="648"/>
      <c r="CW6" s="648"/>
      <c r="CX6" s="648"/>
      <c r="CY6" s="649"/>
      <c r="CZ6" s="641">
        <v>1.2</v>
      </c>
      <c r="DA6" s="642"/>
      <c r="DB6" s="642"/>
      <c r="DC6" s="661"/>
      <c r="DD6" s="656" t="s">
        <v>126</v>
      </c>
      <c r="DE6" s="648"/>
      <c r="DF6" s="648"/>
      <c r="DG6" s="648"/>
      <c r="DH6" s="648"/>
      <c r="DI6" s="648"/>
      <c r="DJ6" s="648"/>
      <c r="DK6" s="648"/>
      <c r="DL6" s="648"/>
      <c r="DM6" s="648"/>
      <c r="DN6" s="648"/>
      <c r="DO6" s="648"/>
      <c r="DP6" s="649"/>
      <c r="DQ6" s="656">
        <v>96853</v>
      </c>
      <c r="DR6" s="648"/>
      <c r="DS6" s="648"/>
      <c r="DT6" s="648"/>
      <c r="DU6" s="648"/>
      <c r="DV6" s="648"/>
      <c r="DW6" s="648"/>
      <c r="DX6" s="648"/>
      <c r="DY6" s="648"/>
      <c r="DZ6" s="648"/>
      <c r="EA6" s="648"/>
      <c r="EB6" s="648"/>
      <c r="EC6" s="657"/>
    </row>
    <row r="7" spans="2:143" ht="11.25" customHeight="1" x14ac:dyDescent="0.2">
      <c r="B7" s="644" t="s">
        <v>233</v>
      </c>
      <c r="C7" s="645"/>
      <c r="D7" s="645"/>
      <c r="E7" s="645"/>
      <c r="F7" s="645"/>
      <c r="G7" s="645"/>
      <c r="H7" s="645"/>
      <c r="I7" s="645"/>
      <c r="J7" s="645"/>
      <c r="K7" s="645"/>
      <c r="L7" s="645"/>
      <c r="M7" s="645"/>
      <c r="N7" s="645"/>
      <c r="O7" s="645"/>
      <c r="P7" s="645"/>
      <c r="Q7" s="646"/>
      <c r="R7" s="647">
        <v>2008</v>
      </c>
      <c r="S7" s="648"/>
      <c r="T7" s="648"/>
      <c r="U7" s="648"/>
      <c r="V7" s="648"/>
      <c r="W7" s="648"/>
      <c r="X7" s="648"/>
      <c r="Y7" s="649"/>
      <c r="Z7" s="650">
        <v>0</v>
      </c>
      <c r="AA7" s="650"/>
      <c r="AB7" s="650"/>
      <c r="AC7" s="650"/>
      <c r="AD7" s="651">
        <v>2008</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1094919</v>
      </c>
      <c r="BH7" s="648"/>
      <c r="BI7" s="648"/>
      <c r="BJ7" s="648"/>
      <c r="BK7" s="648"/>
      <c r="BL7" s="648"/>
      <c r="BM7" s="648"/>
      <c r="BN7" s="649"/>
      <c r="BO7" s="650">
        <v>40.1</v>
      </c>
      <c r="BP7" s="650"/>
      <c r="BQ7" s="650"/>
      <c r="BR7" s="650"/>
      <c r="BS7" s="651">
        <v>34661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2693251</v>
      </c>
      <c r="CS7" s="648"/>
      <c r="CT7" s="648"/>
      <c r="CU7" s="648"/>
      <c r="CV7" s="648"/>
      <c r="CW7" s="648"/>
      <c r="CX7" s="648"/>
      <c r="CY7" s="649"/>
      <c r="CZ7" s="650">
        <v>33.1</v>
      </c>
      <c r="DA7" s="650"/>
      <c r="DB7" s="650"/>
      <c r="DC7" s="650"/>
      <c r="DD7" s="656">
        <v>75515</v>
      </c>
      <c r="DE7" s="648"/>
      <c r="DF7" s="648"/>
      <c r="DG7" s="648"/>
      <c r="DH7" s="648"/>
      <c r="DI7" s="648"/>
      <c r="DJ7" s="648"/>
      <c r="DK7" s="648"/>
      <c r="DL7" s="648"/>
      <c r="DM7" s="648"/>
      <c r="DN7" s="648"/>
      <c r="DO7" s="648"/>
      <c r="DP7" s="649"/>
      <c r="DQ7" s="656">
        <v>856143</v>
      </c>
      <c r="DR7" s="648"/>
      <c r="DS7" s="648"/>
      <c r="DT7" s="648"/>
      <c r="DU7" s="648"/>
      <c r="DV7" s="648"/>
      <c r="DW7" s="648"/>
      <c r="DX7" s="648"/>
      <c r="DY7" s="648"/>
      <c r="DZ7" s="648"/>
      <c r="EA7" s="648"/>
      <c r="EB7" s="648"/>
      <c r="EC7" s="657"/>
    </row>
    <row r="8" spans="2:143" ht="11.25" customHeight="1" x14ac:dyDescent="0.2">
      <c r="B8" s="644" t="s">
        <v>236</v>
      </c>
      <c r="C8" s="645"/>
      <c r="D8" s="645"/>
      <c r="E8" s="645"/>
      <c r="F8" s="645"/>
      <c r="G8" s="645"/>
      <c r="H8" s="645"/>
      <c r="I8" s="645"/>
      <c r="J8" s="645"/>
      <c r="K8" s="645"/>
      <c r="L8" s="645"/>
      <c r="M8" s="645"/>
      <c r="N8" s="645"/>
      <c r="O8" s="645"/>
      <c r="P8" s="645"/>
      <c r="Q8" s="646"/>
      <c r="R8" s="647">
        <v>13831</v>
      </c>
      <c r="S8" s="648"/>
      <c r="T8" s="648"/>
      <c r="U8" s="648"/>
      <c r="V8" s="648"/>
      <c r="W8" s="648"/>
      <c r="X8" s="648"/>
      <c r="Y8" s="649"/>
      <c r="Z8" s="650">
        <v>0.2</v>
      </c>
      <c r="AA8" s="650"/>
      <c r="AB8" s="650"/>
      <c r="AC8" s="650"/>
      <c r="AD8" s="651">
        <v>13831</v>
      </c>
      <c r="AE8" s="651"/>
      <c r="AF8" s="651"/>
      <c r="AG8" s="651"/>
      <c r="AH8" s="651"/>
      <c r="AI8" s="651"/>
      <c r="AJ8" s="651"/>
      <c r="AK8" s="651"/>
      <c r="AL8" s="652">
        <v>0.4</v>
      </c>
      <c r="AM8" s="653"/>
      <c r="AN8" s="653"/>
      <c r="AO8" s="654"/>
      <c r="AP8" s="644" t="s">
        <v>237</v>
      </c>
      <c r="AQ8" s="645"/>
      <c r="AR8" s="645"/>
      <c r="AS8" s="645"/>
      <c r="AT8" s="645"/>
      <c r="AU8" s="645"/>
      <c r="AV8" s="645"/>
      <c r="AW8" s="645"/>
      <c r="AX8" s="645"/>
      <c r="AY8" s="645"/>
      <c r="AZ8" s="645"/>
      <c r="BA8" s="645"/>
      <c r="BB8" s="645"/>
      <c r="BC8" s="645"/>
      <c r="BD8" s="645"/>
      <c r="BE8" s="645"/>
      <c r="BF8" s="646"/>
      <c r="BG8" s="647">
        <v>29615</v>
      </c>
      <c r="BH8" s="648"/>
      <c r="BI8" s="648"/>
      <c r="BJ8" s="648"/>
      <c r="BK8" s="648"/>
      <c r="BL8" s="648"/>
      <c r="BM8" s="648"/>
      <c r="BN8" s="649"/>
      <c r="BO8" s="650">
        <v>1.1000000000000001</v>
      </c>
      <c r="BP8" s="650"/>
      <c r="BQ8" s="650"/>
      <c r="BR8" s="650"/>
      <c r="BS8" s="656" t="s">
        <v>126</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2456069</v>
      </c>
      <c r="CS8" s="648"/>
      <c r="CT8" s="648"/>
      <c r="CU8" s="648"/>
      <c r="CV8" s="648"/>
      <c r="CW8" s="648"/>
      <c r="CX8" s="648"/>
      <c r="CY8" s="649"/>
      <c r="CZ8" s="650">
        <v>30.2</v>
      </c>
      <c r="DA8" s="650"/>
      <c r="DB8" s="650"/>
      <c r="DC8" s="650"/>
      <c r="DD8" s="656">
        <v>37771</v>
      </c>
      <c r="DE8" s="648"/>
      <c r="DF8" s="648"/>
      <c r="DG8" s="648"/>
      <c r="DH8" s="648"/>
      <c r="DI8" s="648"/>
      <c r="DJ8" s="648"/>
      <c r="DK8" s="648"/>
      <c r="DL8" s="648"/>
      <c r="DM8" s="648"/>
      <c r="DN8" s="648"/>
      <c r="DO8" s="648"/>
      <c r="DP8" s="649"/>
      <c r="DQ8" s="656">
        <v>1389138</v>
      </c>
      <c r="DR8" s="648"/>
      <c r="DS8" s="648"/>
      <c r="DT8" s="648"/>
      <c r="DU8" s="648"/>
      <c r="DV8" s="648"/>
      <c r="DW8" s="648"/>
      <c r="DX8" s="648"/>
      <c r="DY8" s="648"/>
      <c r="DZ8" s="648"/>
      <c r="EA8" s="648"/>
      <c r="EB8" s="648"/>
      <c r="EC8" s="657"/>
    </row>
    <row r="9" spans="2:143" ht="11.25" customHeight="1" x14ac:dyDescent="0.2">
      <c r="B9" s="644" t="s">
        <v>239</v>
      </c>
      <c r="C9" s="645"/>
      <c r="D9" s="645"/>
      <c r="E9" s="645"/>
      <c r="F9" s="645"/>
      <c r="G9" s="645"/>
      <c r="H9" s="645"/>
      <c r="I9" s="645"/>
      <c r="J9" s="645"/>
      <c r="K9" s="645"/>
      <c r="L9" s="645"/>
      <c r="M9" s="645"/>
      <c r="N9" s="645"/>
      <c r="O9" s="645"/>
      <c r="P9" s="645"/>
      <c r="Q9" s="646"/>
      <c r="R9" s="647">
        <v>15466</v>
      </c>
      <c r="S9" s="648"/>
      <c r="T9" s="648"/>
      <c r="U9" s="648"/>
      <c r="V9" s="648"/>
      <c r="W9" s="648"/>
      <c r="X9" s="648"/>
      <c r="Y9" s="649"/>
      <c r="Z9" s="650">
        <v>0.2</v>
      </c>
      <c r="AA9" s="650"/>
      <c r="AB9" s="650"/>
      <c r="AC9" s="650"/>
      <c r="AD9" s="651">
        <v>15466</v>
      </c>
      <c r="AE9" s="651"/>
      <c r="AF9" s="651"/>
      <c r="AG9" s="651"/>
      <c r="AH9" s="651"/>
      <c r="AI9" s="651"/>
      <c r="AJ9" s="651"/>
      <c r="AK9" s="651"/>
      <c r="AL9" s="652">
        <v>0.4</v>
      </c>
      <c r="AM9" s="653"/>
      <c r="AN9" s="653"/>
      <c r="AO9" s="654"/>
      <c r="AP9" s="644" t="s">
        <v>240</v>
      </c>
      <c r="AQ9" s="645"/>
      <c r="AR9" s="645"/>
      <c r="AS9" s="645"/>
      <c r="AT9" s="645"/>
      <c r="AU9" s="645"/>
      <c r="AV9" s="645"/>
      <c r="AW9" s="645"/>
      <c r="AX9" s="645"/>
      <c r="AY9" s="645"/>
      <c r="AZ9" s="645"/>
      <c r="BA9" s="645"/>
      <c r="BB9" s="645"/>
      <c r="BC9" s="645"/>
      <c r="BD9" s="645"/>
      <c r="BE9" s="645"/>
      <c r="BF9" s="646"/>
      <c r="BG9" s="647">
        <v>856876</v>
      </c>
      <c r="BH9" s="648"/>
      <c r="BI9" s="648"/>
      <c r="BJ9" s="648"/>
      <c r="BK9" s="648"/>
      <c r="BL9" s="648"/>
      <c r="BM9" s="648"/>
      <c r="BN9" s="649"/>
      <c r="BO9" s="650">
        <v>31.4</v>
      </c>
      <c r="BP9" s="650"/>
      <c r="BQ9" s="650"/>
      <c r="BR9" s="650"/>
      <c r="BS9" s="656" t="s">
        <v>126</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599691</v>
      </c>
      <c r="CS9" s="648"/>
      <c r="CT9" s="648"/>
      <c r="CU9" s="648"/>
      <c r="CV9" s="648"/>
      <c r="CW9" s="648"/>
      <c r="CX9" s="648"/>
      <c r="CY9" s="649"/>
      <c r="CZ9" s="650">
        <v>7.4</v>
      </c>
      <c r="DA9" s="650"/>
      <c r="DB9" s="650"/>
      <c r="DC9" s="650"/>
      <c r="DD9" s="656">
        <v>1017</v>
      </c>
      <c r="DE9" s="648"/>
      <c r="DF9" s="648"/>
      <c r="DG9" s="648"/>
      <c r="DH9" s="648"/>
      <c r="DI9" s="648"/>
      <c r="DJ9" s="648"/>
      <c r="DK9" s="648"/>
      <c r="DL9" s="648"/>
      <c r="DM9" s="648"/>
      <c r="DN9" s="648"/>
      <c r="DO9" s="648"/>
      <c r="DP9" s="649"/>
      <c r="DQ9" s="656">
        <v>568892</v>
      </c>
      <c r="DR9" s="648"/>
      <c r="DS9" s="648"/>
      <c r="DT9" s="648"/>
      <c r="DU9" s="648"/>
      <c r="DV9" s="648"/>
      <c r="DW9" s="648"/>
      <c r="DX9" s="648"/>
      <c r="DY9" s="648"/>
      <c r="DZ9" s="648"/>
      <c r="EA9" s="648"/>
      <c r="EB9" s="648"/>
      <c r="EC9" s="657"/>
    </row>
    <row r="10" spans="2:143" ht="11.25" customHeight="1" x14ac:dyDescent="0.2">
      <c r="B10" s="644" t="s">
        <v>242</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126</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52969</v>
      </c>
      <c r="BH10" s="648"/>
      <c r="BI10" s="648"/>
      <c r="BJ10" s="648"/>
      <c r="BK10" s="648"/>
      <c r="BL10" s="648"/>
      <c r="BM10" s="648"/>
      <c r="BN10" s="649"/>
      <c r="BO10" s="650">
        <v>1.9</v>
      </c>
      <c r="BP10" s="650"/>
      <c r="BQ10" s="650"/>
      <c r="BR10" s="650"/>
      <c r="BS10" s="656">
        <v>8751</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4316</v>
      </c>
      <c r="CS10" s="648"/>
      <c r="CT10" s="648"/>
      <c r="CU10" s="648"/>
      <c r="CV10" s="648"/>
      <c r="CW10" s="648"/>
      <c r="CX10" s="648"/>
      <c r="CY10" s="649"/>
      <c r="CZ10" s="650">
        <v>0.1</v>
      </c>
      <c r="DA10" s="650"/>
      <c r="DB10" s="650"/>
      <c r="DC10" s="650"/>
      <c r="DD10" s="656" t="s">
        <v>126</v>
      </c>
      <c r="DE10" s="648"/>
      <c r="DF10" s="648"/>
      <c r="DG10" s="648"/>
      <c r="DH10" s="648"/>
      <c r="DI10" s="648"/>
      <c r="DJ10" s="648"/>
      <c r="DK10" s="648"/>
      <c r="DL10" s="648"/>
      <c r="DM10" s="648"/>
      <c r="DN10" s="648"/>
      <c r="DO10" s="648"/>
      <c r="DP10" s="649"/>
      <c r="DQ10" s="656">
        <v>4256</v>
      </c>
      <c r="DR10" s="648"/>
      <c r="DS10" s="648"/>
      <c r="DT10" s="648"/>
      <c r="DU10" s="648"/>
      <c r="DV10" s="648"/>
      <c r="DW10" s="648"/>
      <c r="DX10" s="648"/>
      <c r="DY10" s="648"/>
      <c r="DZ10" s="648"/>
      <c r="EA10" s="648"/>
      <c r="EB10" s="648"/>
      <c r="EC10" s="657"/>
    </row>
    <row r="11" spans="2:143" ht="11.25" customHeight="1" x14ac:dyDescent="0.2">
      <c r="B11" s="644" t="s">
        <v>245</v>
      </c>
      <c r="C11" s="645"/>
      <c r="D11" s="645"/>
      <c r="E11" s="645"/>
      <c r="F11" s="645"/>
      <c r="G11" s="645"/>
      <c r="H11" s="645"/>
      <c r="I11" s="645"/>
      <c r="J11" s="645"/>
      <c r="K11" s="645"/>
      <c r="L11" s="645"/>
      <c r="M11" s="645"/>
      <c r="N11" s="645"/>
      <c r="O11" s="645"/>
      <c r="P11" s="645"/>
      <c r="Q11" s="646"/>
      <c r="R11" s="647">
        <v>305002</v>
      </c>
      <c r="S11" s="648"/>
      <c r="T11" s="648"/>
      <c r="U11" s="648"/>
      <c r="V11" s="648"/>
      <c r="W11" s="648"/>
      <c r="X11" s="648"/>
      <c r="Y11" s="649"/>
      <c r="Z11" s="652">
        <v>3.6</v>
      </c>
      <c r="AA11" s="653"/>
      <c r="AB11" s="653"/>
      <c r="AC11" s="665"/>
      <c r="AD11" s="656">
        <v>305002</v>
      </c>
      <c r="AE11" s="648"/>
      <c r="AF11" s="648"/>
      <c r="AG11" s="648"/>
      <c r="AH11" s="648"/>
      <c r="AI11" s="648"/>
      <c r="AJ11" s="648"/>
      <c r="AK11" s="649"/>
      <c r="AL11" s="652">
        <v>8.1</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155459</v>
      </c>
      <c r="BH11" s="648"/>
      <c r="BI11" s="648"/>
      <c r="BJ11" s="648"/>
      <c r="BK11" s="648"/>
      <c r="BL11" s="648"/>
      <c r="BM11" s="648"/>
      <c r="BN11" s="649"/>
      <c r="BO11" s="650">
        <v>5.7</v>
      </c>
      <c r="BP11" s="650"/>
      <c r="BQ11" s="650"/>
      <c r="BR11" s="650"/>
      <c r="BS11" s="656">
        <v>25910</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25800</v>
      </c>
      <c r="CS11" s="648"/>
      <c r="CT11" s="648"/>
      <c r="CU11" s="648"/>
      <c r="CV11" s="648"/>
      <c r="CW11" s="648"/>
      <c r="CX11" s="648"/>
      <c r="CY11" s="649"/>
      <c r="CZ11" s="650">
        <v>0.3</v>
      </c>
      <c r="DA11" s="650"/>
      <c r="DB11" s="650"/>
      <c r="DC11" s="650"/>
      <c r="DD11" s="656" t="s">
        <v>126</v>
      </c>
      <c r="DE11" s="648"/>
      <c r="DF11" s="648"/>
      <c r="DG11" s="648"/>
      <c r="DH11" s="648"/>
      <c r="DI11" s="648"/>
      <c r="DJ11" s="648"/>
      <c r="DK11" s="648"/>
      <c r="DL11" s="648"/>
      <c r="DM11" s="648"/>
      <c r="DN11" s="648"/>
      <c r="DO11" s="648"/>
      <c r="DP11" s="649"/>
      <c r="DQ11" s="656">
        <v>17060</v>
      </c>
      <c r="DR11" s="648"/>
      <c r="DS11" s="648"/>
      <c r="DT11" s="648"/>
      <c r="DU11" s="648"/>
      <c r="DV11" s="648"/>
      <c r="DW11" s="648"/>
      <c r="DX11" s="648"/>
      <c r="DY11" s="648"/>
      <c r="DZ11" s="648"/>
      <c r="EA11" s="648"/>
      <c r="EB11" s="648"/>
      <c r="EC11" s="657"/>
    </row>
    <row r="12" spans="2:143" ht="11.25" customHeight="1" x14ac:dyDescent="0.2">
      <c r="B12" s="644" t="s">
        <v>248</v>
      </c>
      <c r="C12" s="645"/>
      <c r="D12" s="645"/>
      <c r="E12" s="645"/>
      <c r="F12" s="645"/>
      <c r="G12" s="645"/>
      <c r="H12" s="645"/>
      <c r="I12" s="645"/>
      <c r="J12" s="645"/>
      <c r="K12" s="645"/>
      <c r="L12" s="645"/>
      <c r="M12" s="645"/>
      <c r="N12" s="645"/>
      <c r="O12" s="645"/>
      <c r="P12" s="645"/>
      <c r="Q12" s="646"/>
      <c r="R12" s="647" t="s">
        <v>126</v>
      </c>
      <c r="S12" s="648"/>
      <c r="T12" s="648"/>
      <c r="U12" s="648"/>
      <c r="V12" s="648"/>
      <c r="W12" s="648"/>
      <c r="X12" s="648"/>
      <c r="Y12" s="649"/>
      <c r="Z12" s="650" t="s">
        <v>126</v>
      </c>
      <c r="AA12" s="650"/>
      <c r="AB12" s="650"/>
      <c r="AC12" s="650"/>
      <c r="AD12" s="651" t="s">
        <v>126</v>
      </c>
      <c r="AE12" s="651"/>
      <c r="AF12" s="651"/>
      <c r="AG12" s="651"/>
      <c r="AH12" s="651"/>
      <c r="AI12" s="651"/>
      <c r="AJ12" s="651"/>
      <c r="AK12" s="651"/>
      <c r="AL12" s="652" t="s">
        <v>126</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1440161</v>
      </c>
      <c r="BH12" s="648"/>
      <c r="BI12" s="648"/>
      <c r="BJ12" s="648"/>
      <c r="BK12" s="648"/>
      <c r="BL12" s="648"/>
      <c r="BM12" s="648"/>
      <c r="BN12" s="649"/>
      <c r="BO12" s="650">
        <v>52.7</v>
      </c>
      <c r="BP12" s="650"/>
      <c r="BQ12" s="650"/>
      <c r="BR12" s="650"/>
      <c r="BS12" s="656" t="s">
        <v>126</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34233</v>
      </c>
      <c r="CS12" s="648"/>
      <c r="CT12" s="648"/>
      <c r="CU12" s="648"/>
      <c r="CV12" s="648"/>
      <c r="CW12" s="648"/>
      <c r="CX12" s="648"/>
      <c r="CY12" s="649"/>
      <c r="CZ12" s="650">
        <v>0.4</v>
      </c>
      <c r="DA12" s="650"/>
      <c r="DB12" s="650"/>
      <c r="DC12" s="650"/>
      <c r="DD12" s="656" t="s">
        <v>126</v>
      </c>
      <c r="DE12" s="648"/>
      <c r="DF12" s="648"/>
      <c r="DG12" s="648"/>
      <c r="DH12" s="648"/>
      <c r="DI12" s="648"/>
      <c r="DJ12" s="648"/>
      <c r="DK12" s="648"/>
      <c r="DL12" s="648"/>
      <c r="DM12" s="648"/>
      <c r="DN12" s="648"/>
      <c r="DO12" s="648"/>
      <c r="DP12" s="649"/>
      <c r="DQ12" s="656">
        <v>34218</v>
      </c>
      <c r="DR12" s="648"/>
      <c r="DS12" s="648"/>
      <c r="DT12" s="648"/>
      <c r="DU12" s="648"/>
      <c r="DV12" s="648"/>
      <c r="DW12" s="648"/>
      <c r="DX12" s="648"/>
      <c r="DY12" s="648"/>
      <c r="DZ12" s="648"/>
      <c r="EA12" s="648"/>
      <c r="EB12" s="648"/>
      <c r="EC12" s="657"/>
    </row>
    <row r="13" spans="2:143" ht="11.25" customHeight="1" x14ac:dyDescent="0.2">
      <c r="B13" s="644" t="s">
        <v>251</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126</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1437547</v>
      </c>
      <c r="BH13" s="648"/>
      <c r="BI13" s="648"/>
      <c r="BJ13" s="648"/>
      <c r="BK13" s="648"/>
      <c r="BL13" s="648"/>
      <c r="BM13" s="648"/>
      <c r="BN13" s="649"/>
      <c r="BO13" s="650">
        <v>52.6</v>
      </c>
      <c r="BP13" s="650"/>
      <c r="BQ13" s="650"/>
      <c r="BR13" s="650"/>
      <c r="BS13" s="656" t="s">
        <v>126</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508744</v>
      </c>
      <c r="CS13" s="648"/>
      <c r="CT13" s="648"/>
      <c r="CU13" s="648"/>
      <c r="CV13" s="648"/>
      <c r="CW13" s="648"/>
      <c r="CX13" s="648"/>
      <c r="CY13" s="649"/>
      <c r="CZ13" s="650">
        <v>6.2</v>
      </c>
      <c r="DA13" s="650"/>
      <c r="DB13" s="650"/>
      <c r="DC13" s="650"/>
      <c r="DD13" s="656">
        <v>224997</v>
      </c>
      <c r="DE13" s="648"/>
      <c r="DF13" s="648"/>
      <c r="DG13" s="648"/>
      <c r="DH13" s="648"/>
      <c r="DI13" s="648"/>
      <c r="DJ13" s="648"/>
      <c r="DK13" s="648"/>
      <c r="DL13" s="648"/>
      <c r="DM13" s="648"/>
      <c r="DN13" s="648"/>
      <c r="DO13" s="648"/>
      <c r="DP13" s="649"/>
      <c r="DQ13" s="656">
        <v>291762</v>
      </c>
      <c r="DR13" s="648"/>
      <c r="DS13" s="648"/>
      <c r="DT13" s="648"/>
      <c r="DU13" s="648"/>
      <c r="DV13" s="648"/>
      <c r="DW13" s="648"/>
      <c r="DX13" s="648"/>
      <c r="DY13" s="648"/>
      <c r="DZ13" s="648"/>
      <c r="EA13" s="648"/>
      <c r="EB13" s="648"/>
      <c r="EC13" s="657"/>
    </row>
    <row r="14" spans="2:143" ht="11.25" customHeight="1" x14ac:dyDescent="0.2">
      <c r="B14" s="644" t="s">
        <v>254</v>
      </c>
      <c r="C14" s="645"/>
      <c r="D14" s="645"/>
      <c r="E14" s="645"/>
      <c r="F14" s="645"/>
      <c r="G14" s="645"/>
      <c r="H14" s="645"/>
      <c r="I14" s="645"/>
      <c r="J14" s="645"/>
      <c r="K14" s="645"/>
      <c r="L14" s="645"/>
      <c r="M14" s="645"/>
      <c r="N14" s="645"/>
      <c r="O14" s="645"/>
      <c r="P14" s="645"/>
      <c r="Q14" s="646"/>
      <c r="R14" s="647">
        <v>39</v>
      </c>
      <c r="S14" s="648"/>
      <c r="T14" s="648"/>
      <c r="U14" s="648"/>
      <c r="V14" s="648"/>
      <c r="W14" s="648"/>
      <c r="X14" s="648"/>
      <c r="Y14" s="649"/>
      <c r="Z14" s="650">
        <v>0</v>
      </c>
      <c r="AA14" s="650"/>
      <c r="AB14" s="650"/>
      <c r="AC14" s="650"/>
      <c r="AD14" s="651">
        <v>39</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26062</v>
      </c>
      <c r="BH14" s="648"/>
      <c r="BI14" s="648"/>
      <c r="BJ14" s="648"/>
      <c r="BK14" s="648"/>
      <c r="BL14" s="648"/>
      <c r="BM14" s="648"/>
      <c r="BN14" s="649"/>
      <c r="BO14" s="650">
        <v>1</v>
      </c>
      <c r="BP14" s="650"/>
      <c r="BQ14" s="650"/>
      <c r="BR14" s="650"/>
      <c r="BS14" s="656" t="s">
        <v>126</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489092</v>
      </c>
      <c r="CS14" s="648"/>
      <c r="CT14" s="648"/>
      <c r="CU14" s="648"/>
      <c r="CV14" s="648"/>
      <c r="CW14" s="648"/>
      <c r="CX14" s="648"/>
      <c r="CY14" s="649"/>
      <c r="CZ14" s="650">
        <v>6</v>
      </c>
      <c r="DA14" s="650"/>
      <c r="DB14" s="650"/>
      <c r="DC14" s="650"/>
      <c r="DD14" s="656">
        <v>122483</v>
      </c>
      <c r="DE14" s="648"/>
      <c r="DF14" s="648"/>
      <c r="DG14" s="648"/>
      <c r="DH14" s="648"/>
      <c r="DI14" s="648"/>
      <c r="DJ14" s="648"/>
      <c r="DK14" s="648"/>
      <c r="DL14" s="648"/>
      <c r="DM14" s="648"/>
      <c r="DN14" s="648"/>
      <c r="DO14" s="648"/>
      <c r="DP14" s="649"/>
      <c r="DQ14" s="656">
        <v>362536</v>
      </c>
      <c r="DR14" s="648"/>
      <c r="DS14" s="648"/>
      <c r="DT14" s="648"/>
      <c r="DU14" s="648"/>
      <c r="DV14" s="648"/>
      <c r="DW14" s="648"/>
      <c r="DX14" s="648"/>
      <c r="DY14" s="648"/>
      <c r="DZ14" s="648"/>
      <c r="EA14" s="648"/>
      <c r="EB14" s="648"/>
      <c r="EC14" s="657"/>
    </row>
    <row r="15" spans="2:143" ht="11.25" customHeight="1" x14ac:dyDescent="0.2">
      <c r="B15" s="644" t="s">
        <v>257</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126</v>
      </c>
      <c r="AA15" s="650"/>
      <c r="AB15" s="650"/>
      <c r="AC15" s="650"/>
      <c r="AD15" s="651" t="s">
        <v>126</v>
      </c>
      <c r="AE15" s="651"/>
      <c r="AF15" s="651"/>
      <c r="AG15" s="651"/>
      <c r="AH15" s="651"/>
      <c r="AI15" s="651"/>
      <c r="AJ15" s="651"/>
      <c r="AK15" s="651"/>
      <c r="AL15" s="652" t="s">
        <v>126</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77516</v>
      </c>
      <c r="BH15" s="648"/>
      <c r="BI15" s="648"/>
      <c r="BJ15" s="648"/>
      <c r="BK15" s="648"/>
      <c r="BL15" s="648"/>
      <c r="BM15" s="648"/>
      <c r="BN15" s="649"/>
      <c r="BO15" s="650">
        <v>2.8</v>
      </c>
      <c r="BP15" s="650"/>
      <c r="BQ15" s="650"/>
      <c r="BR15" s="650"/>
      <c r="BS15" s="656" t="s">
        <v>126</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715542</v>
      </c>
      <c r="CS15" s="648"/>
      <c r="CT15" s="648"/>
      <c r="CU15" s="648"/>
      <c r="CV15" s="648"/>
      <c r="CW15" s="648"/>
      <c r="CX15" s="648"/>
      <c r="CY15" s="649"/>
      <c r="CZ15" s="650">
        <v>8.8000000000000007</v>
      </c>
      <c r="DA15" s="650"/>
      <c r="DB15" s="650"/>
      <c r="DC15" s="650"/>
      <c r="DD15" s="656">
        <v>61248</v>
      </c>
      <c r="DE15" s="648"/>
      <c r="DF15" s="648"/>
      <c r="DG15" s="648"/>
      <c r="DH15" s="648"/>
      <c r="DI15" s="648"/>
      <c r="DJ15" s="648"/>
      <c r="DK15" s="648"/>
      <c r="DL15" s="648"/>
      <c r="DM15" s="648"/>
      <c r="DN15" s="648"/>
      <c r="DO15" s="648"/>
      <c r="DP15" s="649"/>
      <c r="DQ15" s="656">
        <v>492104</v>
      </c>
      <c r="DR15" s="648"/>
      <c r="DS15" s="648"/>
      <c r="DT15" s="648"/>
      <c r="DU15" s="648"/>
      <c r="DV15" s="648"/>
      <c r="DW15" s="648"/>
      <c r="DX15" s="648"/>
      <c r="DY15" s="648"/>
      <c r="DZ15" s="648"/>
      <c r="EA15" s="648"/>
      <c r="EB15" s="648"/>
      <c r="EC15" s="657"/>
    </row>
    <row r="16" spans="2:143" ht="11.25" customHeight="1" x14ac:dyDescent="0.2">
      <c r="B16" s="644" t="s">
        <v>260</v>
      </c>
      <c r="C16" s="645"/>
      <c r="D16" s="645"/>
      <c r="E16" s="645"/>
      <c r="F16" s="645"/>
      <c r="G16" s="645"/>
      <c r="H16" s="645"/>
      <c r="I16" s="645"/>
      <c r="J16" s="645"/>
      <c r="K16" s="645"/>
      <c r="L16" s="645"/>
      <c r="M16" s="645"/>
      <c r="N16" s="645"/>
      <c r="O16" s="645"/>
      <c r="P16" s="645"/>
      <c r="Q16" s="646"/>
      <c r="R16" s="647">
        <v>4623</v>
      </c>
      <c r="S16" s="648"/>
      <c r="T16" s="648"/>
      <c r="U16" s="648"/>
      <c r="V16" s="648"/>
      <c r="W16" s="648"/>
      <c r="X16" s="648"/>
      <c r="Y16" s="649"/>
      <c r="Z16" s="650">
        <v>0.1</v>
      </c>
      <c r="AA16" s="650"/>
      <c r="AB16" s="650"/>
      <c r="AC16" s="650"/>
      <c r="AD16" s="651">
        <v>4623</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126</v>
      </c>
      <c r="BH16" s="648"/>
      <c r="BI16" s="648"/>
      <c r="BJ16" s="648"/>
      <c r="BK16" s="648"/>
      <c r="BL16" s="648"/>
      <c r="BM16" s="648"/>
      <c r="BN16" s="649"/>
      <c r="BO16" s="650" t="s">
        <v>126</v>
      </c>
      <c r="BP16" s="650"/>
      <c r="BQ16" s="650"/>
      <c r="BR16" s="650"/>
      <c r="BS16" s="656" t="s">
        <v>126</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2937</v>
      </c>
      <c r="CS16" s="648"/>
      <c r="CT16" s="648"/>
      <c r="CU16" s="648"/>
      <c r="CV16" s="648"/>
      <c r="CW16" s="648"/>
      <c r="CX16" s="648"/>
      <c r="CY16" s="649"/>
      <c r="CZ16" s="650">
        <v>0</v>
      </c>
      <c r="DA16" s="650"/>
      <c r="DB16" s="650"/>
      <c r="DC16" s="650"/>
      <c r="DD16" s="656" t="s">
        <v>126</v>
      </c>
      <c r="DE16" s="648"/>
      <c r="DF16" s="648"/>
      <c r="DG16" s="648"/>
      <c r="DH16" s="648"/>
      <c r="DI16" s="648"/>
      <c r="DJ16" s="648"/>
      <c r="DK16" s="648"/>
      <c r="DL16" s="648"/>
      <c r="DM16" s="648"/>
      <c r="DN16" s="648"/>
      <c r="DO16" s="648"/>
      <c r="DP16" s="649"/>
      <c r="DQ16" s="656">
        <v>37</v>
      </c>
      <c r="DR16" s="648"/>
      <c r="DS16" s="648"/>
      <c r="DT16" s="648"/>
      <c r="DU16" s="648"/>
      <c r="DV16" s="648"/>
      <c r="DW16" s="648"/>
      <c r="DX16" s="648"/>
      <c r="DY16" s="648"/>
      <c r="DZ16" s="648"/>
      <c r="EA16" s="648"/>
      <c r="EB16" s="648"/>
      <c r="EC16" s="657"/>
    </row>
    <row r="17" spans="2:133" ht="11.25" customHeight="1" x14ac:dyDescent="0.2">
      <c r="B17" s="644" t="s">
        <v>263</v>
      </c>
      <c r="C17" s="645"/>
      <c r="D17" s="645"/>
      <c r="E17" s="645"/>
      <c r="F17" s="645"/>
      <c r="G17" s="645"/>
      <c r="H17" s="645"/>
      <c r="I17" s="645"/>
      <c r="J17" s="645"/>
      <c r="K17" s="645"/>
      <c r="L17" s="645"/>
      <c r="M17" s="645"/>
      <c r="N17" s="645"/>
      <c r="O17" s="645"/>
      <c r="P17" s="645"/>
      <c r="Q17" s="646"/>
      <c r="R17" s="647">
        <v>25060</v>
      </c>
      <c r="S17" s="648"/>
      <c r="T17" s="648"/>
      <c r="U17" s="648"/>
      <c r="V17" s="648"/>
      <c r="W17" s="648"/>
      <c r="X17" s="648"/>
      <c r="Y17" s="649"/>
      <c r="Z17" s="650">
        <v>0.3</v>
      </c>
      <c r="AA17" s="650"/>
      <c r="AB17" s="650"/>
      <c r="AC17" s="650"/>
      <c r="AD17" s="651">
        <v>25060</v>
      </c>
      <c r="AE17" s="651"/>
      <c r="AF17" s="651"/>
      <c r="AG17" s="651"/>
      <c r="AH17" s="651"/>
      <c r="AI17" s="651"/>
      <c r="AJ17" s="651"/>
      <c r="AK17" s="651"/>
      <c r="AL17" s="652">
        <v>0.7</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126</v>
      </c>
      <c r="BP17" s="650"/>
      <c r="BQ17" s="650"/>
      <c r="BR17" s="650"/>
      <c r="BS17" s="656" t="s">
        <v>126</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518103</v>
      </c>
      <c r="CS17" s="648"/>
      <c r="CT17" s="648"/>
      <c r="CU17" s="648"/>
      <c r="CV17" s="648"/>
      <c r="CW17" s="648"/>
      <c r="CX17" s="648"/>
      <c r="CY17" s="649"/>
      <c r="CZ17" s="650">
        <v>6.4</v>
      </c>
      <c r="DA17" s="650"/>
      <c r="DB17" s="650"/>
      <c r="DC17" s="650"/>
      <c r="DD17" s="656" t="s">
        <v>126</v>
      </c>
      <c r="DE17" s="648"/>
      <c r="DF17" s="648"/>
      <c r="DG17" s="648"/>
      <c r="DH17" s="648"/>
      <c r="DI17" s="648"/>
      <c r="DJ17" s="648"/>
      <c r="DK17" s="648"/>
      <c r="DL17" s="648"/>
      <c r="DM17" s="648"/>
      <c r="DN17" s="648"/>
      <c r="DO17" s="648"/>
      <c r="DP17" s="649"/>
      <c r="DQ17" s="656">
        <v>518103</v>
      </c>
      <c r="DR17" s="648"/>
      <c r="DS17" s="648"/>
      <c r="DT17" s="648"/>
      <c r="DU17" s="648"/>
      <c r="DV17" s="648"/>
      <c r="DW17" s="648"/>
      <c r="DX17" s="648"/>
      <c r="DY17" s="648"/>
      <c r="DZ17" s="648"/>
      <c r="EA17" s="648"/>
      <c r="EB17" s="648"/>
      <c r="EC17" s="657"/>
    </row>
    <row r="18" spans="2:133" ht="11.25" customHeight="1" x14ac:dyDescent="0.2">
      <c r="B18" s="644" t="s">
        <v>266</v>
      </c>
      <c r="C18" s="645"/>
      <c r="D18" s="645"/>
      <c r="E18" s="645"/>
      <c r="F18" s="645"/>
      <c r="G18" s="645"/>
      <c r="H18" s="645"/>
      <c r="I18" s="645"/>
      <c r="J18" s="645"/>
      <c r="K18" s="645"/>
      <c r="L18" s="645"/>
      <c r="M18" s="645"/>
      <c r="N18" s="645"/>
      <c r="O18" s="645"/>
      <c r="P18" s="645"/>
      <c r="Q18" s="646"/>
      <c r="R18" s="647">
        <v>24433</v>
      </c>
      <c r="S18" s="648"/>
      <c r="T18" s="648"/>
      <c r="U18" s="648"/>
      <c r="V18" s="648"/>
      <c r="W18" s="648"/>
      <c r="X18" s="648"/>
      <c r="Y18" s="649"/>
      <c r="Z18" s="650">
        <v>0.3</v>
      </c>
      <c r="AA18" s="650"/>
      <c r="AB18" s="650"/>
      <c r="AC18" s="650"/>
      <c r="AD18" s="651">
        <v>24433</v>
      </c>
      <c r="AE18" s="651"/>
      <c r="AF18" s="651"/>
      <c r="AG18" s="651"/>
      <c r="AH18" s="651"/>
      <c r="AI18" s="651"/>
      <c r="AJ18" s="651"/>
      <c r="AK18" s="651"/>
      <c r="AL18" s="652">
        <v>0.6</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126</v>
      </c>
      <c r="BP18" s="650"/>
      <c r="BQ18" s="650"/>
      <c r="BR18" s="650"/>
      <c r="BS18" s="656" t="s">
        <v>126</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126</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2">
      <c r="B19" s="644" t="s">
        <v>269</v>
      </c>
      <c r="C19" s="645"/>
      <c r="D19" s="645"/>
      <c r="E19" s="645"/>
      <c r="F19" s="645"/>
      <c r="G19" s="645"/>
      <c r="H19" s="645"/>
      <c r="I19" s="645"/>
      <c r="J19" s="645"/>
      <c r="K19" s="645"/>
      <c r="L19" s="645"/>
      <c r="M19" s="645"/>
      <c r="N19" s="645"/>
      <c r="O19" s="645"/>
      <c r="P19" s="645"/>
      <c r="Q19" s="646"/>
      <c r="R19" s="647">
        <v>21635</v>
      </c>
      <c r="S19" s="648"/>
      <c r="T19" s="648"/>
      <c r="U19" s="648"/>
      <c r="V19" s="648"/>
      <c r="W19" s="648"/>
      <c r="X19" s="648"/>
      <c r="Y19" s="649"/>
      <c r="Z19" s="650">
        <v>0.3</v>
      </c>
      <c r="AA19" s="650"/>
      <c r="AB19" s="650"/>
      <c r="AC19" s="650"/>
      <c r="AD19" s="651">
        <v>21635</v>
      </c>
      <c r="AE19" s="651"/>
      <c r="AF19" s="651"/>
      <c r="AG19" s="651"/>
      <c r="AH19" s="651"/>
      <c r="AI19" s="651"/>
      <c r="AJ19" s="651"/>
      <c r="AK19" s="651"/>
      <c r="AL19" s="652">
        <v>0.6</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92931</v>
      </c>
      <c r="BH19" s="648"/>
      <c r="BI19" s="648"/>
      <c r="BJ19" s="648"/>
      <c r="BK19" s="648"/>
      <c r="BL19" s="648"/>
      <c r="BM19" s="648"/>
      <c r="BN19" s="649"/>
      <c r="BO19" s="650">
        <v>3.4</v>
      </c>
      <c r="BP19" s="650"/>
      <c r="BQ19" s="650"/>
      <c r="BR19" s="650"/>
      <c r="BS19" s="656" t="s">
        <v>126</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126</v>
      </c>
      <c r="DA19" s="650"/>
      <c r="DB19" s="650"/>
      <c r="DC19" s="650"/>
      <c r="DD19" s="656" t="s">
        <v>126</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x14ac:dyDescent="0.2">
      <c r="B20" s="644" t="s">
        <v>272</v>
      </c>
      <c r="C20" s="645"/>
      <c r="D20" s="645"/>
      <c r="E20" s="645"/>
      <c r="F20" s="645"/>
      <c r="G20" s="645"/>
      <c r="H20" s="645"/>
      <c r="I20" s="645"/>
      <c r="J20" s="645"/>
      <c r="K20" s="645"/>
      <c r="L20" s="645"/>
      <c r="M20" s="645"/>
      <c r="N20" s="645"/>
      <c r="O20" s="645"/>
      <c r="P20" s="645"/>
      <c r="Q20" s="646"/>
      <c r="R20" s="647">
        <v>2007</v>
      </c>
      <c r="S20" s="648"/>
      <c r="T20" s="648"/>
      <c r="U20" s="648"/>
      <c r="V20" s="648"/>
      <c r="W20" s="648"/>
      <c r="X20" s="648"/>
      <c r="Y20" s="649"/>
      <c r="Z20" s="650">
        <v>0</v>
      </c>
      <c r="AA20" s="650"/>
      <c r="AB20" s="650"/>
      <c r="AC20" s="650"/>
      <c r="AD20" s="651">
        <v>2007</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92931</v>
      </c>
      <c r="BH20" s="648"/>
      <c r="BI20" s="648"/>
      <c r="BJ20" s="648"/>
      <c r="BK20" s="648"/>
      <c r="BL20" s="648"/>
      <c r="BM20" s="648"/>
      <c r="BN20" s="649"/>
      <c r="BO20" s="650">
        <v>3.4</v>
      </c>
      <c r="BP20" s="650"/>
      <c r="BQ20" s="650"/>
      <c r="BR20" s="650"/>
      <c r="BS20" s="656" t="s">
        <v>126</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8144631</v>
      </c>
      <c r="CS20" s="648"/>
      <c r="CT20" s="648"/>
      <c r="CU20" s="648"/>
      <c r="CV20" s="648"/>
      <c r="CW20" s="648"/>
      <c r="CX20" s="648"/>
      <c r="CY20" s="649"/>
      <c r="CZ20" s="650">
        <v>100</v>
      </c>
      <c r="DA20" s="650"/>
      <c r="DB20" s="650"/>
      <c r="DC20" s="650"/>
      <c r="DD20" s="656">
        <v>523031</v>
      </c>
      <c r="DE20" s="648"/>
      <c r="DF20" s="648"/>
      <c r="DG20" s="648"/>
      <c r="DH20" s="648"/>
      <c r="DI20" s="648"/>
      <c r="DJ20" s="648"/>
      <c r="DK20" s="648"/>
      <c r="DL20" s="648"/>
      <c r="DM20" s="648"/>
      <c r="DN20" s="648"/>
      <c r="DO20" s="648"/>
      <c r="DP20" s="649"/>
      <c r="DQ20" s="656">
        <v>4631102</v>
      </c>
      <c r="DR20" s="648"/>
      <c r="DS20" s="648"/>
      <c r="DT20" s="648"/>
      <c r="DU20" s="648"/>
      <c r="DV20" s="648"/>
      <c r="DW20" s="648"/>
      <c r="DX20" s="648"/>
      <c r="DY20" s="648"/>
      <c r="DZ20" s="648"/>
      <c r="EA20" s="648"/>
      <c r="EB20" s="648"/>
      <c r="EC20" s="657"/>
    </row>
    <row r="21" spans="2:133" ht="11.25" customHeight="1" x14ac:dyDescent="0.2">
      <c r="B21" s="644" t="s">
        <v>275</v>
      </c>
      <c r="C21" s="645"/>
      <c r="D21" s="645"/>
      <c r="E21" s="645"/>
      <c r="F21" s="645"/>
      <c r="G21" s="645"/>
      <c r="H21" s="645"/>
      <c r="I21" s="645"/>
      <c r="J21" s="645"/>
      <c r="K21" s="645"/>
      <c r="L21" s="645"/>
      <c r="M21" s="645"/>
      <c r="N21" s="645"/>
      <c r="O21" s="645"/>
      <c r="P21" s="645"/>
      <c r="Q21" s="646"/>
      <c r="R21" s="647">
        <v>791</v>
      </c>
      <c r="S21" s="648"/>
      <c r="T21" s="648"/>
      <c r="U21" s="648"/>
      <c r="V21" s="648"/>
      <c r="W21" s="648"/>
      <c r="X21" s="648"/>
      <c r="Y21" s="649"/>
      <c r="Z21" s="650">
        <v>0</v>
      </c>
      <c r="AA21" s="650"/>
      <c r="AB21" s="650"/>
      <c r="AC21" s="650"/>
      <c r="AD21" s="651">
        <v>791</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126</v>
      </c>
      <c r="BH21" s="648"/>
      <c r="BI21" s="648"/>
      <c r="BJ21" s="648"/>
      <c r="BK21" s="648"/>
      <c r="BL21" s="648"/>
      <c r="BM21" s="648"/>
      <c r="BN21" s="649"/>
      <c r="BO21" s="650" t="s">
        <v>126</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v>745206</v>
      </c>
      <c r="S22" s="648"/>
      <c r="T22" s="648"/>
      <c r="U22" s="648"/>
      <c r="V22" s="648"/>
      <c r="W22" s="648"/>
      <c r="X22" s="648"/>
      <c r="Y22" s="649"/>
      <c r="Z22" s="650">
        <v>8.9</v>
      </c>
      <c r="AA22" s="650"/>
      <c r="AB22" s="650"/>
      <c r="AC22" s="650"/>
      <c r="AD22" s="651">
        <v>689633</v>
      </c>
      <c r="AE22" s="651"/>
      <c r="AF22" s="651"/>
      <c r="AG22" s="651"/>
      <c r="AH22" s="651"/>
      <c r="AI22" s="651"/>
      <c r="AJ22" s="651"/>
      <c r="AK22" s="651"/>
      <c r="AL22" s="652">
        <v>18.3</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126</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v>689633</v>
      </c>
      <c r="S23" s="648"/>
      <c r="T23" s="648"/>
      <c r="U23" s="648"/>
      <c r="V23" s="648"/>
      <c r="W23" s="648"/>
      <c r="X23" s="648"/>
      <c r="Y23" s="649"/>
      <c r="Z23" s="650">
        <v>8.1999999999999993</v>
      </c>
      <c r="AA23" s="650"/>
      <c r="AB23" s="650"/>
      <c r="AC23" s="650"/>
      <c r="AD23" s="651">
        <v>689633</v>
      </c>
      <c r="AE23" s="651"/>
      <c r="AF23" s="651"/>
      <c r="AG23" s="651"/>
      <c r="AH23" s="651"/>
      <c r="AI23" s="651"/>
      <c r="AJ23" s="651"/>
      <c r="AK23" s="651"/>
      <c r="AL23" s="652">
        <v>18.3</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92931</v>
      </c>
      <c r="BH23" s="648"/>
      <c r="BI23" s="648"/>
      <c r="BJ23" s="648"/>
      <c r="BK23" s="648"/>
      <c r="BL23" s="648"/>
      <c r="BM23" s="648"/>
      <c r="BN23" s="649"/>
      <c r="BO23" s="650">
        <v>3.4</v>
      </c>
      <c r="BP23" s="650"/>
      <c r="BQ23" s="650"/>
      <c r="BR23" s="650"/>
      <c r="BS23" s="656" t="s">
        <v>126</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v>55573</v>
      </c>
      <c r="S24" s="648"/>
      <c r="T24" s="648"/>
      <c r="U24" s="648"/>
      <c r="V24" s="648"/>
      <c r="W24" s="648"/>
      <c r="X24" s="648"/>
      <c r="Y24" s="649"/>
      <c r="Z24" s="650">
        <v>0.7</v>
      </c>
      <c r="AA24" s="650"/>
      <c r="AB24" s="650"/>
      <c r="AC24" s="650"/>
      <c r="AD24" s="651" t="s">
        <v>126</v>
      </c>
      <c r="AE24" s="651"/>
      <c r="AF24" s="651"/>
      <c r="AG24" s="651"/>
      <c r="AH24" s="651"/>
      <c r="AI24" s="651"/>
      <c r="AJ24" s="651"/>
      <c r="AK24" s="651"/>
      <c r="AL24" s="652" t="s">
        <v>126</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126</v>
      </c>
      <c r="BP24" s="650"/>
      <c r="BQ24" s="650"/>
      <c r="BR24" s="650"/>
      <c r="BS24" s="656" t="s">
        <v>126</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3253146</v>
      </c>
      <c r="CS24" s="637"/>
      <c r="CT24" s="637"/>
      <c r="CU24" s="637"/>
      <c r="CV24" s="637"/>
      <c r="CW24" s="637"/>
      <c r="CX24" s="637"/>
      <c r="CY24" s="638"/>
      <c r="CZ24" s="641">
        <v>39.9</v>
      </c>
      <c r="DA24" s="642"/>
      <c r="DB24" s="642"/>
      <c r="DC24" s="661"/>
      <c r="DD24" s="686">
        <v>2211897</v>
      </c>
      <c r="DE24" s="637"/>
      <c r="DF24" s="637"/>
      <c r="DG24" s="637"/>
      <c r="DH24" s="637"/>
      <c r="DI24" s="637"/>
      <c r="DJ24" s="637"/>
      <c r="DK24" s="638"/>
      <c r="DL24" s="686">
        <v>2208678</v>
      </c>
      <c r="DM24" s="637"/>
      <c r="DN24" s="637"/>
      <c r="DO24" s="637"/>
      <c r="DP24" s="637"/>
      <c r="DQ24" s="637"/>
      <c r="DR24" s="637"/>
      <c r="DS24" s="637"/>
      <c r="DT24" s="637"/>
      <c r="DU24" s="637"/>
      <c r="DV24" s="638"/>
      <c r="DW24" s="641">
        <v>54.7</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t="s">
        <v>126</v>
      </c>
      <c r="S25" s="648"/>
      <c r="T25" s="648"/>
      <c r="U25" s="648"/>
      <c r="V25" s="648"/>
      <c r="W25" s="648"/>
      <c r="X25" s="648"/>
      <c r="Y25" s="649"/>
      <c r="Z25" s="650" t="s">
        <v>126</v>
      </c>
      <c r="AA25" s="650"/>
      <c r="AB25" s="650"/>
      <c r="AC25" s="650"/>
      <c r="AD25" s="651" t="s">
        <v>126</v>
      </c>
      <c r="AE25" s="651"/>
      <c r="AF25" s="651"/>
      <c r="AG25" s="651"/>
      <c r="AH25" s="651"/>
      <c r="AI25" s="651"/>
      <c r="AJ25" s="651"/>
      <c r="AK25" s="651"/>
      <c r="AL25" s="652" t="s">
        <v>126</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1491829</v>
      </c>
      <c r="CS25" s="683"/>
      <c r="CT25" s="683"/>
      <c r="CU25" s="683"/>
      <c r="CV25" s="683"/>
      <c r="CW25" s="683"/>
      <c r="CX25" s="683"/>
      <c r="CY25" s="684"/>
      <c r="CZ25" s="652">
        <v>18.3</v>
      </c>
      <c r="DA25" s="681"/>
      <c r="DB25" s="681"/>
      <c r="DC25" s="685"/>
      <c r="DD25" s="656">
        <v>1332166</v>
      </c>
      <c r="DE25" s="683"/>
      <c r="DF25" s="683"/>
      <c r="DG25" s="683"/>
      <c r="DH25" s="683"/>
      <c r="DI25" s="683"/>
      <c r="DJ25" s="683"/>
      <c r="DK25" s="684"/>
      <c r="DL25" s="656">
        <v>1329942</v>
      </c>
      <c r="DM25" s="683"/>
      <c r="DN25" s="683"/>
      <c r="DO25" s="683"/>
      <c r="DP25" s="683"/>
      <c r="DQ25" s="683"/>
      <c r="DR25" s="683"/>
      <c r="DS25" s="683"/>
      <c r="DT25" s="683"/>
      <c r="DU25" s="683"/>
      <c r="DV25" s="684"/>
      <c r="DW25" s="652">
        <v>32.9</v>
      </c>
      <c r="DX25" s="681"/>
      <c r="DY25" s="681"/>
      <c r="DZ25" s="681"/>
      <c r="EA25" s="681"/>
      <c r="EB25" s="681"/>
      <c r="EC25" s="682"/>
    </row>
    <row r="26" spans="2:133" ht="11.25" customHeight="1" x14ac:dyDescent="0.2">
      <c r="B26" s="644" t="s">
        <v>293</v>
      </c>
      <c r="C26" s="645"/>
      <c r="D26" s="645"/>
      <c r="E26" s="645"/>
      <c r="F26" s="645"/>
      <c r="G26" s="645"/>
      <c r="H26" s="645"/>
      <c r="I26" s="645"/>
      <c r="J26" s="645"/>
      <c r="K26" s="645"/>
      <c r="L26" s="645"/>
      <c r="M26" s="645"/>
      <c r="N26" s="645"/>
      <c r="O26" s="645"/>
      <c r="P26" s="645"/>
      <c r="Q26" s="646"/>
      <c r="R26" s="647">
        <v>3897679</v>
      </c>
      <c r="S26" s="648"/>
      <c r="T26" s="648"/>
      <c r="U26" s="648"/>
      <c r="V26" s="648"/>
      <c r="W26" s="648"/>
      <c r="X26" s="648"/>
      <c r="Y26" s="649"/>
      <c r="Z26" s="650">
        <v>46.4</v>
      </c>
      <c r="AA26" s="650"/>
      <c r="AB26" s="650"/>
      <c r="AC26" s="650"/>
      <c r="AD26" s="651">
        <v>3749175</v>
      </c>
      <c r="AE26" s="651"/>
      <c r="AF26" s="651"/>
      <c r="AG26" s="651"/>
      <c r="AH26" s="651"/>
      <c r="AI26" s="651"/>
      <c r="AJ26" s="651"/>
      <c r="AK26" s="651"/>
      <c r="AL26" s="652">
        <v>99.4</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126</v>
      </c>
      <c r="BH26" s="648"/>
      <c r="BI26" s="648"/>
      <c r="BJ26" s="648"/>
      <c r="BK26" s="648"/>
      <c r="BL26" s="648"/>
      <c r="BM26" s="648"/>
      <c r="BN26" s="649"/>
      <c r="BO26" s="650" t="s">
        <v>126</v>
      </c>
      <c r="BP26" s="650"/>
      <c r="BQ26" s="650"/>
      <c r="BR26" s="650"/>
      <c r="BS26" s="656" t="s">
        <v>126</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778271</v>
      </c>
      <c r="CS26" s="648"/>
      <c r="CT26" s="648"/>
      <c r="CU26" s="648"/>
      <c r="CV26" s="648"/>
      <c r="CW26" s="648"/>
      <c r="CX26" s="648"/>
      <c r="CY26" s="649"/>
      <c r="CZ26" s="652">
        <v>9.6</v>
      </c>
      <c r="DA26" s="681"/>
      <c r="DB26" s="681"/>
      <c r="DC26" s="685"/>
      <c r="DD26" s="656">
        <v>682730</v>
      </c>
      <c r="DE26" s="648"/>
      <c r="DF26" s="648"/>
      <c r="DG26" s="648"/>
      <c r="DH26" s="648"/>
      <c r="DI26" s="648"/>
      <c r="DJ26" s="648"/>
      <c r="DK26" s="649"/>
      <c r="DL26" s="656" t="s">
        <v>126</v>
      </c>
      <c r="DM26" s="648"/>
      <c r="DN26" s="648"/>
      <c r="DO26" s="648"/>
      <c r="DP26" s="648"/>
      <c r="DQ26" s="648"/>
      <c r="DR26" s="648"/>
      <c r="DS26" s="648"/>
      <c r="DT26" s="648"/>
      <c r="DU26" s="648"/>
      <c r="DV26" s="649"/>
      <c r="DW26" s="652" t="s">
        <v>126</v>
      </c>
      <c r="DX26" s="681"/>
      <c r="DY26" s="681"/>
      <c r="DZ26" s="681"/>
      <c r="EA26" s="681"/>
      <c r="EB26" s="681"/>
      <c r="EC26" s="682"/>
    </row>
    <row r="27" spans="2:133" ht="11.25" customHeight="1" x14ac:dyDescent="0.2">
      <c r="B27" s="644" t="s">
        <v>296</v>
      </c>
      <c r="C27" s="645"/>
      <c r="D27" s="645"/>
      <c r="E27" s="645"/>
      <c r="F27" s="645"/>
      <c r="G27" s="645"/>
      <c r="H27" s="645"/>
      <c r="I27" s="645"/>
      <c r="J27" s="645"/>
      <c r="K27" s="645"/>
      <c r="L27" s="645"/>
      <c r="M27" s="645"/>
      <c r="N27" s="645"/>
      <c r="O27" s="645"/>
      <c r="P27" s="645"/>
      <c r="Q27" s="646"/>
      <c r="R27" s="647">
        <v>2362</v>
      </c>
      <c r="S27" s="648"/>
      <c r="T27" s="648"/>
      <c r="U27" s="648"/>
      <c r="V27" s="648"/>
      <c r="W27" s="648"/>
      <c r="X27" s="648"/>
      <c r="Y27" s="649"/>
      <c r="Z27" s="650">
        <v>0</v>
      </c>
      <c r="AA27" s="650"/>
      <c r="AB27" s="650"/>
      <c r="AC27" s="650"/>
      <c r="AD27" s="651">
        <v>2362</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2731589</v>
      </c>
      <c r="BH27" s="648"/>
      <c r="BI27" s="648"/>
      <c r="BJ27" s="648"/>
      <c r="BK27" s="648"/>
      <c r="BL27" s="648"/>
      <c r="BM27" s="648"/>
      <c r="BN27" s="649"/>
      <c r="BO27" s="650">
        <v>100</v>
      </c>
      <c r="BP27" s="650"/>
      <c r="BQ27" s="650"/>
      <c r="BR27" s="650"/>
      <c r="BS27" s="656">
        <v>34661</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1243214</v>
      </c>
      <c r="CS27" s="683"/>
      <c r="CT27" s="683"/>
      <c r="CU27" s="683"/>
      <c r="CV27" s="683"/>
      <c r="CW27" s="683"/>
      <c r="CX27" s="683"/>
      <c r="CY27" s="684"/>
      <c r="CZ27" s="652">
        <v>15.3</v>
      </c>
      <c r="DA27" s="681"/>
      <c r="DB27" s="681"/>
      <c r="DC27" s="685"/>
      <c r="DD27" s="656">
        <v>361628</v>
      </c>
      <c r="DE27" s="683"/>
      <c r="DF27" s="683"/>
      <c r="DG27" s="683"/>
      <c r="DH27" s="683"/>
      <c r="DI27" s="683"/>
      <c r="DJ27" s="683"/>
      <c r="DK27" s="684"/>
      <c r="DL27" s="656">
        <v>360633</v>
      </c>
      <c r="DM27" s="683"/>
      <c r="DN27" s="683"/>
      <c r="DO27" s="683"/>
      <c r="DP27" s="683"/>
      <c r="DQ27" s="683"/>
      <c r="DR27" s="683"/>
      <c r="DS27" s="683"/>
      <c r="DT27" s="683"/>
      <c r="DU27" s="683"/>
      <c r="DV27" s="684"/>
      <c r="DW27" s="652">
        <v>8.9</v>
      </c>
      <c r="DX27" s="681"/>
      <c r="DY27" s="681"/>
      <c r="DZ27" s="681"/>
      <c r="EA27" s="681"/>
      <c r="EB27" s="681"/>
      <c r="EC27" s="682"/>
    </row>
    <row r="28" spans="2:133" ht="11.25" customHeight="1" x14ac:dyDescent="0.2">
      <c r="B28" s="644" t="s">
        <v>299</v>
      </c>
      <c r="C28" s="645"/>
      <c r="D28" s="645"/>
      <c r="E28" s="645"/>
      <c r="F28" s="645"/>
      <c r="G28" s="645"/>
      <c r="H28" s="645"/>
      <c r="I28" s="645"/>
      <c r="J28" s="645"/>
      <c r="K28" s="645"/>
      <c r="L28" s="645"/>
      <c r="M28" s="645"/>
      <c r="N28" s="645"/>
      <c r="O28" s="645"/>
      <c r="P28" s="645"/>
      <c r="Q28" s="646"/>
      <c r="R28" s="647">
        <v>12508</v>
      </c>
      <c r="S28" s="648"/>
      <c r="T28" s="648"/>
      <c r="U28" s="648"/>
      <c r="V28" s="648"/>
      <c r="W28" s="648"/>
      <c r="X28" s="648"/>
      <c r="Y28" s="649"/>
      <c r="Z28" s="650">
        <v>0.1</v>
      </c>
      <c r="AA28" s="650"/>
      <c r="AB28" s="650"/>
      <c r="AC28" s="650"/>
      <c r="AD28" s="651" t="s">
        <v>126</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518103</v>
      </c>
      <c r="CS28" s="648"/>
      <c r="CT28" s="648"/>
      <c r="CU28" s="648"/>
      <c r="CV28" s="648"/>
      <c r="CW28" s="648"/>
      <c r="CX28" s="648"/>
      <c r="CY28" s="649"/>
      <c r="CZ28" s="652">
        <v>6.4</v>
      </c>
      <c r="DA28" s="681"/>
      <c r="DB28" s="681"/>
      <c r="DC28" s="685"/>
      <c r="DD28" s="656">
        <v>518103</v>
      </c>
      <c r="DE28" s="648"/>
      <c r="DF28" s="648"/>
      <c r="DG28" s="648"/>
      <c r="DH28" s="648"/>
      <c r="DI28" s="648"/>
      <c r="DJ28" s="648"/>
      <c r="DK28" s="649"/>
      <c r="DL28" s="656">
        <v>518103</v>
      </c>
      <c r="DM28" s="648"/>
      <c r="DN28" s="648"/>
      <c r="DO28" s="648"/>
      <c r="DP28" s="648"/>
      <c r="DQ28" s="648"/>
      <c r="DR28" s="648"/>
      <c r="DS28" s="648"/>
      <c r="DT28" s="648"/>
      <c r="DU28" s="648"/>
      <c r="DV28" s="649"/>
      <c r="DW28" s="652">
        <v>12.8</v>
      </c>
      <c r="DX28" s="681"/>
      <c r="DY28" s="681"/>
      <c r="DZ28" s="681"/>
      <c r="EA28" s="681"/>
      <c r="EB28" s="681"/>
      <c r="EC28" s="682"/>
    </row>
    <row r="29" spans="2:133" ht="11.25" customHeight="1" x14ac:dyDescent="0.2">
      <c r="B29" s="644" t="s">
        <v>301</v>
      </c>
      <c r="C29" s="645"/>
      <c r="D29" s="645"/>
      <c r="E29" s="645"/>
      <c r="F29" s="645"/>
      <c r="G29" s="645"/>
      <c r="H29" s="645"/>
      <c r="I29" s="645"/>
      <c r="J29" s="645"/>
      <c r="K29" s="645"/>
      <c r="L29" s="645"/>
      <c r="M29" s="645"/>
      <c r="N29" s="645"/>
      <c r="O29" s="645"/>
      <c r="P29" s="645"/>
      <c r="Q29" s="646"/>
      <c r="R29" s="647">
        <v>133995</v>
      </c>
      <c r="S29" s="648"/>
      <c r="T29" s="648"/>
      <c r="U29" s="648"/>
      <c r="V29" s="648"/>
      <c r="W29" s="648"/>
      <c r="X29" s="648"/>
      <c r="Y29" s="649"/>
      <c r="Z29" s="650">
        <v>1.6</v>
      </c>
      <c r="AA29" s="650"/>
      <c r="AB29" s="650"/>
      <c r="AC29" s="650"/>
      <c r="AD29" s="651">
        <v>16685</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518093</v>
      </c>
      <c r="CS29" s="683"/>
      <c r="CT29" s="683"/>
      <c r="CU29" s="683"/>
      <c r="CV29" s="683"/>
      <c r="CW29" s="683"/>
      <c r="CX29" s="683"/>
      <c r="CY29" s="684"/>
      <c r="CZ29" s="652">
        <v>6.4</v>
      </c>
      <c r="DA29" s="681"/>
      <c r="DB29" s="681"/>
      <c r="DC29" s="685"/>
      <c r="DD29" s="656">
        <v>518093</v>
      </c>
      <c r="DE29" s="683"/>
      <c r="DF29" s="683"/>
      <c r="DG29" s="683"/>
      <c r="DH29" s="683"/>
      <c r="DI29" s="683"/>
      <c r="DJ29" s="683"/>
      <c r="DK29" s="684"/>
      <c r="DL29" s="656">
        <v>518093</v>
      </c>
      <c r="DM29" s="683"/>
      <c r="DN29" s="683"/>
      <c r="DO29" s="683"/>
      <c r="DP29" s="683"/>
      <c r="DQ29" s="683"/>
      <c r="DR29" s="683"/>
      <c r="DS29" s="683"/>
      <c r="DT29" s="683"/>
      <c r="DU29" s="683"/>
      <c r="DV29" s="684"/>
      <c r="DW29" s="652">
        <v>12.8</v>
      </c>
      <c r="DX29" s="681"/>
      <c r="DY29" s="681"/>
      <c r="DZ29" s="681"/>
      <c r="EA29" s="681"/>
      <c r="EB29" s="681"/>
      <c r="EC29" s="682"/>
    </row>
    <row r="30" spans="2:133" ht="11.25" customHeight="1" x14ac:dyDescent="0.2">
      <c r="B30" s="644" t="s">
        <v>304</v>
      </c>
      <c r="C30" s="645"/>
      <c r="D30" s="645"/>
      <c r="E30" s="645"/>
      <c r="F30" s="645"/>
      <c r="G30" s="645"/>
      <c r="H30" s="645"/>
      <c r="I30" s="645"/>
      <c r="J30" s="645"/>
      <c r="K30" s="645"/>
      <c r="L30" s="645"/>
      <c r="M30" s="645"/>
      <c r="N30" s="645"/>
      <c r="O30" s="645"/>
      <c r="P30" s="645"/>
      <c r="Q30" s="646"/>
      <c r="R30" s="647">
        <v>15248</v>
      </c>
      <c r="S30" s="648"/>
      <c r="T30" s="648"/>
      <c r="U30" s="648"/>
      <c r="V30" s="648"/>
      <c r="W30" s="648"/>
      <c r="X30" s="648"/>
      <c r="Y30" s="649"/>
      <c r="Z30" s="650">
        <v>0.2</v>
      </c>
      <c r="AA30" s="650"/>
      <c r="AB30" s="650"/>
      <c r="AC30" s="650"/>
      <c r="AD30" s="651">
        <v>397</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492978</v>
      </c>
      <c r="CS30" s="648"/>
      <c r="CT30" s="648"/>
      <c r="CU30" s="648"/>
      <c r="CV30" s="648"/>
      <c r="CW30" s="648"/>
      <c r="CX30" s="648"/>
      <c r="CY30" s="649"/>
      <c r="CZ30" s="652">
        <v>6.1</v>
      </c>
      <c r="DA30" s="681"/>
      <c r="DB30" s="681"/>
      <c r="DC30" s="685"/>
      <c r="DD30" s="656">
        <v>492978</v>
      </c>
      <c r="DE30" s="648"/>
      <c r="DF30" s="648"/>
      <c r="DG30" s="648"/>
      <c r="DH30" s="648"/>
      <c r="DI30" s="648"/>
      <c r="DJ30" s="648"/>
      <c r="DK30" s="649"/>
      <c r="DL30" s="656">
        <v>492978</v>
      </c>
      <c r="DM30" s="648"/>
      <c r="DN30" s="648"/>
      <c r="DO30" s="648"/>
      <c r="DP30" s="648"/>
      <c r="DQ30" s="648"/>
      <c r="DR30" s="648"/>
      <c r="DS30" s="648"/>
      <c r="DT30" s="648"/>
      <c r="DU30" s="648"/>
      <c r="DV30" s="649"/>
      <c r="DW30" s="652">
        <v>12.2</v>
      </c>
      <c r="DX30" s="681"/>
      <c r="DY30" s="681"/>
      <c r="DZ30" s="681"/>
      <c r="EA30" s="681"/>
      <c r="EB30" s="681"/>
      <c r="EC30" s="682"/>
    </row>
    <row r="31" spans="2:133" ht="11.25" customHeight="1" x14ac:dyDescent="0.2">
      <c r="B31" s="644" t="s">
        <v>308</v>
      </c>
      <c r="C31" s="645"/>
      <c r="D31" s="645"/>
      <c r="E31" s="645"/>
      <c r="F31" s="645"/>
      <c r="G31" s="645"/>
      <c r="H31" s="645"/>
      <c r="I31" s="645"/>
      <c r="J31" s="645"/>
      <c r="K31" s="645"/>
      <c r="L31" s="645"/>
      <c r="M31" s="645"/>
      <c r="N31" s="645"/>
      <c r="O31" s="645"/>
      <c r="P31" s="645"/>
      <c r="Q31" s="646"/>
      <c r="R31" s="647">
        <v>2697727</v>
      </c>
      <c r="S31" s="648"/>
      <c r="T31" s="648"/>
      <c r="U31" s="648"/>
      <c r="V31" s="648"/>
      <c r="W31" s="648"/>
      <c r="X31" s="648"/>
      <c r="Y31" s="649"/>
      <c r="Z31" s="650">
        <v>32.1</v>
      </c>
      <c r="AA31" s="650"/>
      <c r="AB31" s="650"/>
      <c r="AC31" s="650"/>
      <c r="AD31" s="651" t="s">
        <v>126</v>
      </c>
      <c r="AE31" s="651"/>
      <c r="AF31" s="651"/>
      <c r="AG31" s="651"/>
      <c r="AH31" s="651"/>
      <c r="AI31" s="651"/>
      <c r="AJ31" s="651"/>
      <c r="AK31" s="651"/>
      <c r="AL31" s="652" t="s">
        <v>126</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98.1</v>
      </c>
      <c r="BH31" s="702"/>
      <c r="BI31" s="702"/>
      <c r="BJ31" s="702"/>
      <c r="BK31" s="702"/>
      <c r="BL31" s="702"/>
      <c r="BM31" s="642">
        <v>97.6</v>
      </c>
      <c r="BN31" s="702"/>
      <c r="BO31" s="702"/>
      <c r="BP31" s="702"/>
      <c r="BQ31" s="703"/>
      <c r="BR31" s="715">
        <v>99.7</v>
      </c>
      <c r="BS31" s="702"/>
      <c r="BT31" s="702"/>
      <c r="BU31" s="702"/>
      <c r="BV31" s="702"/>
      <c r="BW31" s="702"/>
      <c r="BX31" s="642">
        <v>99.1</v>
      </c>
      <c r="BY31" s="702"/>
      <c r="BZ31" s="702"/>
      <c r="CA31" s="702"/>
      <c r="CB31" s="703"/>
      <c r="CD31" s="689"/>
      <c r="CE31" s="690"/>
      <c r="CF31" s="662" t="s">
        <v>311</v>
      </c>
      <c r="CG31" s="663"/>
      <c r="CH31" s="663"/>
      <c r="CI31" s="663"/>
      <c r="CJ31" s="663"/>
      <c r="CK31" s="663"/>
      <c r="CL31" s="663"/>
      <c r="CM31" s="663"/>
      <c r="CN31" s="663"/>
      <c r="CO31" s="663"/>
      <c r="CP31" s="663"/>
      <c r="CQ31" s="664"/>
      <c r="CR31" s="647">
        <v>25115</v>
      </c>
      <c r="CS31" s="683"/>
      <c r="CT31" s="683"/>
      <c r="CU31" s="683"/>
      <c r="CV31" s="683"/>
      <c r="CW31" s="683"/>
      <c r="CX31" s="683"/>
      <c r="CY31" s="684"/>
      <c r="CZ31" s="652">
        <v>0.3</v>
      </c>
      <c r="DA31" s="681"/>
      <c r="DB31" s="681"/>
      <c r="DC31" s="685"/>
      <c r="DD31" s="656">
        <v>25115</v>
      </c>
      <c r="DE31" s="683"/>
      <c r="DF31" s="683"/>
      <c r="DG31" s="683"/>
      <c r="DH31" s="683"/>
      <c r="DI31" s="683"/>
      <c r="DJ31" s="683"/>
      <c r="DK31" s="684"/>
      <c r="DL31" s="656">
        <v>25115</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2">
      <c r="B32" s="693" t="s">
        <v>312</v>
      </c>
      <c r="C32" s="694"/>
      <c r="D32" s="694"/>
      <c r="E32" s="694"/>
      <c r="F32" s="694"/>
      <c r="G32" s="694"/>
      <c r="H32" s="694"/>
      <c r="I32" s="694"/>
      <c r="J32" s="694"/>
      <c r="K32" s="694"/>
      <c r="L32" s="694"/>
      <c r="M32" s="694"/>
      <c r="N32" s="694"/>
      <c r="O32" s="694"/>
      <c r="P32" s="694"/>
      <c r="Q32" s="695"/>
      <c r="R32" s="647" t="s">
        <v>126</v>
      </c>
      <c r="S32" s="648"/>
      <c r="T32" s="648"/>
      <c r="U32" s="648"/>
      <c r="V32" s="648"/>
      <c r="W32" s="648"/>
      <c r="X32" s="648"/>
      <c r="Y32" s="649"/>
      <c r="Z32" s="650" t="s">
        <v>126</v>
      </c>
      <c r="AA32" s="650"/>
      <c r="AB32" s="650"/>
      <c r="AC32" s="650"/>
      <c r="AD32" s="651" t="s">
        <v>126</v>
      </c>
      <c r="AE32" s="651"/>
      <c r="AF32" s="651"/>
      <c r="AG32" s="651"/>
      <c r="AH32" s="651"/>
      <c r="AI32" s="651"/>
      <c r="AJ32" s="651"/>
      <c r="AK32" s="651"/>
      <c r="AL32" s="652" t="s">
        <v>126</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99.6</v>
      </c>
      <c r="BH32" s="683"/>
      <c r="BI32" s="683"/>
      <c r="BJ32" s="683"/>
      <c r="BK32" s="683"/>
      <c r="BL32" s="683"/>
      <c r="BM32" s="653">
        <v>99</v>
      </c>
      <c r="BN32" s="713"/>
      <c r="BO32" s="713"/>
      <c r="BP32" s="713"/>
      <c r="BQ32" s="714"/>
      <c r="BR32" s="716">
        <v>99.6</v>
      </c>
      <c r="BS32" s="683"/>
      <c r="BT32" s="683"/>
      <c r="BU32" s="683"/>
      <c r="BV32" s="683"/>
      <c r="BW32" s="683"/>
      <c r="BX32" s="653">
        <v>98.9</v>
      </c>
      <c r="BY32" s="713"/>
      <c r="BZ32" s="713"/>
      <c r="CA32" s="713"/>
      <c r="CB32" s="714"/>
      <c r="CD32" s="691"/>
      <c r="CE32" s="692"/>
      <c r="CF32" s="662" t="s">
        <v>315</v>
      </c>
      <c r="CG32" s="663"/>
      <c r="CH32" s="663"/>
      <c r="CI32" s="663"/>
      <c r="CJ32" s="663"/>
      <c r="CK32" s="663"/>
      <c r="CL32" s="663"/>
      <c r="CM32" s="663"/>
      <c r="CN32" s="663"/>
      <c r="CO32" s="663"/>
      <c r="CP32" s="663"/>
      <c r="CQ32" s="664"/>
      <c r="CR32" s="647">
        <v>10</v>
      </c>
      <c r="CS32" s="648"/>
      <c r="CT32" s="648"/>
      <c r="CU32" s="648"/>
      <c r="CV32" s="648"/>
      <c r="CW32" s="648"/>
      <c r="CX32" s="648"/>
      <c r="CY32" s="649"/>
      <c r="CZ32" s="652">
        <v>0</v>
      </c>
      <c r="DA32" s="681"/>
      <c r="DB32" s="681"/>
      <c r="DC32" s="685"/>
      <c r="DD32" s="656">
        <v>10</v>
      </c>
      <c r="DE32" s="648"/>
      <c r="DF32" s="648"/>
      <c r="DG32" s="648"/>
      <c r="DH32" s="648"/>
      <c r="DI32" s="648"/>
      <c r="DJ32" s="648"/>
      <c r="DK32" s="649"/>
      <c r="DL32" s="656">
        <v>10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316</v>
      </c>
      <c r="C33" s="645"/>
      <c r="D33" s="645"/>
      <c r="E33" s="645"/>
      <c r="F33" s="645"/>
      <c r="G33" s="645"/>
      <c r="H33" s="645"/>
      <c r="I33" s="645"/>
      <c r="J33" s="645"/>
      <c r="K33" s="645"/>
      <c r="L33" s="645"/>
      <c r="M33" s="645"/>
      <c r="N33" s="645"/>
      <c r="O33" s="645"/>
      <c r="P33" s="645"/>
      <c r="Q33" s="646"/>
      <c r="R33" s="647">
        <v>428911</v>
      </c>
      <c r="S33" s="648"/>
      <c r="T33" s="648"/>
      <c r="U33" s="648"/>
      <c r="V33" s="648"/>
      <c r="W33" s="648"/>
      <c r="X33" s="648"/>
      <c r="Y33" s="649"/>
      <c r="Z33" s="650">
        <v>5.0999999999999996</v>
      </c>
      <c r="AA33" s="650"/>
      <c r="AB33" s="650"/>
      <c r="AC33" s="650"/>
      <c r="AD33" s="651" t="s">
        <v>126</v>
      </c>
      <c r="AE33" s="651"/>
      <c r="AF33" s="651"/>
      <c r="AG33" s="651"/>
      <c r="AH33" s="651"/>
      <c r="AI33" s="651"/>
      <c r="AJ33" s="651"/>
      <c r="AK33" s="651"/>
      <c r="AL33" s="652" t="s">
        <v>126</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96.8</v>
      </c>
      <c r="BH33" s="718"/>
      <c r="BI33" s="718"/>
      <c r="BJ33" s="718"/>
      <c r="BK33" s="718"/>
      <c r="BL33" s="718"/>
      <c r="BM33" s="719">
        <v>96.4</v>
      </c>
      <c r="BN33" s="718"/>
      <c r="BO33" s="718"/>
      <c r="BP33" s="718"/>
      <c r="BQ33" s="720"/>
      <c r="BR33" s="717">
        <v>99.7</v>
      </c>
      <c r="BS33" s="718"/>
      <c r="BT33" s="718"/>
      <c r="BU33" s="718"/>
      <c r="BV33" s="718"/>
      <c r="BW33" s="718"/>
      <c r="BX33" s="719">
        <v>99.1</v>
      </c>
      <c r="BY33" s="718"/>
      <c r="BZ33" s="718"/>
      <c r="CA33" s="718"/>
      <c r="CB33" s="720"/>
      <c r="CD33" s="662" t="s">
        <v>318</v>
      </c>
      <c r="CE33" s="663"/>
      <c r="CF33" s="663"/>
      <c r="CG33" s="663"/>
      <c r="CH33" s="663"/>
      <c r="CI33" s="663"/>
      <c r="CJ33" s="663"/>
      <c r="CK33" s="663"/>
      <c r="CL33" s="663"/>
      <c r="CM33" s="663"/>
      <c r="CN33" s="663"/>
      <c r="CO33" s="663"/>
      <c r="CP33" s="663"/>
      <c r="CQ33" s="664"/>
      <c r="CR33" s="647">
        <v>4365517</v>
      </c>
      <c r="CS33" s="683"/>
      <c r="CT33" s="683"/>
      <c r="CU33" s="683"/>
      <c r="CV33" s="683"/>
      <c r="CW33" s="683"/>
      <c r="CX33" s="683"/>
      <c r="CY33" s="684"/>
      <c r="CZ33" s="652">
        <v>53.6</v>
      </c>
      <c r="DA33" s="681"/>
      <c r="DB33" s="681"/>
      <c r="DC33" s="685"/>
      <c r="DD33" s="656">
        <v>2374782</v>
      </c>
      <c r="DE33" s="683"/>
      <c r="DF33" s="683"/>
      <c r="DG33" s="683"/>
      <c r="DH33" s="683"/>
      <c r="DI33" s="683"/>
      <c r="DJ33" s="683"/>
      <c r="DK33" s="684"/>
      <c r="DL33" s="656">
        <v>1692228</v>
      </c>
      <c r="DM33" s="683"/>
      <c r="DN33" s="683"/>
      <c r="DO33" s="683"/>
      <c r="DP33" s="683"/>
      <c r="DQ33" s="683"/>
      <c r="DR33" s="683"/>
      <c r="DS33" s="683"/>
      <c r="DT33" s="683"/>
      <c r="DU33" s="683"/>
      <c r="DV33" s="684"/>
      <c r="DW33" s="652">
        <v>41.9</v>
      </c>
      <c r="DX33" s="681"/>
      <c r="DY33" s="681"/>
      <c r="DZ33" s="681"/>
      <c r="EA33" s="681"/>
      <c r="EB33" s="681"/>
      <c r="EC33" s="682"/>
    </row>
    <row r="34" spans="2:133" ht="11.25" customHeight="1" x14ac:dyDescent="0.2">
      <c r="B34" s="644" t="s">
        <v>319</v>
      </c>
      <c r="C34" s="645"/>
      <c r="D34" s="645"/>
      <c r="E34" s="645"/>
      <c r="F34" s="645"/>
      <c r="G34" s="645"/>
      <c r="H34" s="645"/>
      <c r="I34" s="645"/>
      <c r="J34" s="645"/>
      <c r="K34" s="645"/>
      <c r="L34" s="645"/>
      <c r="M34" s="645"/>
      <c r="N34" s="645"/>
      <c r="O34" s="645"/>
      <c r="P34" s="645"/>
      <c r="Q34" s="646"/>
      <c r="R34" s="647">
        <v>21294</v>
      </c>
      <c r="S34" s="648"/>
      <c r="T34" s="648"/>
      <c r="U34" s="648"/>
      <c r="V34" s="648"/>
      <c r="W34" s="648"/>
      <c r="X34" s="648"/>
      <c r="Y34" s="649"/>
      <c r="Z34" s="650">
        <v>0.3</v>
      </c>
      <c r="AA34" s="650"/>
      <c r="AB34" s="650"/>
      <c r="AC34" s="650"/>
      <c r="AD34" s="651">
        <v>2162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846016</v>
      </c>
      <c r="CS34" s="648"/>
      <c r="CT34" s="648"/>
      <c r="CU34" s="648"/>
      <c r="CV34" s="648"/>
      <c r="CW34" s="648"/>
      <c r="CX34" s="648"/>
      <c r="CY34" s="649"/>
      <c r="CZ34" s="652">
        <v>10.4</v>
      </c>
      <c r="DA34" s="681"/>
      <c r="DB34" s="681"/>
      <c r="DC34" s="685"/>
      <c r="DD34" s="656">
        <v>624047</v>
      </c>
      <c r="DE34" s="648"/>
      <c r="DF34" s="648"/>
      <c r="DG34" s="648"/>
      <c r="DH34" s="648"/>
      <c r="DI34" s="648"/>
      <c r="DJ34" s="648"/>
      <c r="DK34" s="649"/>
      <c r="DL34" s="656">
        <v>528517</v>
      </c>
      <c r="DM34" s="648"/>
      <c r="DN34" s="648"/>
      <c r="DO34" s="648"/>
      <c r="DP34" s="648"/>
      <c r="DQ34" s="648"/>
      <c r="DR34" s="648"/>
      <c r="DS34" s="648"/>
      <c r="DT34" s="648"/>
      <c r="DU34" s="648"/>
      <c r="DV34" s="649"/>
      <c r="DW34" s="652">
        <v>13.1</v>
      </c>
      <c r="DX34" s="681"/>
      <c r="DY34" s="681"/>
      <c r="DZ34" s="681"/>
      <c r="EA34" s="681"/>
      <c r="EB34" s="681"/>
      <c r="EC34" s="682"/>
    </row>
    <row r="35" spans="2:133" ht="11.25" customHeight="1" x14ac:dyDescent="0.2">
      <c r="B35" s="644" t="s">
        <v>321</v>
      </c>
      <c r="C35" s="645"/>
      <c r="D35" s="645"/>
      <c r="E35" s="645"/>
      <c r="F35" s="645"/>
      <c r="G35" s="645"/>
      <c r="H35" s="645"/>
      <c r="I35" s="645"/>
      <c r="J35" s="645"/>
      <c r="K35" s="645"/>
      <c r="L35" s="645"/>
      <c r="M35" s="645"/>
      <c r="N35" s="645"/>
      <c r="O35" s="645"/>
      <c r="P35" s="645"/>
      <c r="Q35" s="646"/>
      <c r="R35" s="647">
        <v>64988</v>
      </c>
      <c r="S35" s="648"/>
      <c r="T35" s="648"/>
      <c r="U35" s="648"/>
      <c r="V35" s="648"/>
      <c r="W35" s="648"/>
      <c r="X35" s="648"/>
      <c r="Y35" s="649"/>
      <c r="Z35" s="650">
        <v>0.8</v>
      </c>
      <c r="AA35" s="650"/>
      <c r="AB35" s="650"/>
      <c r="AC35" s="650"/>
      <c r="AD35" s="651" t="s">
        <v>126</v>
      </c>
      <c r="AE35" s="651"/>
      <c r="AF35" s="651"/>
      <c r="AG35" s="651"/>
      <c r="AH35" s="651"/>
      <c r="AI35" s="651"/>
      <c r="AJ35" s="651"/>
      <c r="AK35" s="651"/>
      <c r="AL35" s="652" t="s">
        <v>126</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53734</v>
      </c>
      <c r="CS35" s="683"/>
      <c r="CT35" s="683"/>
      <c r="CU35" s="683"/>
      <c r="CV35" s="683"/>
      <c r="CW35" s="683"/>
      <c r="CX35" s="683"/>
      <c r="CY35" s="684"/>
      <c r="CZ35" s="652">
        <v>0.7</v>
      </c>
      <c r="DA35" s="681"/>
      <c r="DB35" s="681"/>
      <c r="DC35" s="685"/>
      <c r="DD35" s="656">
        <v>50897</v>
      </c>
      <c r="DE35" s="683"/>
      <c r="DF35" s="683"/>
      <c r="DG35" s="683"/>
      <c r="DH35" s="683"/>
      <c r="DI35" s="683"/>
      <c r="DJ35" s="683"/>
      <c r="DK35" s="684"/>
      <c r="DL35" s="656">
        <v>49131</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2">
      <c r="B36" s="644" t="s">
        <v>325</v>
      </c>
      <c r="C36" s="645"/>
      <c r="D36" s="645"/>
      <c r="E36" s="645"/>
      <c r="F36" s="645"/>
      <c r="G36" s="645"/>
      <c r="H36" s="645"/>
      <c r="I36" s="645"/>
      <c r="J36" s="645"/>
      <c r="K36" s="645"/>
      <c r="L36" s="645"/>
      <c r="M36" s="645"/>
      <c r="N36" s="645"/>
      <c r="O36" s="645"/>
      <c r="P36" s="645"/>
      <c r="Q36" s="646"/>
      <c r="R36" s="647">
        <v>235909</v>
      </c>
      <c r="S36" s="648"/>
      <c r="T36" s="648"/>
      <c r="U36" s="648"/>
      <c r="V36" s="648"/>
      <c r="W36" s="648"/>
      <c r="X36" s="648"/>
      <c r="Y36" s="649"/>
      <c r="Z36" s="650">
        <v>2.8</v>
      </c>
      <c r="AA36" s="650"/>
      <c r="AB36" s="650"/>
      <c r="AC36" s="650"/>
      <c r="AD36" s="651" t="s">
        <v>126</v>
      </c>
      <c r="AE36" s="651"/>
      <c r="AF36" s="651"/>
      <c r="AG36" s="651"/>
      <c r="AH36" s="651"/>
      <c r="AI36" s="651"/>
      <c r="AJ36" s="651"/>
      <c r="AK36" s="651"/>
      <c r="AL36" s="652" t="s">
        <v>126</v>
      </c>
      <c r="AM36" s="653"/>
      <c r="AN36" s="653"/>
      <c r="AO36" s="654"/>
      <c r="AP36" s="235"/>
      <c r="AQ36" s="721" t="s">
        <v>326</v>
      </c>
      <c r="AR36" s="722"/>
      <c r="AS36" s="722"/>
      <c r="AT36" s="722"/>
      <c r="AU36" s="722"/>
      <c r="AV36" s="722"/>
      <c r="AW36" s="722"/>
      <c r="AX36" s="722"/>
      <c r="AY36" s="723"/>
      <c r="AZ36" s="636">
        <v>841873</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118781</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2446170</v>
      </c>
      <c r="CS36" s="648"/>
      <c r="CT36" s="648"/>
      <c r="CU36" s="648"/>
      <c r="CV36" s="648"/>
      <c r="CW36" s="648"/>
      <c r="CX36" s="648"/>
      <c r="CY36" s="649"/>
      <c r="CZ36" s="652">
        <v>30</v>
      </c>
      <c r="DA36" s="681"/>
      <c r="DB36" s="681"/>
      <c r="DC36" s="685"/>
      <c r="DD36" s="656">
        <v>788420</v>
      </c>
      <c r="DE36" s="648"/>
      <c r="DF36" s="648"/>
      <c r="DG36" s="648"/>
      <c r="DH36" s="648"/>
      <c r="DI36" s="648"/>
      <c r="DJ36" s="648"/>
      <c r="DK36" s="649"/>
      <c r="DL36" s="656">
        <v>551646</v>
      </c>
      <c r="DM36" s="648"/>
      <c r="DN36" s="648"/>
      <c r="DO36" s="648"/>
      <c r="DP36" s="648"/>
      <c r="DQ36" s="648"/>
      <c r="DR36" s="648"/>
      <c r="DS36" s="648"/>
      <c r="DT36" s="648"/>
      <c r="DU36" s="648"/>
      <c r="DV36" s="649"/>
      <c r="DW36" s="652">
        <v>13.7</v>
      </c>
      <c r="DX36" s="681"/>
      <c r="DY36" s="681"/>
      <c r="DZ36" s="681"/>
      <c r="EA36" s="681"/>
      <c r="EB36" s="681"/>
      <c r="EC36" s="682"/>
    </row>
    <row r="37" spans="2:133" ht="11.25" customHeight="1" x14ac:dyDescent="0.2">
      <c r="B37" s="644" t="s">
        <v>329</v>
      </c>
      <c r="C37" s="645"/>
      <c r="D37" s="645"/>
      <c r="E37" s="645"/>
      <c r="F37" s="645"/>
      <c r="G37" s="645"/>
      <c r="H37" s="645"/>
      <c r="I37" s="645"/>
      <c r="J37" s="645"/>
      <c r="K37" s="645"/>
      <c r="L37" s="645"/>
      <c r="M37" s="645"/>
      <c r="N37" s="645"/>
      <c r="O37" s="645"/>
      <c r="P37" s="645"/>
      <c r="Q37" s="646"/>
      <c r="R37" s="647">
        <v>193978</v>
      </c>
      <c r="S37" s="648"/>
      <c r="T37" s="648"/>
      <c r="U37" s="648"/>
      <c r="V37" s="648"/>
      <c r="W37" s="648"/>
      <c r="X37" s="648"/>
      <c r="Y37" s="649"/>
      <c r="Z37" s="650">
        <v>2.2999999999999998</v>
      </c>
      <c r="AA37" s="650"/>
      <c r="AB37" s="650"/>
      <c r="AC37" s="650"/>
      <c r="AD37" s="651" t="s">
        <v>126</v>
      </c>
      <c r="AE37" s="651"/>
      <c r="AF37" s="651"/>
      <c r="AG37" s="651"/>
      <c r="AH37" s="651"/>
      <c r="AI37" s="651"/>
      <c r="AJ37" s="651"/>
      <c r="AK37" s="651"/>
      <c r="AL37" s="652" t="s">
        <v>126</v>
      </c>
      <c r="AM37" s="653"/>
      <c r="AN37" s="653"/>
      <c r="AO37" s="654"/>
      <c r="AQ37" s="725" t="s">
        <v>330</v>
      </c>
      <c r="AR37" s="726"/>
      <c r="AS37" s="726"/>
      <c r="AT37" s="726"/>
      <c r="AU37" s="726"/>
      <c r="AV37" s="726"/>
      <c r="AW37" s="726"/>
      <c r="AX37" s="726"/>
      <c r="AY37" s="727"/>
      <c r="AZ37" s="647">
        <v>128438</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118781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524399</v>
      </c>
      <c r="CS37" s="683"/>
      <c r="CT37" s="683"/>
      <c r="CU37" s="683"/>
      <c r="CV37" s="683"/>
      <c r="CW37" s="683"/>
      <c r="CX37" s="683"/>
      <c r="CY37" s="684"/>
      <c r="CZ37" s="652">
        <v>6.4</v>
      </c>
      <c r="DA37" s="681"/>
      <c r="DB37" s="681"/>
      <c r="DC37" s="685"/>
      <c r="DD37" s="656">
        <v>517491</v>
      </c>
      <c r="DE37" s="683"/>
      <c r="DF37" s="683"/>
      <c r="DG37" s="683"/>
      <c r="DH37" s="683"/>
      <c r="DI37" s="683"/>
      <c r="DJ37" s="683"/>
      <c r="DK37" s="684"/>
      <c r="DL37" s="656">
        <v>464106</v>
      </c>
      <c r="DM37" s="683"/>
      <c r="DN37" s="683"/>
      <c r="DO37" s="683"/>
      <c r="DP37" s="683"/>
      <c r="DQ37" s="683"/>
      <c r="DR37" s="683"/>
      <c r="DS37" s="683"/>
      <c r="DT37" s="683"/>
      <c r="DU37" s="683"/>
      <c r="DV37" s="684"/>
      <c r="DW37" s="652">
        <v>11.5</v>
      </c>
      <c r="DX37" s="681"/>
      <c r="DY37" s="681"/>
      <c r="DZ37" s="681"/>
      <c r="EA37" s="681"/>
      <c r="EB37" s="681"/>
      <c r="EC37" s="682"/>
    </row>
    <row r="38" spans="2:133" ht="11.25" customHeight="1" x14ac:dyDescent="0.2">
      <c r="B38" s="644" t="s">
        <v>333</v>
      </c>
      <c r="C38" s="645"/>
      <c r="D38" s="645"/>
      <c r="E38" s="645"/>
      <c r="F38" s="645"/>
      <c r="G38" s="645"/>
      <c r="H38" s="645"/>
      <c r="I38" s="645"/>
      <c r="J38" s="645"/>
      <c r="K38" s="645"/>
      <c r="L38" s="645"/>
      <c r="M38" s="645"/>
      <c r="N38" s="645"/>
      <c r="O38" s="645"/>
      <c r="P38" s="645"/>
      <c r="Q38" s="646"/>
      <c r="R38" s="647">
        <v>78960</v>
      </c>
      <c r="S38" s="648"/>
      <c r="T38" s="648"/>
      <c r="U38" s="648"/>
      <c r="V38" s="648"/>
      <c r="W38" s="648"/>
      <c r="X38" s="648"/>
      <c r="Y38" s="649"/>
      <c r="Z38" s="650">
        <v>0.9</v>
      </c>
      <c r="AA38" s="650"/>
      <c r="AB38" s="650"/>
      <c r="AC38" s="650"/>
      <c r="AD38" s="651">
        <v>171</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112160</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1865</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729713</v>
      </c>
      <c r="CS38" s="648"/>
      <c r="CT38" s="648"/>
      <c r="CU38" s="648"/>
      <c r="CV38" s="648"/>
      <c r="CW38" s="648"/>
      <c r="CX38" s="648"/>
      <c r="CY38" s="649"/>
      <c r="CZ38" s="652">
        <v>9</v>
      </c>
      <c r="DA38" s="681"/>
      <c r="DB38" s="681"/>
      <c r="DC38" s="685"/>
      <c r="DD38" s="656">
        <v>639200</v>
      </c>
      <c r="DE38" s="648"/>
      <c r="DF38" s="648"/>
      <c r="DG38" s="648"/>
      <c r="DH38" s="648"/>
      <c r="DI38" s="648"/>
      <c r="DJ38" s="648"/>
      <c r="DK38" s="649"/>
      <c r="DL38" s="656">
        <v>562934</v>
      </c>
      <c r="DM38" s="648"/>
      <c r="DN38" s="648"/>
      <c r="DO38" s="648"/>
      <c r="DP38" s="648"/>
      <c r="DQ38" s="648"/>
      <c r="DR38" s="648"/>
      <c r="DS38" s="648"/>
      <c r="DT38" s="648"/>
      <c r="DU38" s="648"/>
      <c r="DV38" s="649"/>
      <c r="DW38" s="652">
        <v>13.9</v>
      </c>
      <c r="DX38" s="681"/>
      <c r="DY38" s="681"/>
      <c r="DZ38" s="681"/>
      <c r="EA38" s="681"/>
      <c r="EB38" s="681"/>
      <c r="EC38" s="682"/>
    </row>
    <row r="39" spans="2:133" ht="11.25" customHeight="1" x14ac:dyDescent="0.2">
      <c r="B39" s="644" t="s">
        <v>337</v>
      </c>
      <c r="C39" s="645"/>
      <c r="D39" s="645"/>
      <c r="E39" s="645"/>
      <c r="F39" s="645"/>
      <c r="G39" s="645"/>
      <c r="H39" s="645"/>
      <c r="I39" s="645"/>
      <c r="J39" s="645"/>
      <c r="K39" s="645"/>
      <c r="L39" s="645"/>
      <c r="M39" s="645"/>
      <c r="N39" s="645"/>
      <c r="O39" s="645"/>
      <c r="P39" s="645"/>
      <c r="Q39" s="646"/>
      <c r="R39" s="647">
        <v>624797</v>
      </c>
      <c r="S39" s="648"/>
      <c r="T39" s="648"/>
      <c r="U39" s="648"/>
      <c r="V39" s="648"/>
      <c r="W39" s="648"/>
      <c r="X39" s="648"/>
      <c r="Y39" s="649"/>
      <c r="Z39" s="650">
        <v>7.4</v>
      </c>
      <c r="AA39" s="650"/>
      <c r="AB39" s="650"/>
      <c r="AC39" s="650"/>
      <c r="AD39" s="651" t="s">
        <v>126</v>
      </c>
      <c r="AE39" s="651"/>
      <c r="AF39" s="651"/>
      <c r="AG39" s="651"/>
      <c r="AH39" s="651"/>
      <c r="AI39" s="651"/>
      <c r="AJ39" s="651"/>
      <c r="AK39" s="651"/>
      <c r="AL39" s="652" t="s">
        <v>126</v>
      </c>
      <c r="AM39" s="653"/>
      <c r="AN39" s="653"/>
      <c r="AO39" s="654"/>
      <c r="AQ39" s="725" t="s">
        <v>338</v>
      </c>
      <c r="AR39" s="726"/>
      <c r="AS39" s="726"/>
      <c r="AT39" s="726"/>
      <c r="AU39" s="726"/>
      <c r="AV39" s="726"/>
      <c r="AW39" s="726"/>
      <c r="AX39" s="726"/>
      <c r="AY39" s="727"/>
      <c r="AZ39" s="647" t="s">
        <v>126</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2862</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289824</v>
      </c>
      <c r="CS39" s="683"/>
      <c r="CT39" s="683"/>
      <c r="CU39" s="683"/>
      <c r="CV39" s="683"/>
      <c r="CW39" s="683"/>
      <c r="CX39" s="683"/>
      <c r="CY39" s="684"/>
      <c r="CZ39" s="652">
        <v>3.6</v>
      </c>
      <c r="DA39" s="681"/>
      <c r="DB39" s="681"/>
      <c r="DC39" s="685"/>
      <c r="DD39" s="656">
        <v>272218</v>
      </c>
      <c r="DE39" s="683"/>
      <c r="DF39" s="683"/>
      <c r="DG39" s="683"/>
      <c r="DH39" s="683"/>
      <c r="DI39" s="683"/>
      <c r="DJ39" s="683"/>
      <c r="DK39" s="684"/>
      <c r="DL39" s="656" t="s">
        <v>126</v>
      </c>
      <c r="DM39" s="683"/>
      <c r="DN39" s="683"/>
      <c r="DO39" s="683"/>
      <c r="DP39" s="683"/>
      <c r="DQ39" s="683"/>
      <c r="DR39" s="683"/>
      <c r="DS39" s="683"/>
      <c r="DT39" s="683"/>
      <c r="DU39" s="683"/>
      <c r="DV39" s="684"/>
      <c r="DW39" s="652" t="s">
        <v>126</v>
      </c>
      <c r="DX39" s="681"/>
      <c r="DY39" s="681"/>
      <c r="DZ39" s="681"/>
      <c r="EA39" s="681"/>
      <c r="EB39" s="681"/>
      <c r="EC39" s="682"/>
    </row>
    <row r="40" spans="2:133" ht="11.25" customHeight="1" x14ac:dyDescent="0.2">
      <c r="B40" s="644" t="s">
        <v>341</v>
      </c>
      <c r="C40" s="645"/>
      <c r="D40" s="645"/>
      <c r="E40" s="645"/>
      <c r="F40" s="645"/>
      <c r="G40" s="645"/>
      <c r="H40" s="645"/>
      <c r="I40" s="645"/>
      <c r="J40" s="645"/>
      <c r="K40" s="645"/>
      <c r="L40" s="645"/>
      <c r="M40" s="645"/>
      <c r="N40" s="645"/>
      <c r="O40" s="645"/>
      <c r="P40" s="645"/>
      <c r="Q40" s="646"/>
      <c r="R40" s="647">
        <v>8800</v>
      </c>
      <c r="S40" s="648"/>
      <c r="T40" s="648"/>
      <c r="U40" s="648"/>
      <c r="V40" s="648"/>
      <c r="W40" s="648"/>
      <c r="X40" s="648"/>
      <c r="Y40" s="649"/>
      <c r="Z40" s="650">
        <v>0.1</v>
      </c>
      <c r="AA40" s="650"/>
      <c r="AB40" s="650"/>
      <c r="AC40" s="650"/>
      <c r="AD40" s="651" t="s">
        <v>126</v>
      </c>
      <c r="AE40" s="651"/>
      <c r="AF40" s="651"/>
      <c r="AG40" s="651"/>
      <c r="AH40" s="651"/>
      <c r="AI40" s="651"/>
      <c r="AJ40" s="651"/>
      <c r="AK40" s="651"/>
      <c r="AL40" s="652" t="s">
        <v>126</v>
      </c>
      <c r="AM40" s="653"/>
      <c r="AN40" s="653"/>
      <c r="AO40" s="654"/>
      <c r="AQ40" s="725" t="s">
        <v>342</v>
      </c>
      <c r="AR40" s="726"/>
      <c r="AS40" s="726"/>
      <c r="AT40" s="726"/>
      <c r="AU40" s="726"/>
      <c r="AV40" s="726"/>
      <c r="AW40" s="726"/>
      <c r="AX40" s="726"/>
      <c r="AY40" s="727"/>
      <c r="AZ40" s="647" t="s">
        <v>126</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94</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60</v>
      </c>
      <c r="CS40" s="648"/>
      <c r="CT40" s="648"/>
      <c r="CU40" s="648"/>
      <c r="CV40" s="648"/>
      <c r="CW40" s="648"/>
      <c r="CX40" s="648"/>
      <c r="CY40" s="649"/>
      <c r="CZ40" s="652">
        <v>0</v>
      </c>
      <c r="DA40" s="681"/>
      <c r="DB40" s="681"/>
      <c r="DC40" s="685"/>
      <c r="DD40" s="656" t="s">
        <v>126</v>
      </c>
      <c r="DE40" s="648"/>
      <c r="DF40" s="648"/>
      <c r="DG40" s="648"/>
      <c r="DH40" s="648"/>
      <c r="DI40" s="648"/>
      <c r="DJ40" s="648"/>
      <c r="DK40" s="649"/>
      <c r="DL40" s="656" t="s">
        <v>126</v>
      </c>
      <c r="DM40" s="648"/>
      <c r="DN40" s="648"/>
      <c r="DO40" s="648"/>
      <c r="DP40" s="648"/>
      <c r="DQ40" s="648"/>
      <c r="DR40" s="648"/>
      <c r="DS40" s="648"/>
      <c r="DT40" s="648"/>
      <c r="DU40" s="648"/>
      <c r="DV40" s="649"/>
      <c r="DW40" s="652" t="s">
        <v>126</v>
      </c>
      <c r="DX40" s="681"/>
      <c r="DY40" s="681"/>
      <c r="DZ40" s="681"/>
      <c r="EA40" s="681"/>
      <c r="EB40" s="681"/>
      <c r="EC40" s="682"/>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126</v>
      </c>
      <c r="AE41" s="651"/>
      <c r="AF41" s="651"/>
      <c r="AG41" s="651"/>
      <c r="AH41" s="651"/>
      <c r="AI41" s="651"/>
      <c r="AJ41" s="651"/>
      <c r="AK41" s="651"/>
      <c r="AL41" s="652" t="s">
        <v>126</v>
      </c>
      <c r="AM41" s="653"/>
      <c r="AN41" s="653"/>
      <c r="AO41" s="654"/>
      <c r="AQ41" s="725" t="s">
        <v>347</v>
      </c>
      <c r="AR41" s="726"/>
      <c r="AS41" s="726"/>
      <c r="AT41" s="726"/>
      <c r="AU41" s="726"/>
      <c r="AV41" s="726"/>
      <c r="AW41" s="726"/>
      <c r="AX41" s="726"/>
      <c r="AY41" s="727"/>
      <c r="AZ41" s="647">
        <v>108173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2</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126</v>
      </c>
      <c r="CS41" s="683"/>
      <c r="CT41" s="683"/>
      <c r="CU41" s="683"/>
      <c r="CV41" s="683"/>
      <c r="CW41" s="683"/>
      <c r="CX41" s="683"/>
      <c r="CY41" s="684"/>
      <c r="CZ41" s="652" t="s">
        <v>126</v>
      </c>
      <c r="DA41" s="681"/>
      <c r="DB41" s="681"/>
      <c r="DC41" s="685"/>
      <c r="DD41" s="656" t="s">
        <v>126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v>256800</v>
      </c>
      <c r="S42" s="648"/>
      <c r="T42" s="648"/>
      <c r="U42" s="648"/>
      <c r="V42" s="648"/>
      <c r="W42" s="648"/>
      <c r="X42" s="648"/>
      <c r="Y42" s="649"/>
      <c r="Z42" s="650">
        <v>3.1</v>
      </c>
      <c r="AA42" s="650"/>
      <c r="AB42" s="650"/>
      <c r="AC42" s="650"/>
      <c r="AD42" s="651" t="s">
        <v>126</v>
      </c>
      <c r="AE42" s="651"/>
      <c r="AF42" s="651"/>
      <c r="AG42" s="651"/>
      <c r="AH42" s="651"/>
      <c r="AI42" s="651"/>
      <c r="AJ42" s="651"/>
      <c r="AK42" s="651"/>
      <c r="AL42" s="652" t="s">
        <v>126</v>
      </c>
      <c r="AM42" s="653"/>
      <c r="AN42" s="653"/>
      <c r="AO42" s="654"/>
      <c r="AQ42" s="746" t="s">
        <v>351</v>
      </c>
      <c r="AR42" s="747"/>
      <c r="AS42" s="747"/>
      <c r="AT42" s="747"/>
      <c r="AU42" s="747"/>
      <c r="AV42" s="747"/>
      <c r="AW42" s="747"/>
      <c r="AX42" s="747"/>
      <c r="AY42" s="748"/>
      <c r="AZ42" s="738">
        <v>493102</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312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525968</v>
      </c>
      <c r="CS42" s="648"/>
      <c r="CT42" s="648"/>
      <c r="CU42" s="648"/>
      <c r="CV42" s="648"/>
      <c r="CW42" s="648"/>
      <c r="CX42" s="648"/>
      <c r="CY42" s="649"/>
      <c r="CZ42" s="652">
        <v>6.5</v>
      </c>
      <c r="DA42" s="653"/>
      <c r="DB42" s="653"/>
      <c r="DC42" s="665"/>
      <c r="DD42" s="656">
        <v>44423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354</v>
      </c>
      <c r="C43" s="698"/>
      <c r="D43" s="698"/>
      <c r="E43" s="698"/>
      <c r="F43" s="698"/>
      <c r="G43" s="698"/>
      <c r="H43" s="698"/>
      <c r="I43" s="698"/>
      <c r="J43" s="698"/>
      <c r="K43" s="698"/>
      <c r="L43" s="698"/>
      <c r="M43" s="698"/>
      <c r="N43" s="698"/>
      <c r="O43" s="698"/>
      <c r="P43" s="698"/>
      <c r="Q43" s="699"/>
      <c r="R43" s="738">
        <v>8408356</v>
      </c>
      <c r="S43" s="739"/>
      <c r="T43" s="739"/>
      <c r="U43" s="739"/>
      <c r="V43" s="739"/>
      <c r="W43" s="739"/>
      <c r="X43" s="739"/>
      <c r="Y43" s="740"/>
      <c r="Z43" s="741">
        <v>100</v>
      </c>
      <c r="AA43" s="741"/>
      <c r="AB43" s="741"/>
      <c r="AC43" s="741"/>
      <c r="AD43" s="742">
        <v>3770952</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6399</v>
      </c>
      <c r="CS43" s="683"/>
      <c r="CT43" s="683"/>
      <c r="CU43" s="683"/>
      <c r="CV43" s="683"/>
      <c r="CW43" s="683"/>
      <c r="CX43" s="683"/>
      <c r="CY43" s="684"/>
      <c r="CZ43" s="652">
        <v>0.1</v>
      </c>
      <c r="DA43" s="681"/>
      <c r="DB43" s="681"/>
      <c r="DC43" s="685"/>
      <c r="DD43" s="656">
        <v>5000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523031</v>
      </c>
      <c r="CS44" s="648"/>
      <c r="CT44" s="648"/>
      <c r="CU44" s="648"/>
      <c r="CV44" s="648"/>
      <c r="CW44" s="648"/>
      <c r="CX44" s="648"/>
      <c r="CY44" s="649"/>
      <c r="CZ44" s="652">
        <v>6.4</v>
      </c>
      <c r="DA44" s="653"/>
      <c r="DB44" s="653"/>
      <c r="DC44" s="665"/>
      <c r="DD44" s="656">
        <v>44386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205147</v>
      </c>
      <c r="CS45" s="683"/>
      <c r="CT45" s="683"/>
      <c r="CU45" s="683"/>
      <c r="CV45" s="683"/>
      <c r="CW45" s="683"/>
      <c r="CX45" s="683"/>
      <c r="CY45" s="684"/>
      <c r="CZ45" s="652">
        <v>2.5</v>
      </c>
      <c r="DA45" s="681"/>
      <c r="DB45" s="681"/>
      <c r="DC45" s="685"/>
      <c r="DD45" s="656">
        <v>9119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301384</v>
      </c>
      <c r="CS46" s="648"/>
      <c r="CT46" s="648"/>
      <c r="CU46" s="648"/>
      <c r="CV46" s="648"/>
      <c r="CW46" s="648"/>
      <c r="CX46" s="648"/>
      <c r="CY46" s="649"/>
      <c r="CZ46" s="652">
        <v>3.7</v>
      </c>
      <c r="DA46" s="653"/>
      <c r="DB46" s="653"/>
      <c r="DC46" s="665"/>
      <c r="DD46" s="656">
        <v>33567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2937</v>
      </c>
      <c r="CS47" s="683"/>
      <c r="CT47" s="683"/>
      <c r="CU47" s="683"/>
      <c r="CV47" s="683"/>
      <c r="CW47" s="683"/>
      <c r="CX47" s="683"/>
      <c r="CY47" s="684"/>
      <c r="CZ47" s="652">
        <v>0</v>
      </c>
      <c r="DA47" s="681"/>
      <c r="DB47" s="681"/>
      <c r="DC47" s="685"/>
      <c r="DD47" s="656">
        <v>37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126</v>
      </c>
      <c r="CS48" s="648"/>
      <c r="CT48" s="648"/>
      <c r="CU48" s="648"/>
      <c r="CV48" s="648"/>
      <c r="CW48" s="648"/>
      <c r="CX48" s="648"/>
      <c r="CY48" s="649"/>
      <c r="CZ48" s="652" t="s">
        <v>126</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8144631</v>
      </c>
      <c r="CS49" s="718"/>
      <c r="CT49" s="718"/>
      <c r="CU49" s="718"/>
      <c r="CV49" s="718"/>
      <c r="CW49" s="718"/>
      <c r="CX49" s="718"/>
      <c r="CY49" s="749"/>
      <c r="CZ49" s="743">
        <v>100</v>
      </c>
      <c r="DA49" s="750"/>
      <c r="DB49" s="750"/>
      <c r="DC49" s="751"/>
      <c r="DD49" s="752">
        <v>4631102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iJdfp/61guHYJ1WpAAlc/0/LqRY4Rvekmdq+VkP7uDertvSfUMPa/1f1wKLBCKW3x8rcAUZ+cS95hFrG/KI06Q==" saltValue="ER0kq19KJJdq0VNUB2m9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v>8471</v>
      </c>
      <c r="R7" s="783"/>
      <c r="S7" s="783"/>
      <c r="T7" s="783"/>
      <c r="U7" s="783"/>
      <c r="V7" s="783">
        <v>8207</v>
      </c>
      <c r="W7" s="783"/>
      <c r="X7" s="783"/>
      <c r="Y7" s="783"/>
      <c r="Z7" s="783"/>
      <c r="AA7" s="783">
        <v>264</v>
      </c>
      <c r="AB7" s="783"/>
      <c r="AC7" s="783"/>
      <c r="AD7" s="783"/>
      <c r="AE7" s="784"/>
      <c r="AF7" s="785">
        <v>133</v>
      </c>
      <c r="AG7" s="786"/>
      <c r="AH7" s="786"/>
      <c r="AI7" s="786"/>
      <c r="AJ7" s="787"/>
      <c r="AK7" s="822">
        <v>236</v>
      </c>
      <c r="AL7" s="823"/>
      <c r="AM7" s="823"/>
      <c r="AN7" s="823"/>
      <c r="AO7" s="823"/>
      <c r="AP7" s="823">
        <v>6522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591</v>
      </c>
      <c r="BS7" s="826" t="s">
        <v>577</v>
      </c>
      <c r="BT7" s="827"/>
      <c r="BU7" s="827"/>
      <c r="BV7" s="827"/>
      <c r="BW7" s="827"/>
      <c r="BX7" s="827"/>
      <c r="BY7" s="827"/>
      <c r="BZ7" s="827"/>
      <c r="CA7" s="827"/>
      <c r="CB7" s="827"/>
      <c r="CC7" s="827"/>
      <c r="CD7" s="827"/>
      <c r="CE7" s="827"/>
      <c r="CF7" s="827"/>
      <c r="CG7" s="828"/>
      <c r="CH7" s="819">
        <v>0</v>
      </c>
      <c r="CI7" s="820"/>
      <c r="CJ7" s="820"/>
      <c r="CK7" s="820"/>
      <c r="CL7" s="821"/>
      <c r="CM7" s="819">
        <v>21</v>
      </c>
      <c r="CN7" s="820"/>
      <c r="CO7" s="820"/>
      <c r="CP7" s="820"/>
      <c r="CQ7" s="821"/>
      <c r="CR7" s="819">
        <v>2</v>
      </c>
      <c r="CS7" s="820"/>
      <c r="CT7" s="820"/>
      <c r="CU7" s="820"/>
      <c r="CV7" s="821"/>
      <c r="CW7" s="819">
        <v>3</v>
      </c>
      <c r="CX7" s="820"/>
      <c r="CY7" s="820"/>
      <c r="CZ7" s="820"/>
      <c r="DA7" s="821"/>
      <c r="DB7" s="819" t="s">
        <v>597</v>
      </c>
      <c r="DC7" s="820"/>
      <c r="DD7" s="820"/>
      <c r="DE7" s="820"/>
      <c r="DF7" s="821"/>
      <c r="DG7" s="819" t="s">
        <v>597</v>
      </c>
      <c r="DH7" s="820"/>
      <c r="DI7" s="820"/>
      <c r="DJ7" s="820"/>
      <c r="DK7" s="821"/>
      <c r="DL7" s="819" t="s">
        <v>597</v>
      </c>
      <c r="DM7" s="820"/>
      <c r="DN7" s="820"/>
      <c r="DO7" s="820"/>
      <c r="DP7" s="821"/>
      <c r="DQ7" s="819" t="s">
        <v>597</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578</v>
      </c>
      <c r="BT8" s="817"/>
      <c r="BU8" s="817"/>
      <c r="BV8" s="817"/>
      <c r="BW8" s="817"/>
      <c r="BX8" s="817"/>
      <c r="BY8" s="817"/>
      <c r="BZ8" s="817"/>
      <c r="CA8" s="817"/>
      <c r="CB8" s="817"/>
      <c r="CC8" s="817"/>
      <c r="CD8" s="817"/>
      <c r="CE8" s="817"/>
      <c r="CF8" s="817"/>
      <c r="CG8" s="818"/>
      <c r="CH8" s="829">
        <v>-1</v>
      </c>
      <c r="CI8" s="830"/>
      <c r="CJ8" s="830"/>
      <c r="CK8" s="830"/>
      <c r="CL8" s="831"/>
      <c r="CM8" s="829">
        <v>76</v>
      </c>
      <c r="CN8" s="830"/>
      <c r="CO8" s="830"/>
      <c r="CP8" s="830"/>
      <c r="CQ8" s="831"/>
      <c r="CR8" s="829">
        <v>5</v>
      </c>
      <c r="CS8" s="830"/>
      <c r="CT8" s="830"/>
      <c r="CU8" s="830"/>
      <c r="CV8" s="831"/>
      <c r="CW8" s="829">
        <v>2</v>
      </c>
      <c r="CX8" s="830"/>
      <c r="CY8" s="830"/>
      <c r="CZ8" s="830"/>
      <c r="DA8" s="831"/>
      <c r="DB8" s="829" t="s">
        <v>598</v>
      </c>
      <c r="DC8" s="830"/>
      <c r="DD8" s="830"/>
      <c r="DE8" s="830"/>
      <c r="DF8" s="831"/>
      <c r="DG8" s="829" t="s">
        <v>598</v>
      </c>
      <c r="DH8" s="830"/>
      <c r="DI8" s="830"/>
      <c r="DJ8" s="830"/>
      <c r="DK8" s="831"/>
      <c r="DL8" s="829" t="s">
        <v>598</v>
      </c>
      <c r="DM8" s="830"/>
      <c r="DN8" s="830"/>
      <c r="DO8" s="830"/>
      <c r="DP8" s="831"/>
      <c r="DQ8" s="829" t="s">
        <v>598</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389</v>
      </c>
      <c r="B23" s="838" t="s">
        <v>390</v>
      </c>
      <c r="C23" s="839"/>
      <c r="D23" s="839"/>
      <c r="E23" s="839"/>
      <c r="F23" s="839"/>
      <c r="G23" s="839"/>
      <c r="H23" s="839"/>
      <c r="I23" s="839"/>
      <c r="J23" s="839"/>
      <c r="K23" s="839"/>
      <c r="L23" s="839"/>
      <c r="M23" s="839"/>
      <c r="N23" s="839"/>
      <c r="O23" s="839"/>
      <c r="P23" s="840"/>
      <c r="Q23" s="841">
        <v>8408</v>
      </c>
      <c r="R23" s="842"/>
      <c r="S23" s="842"/>
      <c r="T23" s="842"/>
      <c r="U23" s="842"/>
      <c r="V23" s="842">
        <v>8145</v>
      </c>
      <c r="W23" s="842"/>
      <c r="X23" s="842"/>
      <c r="Y23" s="842"/>
      <c r="Z23" s="842"/>
      <c r="AA23" s="842">
        <v>264</v>
      </c>
      <c r="AB23" s="842"/>
      <c r="AC23" s="842"/>
      <c r="AD23" s="842"/>
      <c r="AE23" s="843"/>
      <c r="AF23" s="844">
        <v>133</v>
      </c>
      <c r="AG23" s="842"/>
      <c r="AH23" s="842"/>
      <c r="AI23" s="842"/>
      <c r="AJ23" s="845"/>
      <c r="AK23" s="846"/>
      <c r="AL23" s="847"/>
      <c r="AM23" s="847"/>
      <c r="AN23" s="847"/>
      <c r="AO23" s="847"/>
      <c r="AP23" s="842">
        <v>6522</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1407</v>
      </c>
      <c r="R28" s="871"/>
      <c r="S28" s="871"/>
      <c r="T28" s="871"/>
      <c r="U28" s="871"/>
      <c r="V28" s="871">
        <v>1289</v>
      </c>
      <c r="W28" s="871"/>
      <c r="X28" s="871"/>
      <c r="Y28" s="871"/>
      <c r="Z28" s="871"/>
      <c r="AA28" s="871">
        <v>119</v>
      </c>
      <c r="AB28" s="871"/>
      <c r="AC28" s="871"/>
      <c r="AD28" s="871"/>
      <c r="AE28" s="872"/>
      <c r="AF28" s="873">
        <v>119</v>
      </c>
      <c r="AG28" s="871"/>
      <c r="AH28" s="871"/>
      <c r="AI28" s="871"/>
      <c r="AJ28" s="874"/>
      <c r="AK28" s="875">
        <v>108</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1569</v>
      </c>
      <c r="R29" s="807"/>
      <c r="S29" s="807"/>
      <c r="T29" s="807"/>
      <c r="U29" s="807"/>
      <c r="V29" s="807">
        <v>1510</v>
      </c>
      <c r="W29" s="807"/>
      <c r="X29" s="807"/>
      <c r="Y29" s="807"/>
      <c r="Z29" s="807"/>
      <c r="AA29" s="807">
        <v>59</v>
      </c>
      <c r="AB29" s="807"/>
      <c r="AC29" s="807"/>
      <c r="AD29" s="807"/>
      <c r="AE29" s="808"/>
      <c r="AF29" s="809">
        <v>59</v>
      </c>
      <c r="AG29" s="810"/>
      <c r="AH29" s="810"/>
      <c r="AI29" s="810"/>
      <c r="AJ29" s="811"/>
      <c r="AK29" s="878">
        <v>287</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309</v>
      </c>
      <c r="R30" s="807"/>
      <c r="S30" s="807"/>
      <c r="T30" s="807"/>
      <c r="U30" s="807"/>
      <c r="V30" s="807">
        <v>299</v>
      </c>
      <c r="W30" s="807"/>
      <c r="X30" s="807"/>
      <c r="Y30" s="807"/>
      <c r="Z30" s="807"/>
      <c r="AA30" s="807">
        <v>10</v>
      </c>
      <c r="AB30" s="807"/>
      <c r="AC30" s="807"/>
      <c r="AD30" s="807"/>
      <c r="AE30" s="808"/>
      <c r="AF30" s="809">
        <v>10</v>
      </c>
      <c r="AG30" s="810"/>
      <c r="AH30" s="810"/>
      <c r="AI30" s="810"/>
      <c r="AJ30" s="811"/>
      <c r="AK30" s="878">
        <v>63</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405</v>
      </c>
      <c r="C31" s="804"/>
      <c r="D31" s="804"/>
      <c r="E31" s="804"/>
      <c r="F31" s="804"/>
      <c r="G31" s="804"/>
      <c r="H31" s="804"/>
      <c r="I31" s="804"/>
      <c r="J31" s="804"/>
      <c r="K31" s="804"/>
      <c r="L31" s="804"/>
      <c r="M31" s="804"/>
      <c r="N31" s="804"/>
      <c r="O31" s="804"/>
      <c r="P31" s="805"/>
      <c r="Q31" s="806">
        <v>424</v>
      </c>
      <c r="R31" s="807"/>
      <c r="S31" s="807"/>
      <c r="T31" s="807"/>
      <c r="U31" s="807"/>
      <c r="V31" s="807">
        <v>406</v>
      </c>
      <c r="W31" s="807"/>
      <c r="X31" s="807"/>
      <c r="Y31" s="807"/>
      <c r="Z31" s="807"/>
      <c r="AA31" s="807">
        <v>18</v>
      </c>
      <c r="AB31" s="807"/>
      <c r="AC31" s="807"/>
      <c r="AD31" s="807"/>
      <c r="AE31" s="808"/>
      <c r="AF31" s="809">
        <v>453</v>
      </c>
      <c r="AG31" s="810"/>
      <c r="AH31" s="810"/>
      <c r="AI31" s="810"/>
      <c r="AJ31" s="811"/>
      <c r="AK31" s="878">
        <v>5</v>
      </c>
      <c r="AL31" s="879"/>
      <c r="AM31" s="879"/>
      <c r="AN31" s="879"/>
      <c r="AO31" s="879"/>
      <c r="AP31" s="879">
        <v>1050</v>
      </c>
      <c r="AQ31" s="879"/>
      <c r="AR31" s="879"/>
      <c r="AS31" s="879"/>
      <c r="AT31" s="879"/>
      <c r="AU31" s="879">
        <v>9</v>
      </c>
      <c r="AV31" s="879"/>
      <c r="AW31" s="879"/>
      <c r="AX31" s="879"/>
      <c r="AY31" s="879"/>
      <c r="AZ31" s="880" t="s">
        <v>590</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407</v>
      </c>
      <c r="C32" s="804"/>
      <c r="D32" s="804"/>
      <c r="E32" s="804"/>
      <c r="F32" s="804"/>
      <c r="G32" s="804"/>
      <c r="H32" s="804"/>
      <c r="I32" s="804"/>
      <c r="J32" s="804"/>
      <c r="K32" s="804"/>
      <c r="L32" s="804"/>
      <c r="M32" s="804"/>
      <c r="N32" s="804"/>
      <c r="O32" s="804"/>
      <c r="P32" s="805"/>
      <c r="Q32" s="806">
        <v>739</v>
      </c>
      <c r="R32" s="807"/>
      <c r="S32" s="807"/>
      <c r="T32" s="807"/>
      <c r="U32" s="807"/>
      <c r="V32" s="807">
        <v>717</v>
      </c>
      <c r="W32" s="807"/>
      <c r="X32" s="807"/>
      <c r="Y32" s="807"/>
      <c r="Z32" s="807"/>
      <c r="AA32" s="807">
        <v>22</v>
      </c>
      <c r="AB32" s="807"/>
      <c r="AC32" s="807"/>
      <c r="AD32" s="807"/>
      <c r="AE32" s="808"/>
      <c r="AF32" s="809">
        <v>21</v>
      </c>
      <c r="AG32" s="810"/>
      <c r="AH32" s="810"/>
      <c r="AI32" s="810"/>
      <c r="AJ32" s="811"/>
      <c r="AK32" s="878">
        <v>86</v>
      </c>
      <c r="AL32" s="879"/>
      <c r="AM32" s="879"/>
      <c r="AN32" s="879"/>
      <c r="AO32" s="879"/>
      <c r="AP32" s="879">
        <v>2539</v>
      </c>
      <c r="AQ32" s="879"/>
      <c r="AR32" s="879"/>
      <c r="AS32" s="879"/>
      <c r="AT32" s="879"/>
      <c r="AU32" s="879">
        <v>1224</v>
      </c>
      <c r="AV32" s="879"/>
      <c r="AW32" s="879"/>
      <c r="AX32" s="879"/>
      <c r="AY32" s="879"/>
      <c r="AZ32" s="880" t="s">
        <v>590</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389</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661</v>
      </c>
      <c r="AG63" s="890"/>
      <c r="AH63" s="890"/>
      <c r="AI63" s="890"/>
      <c r="AJ63" s="891"/>
      <c r="AK63" s="892"/>
      <c r="AL63" s="887"/>
      <c r="AM63" s="887"/>
      <c r="AN63" s="887"/>
      <c r="AO63" s="887"/>
      <c r="AP63" s="890">
        <v>3589</v>
      </c>
      <c r="AQ63" s="890"/>
      <c r="AR63" s="890"/>
      <c r="AS63" s="890"/>
      <c r="AT63" s="890"/>
      <c r="AU63" s="890">
        <v>1233</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579</v>
      </c>
      <c r="C68" s="918"/>
      <c r="D68" s="918"/>
      <c r="E68" s="918"/>
      <c r="F68" s="918"/>
      <c r="G68" s="918"/>
      <c r="H68" s="918"/>
      <c r="I68" s="918"/>
      <c r="J68" s="918"/>
      <c r="K68" s="918"/>
      <c r="L68" s="918"/>
      <c r="M68" s="918"/>
      <c r="N68" s="918"/>
      <c r="O68" s="918"/>
      <c r="P68" s="919"/>
      <c r="Q68" s="920">
        <v>1599</v>
      </c>
      <c r="R68" s="914"/>
      <c r="S68" s="914"/>
      <c r="T68" s="914"/>
      <c r="U68" s="914"/>
      <c r="V68" s="914">
        <v>1579</v>
      </c>
      <c r="W68" s="914"/>
      <c r="X68" s="914"/>
      <c r="Y68" s="914"/>
      <c r="Z68" s="914"/>
      <c r="AA68" s="914">
        <v>20</v>
      </c>
      <c r="AB68" s="914"/>
      <c r="AC68" s="914"/>
      <c r="AD68" s="914"/>
      <c r="AE68" s="914"/>
      <c r="AF68" s="914">
        <v>20</v>
      </c>
      <c r="AG68" s="914"/>
      <c r="AH68" s="914"/>
      <c r="AI68" s="914"/>
      <c r="AJ68" s="914"/>
      <c r="AK68" s="914">
        <v>53</v>
      </c>
      <c r="AL68" s="914"/>
      <c r="AM68" s="914"/>
      <c r="AN68" s="914"/>
      <c r="AO68" s="914"/>
      <c r="AP68" s="914">
        <v>3531</v>
      </c>
      <c r="AQ68" s="914"/>
      <c r="AR68" s="914"/>
      <c r="AS68" s="914"/>
      <c r="AT68" s="914"/>
      <c r="AU68" s="914">
        <v>373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580</v>
      </c>
      <c r="C69" s="922"/>
      <c r="D69" s="922"/>
      <c r="E69" s="922"/>
      <c r="F69" s="922"/>
      <c r="G69" s="922"/>
      <c r="H69" s="922"/>
      <c r="I69" s="922"/>
      <c r="J69" s="922"/>
      <c r="K69" s="922"/>
      <c r="L69" s="922"/>
      <c r="M69" s="922"/>
      <c r="N69" s="922"/>
      <c r="O69" s="922"/>
      <c r="P69" s="923"/>
      <c r="Q69" s="924">
        <v>450</v>
      </c>
      <c r="R69" s="879"/>
      <c r="S69" s="879"/>
      <c r="T69" s="879"/>
      <c r="U69" s="879"/>
      <c r="V69" s="879">
        <v>434</v>
      </c>
      <c r="W69" s="879"/>
      <c r="X69" s="879"/>
      <c r="Y69" s="879"/>
      <c r="Z69" s="879"/>
      <c r="AA69" s="879">
        <v>16</v>
      </c>
      <c r="AB69" s="879"/>
      <c r="AC69" s="879"/>
      <c r="AD69" s="879"/>
      <c r="AE69" s="879"/>
      <c r="AF69" s="879">
        <v>16</v>
      </c>
      <c r="AG69" s="879"/>
      <c r="AH69" s="879"/>
      <c r="AI69" s="879"/>
      <c r="AJ69" s="879"/>
      <c r="AK69" s="879" t="s">
        <v>589</v>
      </c>
      <c r="AL69" s="879"/>
      <c r="AM69" s="879"/>
      <c r="AN69" s="879"/>
      <c r="AO69" s="879"/>
      <c r="AP69" s="879" t="s">
        <v>515</v>
      </c>
      <c r="AQ69" s="879"/>
      <c r="AR69" s="879"/>
      <c r="AS69" s="879"/>
      <c r="AT69" s="879"/>
      <c r="AU69" s="879" t="s">
        <v>515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581</v>
      </c>
      <c r="C70" s="922"/>
      <c r="D70" s="922"/>
      <c r="E70" s="922"/>
      <c r="F70" s="922"/>
      <c r="G70" s="922"/>
      <c r="H70" s="922"/>
      <c r="I70" s="922"/>
      <c r="J70" s="922"/>
      <c r="K70" s="922"/>
      <c r="L70" s="922"/>
      <c r="M70" s="922"/>
      <c r="N70" s="922"/>
      <c r="O70" s="922"/>
      <c r="P70" s="923"/>
      <c r="Q70" s="924">
        <v>2214</v>
      </c>
      <c r="R70" s="879"/>
      <c r="S70" s="879"/>
      <c r="T70" s="879"/>
      <c r="U70" s="879"/>
      <c r="V70" s="879">
        <v>2134</v>
      </c>
      <c r="W70" s="879"/>
      <c r="X70" s="879"/>
      <c r="Y70" s="879"/>
      <c r="Z70" s="879"/>
      <c r="AA70" s="879">
        <v>80</v>
      </c>
      <c r="AB70" s="879"/>
      <c r="AC70" s="879"/>
      <c r="AD70" s="879"/>
      <c r="AE70" s="879"/>
      <c r="AF70" s="879">
        <v>14</v>
      </c>
      <c r="AG70" s="879"/>
      <c r="AH70" s="879"/>
      <c r="AI70" s="879"/>
      <c r="AJ70" s="879"/>
      <c r="AK70" s="879" t="s">
        <v>515</v>
      </c>
      <c r="AL70" s="879"/>
      <c r="AM70" s="879"/>
      <c r="AN70" s="879"/>
      <c r="AO70" s="879"/>
      <c r="AP70" s="879">
        <v>1009</v>
      </c>
      <c r="AQ70" s="879"/>
      <c r="AR70" s="879"/>
      <c r="AS70" s="879"/>
      <c r="AT70" s="879"/>
      <c r="AU70" s="879">
        <v>106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582</v>
      </c>
      <c r="C71" s="922"/>
      <c r="D71" s="922"/>
      <c r="E71" s="922"/>
      <c r="F71" s="922"/>
      <c r="G71" s="922"/>
      <c r="H71" s="922"/>
      <c r="I71" s="922"/>
      <c r="J71" s="922"/>
      <c r="K71" s="922"/>
      <c r="L71" s="922"/>
      <c r="M71" s="922"/>
      <c r="N71" s="922"/>
      <c r="O71" s="922"/>
      <c r="P71" s="923"/>
      <c r="Q71" s="924">
        <v>98</v>
      </c>
      <c r="R71" s="879"/>
      <c r="S71" s="879"/>
      <c r="T71" s="879"/>
      <c r="U71" s="879"/>
      <c r="V71" s="879">
        <v>92</v>
      </c>
      <c r="W71" s="879"/>
      <c r="X71" s="879"/>
      <c r="Y71" s="879"/>
      <c r="Z71" s="879"/>
      <c r="AA71" s="879">
        <v>6</v>
      </c>
      <c r="AB71" s="879"/>
      <c r="AC71" s="879"/>
      <c r="AD71" s="879"/>
      <c r="AE71" s="879"/>
      <c r="AF71" s="879">
        <v>6</v>
      </c>
      <c r="AG71" s="879"/>
      <c r="AH71" s="879"/>
      <c r="AI71" s="879"/>
      <c r="AJ71" s="879"/>
      <c r="AK71" s="879" t="s">
        <v>515</v>
      </c>
      <c r="AL71" s="879"/>
      <c r="AM71" s="879"/>
      <c r="AN71" s="879"/>
      <c r="AO71" s="879"/>
      <c r="AP71" s="879" t="s">
        <v>515</v>
      </c>
      <c r="AQ71" s="879"/>
      <c r="AR71" s="879"/>
      <c r="AS71" s="879"/>
      <c r="AT71" s="879"/>
      <c r="AU71" s="879" t="s">
        <v>515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583</v>
      </c>
      <c r="C72" s="922"/>
      <c r="D72" s="922"/>
      <c r="E72" s="922"/>
      <c r="F72" s="922"/>
      <c r="G72" s="922"/>
      <c r="H72" s="922"/>
      <c r="I72" s="922"/>
      <c r="J72" s="922"/>
      <c r="K72" s="922"/>
      <c r="L72" s="922"/>
      <c r="M72" s="922"/>
      <c r="N72" s="922"/>
      <c r="O72" s="922"/>
      <c r="P72" s="923"/>
      <c r="Q72" s="924">
        <v>3939</v>
      </c>
      <c r="R72" s="879"/>
      <c r="S72" s="879"/>
      <c r="T72" s="879"/>
      <c r="U72" s="879"/>
      <c r="V72" s="879">
        <v>3809</v>
      </c>
      <c r="W72" s="879"/>
      <c r="X72" s="879"/>
      <c r="Y72" s="879"/>
      <c r="Z72" s="879"/>
      <c r="AA72" s="879">
        <v>130</v>
      </c>
      <c r="AB72" s="879"/>
      <c r="AC72" s="879"/>
      <c r="AD72" s="879"/>
      <c r="AE72" s="879"/>
      <c r="AF72" s="879">
        <v>130</v>
      </c>
      <c r="AG72" s="879"/>
      <c r="AH72" s="879"/>
      <c r="AI72" s="879"/>
      <c r="AJ72" s="879"/>
      <c r="AK72" s="879" t="s">
        <v>515</v>
      </c>
      <c r="AL72" s="879"/>
      <c r="AM72" s="879"/>
      <c r="AN72" s="879"/>
      <c r="AO72" s="879"/>
      <c r="AP72" s="879" t="s">
        <v>515</v>
      </c>
      <c r="AQ72" s="879"/>
      <c r="AR72" s="879"/>
      <c r="AS72" s="879"/>
      <c r="AT72" s="879"/>
      <c r="AU72" s="879" t="s">
        <v>515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584</v>
      </c>
      <c r="C73" s="922"/>
      <c r="D73" s="922"/>
      <c r="E73" s="922"/>
      <c r="F73" s="922"/>
      <c r="G73" s="922"/>
      <c r="H73" s="922"/>
      <c r="I73" s="922"/>
      <c r="J73" s="922"/>
      <c r="K73" s="922"/>
      <c r="L73" s="922"/>
      <c r="M73" s="922"/>
      <c r="N73" s="922"/>
      <c r="O73" s="922"/>
      <c r="P73" s="923"/>
      <c r="Q73" s="924">
        <v>1018</v>
      </c>
      <c r="R73" s="879"/>
      <c r="S73" s="879"/>
      <c r="T73" s="879"/>
      <c r="U73" s="879"/>
      <c r="V73" s="879">
        <v>933</v>
      </c>
      <c r="W73" s="879"/>
      <c r="X73" s="879"/>
      <c r="Y73" s="879"/>
      <c r="Z73" s="879"/>
      <c r="AA73" s="879">
        <v>85</v>
      </c>
      <c r="AB73" s="879"/>
      <c r="AC73" s="879"/>
      <c r="AD73" s="879"/>
      <c r="AE73" s="879"/>
      <c r="AF73" s="879">
        <v>85</v>
      </c>
      <c r="AG73" s="879"/>
      <c r="AH73" s="879"/>
      <c r="AI73" s="879"/>
      <c r="AJ73" s="879"/>
      <c r="AK73" s="879" t="s">
        <v>515</v>
      </c>
      <c r="AL73" s="879"/>
      <c r="AM73" s="879"/>
      <c r="AN73" s="879"/>
      <c r="AO73" s="879"/>
      <c r="AP73" s="879" t="s">
        <v>515</v>
      </c>
      <c r="AQ73" s="879"/>
      <c r="AR73" s="879"/>
      <c r="AS73" s="879"/>
      <c r="AT73" s="879"/>
      <c r="AU73" s="879" t="s">
        <v>515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585</v>
      </c>
      <c r="C74" s="922"/>
      <c r="D74" s="922"/>
      <c r="E74" s="922"/>
      <c r="F74" s="922"/>
      <c r="G74" s="922"/>
      <c r="H74" s="922"/>
      <c r="I74" s="922"/>
      <c r="J74" s="922"/>
      <c r="K74" s="922"/>
      <c r="L74" s="922"/>
      <c r="M74" s="922"/>
      <c r="N74" s="922"/>
      <c r="O74" s="922"/>
      <c r="P74" s="923"/>
      <c r="Q74" s="924">
        <v>374458</v>
      </c>
      <c r="R74" s="879"/>
      <c r="S74" s="879"/>
      <c r="T74" s="879"/>
      <c r="U74" s="879"/>
      <c r="V74" s="879">
        <v>355411</v>
      </c>
      <c r="W74" s="879"/>
      <c r="X74" s="879"/>
      <c r="Y74" s="879"/>
      <c r="Z74" s="879"/>
      <c r="AA74" s="879">
        <v>19047</v>
      </c>
      <c r="AB74" s="879"/>
      <c r="AC74" s="879"/>
      <c r="AD74" s="879"/>
      <c r="AE74" s="879"/>
      <c r="AF74" s="879">
        <v>19047</v>
      </c>
      <c r="AG74" s="879"/>
      <c r="AH74" s="879"/>
      <c r="AI74" s="879"/>
      <c r="AJ74" s="879"/>
      <c r="AK74" s="879">
        <v>47</v>
      </c>
      <c r="AL74" s="879"/>
      <c r="AM74" s="879"/>
      <c r="AN74" s="879"/>
      <c r="AO74" s="879"/>
      <c r="AP74" s="879" t="s">
        <v>515</v>
      </c>
      <c r="AQ74" s="879"/>
      <c r="AR74" s="879"/>
      <c r="AS74" s="879"/>
      <c r="AT74" s="879"/>
      <c r="AU74" s="879" t="s">
        <v>515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586</v>
      </c>
      <c r="C75" s="922"/>
      <c r="D75" s="922"/>
      <c r="E75" s="922"/>
      <c r="F75" s="922"/>
      <c r="G75" s="922"/>
      <c r="H75" s="922"/>
      <c r="I75" s="922"/>
      <c r="J75" s="922"/>
      <c r="K75" s="922"/>
      <c r="L75" s="922"/>
      <c r="M75" s="922"/>
      <c r="N75" s="922"/>
      <c r="O75" s="922"/>
      <c r="P75" s="923"/>
      <c r="Q75" s="927">
        <v>19</v>
      </c>
      <c r="R75" s="928"/>
      <c r="S75" s="928"/>
      <c r="T75" s="928"/>
      <c r="U75" s="878"/>
      <c r="V75" s="929">
        <v>16</v>
      </c>
      <c r="W75" s="928"/>
      <c r="X75" s="928"/>
      <c r="Y75" s="928"/>
      <c r="Z75" s="878"/>
      <c r="AA75" s="929">
        <v>3</v>
      </c>
      <c r="AB75" s="928"/>
      <c r="AC75" s="928"/>
      <c r="AD75" s="928"/>
      <c r="AE75" s="878"/>
      <c r="AF75" s="929">
        <v>3</v>
      </c>
      <c r="AG75" s="928"/>
      <c r="AH75" s="928"/>
      <c r="AI75" s="928"/>
      <c r="AJ75" s="878"/>
      <c r="AK75" s="929" t="s">
        <v>515</v>
      </c>
      <c r="AL75" s="928"/>
      <c r="AM75" s="928"/>
      <c r="AN75" s="928"/>
      <c r="AO75" s="878"/>
      <c r="AP75" s="929" t="s">
        <v>515</v>
      </c>
      <c r="AQ75" s="928"/>
      <c r="AR75" s="928"/>
      <c r="AS75" s="928"/>
      <c r="AT75" s="878"/>
      <c r="AU75" s="929" t="s">
        <v>515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587</v>
      </c>
      <c r="C76" s="922"/>
      <c r="D76" s="922"/>
      <c r="E76" s="922"/>
      <c r="F76" s="922"/>
      <c r="G76" s="922"/>
      <c r="H76" s="922"/>
      <c r="I76" s="922"/>
      <c r="J76" s="922"/>
      <c r="K76" s="922"/>
      <c r="L76" s="922"/>
      <c r="M76" s="922"/>
      <c r="N76" s="922"/>
      <c r="O76" s="922"/>
      <c r="P76" s="923"/>
      <c r="Q76" s="927">
        <v>3</v>
      </c>
      <c r="R76" s="928"/>
      <c r="S76" s="928"/>
      <c r="T76" s="928"/>
      <c r="U76" s="878"/>
      <c r="V76" s="929">
        <v>1</v>
      </c>
      <c r="W76" s="928"/>
      <c r="X76" s="928"/>
      <c r="Y76" s="928"/>
      <c r="Z76" s="878"/>
      <c r="AA76" s="929">
        <v>2</v>
      </c>
      <c r="AB76" s="928"/>
      <c r="AC76" s="928"/>
      <c r="AD76" s="928"/>
      <c r="AE76" s="878"/>
      <c r="AF76" s="929">
        <v>2</v>
      </c>
      <c r="AG76" s="928"/>
      <c r="AH76" s="928"/>
      <c r="AI76" s="928"/>
      <c r="AJ76" s="878"/>
      <c r="AK76" s="929" t="s">
        <v>515</v>
      </c>
      <c r="AL76" s="928"/>
      <c r="AM76" s="928"/>
      <c r="AN76" s="928"/>
      <c r="AO76" s="878"/>
      <c r="AP76" s="929" t="s">
        <v>515</v>
      </c>
      <c r="AQ76" s="928"/>
      <c r="AR76" s="928"/>
      <c r="AS76" s="928"/>
      <c r="AT76" s="878"/>
      <c r="AU76" s="929" t="s">
        <v>515</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t="s">
        <v>588</v>
      </c>
      <c r="C77" s="922"/>
      <c r="D77" s="922"/>
      <c r="E77" s="922"/>
      <c r="F77" s="922"/>
      <c r="G77" s="922"/>
      <c r="H77" s="922"/>
      <c r="I77" s="922"/>
      <c r="J77" s="922"/>
      <c r="K77" s="922"/>
      <c r="L77" s="922"/>
      <c r="M77" s="922"/>
      <c r="N77" s="922"/>
      <c r="O77" s="922"/>
      <c r="P77" s="923"/>
      <c r="Q77" s="927">
        <v>2553</v>
      </c>
      <c r="R77" s="928"/>
      <c r="S77" s="928"/>
      <c r="T77" s="928"/>
      <c r="U77" s="878"/>
      <c r="V77" s="929">
        <v>2552</v>
      </c>
      <c r="W77" s="928"/>
      <c r="X77" s="928"/>
      <c r="Y77" s="928"/>
      <c r="Z77" s="878"/>
      <c r="AA77" s="929">
        <v>1</v>
      </c>
      <c r="AB77" s="928"/>
      <c r="AC77" s="928"/>
      <c r="AD77" s="928"/>
      <c r="AE77" s="878"/>
      <c r="AF77" s="929">
        <v>1</v>
      </c>
      <c r="AG77" s="928"/>
      <c r="AH77" s="928"/>
      <c r="AI77" s="928"/>
      <c r="AJ77" s="878"/>
      <c r="AK77" s="929" t="s">
        <v>515</v>
      </c>
      <c r="AL77" s="928"/>
      <c r="AM77" s="928"/>
      <c r="AN77" s="928"/>
      <c r="AO77" s="878"/>
      <c r="AP77" s="929" t="s">
        <v>515</v>
      </c>
      <c r="AQ77" s="928"/>
      <c r="AR77" s="928"/>
      <c r="AS77" s="928"/>
      <c r="AT77" s="878"/>
      <c r="AU77" s="929" t="s">
        <v>515</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389</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19324</v>
      </c>
      <c r="AG88" s="890"/>
      <c r="AH88" s="890"/>
      <c r="AI88" s="890"/>
      <c r="AJ88" s="890"/>
      <c r="AK88" s="887"/>
      <c r="AL88" s="887"/>
      <c r="AM88" s="887"/>
      <c r="AN88" s="887"/>
      <c r="AO88" s="887"/>
      <c r="AP88" s="890">
        <v>4451</v>
      </c>
      <c r="AQ88" s="890"/>
      <c r="AR88" s="890"/>
      <c r="AS88" s="890"/>
      <c r="AT88" s="890"/>
      <c r="AU88" s="890">
        <v>479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v>
      </c>
      <c r="CS102" s="898"/>
      <c r="CT102" s="898"/>
      <c r="CU102" s="898"/>
      <c r="CV102" s="941"/>
      <c r="CW102" s="940">
        <v>5</v>
      </c>
      <c r="CX102" s="898"/>
      <c r="CY102" s="898"/>
      <c r="CZ102" s="898"/>
      <c r="DA102" s="941"/>
      <c r="DB102" s="940" t="s">
        <v>599</v>
      </c>
      <c r="DC102" s="898"/>
      <c r="DD102" s="898"/>
      <c r="DE102" s="898"/>
      <c r="DF102" s="941"/>
      <c r="DG102" s="940" t="s">
        <v>599</v>
      </c>
      <c r="DH102" s="898"/>
      <c r="DI102" s="898"/>
      <c r="DJ102" s="898"/>
      <c r="DK102" s="941"/>
      <c r="DL102" s="940" t="s">
        <v>599</v>
      </c>
      <c r="DM102" s="898"/>
      <c r="DN102" s="898"/>
      <c r="DO102" s="898"/>
      <c r="DP102" s="941"/>
      <c r="DQ102" s="940" t="s">
        <v>599</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305</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305</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305</v>
      </c>
      <c r="DR109" s="943"/>
      <c r="DS109" s="943"/>
      <c r="DT109" s="943"/>
      <c r="DU109" s="944"/>
      <c r="DV109" s="942" t="s">
        <v>432</v>
      </c>
      <c r="DW109" s="943"/>
      <c r="DX109" s="943"/>
      <c r="DY109" s="943"/>
      <c r="DZ109" s="945"/>
    </row>
    <row r="110" spans="1:131" s="248" customFormat="1" ht="26.25" customHeight="1" x14ac:dyDescent="0.2">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514138</v>
      </c>
      <c r="AB110" s="950"/>
      <c r="AC110" s="950"/>
      <c r="AD110" s="950"/>
      <c r="AE110" s="951"/>
      <c r="AF110" s="952">
        <v>524825</v>
      </c>
      <c r="AG110" s="950"/>
      <c r="AH110" s="950"/>
      <c r="AI110" s="950"/>
      <c r="AJ110" s="951"/>
      <c r="AK110" s="952">
        <v>518093</v>
      </c>
      <c r="AL110" s="950"/>
      <c r="AM110" s="950"/>
      <c r="AN110" s="950"/>
      <c r="AO110" s="951"/>
      <c r="AP110" s="953">
        <v>14</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6373345</v>
      </c>
      <c r="BR110" s="985"/>
      <c r="BS110" s="985"/>
      <c r="BT110" s="985"/>
      <c r="BU110" s="985"/>
      <c r="BV110" s="985">
        <v>6389720</v>
      </c>
      <c r="BW110" s="985"/>
      <c r="BX110" s="985"/>
      <c r="BY110" s="985"/>
      <c r="BZ110" s="985"/>
      <c r="CA110" s="985">
        <v>6521539</v>
      </c>
      <c r="CB110" s="985"/>
      <c r="CC110" s="985"/>
      <c r="CD110" s="985"/>
      <c r="CE110" s="985"/>
      <c r="CF110" s="999">
        <v>176.4</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438</v>
      </c>
      <c r="DM110" s="985"/>
      <c r="DN110" s="985"/>
      <c r="DO110" s="985"/>
      <c r="DP110" s="985"/>
      <c r="DQ110" s="985" t="s">
        <v>411</v>
      </c>
      <c r="DR110" s="985"/>
      <c r="DS110" s="985"/>
      <c r="DT110" s="985"/>
      <c r="DU110" s="985"/>
      <c r="DV110" s="986" t="s">
        <v>411</v>
      </c>
      <c r="DW110" s="986"/>
      <c r="DX110" s="986"/>
      <c r="DY110" s="986"/>
      <c r="DZ110" s="987"/>
    </row>
    <row r="111" spans="1:131" s="248" customFormat="1" ht="26.25" customHeight="1" x14ac:dyDescent="0.2">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391</v>
      </c>
      <c r="AG111" s="992"/>
      <c r="AH111" s="992"/>
      <c r="AI111" s="992"/>
      <c r="AJ111" s="993"/>
      <c r="AK111" s="994" t="s">
        <v>411</v>
      </c>
      <c r="AL111" s="992"/>
      <c r="AM111" s="992"/>
      <c r="AN111" s="992"/>
      <c r="AO111" s="993"/>
      <c r="AP111" s="995" t="s">
        <v>411</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8753</v>
      </c>
      <c r="BR111" s="978"/>
      <c r="BS111" s="978"/>
      <c r="BT111" s="978"/>
      <c r="BU111" s="978"/>
      <c r="BV111" s="978">
        <v>7949</v>
      </c>
      <c r="BW111" s="978"/>
      <c r="BX111" s="978"/>
      <c r="BY111" s="978"/>
      <c r="BZ111" s="978"/>
      <c r="CA111" s="978">
        <v>7025</v>
      </c>
      <c r="CB111" s="978"/>
      <c r="CC111" s="978"/>
      <c r="CD111" s="978"/>
      <c r="CE111" s="978"/>
      <c r="CF111" s="972">
        <v>0.2</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411</v>
      </c>
      <c r="DH111" s="978"/>
      <c r="DI111" s="978"/>
      <c r="DJ111" s="978"/>
      <c r="DK111" s="978"/>
      <c r="DL111" s="978" t="s">
        <v>411</v>
      </c>
      <c r="DM111" s="978"/>
      <c r="DN111" s="978"/>
      <c r="DO111" s="978"/>
      <c r="DP111" s="978"/>
      <c r="DQ111" s="978" t="s">
        <v>411</v>
      </c>
      <c r="DR111" s="978"/>
      <c r="DS111" s="978"/>
      <c r="DT111" s="978"/>
      <c r="DU111" s="978"/>
      <c r="DV111" s="979" t="s">
        <v>411</v>
      </c>
      <c r="DW111" s="979"/>
      <c r="DX111" s="979"/>
      <c r="DY111" s="979"/>
      <c r="DZ111" s="980"/>
    </row>
    <row r="112" spans="1:131" s="248" customFormat="1" ht="26.25" customHeight="1" x14ac:dyDescent="0.2">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391</v>
      </c>
      <c r="AB112" s="1017"/>
      <c r="AC112" s="1017"/>
      <c r="AD112" s="1017"/>
      <c r="AE112" s="1018"/>
      <c r="AF112" s="1019" t="s">
        <v>438</v>
      </c>
      <c r="AG112" s="1017"/>
      <c r="AH112" s="1017"/>
      <c r="AI112" s="1017"/>
      <c r="AJ112" s="1018"/>
      <c r="AK112" s="1019" t="s">
        <v>391</v>
      </c>
      <c r="AL112" s="1017"/>
      <c r="AM112" s="1017"/>
      <c r="AN112" s="1017"/>
      <c r="AO112" s="1018"/>
      <c r="AP112" s="1020" t="s">
        <v>438</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1111659</v>
      </c>
      <c r="BR112" s="978"/>
      <c r="BS112" s="978"/>
      <c r="BT112" s="978"/>
      <c r="BU112" s="978"/>
      <c r="BV112" s="978">
        <v>1219244</v>
      </c>
      <c r="BW112" s="978"/>
      <c r="BX112" s="978"/>
      <c r="BY112" s="978"/>
      <c r="BZ112" s="978"/>
      <c r="CA112" s="978">
        <v>1233244</v>
      </c>
      <c r="CB112" s="978"/>
      <c r="CC112" s="978"/>
      <c r="CD112" s="978"/>
      <c r="CE112" s="978"/>
      <c r="CF112" s="972">
        <v>33.4</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391</v>
      </c>
      <c r="DH112" s="978"/>
      <c r="DI112" s="978"/>
      <c r="DJ112" s="978"/>
      <c r="DK112" s="978"/>
      <c r="DL112" s="978" t="s">
        <v>411</v>
      </c>
      <c r="DM112" s="978"/>
      <c r="DN112" s="978"/>
      <c r="DO112" s="978"/>
      <c r="DP112" s="978"/>
      <c r="DQ112" s="978" t="s">
        <v>391</v>
      </c>
      <c r="DR112" s="978"/>
      <c r="DS112" s="978"/>
      <c r="DT112" s="978"/>
      <c r="DU112" s="978"/>
      <c r="DV112" s="979" t="s">
        <v>411</v>
      </c>
      <c r="DW112" s="979"/>
      <c r="DX112" s="979"/>
      <c r="DY112" s="979"/>
      <c r="DZ112" s="980"/>
    </row>
    <row r="113" spans="1:130" s="248" customFormat="1" ht="26.25" customHeight="1" x14ac:dyDescent="0.2">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66860</v>
      </c>
      <c r="AB113" s="992"/>
      <c r="AC113" s="992"/>
      <c r="AD113" s="992"/>
      <c r="AE113" s="993"/>
      <c r="AF113" s="994">
        <v>64707</v>
      </c>
      <c r="AG113" s="992"/>
      <c r="AH113" s="992"/>
      <c r="AI113" s="992"/>
      <c r="AJ113" s="993"/>
      <c r="AK113" s="994">
        <v>62818</v>
      </c>
      <c r="AL113" s="992"/>
      <c r="AM113" s="992"/>
      <c r="AN113" s="992"/>
      <c r="AO113" s="993"/>
      <c r="AP113" s="995">
        <v>1.7</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540082</v>
      </c>
      <c r="BR113" s="978"/>
      <c r="BS113" s="978"/>
      <c r="BT113" s="978"/>
      <c r="BU113" s="978"/>
      <c r="BV113" s="978">
        <v>502324</v>
      </c>
      <c r="BW113" s="978"/>
      <c r="BX113" s="978"/>
      <c r="BY113" s="978"/>
      <c r="BZ113" s="978"/>
      <c r="CA113" s="978">
        <v>479029</v>
      </c>
      <c r="CB113" s="978"/>
      <c r="CC113" s="978"/>
      <c r="CD113" s="978"/>
      <c r="CE113" s="978"/>
      <c r="CF113" s="972">
        <v>13</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411</v>
      </c>
      <c r="DH113" s="1017"/>
      <c r="DI113" s="1017"/>
      <c r="DJ113" s="1017"/>
      <c r="DK113" s="1018"/>
      <c r="DL113" s="1019" t="s">
        <v>411</v>
      </c>
      <c r="DM113" s="1017"/>
      <c r="DN113" s="1017"/>
      <c r="DO113" s="1017"/>
      <c r="DP113" s="1018"/>
      <c r="DQ113" s="1019" t="s">
        <v>411</v>
      </c>
      <c r="DR113" s="1017"/>
      <c r="DS113" s="1017"/>
      <c r="DT113" s="1017"/>
      <c r="DU113" s="1018"/>
      <c r="DV113" s="1020" t="s">
        <v>411</v>
      </c>
      <c r="DW113" s="1021"/>
      <c r="DX113" s="1021"/>
      <c r="DY113" s="1021"/>
      <c r="DZ113" s="1022"/>
    </row>
    <row r="114" spans="1:130" s="248" customFormat="1" ht="26.25" customHeight="1" x14ac:dyDescent="0.2">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34336</v>
      </c>
      <c r="AB114" s="1017"/>
      <c r="AC114" s="1017"/>
      <c r="AD114" s="1017"/>
      <c r="AE114" s="1018"/>
      <c r="AF114" s="1019">
        <v>53934</v>
      </c>
      <c r="AG114" s="1017"/>
      <c r="AH114" s="1017"/>
      <c r="AI114" s="1017"/>
      <c r="AJ114" s="1018"/>
      <c r="AK114" s="1019">
        <v>68274</v>
      </c>
      <c r="AL114" s="1017"/>
      <c r="AM114" s="1017"/>
      <c r="AN114" s="1017"/>
      <c r="AO114" s="1018"/>
      <c r="AP114" s="1020">
        <v>1.8</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970952</v>
      </c>
      <c r="BR114" s="978"/>
      <c r="BS114" s="978"/>
      <c r="BT114" s="978"/>
      <c r="BU114" s="978"/>
      <c r="BV114" s="978">
        <v>892695</v>
      </c>
      <c r="BW114" s="978"/>
      <c r="BX114" s="978"/>
      <c r="BY114" s="978"/>
      <c r="BZ114" s="978"/>
      <c r="CA114" s="978">
        <v>875426</v>
      </c>
      <c r="CB114" s="978"/>
      <c r="CC114" s="978"/>
      <c r="CD114" s="978"/>
      <c r="CE114" s="978"/>
      <c r="CF114" s="972">
        <v>23.7</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391</v>
      </c>
      <c r="DM114" s="1017"/>
      <c r="DN114" s="1017"/>
      <c r="DO114" s="1017"/>
      <c r="DP114" s="1018"/>
      <c r="DQ114" s="1019" t="s">
        <v>411</v>
      </c>
      <c r="DR114" s="1017"/>
      <c r="DS114" s="1017"/>
      <c r="DT114" s="1017"/>
      <c r="DU114" s="1018"/>
      <c r="DV114" s="1020" t="s">
        <v>411</v>
      </c>
      <c r="DW114" s="1021"/>
      <c r="DX114" s="1021"/>
      <c r="DY114" s="1021"/>
      <c r="DZ114" s="1022"/>
    </row>
    <row r="115" spans="1:130" s="248" customFormat="1" ht="26.25" customHeight="1" x14ac:dyDescent="0.2">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924</v>
      </c>
      <c r="AB115" s="992"/>
      <c r="AC115" s="992"/>
      <c r="AD115" s="992"/>
      <c r="AE115" s="993"/>
      <c r="AF115" s="994">
        <v>883</v>
      </c>
      <c r="AG115" s="992"/>
      <c r="AH115" s="992"/>
      <c r="AI115" s="992"/>
      <c r="AJ115" s="993"/>
      <c r="AK115" s="994">
        <v>880</v>
      </c>
      <c r="AL115" s="992"/>
      <c r="AM115" s="992"/>
      <c r="AN115" s="992"/>
      <c r="AO115" s="993"/>
      <c r="AP115" s="995">
        <v>0</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391</v>
      </c>
      <c r="BR115" s="978"/>
      <c r="BS115" s="978"/>
      <c r="BT115" s="978"/>
      <c r="BU115" s="978"/>
      <c r="BV115" s="978" t="s">
        <v>391</v>
      </c>
      <c r="BW115" s="978"/>
      <c r="BX115" s="978"/>
      <c r="BY115" s="978"/>
      <c r="BZ115" s="978"/>
      <c r="CA115" s="978" t="s">
        <v>438</v>
      </c>
      <c r="CB115" s="978"/>
      <c r="CC115" s="978"/>
      <c r="CD115" s="978"/>
      <c r="CE115" s="978"/>
      <c r="CF115" s="972" t="s">
        <v>411</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411</v>
      </c>
      <c r="DH115" s="1017"/>
      <c r="DI115" s="1017"/>
      <c r="DJ115" s="1017"/>
      <c r="DK115" s="1018"/>
      <c r="DL115" s="1019" t="s">
        <v>411</v>
      </c>
      <c r="DM115" s="1017"/>
      <c r="DN115" s="1017"/>
      <c r="DO115" s="1017"/>
      <c r="DP115" s="1018"/>
      <c r="DQ115" s="1019" t="s">
        <v>411</v>
      </c>
      <c r="DR115" s="1017"/>
      <c r="DS115" s="1017"/>
      <c r="DT115" s="1017"/>
      <c r="DU115" s="1018"/>
      <c r="DV115" s="1020" t="s">
        <v>411</v>
      </c>
      <c r="DW115" s="1021"/>
      <c r="DX115" s="1021"/>
      <c r="DY115" s="1021"/>
      <c r="DZ115" s="1022"/>
    </row>
    <row r="116" spans="1:130" s="248" customFormat="1" ht="26.25" customHeight="1" x14ac:dyDescent="0.2">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411</v>
      </c>
      <c r="AB116" s="1017"/>
      <c r="AC116" s="1017"/>
      <c r="AD116" s="1017"/>
      <c r="AE116" s="1018"/>
      <c r="AF116" s="1019" t="s">
        <v>391</v>
      </c>
      <c r="AG116" s="1017"/>
      <c r="AH116" s="1017"/>
      <c r="AI116" s="1017"/>
      <c r="AJ116" s="1018"/>
      <c r="AK116" s="1019">
        <v>10</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391</v>
      </c>
      <c r="BR116" s="978"/>
      <c r="BS116" s="978"/>
      <c r="BT116" s="978"/>
      <c r="BU116" s="978"/>
      <c r="BV116" s="978" t="s">
        <v>411</v>
      </c>
      <c r="BW116" s="978"/>
      <c r="BX116" s="978"/>
      <c r="BY116" s="978"/>
      <c r="BZ116" s="978"/>
      <c r="CA116" s="978" t="s">
        <v>411</v>
      </c>
      <c r="CB116" s="978"/>
      <c r="CC116" s="978"/>
      <c r="CD116" s="978"/>
      <c r="CE116" s="978"/>
      <c r="CF116" s="972" t="s">
        <v>411</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8753</v>
      </c>
      <c r="DH116" s="1017"/>
      <c r="DI116" s="1017"/>
      <c r="DJ116" s="1017"/>
      <c r="DK116" s="1018"/>
      <c r="DL116" s="1019">
        <v>7949</v>
      </c>
      <c r="DM116" s="1017"/>
      <c r="DN116" s="1017"/>
      <c r="DO116" s="1017"/>
      <c r="DP116" s="1018"/>
      <c r="DQ116" s="1019">
        <v>7025</v>
      </c>
      <c r="DR116" s="1017"/>
      <c r="DS116" s="1017"/>
      <c r="DT116" s="1017"/>
      <c r="DU116" s="1018"/>
      <c r="DV116" s="1020">
        <v>0.2</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616258</v>
      </c>
      <c r="AB117" s="1035"/>
      <c r="AC117" s="1035"/>
      <c r="AD117" s="1035"/>
      <c r="AE117" s="1036"/>
      <c r="AF117" s="1037">
        <v>644349</v>
      </c>
      <c r="AG117" s="1035"/>
      <c r="AH117" s="1035"/>
      <c r="AI117" s="1035"/>
      <c r="AJ117" s="1036"/>
      <c r="AK117" s="1037">
        <v>650075</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438</v>
      </c>
      <c r="BR117" s="978"/>
      <c r="BS117" s="978"/>
      <c r="BT117" s="978"/>
      <c r="BU117" s="978"/>
      <c r="BV117" s="978" t="s">
        <v>438</v>
      </c>
      <c r="BW117" s="978"/>
      <c r="BX117" s="978"/>
      <c r="BY117" s="978"/>
      <c r="BZ117" s="978"/>
      <c r="CA117" s="978" t="s">
        <v>438</v>
      </c>
      <c r="CB117" s="978"/>
      <c r="CC117" s="978"/>
      <c r="CD117" s="978"/>
      <c r="CE117" s="978"/>
      <c r="CF117" s="972" t="s">
        <v>438</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438</v>
      </c>
      <c r="DH117" s="1017"/>
      <c r="DI117" s="1017"/>
      <c r="DJ117" s="1017"/>
      <c r="DK117" s="1018"/>
      <c r="DL117" s="1019" t="s">
        <v>438</v>
      </c>
      <c r="DM117" s="1017"/>
      <c r="DN117" s="1017"/>
      <c r="DO117" s="1017"/>
      <c r="DP117" s="1018"/>
      <c r="DQ117" s="1019" t="s">
        <v>438</v>
      </c>
      <c r="DR117" s="1017"/>
      <c r="DS117" s="1017"/>
      <c r="DT117" s="1017"/>
      <c r="DU117" s="1018"/>
      <c r="DV117" s="1020" t="s">
        <v>126</v>
      </c>
      <c r="DW117" s="1021"/>
      <c r="DX117" s="1021"/>
      <c r="DY117" s="1021"/>
      <c r="DZ117" s="1022"/>
    </row>
    <row r="118" spans="1:130" s="248" customFormat="1" ht="26.25" customHeight="1" x14ac:dyDescent="0.2">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305</v>
      </c>
      <c r="AL118" s="943"/>
      <c r="AM118" s="943"/>
      <c r="AN118" s="943"/>
      <c r="AO118" s="944"/>
      <c r="AP118" s="1029" t="s">
        <v>432</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438</v>
      </c>
      <c r="BR118" s="1056"/>
      <c r="BS118" s="1056"/>
      <c r="BT118" s="1056"/>
      <c r="BU118" s="1056"/>
      <c r="BV118" s="1056" t="s">
        <v>462</v>
      </c>
      <c r="BW118" s="1056"/>
      <c r="BX118" s="1056"/>
      <c r="BY118" s="1056"/>
      <c r="BZ118" s="1056"/>
      <c r="CA118" s="1056" t="s">
        <v>438</v>
      </c>
      <c r="CB118" s="1056"/>
      <c r="CC118" s="1056"/>
      <c r="CD118" s="1056"/>
      <c r="CE118" s="1056"/>
      <c r="CF118" s="972" t="s">
        <v>463</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438</v>
      </c>
      <c r="DH118" s="1017"/>
      <c r="DI118" s="1017"/>
      <c r="DJ118" s="1017"/>
      <c r="DK118" s="1018"/>
      <c r="DL118" s="1019" t="s">
        <v>465</v>
      </c>
      <c r="DM118" s="1017"/>
      <c r="DN118" s="1017"/>
      <c r="DO118" s="1017"/>
      <c r="DP118" s="1018"/>
      <c r="DQ118" s="1019" t="s">
        <v>466</v>
      </c>
      <c r="DR118" s="1017"/>
      <c r="DS118" s="1017"/>
      <c r="DT118" s="1017"/>
      <c r="DU118" s="1018"/>
      <c r="DV118" s="1020" t="s">
        <v>438</v>
      </c>
      <c r="DW118" s="1021"/>
      <c r="DX118" s="1021"/>
      <c r="DY118" s="1021"/>
      <c r="DZ118" s="1022"/>
    </row>
    <row r="119" spans="1:130" s="248" customFormat="1" ht="26.25" customHeight="1" x14ac:dyDescent="0.2">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391</v>
      </c>
      <c r="AB119" s="950"/>
      <c r="AC119" s="950"/>
      <c r="AD119" s="950"/>
      <c r="AE119" s="951"/>
      <c r="AF119" s="952" t="s">
        <v>467</v>
      </c>
      <c r="AG119" s="950"/>
      <c r="AH119" s="950"/>
      <c r="AI119" s="950"/>
      <c r="AJ119" s="951"/>
      <c r="AK119" s="952" t="s">
        <v>462</v>
      </c>
      <c r="AL119" s="950"/>
      <c r="AM119" s="950"/>
      <c r="AN119" s="950"/>
      <c r="AO119" s="951"/>
      <c r="AP119" s="953" t="s">
        <v>438</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468</v>
      </c>
      <c r="BP119" s="1064"/>
      <c r="BQ119" s="1055">
        <v>9004791</v>
      </c>
      <c r="BR119" s="1056"/>
      <c r="BS119" s="1056"/>
      <c r="BT119" s="1056"/>
      <c r="BU119" s="1056"/>
      <c r="BV119" s="1056">
        <v>9011932</v>
      </c>
      <c r="BW119" s="1056"/>
      <c r="BX119" s="1056"/>
      <c r="BY119" s="1056"/>
      <c r="BZ119" s="1056"/>
      <c r="CA119" s="1056">
        <v>9116263</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438</v>
      </c>
      <c r="DH119" s="1042"/>
      <c r="DI119" s="1042"/>
      <c r="DJ119" s="1042"/>
      <c r="DK119" s="1043"/>
      <c r="DL119" s="1041" t="s">
        <v>126</v>
      </c>
      <c r="DM119" s="1042"/>
      <c r="DN119" s="1042"/>
      <c r="DO119" s="1042"/>
      <c r="DP119" s="1043"/>
      <c r="DQ119" s="1041" t="s">
        <v>126</v>
      </c>
      <c r="DR119" s="1042"/>
      <c r="DS119" s="1042"/>
      <c r="DT119" s="1042"/>
      <c r="DU119" s="1043"/>
      <c r="DV119" s="1044" t="s">
        <v>438</v>
      </c>
      <c r="DW119" s="1045"/>
      <c r="DX119" s="1045"/>
      <c r="DY119" s="1045"/>
      <c r="DZ119" s="1046"/>
    </row>
    <row r="120" spans="1:130" s="248" customFormat="1" ht="26.25" customHeight="1" x14ac:dyDescent="0.2">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438</v>
      </c>
      <c r="AB120" s="1017"/>
      <c r="AC120" s="1017"/>
      <c r="AD120" s="1017"/>
      <c r="AE120" s="1018"/>
      <c r="AF120" s="1019" t="s">
        <v>391</v>
      </c>
      <c r="AG120" s="1017"/>
      <c r="AH120" s="1017"/>
      <c r="AI120" s="1017"/>
      <c r="AJ120" s="1018"/>
      <c r="AK120" s="1019" t="s">
        <v>438</v>
      </c>
      <c r="AL120" s="1017"/>
      <c r="AM120" s="1017"/>
      <c r="AN120" s="1017"/>
      <c r="AO120" s="1018"/>
      <c r="AP120" s="1020" t="s">
        <v>438</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895372</v>
      </c>
      <c r="BR120" s="985"/>
      <c r="BS120" s="985"/>
      <c r="BT120" s="985"/>
      <c r="BU120" s="985"/>
      <c r="BV120" s="985">
        <v>1172850</v>
      </c>
      <c r="BW120" s="985"/>
      <c r="BX120" s="985"/>
      <c r="BY120" s="985"/>
      <c r="BZ120" s="985"/>
      <c r="CA120" s="985">
        <v>1246820</v>
      </c>
      <c r="CB120" s="985"/>
      <c r="CC120" s="985"/>
      <c r="CD120" s="985"/>
      <c r="CE120" s="985"/>
      <c r="CF120" s="999">
        <v>33.700000000000003</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1091595</v>
      </c>
      <c r="DH120" s="985"/>
      <c r="DI120" s="985"/>
      <c r="DJ120" s="985"/>
      <c r="DK120" s="985"/>
      <c r="DL120" s="985">
        <v>1210080</v>
      </c>
      <c r="DM120" s="985"/>
      <c r="DN120" s="985"/>
      <c r="DO120" s="985"/>
      <c r="DP120" s="985"/>
      <c r="DQ120" s="985">
        <v>1223794</v>
      </c>
      <c r="DR120" s="985"/>
      <c r="DS120" s="985"/>
      <c r="DT120" s="985"/>
      <c r="DU120" s="985"/>
      <c r="DV120" s="986">
        <v>33.1</v>
      </c>
      <c r="DW120" s="986"/>
      <c r="DX120" s="986"/>
      <c r="DY120" s="986"/>
      <c r="DZ120" s="987"/>
    </row>
    <row r="121" spans="1:130" s="248" customFormat="1" ht="26.25" customHeight="1" x14ac:dyDescent="0.2">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126</v>
      </c>
      <c r="AB121" s="1017"/>
      <c r="AC121" s="1017"/>
      <c r="AD121" s="1017"/>
      <c r="AE121" s="1018"/>
      <c r="AF121" s="1019" t="s">
        <v>438</v>
      </c>
      <c r="AG121" s="1017"/>
      <c r="AH121" s="1017"/>
      <c r="AI121" s="1017"/>
      <c r="AJ121" s="1018"/>
      <c r="AK121" s="1019" t="s">
        <v>438</v>
      </c>
      <c r="AL121" s="1017"/>
      <c r="AM121" s="1017"/>
      <c r="AN121" s="1017"/>
      <c r="AO121" s="1018"/>
      <c r="AP121" s="1020" t="s">
        <v>438</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1031367</v>
      </c>
      <c r="BR121" s="978"/>
      <c r="BS121" s="978"/>
      <c r="BT121" s="978"/>
      <c r="BU121" s="978"/>
      <c r="BV121" s="978">
        <v>1060653</v>
      </c>
      <c r="BW121" s="978"/>
      <c r="BX121" s="978"/>
      <c r="BY121" s="978"/>
      <c r="BZ121" s="978"/>
      <c r="CA121" s="978">
        <v>1124875</v>
      </c>
      <c r="CB121" s="978"/>
      <c r="CC121" s="978"/>
      <c r="CD121" s="978"/>
      <c r="CE121" s="978"/>
      <c r="CF121" s="972">
        <v>30.4</v>
      </c>
      <c r="CG121" s="973"/>
      <c r="CH121" s="973"/>
      <c r="CI121" s="973"/>
      <c r="CJ121" s="973"/>
      <c r="CK121" s="1068"/>
      <c r="CL121" s="1069"/>
      <c r="CM121" s="1069"/>
      <c r="CN121" s="1069"/>
      <c r="CO121" s="1070"/>
      <c r="CP121" s="1078" t="s">
        <v>405</v>
      </c>
      <c r="CQ121" s="1079"/>
      <c r="CR121" s="1079"/>
      <c r="CS121" s="1079"/>
      <c r="CT121" s="1079"/>
      <c r="CU121" s="1079"/>
      <c r="CV121" s="1079"/>
      <c r="CW121" s="1079"/>
      <c r="CX121" s="1079"/>
      <c r="CY121" s="1079"/>
      <c r="CZ121" s="1079"/>
      <c r="DA121" s="1079"/>
      <c r="DB121" s="1079"/>
      <c r="DC121" s="1079"/>
      <c r="DD121" s="1079"/>
      <c r="DE121" s="1079"/>
      <c r="DF121" s="1080"/>
      <c r="DG121" s="977">
        <v>20064</v>
      </c>
      <c r="DH121" s="978"/>
      <c r="DI121" s="978"/>
      <c r="DJ121" s="978"/>
      <c r="DK121" s="978"/>
      <c r="DL121" s="978">
        <v>9164</v>
      </c>
      <c r="DM121" s="978"/>
      <c r="DN121" s="978"/>
      <c r="DO121" s="978"/>
      <c r="DP121" s="978"/>
      <c r="DQ121" s="978">
        <v>9450</v>
      </c>
      <c r="DR121" s="978"/>
      <c r="DS121" s="978"/>
      <c r="DT121" s="978"/>
      <c r="DU121" s="978"/>
      <c r="DV121" s="979">
        <v>0.3</v>
      </c>
      <c r="DW121" s="979"/>
      <c r="DX121" s="979"/>
      <c r="DY121" s="979"/>
      <c r="DZ121" s="980"/>
    </row>
    <row r="122" spans="1:130" s="248" customFormat="1" ht="26.25" customHeight="1" x14ac:dyDescent="0.2">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438</v>
      </c>
      <c r="AB122" s="1017"/>
      <c r="AC122" s="1017"/>
      <c r="AD122" s="1017"/>
      <c r="AE122" s="1018"/>
      <c r="AF122" s="1019" t="s">
        <v>126</v>
      </c>
      <c r="AG122" s="1017"/>
      <c r="AH122" s="1017"/>
      <c r="AI122" s="1017"/>
      <c r="AJ122" s="1018"/>
      <c r="AK122" s="1019" t="s">
        <v>391</v>
      </c>
      <c r="AL122" s="1017"/>
      <c r="AM122" s="1017"/>
      <c r="AN122" s="1017"/>
      <c r="AO122" s="1018"/>
      <c r="AP122" s="1020" t="s">
        <v>438</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6255239</v>
      </c>
      <c r="BR122" s="1056"/>
      <c r="BS122" s="1056"/>
      <c r="BT122" s="1056"/>
      <c r="BU122" s="1056"/>
      <c r="BV122" s="1056">
        <v>6438153</v>
      </c>
      <c r="BW122" s="1056"/>
      <c r="BX122" s="1056"/>
      <c r="BY122" s="1056"/>
      <c r="BZ122" s="1056"/>
      <c r="CA122" s="1056">
        <v>6473616</v>
      </c>
      <c r="CB122" s="1056"/>
      <c r="CC122" s="1056"/>
      <c r="CD122" s="1056"/>
      <c r="CE122" s="1056"/>
      <c r="CF122" s="1076">
        <v>175.1</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2">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924</v>
      </c>
      <c r="AB123" s="1017"/>
      <c r="AC123" s="1017"/>
      <c r="AD123" s="1017"/>
      <c r="AE123" s="1018"/>
      <c r="AF123" s="1019">
        <v>883</v>
      </c>
      <c r="AG123" s="1017"/>
      <c r="AH123" s="1017"/>
      <c r="AI123" s="1017"/>
      <c r="AJ123" s="1018"/>
      <c r="AK123" s="1019">
        <v>880</v>
      </c>
      <c r="AL123" s="1017"/>
      <c r="AM123" s="1017"/>
      <c r="AN123" s="1017"/>
      <c r="AO123" s="1018"/>
      <c r="AP123" s="1020">
        <v>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477</v>
      </c>
      <c r="BP123" s="1064"/>
      <c r="BQ123" s="1123">
        <v>8181978</v>
      </c>
      <c r="BR123" s="1124"/>
      <c r="BS123" s="1124"/>
      <c r="BT123" s="1124"/>
      <c r="BU123" s="1124"/>
      <c r="BV123" s="1124">
        <v>8671656</v>
      </c>
      <c r="BW123" s="1124"/>
      <c r="BX123" s="1124"/>
      <c r="BY123" s="1124"/>
      <c r="BZ123" s="1124"/>
      <c r="CA123" s="1124">
        <v>8845311</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438</v>
      </c>
      <c r="AB124" s="1017"/>
      <c r="AC124" s="1017"/>
      <c r="AD124" s="1017"/>
      <c r="AE124" s="1018"/>
      <c r="AF124" s="1019" t="s">
        <v>438</v>
      </c>
      <c r="AG124" s="1017"/>
      <c r="AH124" s="1017"/>
      <c r="AI124" s="1017"/>
      <c r="AJ124" s="1018"/>
      <c r="AK124" s="1019" t="s">
        <v>438</v>
      </c>
      <c r="AL124" s="1017"/>
      <c r="AM124" s="1017"/>
      <c r="AN124" s="1017"/>
      <c r="AO124" s="1018"/>
      <c r="AP124" s="1020" t="s">
        <v>438</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23.3</v>
      </c>
      <c r="BR124" s="1086"/>
      <c r="BS124" s="1086"/>
      <c r="BT124" s="1086"/>
      <c r="BU124" s="1086"/>
      <c r="BV124" s="1086">
        <v>9.6999999999999993</v>
      </c>
      <c r="BW124" s="1086"/>
      <c r="BX124" s="1086"/>
      <c r="BY124" s="1086"/>
      <c r="BZ124" s="1086"/>
      <c r="CA124" s="1086">
        <v>7.3</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438</v>
      </c>
      <c r="DH124" s="1042"/>
      <c r="DI124" s="1042"/>
      <c r="DJ124" s="1042"/>
      <c r="DK124" s="1043"/>
      <c r="DL124" s="1041" t="s">
        <v>438</v>
      </c>
      <c r="DM124" s="1042"/>
      <c r="DN124" s="1042"/>
      <c r="DO124" s="1042"/>
      <c r="DP124" s="1043"/>
      <c r="DQ124" s="1041" t="s">
        <v>438</v>
      </c>
      <c r="DR124" s="1042"/>
      <c r="DS124" s="1042"/>
      <c r="DT124" s="1042"/>
      <c r="DU124" s="1043"/>
      <c r="DV124" s="1044" t="s">
        <v>438</v>
      </c>
      <c r="DW124" s="1045"/>
      <c r="DX124" s="1045"/>
      <c r="DY124" s="1045"/>
      <c r="DZ124" s="1046"/>
    </row>
    <row r="125" spans="1:130" s="248" customFormat="1" ht="26.25" customHeight="1" x14ac:dyDescent="0.2">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126</v>
      </c>
      <c r="AG125" s="1017"/>
      <c r="AH125" s="1017"/>
      <c r="AI125" s="1017"/>
      <c r="AJ125" s="1018"/>
      <c r="AK125" s="1019" t="s">
        <v>126</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482</v>
      </c>
      <c r="DH125" s="985"/>
      <c r="DI125" s="985"/>
      <c r="DJ125" s="985"/>
      <c r="DK125" s="985"/>
      <c r="DL125" s="985" t="s">
        <v>438</v>
      </c>
      <c r="DM125" s="985"/>
      <c r="DN125" s="985"/>
      <c r="DO125" s="985"/>
      <c r="DP125" s="985"/>
      <c r="DQ125" s="985" t="s">
        <v>391</v>
      </c>
      <c r="DR125" s="985"/>
      <c r="DS125" s="985"/>
      <c r="DT125" s="985"/>
      <c r="DU125" s="985"/>
      <c r="DV125" s="986" t="s">
        <v>391</v>
      </c>
      <c r="DW125" s="986"/>
      <c r="DX125" s="986"/>
      <c r="DY125" s="986"/>
      <c r="DZ125" s="987"/>
    </row>
    <row r="126" spans="1:130" s="248" customFormat="1" ht="26.25" customHeight="1" thickBot="1" x14ac:dyDescent="0.25">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438</v>
      </c>
      <c r="AB126" s="1017"/>
      <c r="AC126" s="1017"/>
      <c r="AD126" s="1017"/>
      <c r="AE126" s="1018"/>
      <c r="AF126" s="1019" t="s">
        <v>438</v>
      </c>
      <c r="AG126" s="1017"/>
      <c r="AH126" s="1017"/>
      <c r="AI126" s="1017"/>
      <c r="AJ126" s="1018"/>
      <c r="AK126" s="1019" t="s">
        <v>126</v>
      </c>
      <c r="AL126" s="1017"/>
      <c r="AM126" s="1017"/>
      <c r="AN126" s="1017"/>
      <c r="AO126" s="1018"/>
      <c r="AP126" s="1020" t="s">
        <v>438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438</v>
      </c>
      <c r="DH126" s="978"/>
      <c r="DI126" s="978"/>
      <c r="DJ126" s="978"/>
      <c r="DK126" s="978"/>
      <c r="DL126" s="978" t="s">
        <v>438</v>
      </c>
      <c r="DM126" s="978"/>
      <c r="DN126" s="978"/>
      <c r="DO126" s="978"/>
      <c r="DP126" s="978"/>
      <c r="DQ126" s="978" t="s">
        <v>438</v>
      </c>
      <c r="DR126" s="978"/>
      <c r="DS126" s="978"/>
      <c r="DT126" s="978"/>
      <c r="DU126" s="978"/>
      <c r="DV126" s="979" t="s">
        <v>438</v>
      </c>
      <c r="DW126" s="979"/>
      <c r="DX126" s="979"/>
      <c r="DY126" s="979"/>
      <c r="DZ126" s="980"/>
    </row>
    <row r="127" spans="1:130" s="248" customFormat="1" ht="26.25" customHeight="1" x14ac:dyDescent="0.2">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126</v>
      </c>
      <c r="AB127" s="1017"/>
      <c r="AC127" s="1017"/>
      <c r="AD127" s="1017"/>
      <c r="AE127" s="1018"/>
      <c r="AF127" s="1019" t="s">
        <v>438</v>
      </c>
      <c r="AG127" s="1017"/>
      <c r="AH127" s="1017"/>
      <c r="AI127" s="1017"/>
      <c r="AJ127" s="1018"/>
      <c r="AK127" s="1019" t="s">
        <v>438</v>
      </c>
      <c r="AL127" s="1017"/>
      <c r="AM127" s="1017"/>
      <c r="AN127" s="1017"/>
      <c r="AO127" s="1018"/>
      <c r="AP127" s="1020" t="s">
        <v>438</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438</v>
      </c>
      <c r="DH127" s="978"/>
      <c r="DI127" s="978"/>
      <c r="DJ127" s="978"/>
      <c r="DK127" s="978"/>
      <c r="DL127" s="978" t="s">
        <v>466</v>
      </c>
      <c r="DM127" s="978"/>
      <c r="DN127" s="978"/>
      <c r="DO127" s="978"/>
      <c r="DP127" s="978"/>
      <c r="DQ127" s="978" t="s">
        <v>438</v>
      </c>
      <c r="DR127" s="978"/>
      <c r="DS127" s="978"/>
      <c r="DT127" s="978"/>
      <c r="DU127" s="978"/>
      <c r="DV127" s="979" t="s">
        <v>391</v>
      </c>
      <c r="DW127" s="979"/>
      <c r="DX127" s="979"/>
      <c r="DY127" s="979"/>
      <c r="DZ127" s="980"/>
    </row>
    <row r="128" spans="1:130" s="248" customFormat="1" ht="26.25" customHeight="1" thickBot="1" x14ac:dyDescent="0.25">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69100</v>
      </c>
      <c r="AB128" s="1106"/>
      <c r="AC128" s="1106"/>
      <c r="AD128" s="1106"/>
      <c r="AE128" s="1107"/>
      <c r="AF128" s="1108">
        <v>58358</v>
      </c>
      <c r="AG128" s="1106"/>
      <c r="AH128" s="1106"/>
      <c r="AI128" s="1106"/>
      <c r="AJ128" s="1107"/>
      <c r="AK128" s="1108">
        <v>69457</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438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126</v>
      </c>
      <c r="DH128" s="1098"/>
      <c r="DI128" s="1098"/>
      <c r="DJ128" s="1098"/>
      <c r="DK128" s="1098"/>
      <c r="DL128" s="1098" t="s">
        <v>438</v>
      </c>
      <c r="DM128" s="1098"/>
      <c r="DN128" s="1098"/>
      <c r="DO128" s="1098"/>
      <c r="DP128" s="1098"/>
      <c r="DQ128" s="1098" t="s">
        <v>438</v>
      </c>
      <c r="DR128" s="1098"/>
      <c r="DS128" s="1098"/>
      <c r="DT128" s="1098"/>
      <c r="DU128" s="1098"/>
      <c r="DV128" s="1099" t="s">
        <v>438</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3967846</v>
      </c>
      <c r="AB129" s="1017"/>
      <c r="AC129" s="1017"/>
      <c r="AD129" s="1017"/>
      <c r="AE129" s="1018"/>
      <c r="AF129" s="1019">
        <v>3915852</v>
      </c>
      <c r="AG129" s="1017"/>
      <c r="AH129" s="1017"/>
      <c r="AI129" s="1017"/>
      <c r="AJ129" s="1018"/>
      <c r="AK129" s="1019">
        <v>4135554</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482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438966</v>
      </c>
      <c r="AB130" s="1017"/>
      <c r="AC130" s="1017"/>
      <c r="AD130" s="1017"/>
      <c r="AE130" s="1018"/>
      <c r="AF130" s="1019">
        <v>430872</v>
      </c>
      <c r="AG130" s="1017"/>
      <c r="AH130" s="1017"/>
      <c r="AI130" s="1017"/>
      <c r="AJ130" s="1018"/>
      <c r="AK130" s="1019">
        <v>437799</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3.7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3528880</v>
      </c>
      <c r="AB131" s="1042"/>
      <c r="AC131" s="1042"/>
      <c r="AD131" s="1042"/>
      <c r="AE131" s="1043"/>
      <c r="AF131" s="1041">
        <v>3484980</v>
      </c>
      <c r="AG131" s="1042"/>
      <c r="AH131" s="1042"/>
      <c r="AI131" s="1042"/>
      <c r="AJ131" s="1043"/>
      <c r="AK131" s="1041">
        <v>3697755</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7.3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3.0659019289999998</v>
      </c>
      <c r="AB132" s="1158"/>
      <c r="AC132" s="1158"/>
      <c r="AD132" s="1158"/>
      <c r="AE132" s="1159"/>
      <c r="AF132" s="1160">
        <v>4.4510728899999998</v>
      </c>
      <c r="AG132" s="1158"/>
      <c r="AH132" s="1158"/>
      <c r="AI132" s="1158"/>
      <c r="AJ132" s="1159"/>
      <c r="AK132" s="1160">
        <v>3.8623164600000002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5.6</v>
      </c>
      <c r="AB133" s="1141"/>
      <c r="AC133" s="1141"/>
      <c r="AD133" s="1141"/>
      <c r="AE133" s="1142"/>
      <c r="AF133" s="1140">
        <v>5</v>
      </c>
      <c r="AG133" s="1141"/>
      <c r="AH133" s="1141"/>
      <c r="AI133" s="1141"/>
      <c r="AJ133" s="1142"/>
      <c r="AK133" s="1140">
        <v>3.7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FEnaFEY/AFewQtpIZG01GLgByUcMCV0Jrg+asMIfdGzgkbnSuAytcZJVwx+GJVWepOA91tZf+Sw+ZIXjJRFg==" saltValue="DfVA7ZSy7yIMlfwsR6EL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Wo1FhxGyimv7Us5Nyyp1wIDzKo1dTOwscmFGWwZuFt0+dPCMyqaHMBB0vN9++gqqohTGri/DSZvY17A60oy+g==" saltValue="Te51TeFary8uICYxL1fWx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vRmp9cOUPLXEEvpOW3UBCEIlNaRJudIC+EU1aZ/8h9tb4cjVW7zzq2CzH2z5hT2g8YEPfdbkqZc7++LkYnhMQ==" saltValue="H3LT1ewhVTcWSRcnYM7k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1491829</v>
      </c>
      <c r="AP9" s="314">
        <v>91165</v>
      </c>
      <c r="AQ9" s="315">
        <v>90403</v>
      </c>
      <c r="AR9" s="316">
        <v>0.8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303428</v>
      </c>
      <c r="AP10" s="317">
        <v>18542</v>
      </c>
      <c r="AQ10" s="318">
        <v>12167</v>
      </c>
      <c r="AR10" s="319">
        <v>52.4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t="s">
        <v>515</v>
      </c>
      <c r="AP11" s="317" t="s">
        <v>515</v>
      </c>
      <c r="AQ11" s="318">
        <v>380</v>
      </c>
      <c r="AR11" s="319" t="s">
        <v>515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515</v>
      </c>
      <c r="AP12" s="317" t="s">
        <v>515</v>
      </c>
      <c r="AQ12" s="318">
        <v>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82007</v>
      </c>
      <c r="AP13" s="317">
        <v>5011</v>
      </c>
      <c r="AQ13" s="318">
        <v>3760</v>
      </c>
      <c r="AR13" s="319">
        <v>33.299999999999997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6399</v>
      </c>
      <c r="AP14" s="317">
        <v>391</v>
      </c>
      <c r="AQ14" s="318">
        <v>1994</v>
      </c>
      <c r="AR14" s="319">
        <v>-80.400000000000006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-120264</v>
      </c>
      <c r="AP15" s="317">
        <v>-7349</v>
      </c>
      <c r="AQ15" s="318">
        <v>-7282</v>
      </c>
      <c r="AR15" s="319">
        <v>0.9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1763399</v>
      </c>
      <c r="AP16" s="317">
        <v>107761</v>
      </c>
      <c r="AQ16" s="318">
        <v>101438</v>
      </c>
      <c r="AR16" s="319">
        <v>6.2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7.7</v>
      </c>
      <c r="AP21" s="331">
        <v>9.1999999999999993</v>
      </c>
      <c r="AQ21" s="332">
        <v>-1.5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104.4</v>
      </c>
      <c r="AP22" s="336">
        <v>97</v>
      </c>
      <c r="AQ22" s="337">
        <v>7.4</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518093</v>
      </c>
      <c r="AP32" s="345">
        <v>31661</v>
      </c>
      <c r="AQ32" s="346">
        <v>48014</v>
      </c>
      <c r="AR32" s="347">
        <v>-34.1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515</v>
      </c>
      <c r="AP34" s="345" t="s">
        <v>515</v>
      </c>
      <c r="AQ34" s="346" t="s">
        <v>515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62818</v>
      </c>
      <c r="AP35" s="345">
        <v>3839</v>
      </c>
      <c r="AQ35" s="346">
        <v>14725</v>
      </c>
      <c r="AR35" s="347">
        <v>-73.900000000000006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68274</v>
      </c>
      <c r="AP36" s="345">
        <v>4172</v>
      </c>
      <c r="AQ36" s="346">
        <v>3255</v>
      </c>
      <c r="AR36" s="347">
        <v>28.2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880</v>
      </c>
      <c r="AP37" s="345">
        <v>54</v>
      </c>
      <c r="AQ37" s="346">
        <v>482</v>
      </c>
      <c r="AR37" s="347">
        <v>-88.8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v>10</v>
      </c>
      <c r="AP38" s="348">
        <v>1</v>
      </c>
      <c r="AQ38" s="349">
        <v>3</v>
      </c>
      <c r="AR38" s="337">
        <v>-66.7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-69457</v>
      </c>
      <c r="AP39" s="345">
        <v>-4245</v>
      </c>
      <c r="AQ39" s="346">
        <v>-3561</v>
      </c>
      <c r="AR39" s="347">
        <v>19.2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-437799</v>
      </c>
      <c r="AP40" s="345">
        <v>-26754</v>
      </c>
      <c r="AQ40" s="346">
        <v>-44235</v>
      </c>
      <c r="AR40" s="347">
        <v>-39.5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142819</v>
      </c>
      <c r="AP41" s="345">
        <v>8728</v>
      </c>
      <c r="AQ41" s="346">
        <v>18685</v>
      </c>
      <c r="AR41" s="347">
        <v>-53.3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622256</v>
      </c>
      <c r="AN51" s="367">
        <v>39546</v>
      </c>
      <c r="AO51" s="368">
        <v>63.4</v>
      </c>
      <c r="AP51" s="369">
        <v>67293</v>
      </c>
      <c r="AQ51" s="370">
        <v>-3.1</v>
      </c>
      <c r="AR51" s="371">
        <v>66.5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274880</v>
      </c>
      <c r="AN52" s="375">
        <v>17469</v>
      </c>
      <c r="AO52" s="376">
        <v>50.1</v>
      </c>
      <c r="AP52" s="377">
        <v>35076</v>
      </c>
      <c r="AQ52" s="378">
        <v>-8.1999999999999993</v>
      </c>
      <c r="AR52" s="379">
        <v>58.3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1192700</v>
      </c>
      <c r="AN53" s="367">
        <v>75135</v>
      </c>
      <c r="AO53" s="368">
        <v>90</v>
      </c>
      <c r="AP53" s="369">
        <v>67343</v>
      </c>
      <c r="AQ53" s="370">
        <v>0.1</v>
      </c>
      <c r="AR53" s="371">
        <v>89.9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940505</v>
      </c>
      <c r="AN54" s="375">
        <v>59248</v>
      </c>
      <c r="AO54" s="376">
        <v>239.2</v>
      </c>
      <c r="AP54" s="377">
        <v>32865</v>
      </c>
      <c r="AQ54" s="378">
        <v>-6.3</v>
      </c>
      <c r="AR54" s="379">
        <v>245.5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919754</v>
      </c>
      <c r="AN55" s="367">
        <v>57492</v>
      </c>
      <c r="AO55" s="368">
        <v>-23.5</v>
      </c>
      <c r="AP55" s="369">
        <v>73475</v>
      </c>
      <c r="AQ55" s="370">
        <v>9.1</v>
      </c>
      <c r="AR55" s="371">
        <v>-32.6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313939</v>
      </c>
      <c r="AN56" s="375">
        <v>19624</v>
      </c>
      <c r="AO56" s="376">
        <v>-66.900000000000006</v>
      </c>
      <c r="AP56" s="377">
        <v>43072</v>
      </c>
      <c r="AQ56" s="378">
        <v>31.1</v>
      </c>
      <c r="AR56" s="379">
        <v>-98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466032</v>
      </c>
      <c r="AN57" s="367">
        <v>28966</v>
      </c>
      <c r="AO57" s="368">
        <v>-49.6</v>
      </c>
      <c r="AP57" s="369">
        <v>87464</v>
      </c>
      <c r="AQ57" s="370">
        <v>19</v>
      </c>
      <c r="AR57" s="371">
        <v>-68.599999999999994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191120</v>
      </c>
      <c r="AN58" s="375">
        <v>11879</v>
      </c>
      <c r="AO58" s="376">
        <v>-39.5</v>
      </c>
      <c r="AP58" s="377">
        <v>47479</v>
      </c>
      <c r="AQ58" s="378">
        <v>10.199999999999999</v>
      </c>
      <c r="AR58" s="379">
        <v>-49.7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523031</v>
      </c>
      <c r="AN59" s="367">
        <v>31962</v>
      </c>
      <c r="AO59" s="368">
        <v>10.3</v>
      </c>
      <c r="AP59" s="369">
        <v>96248</v>
      </c>
      <c r="AQ59" s="370">
        <v>10</v>
      </c>
      <c r="AR59" s="371">
        <v>0.3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301384</v>
      </c>
      <c r="AN60" s="375">
        <v>18418</v>
      </c>
      <c r="AO60" s="376">
        <v>55</v>
      </c>
      <c r="AP60" s="377">
        <v>55768</v>
      </c>
      <c r="AQ60" s="378">
        <v>17.5</v>
      </c>
      <c r="AR60" s="379">
        <v>37.5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744755</v>
      </c>
      <c r="AN61" s="382">
        <v>46620</v>
      </c>
      <c r="AO61" s="383">
        <v>18.100000000000001</v>
      </c>
      <c r="AP61" s="384">
        <v>78365</v>
      </c>
      <c r="AQ61" s="385">
        <v>7</v>
      </c>
      <c r="AR61" s="371">
        <v>11.1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404366</v>
      </c>
      <c r="AN62" s="375">
        <v>25328</v>
      </c>
      <c r="AO62" s="376">
        <v>47.6</v>
      </c>
      <c r="AP62" s="377">
        <v>42852</v>
      </c>
      <c r="AQ62" s="378">
        <v>8.9</v>
      </c>
      <c r="AR62" s="379">
        <v>38.700000000000003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BZorDudYyh13Q5p0zSzPE9aLu+rHNMcgb5Kv3T8IBk/flC0A5I5+FDX3XRzjshl9rO9Jfj9M9Gsn76JQd5uM9w==" saltValue="LiENzoj3A8jfjK2bbx2R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0" spans="125:125" ht="13.5" hidden="1" customHeight="1" x14ac:dyDescent="0.2"/>
    <row r="121" spans="125:125" ht="13.5" hidden="1" customHeight="1" x14ac:dyDescent="0.2">
      <c r="DU121" s="292"/>
    </row>
  </sheetData>
  <sheetProtection algorithmName="SHA-512" hashValue="Ccct+R9073qSe8p5hP6if7WJN8/FL6JrCWeiwZZ4pQgno/77P+Ns7yp7SSU+xSus1tjlTOCI6s9jeou+oLirqQ==" saltValue="5u8MGn68S6wJ8HG/8UYc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XvDilTfpIAMlM9vpzhcH082GbaTINLRZu5E18YTQVVfxykKChDyOP4c3Nj5SWznQTK8K+A/bA97wZwxje/DchQ==" saltValue="93QhLc5Qeiuyc08imyWU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00" t="s">
        <v>3</v>
      </c>
      <c r="D47" s="1200"/>
      <c r="E47" s="1201"/>
      <c r="F47" s="11">
        <v>8.5500000000000007</v>
      </c>
      <c r="G47" s="12">
        <v>8.52</v>
      </c>
      <c r="H47" s="12">
        <v>8.6199999999999992</v>
      </c>
      <c r="I47" s="12">
        <v>9.49</v>
      </c>
      <c r="J47" s="13">
        <v>10.37</v>
      </c>
    </row>
    <row r="48" spans="2:10" ht="57.75" customHeight="1" x14ac:dyDescent="0.2">
      <c r="B48" s="14"/>
      <c r="C48" s="1202" t="s">
        <v>4</v>
      </c>
      <c r="D48" s="1202"/>
      <c r="E48" s="1203"/>
      <c r="F48" s="15">
        <v>3.21</v>
      </c>
      <c r="G48" s="16">
        <v>3.88</v>
      </c>
      <c r="H48" s="16">
        <v>4.42</v>
      </c>
      <c r="I48" s="16">
        <v>4.21</v>
      </c>
      <c r="J48" s="17">
        <v>3.23</v>
      </c>
    </row>
    <row r="49" spans="2:10" ht="57.75" customHeight="1" thickBot="1" x14ac:dyDescent="0.25">
      <c r="B49" s="18"/>
      <c r="C49" s="1204" t="s">
        <v>5</v>
      </c>
      <c r="D49" s="1204"/>
      <c r="E49" s="1205"/>
      <c r="F49" s="19" t="s">
        <v>562</v>
      </c>
      <c r="G49" s="20">
        <v>0.69</v>
      </c>
      <c r="H49" s="20">
        <v>1.33</v>
      </c>
      <c r="I49" s="20">
        <v>0.49</v>
      </c>
      <c r="J49" s="21">
        <v>0.62</v>
      </c>
    </row>
    <row r="50" spans="2:10" ht="13.5" customHeight="1" x14ac:dyDescent="0.2"/>
  </sheetData>
  <sheetProtection algorithmName="SHA-512" hashValue="a/gfTXvjiXYY0nofbLROm58ach+2d5/ydXNbN2G4dOL9JyK2PAew1rU58doWYEfKE2T9oJN3j/Un31JOOZc7/Q==" saltValue="tFGqawY4Qxo9sxKwVeB5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2022-03-24T04:58:06Z</cp:lastPrinted>
  <dcterms:modified xsi:type="dcterms:W3CDTF">2022-10-05T01:26:12Z</dcterms:modified>
</cp:coreProperties>
</file>