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6 大山崎町\"/>
    </mc:Choice>
  </mc:AlternateContent>
  <xr:revisionPtr revIDLastSave="0" documentId="13_ncr:1_{EDD33D6D-4B81-49F3-B65E-79CB51B41399}"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CO34" i="10" s="1"/>
  <c r="CO35" i="10" s="1"/>
  <c r="BW34" i="10"/>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<sst xmlns="http://schemas.openxmlformats.org/spreadsheetml/2006/main" count="1089" uniqueCount="601">
  <si>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</si>
  <si>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</si>
  <si>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</si>
  <si>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</si>
  <si>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</si>
  <si>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</si>
  <si>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</si>
  <si>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</si>
  <si>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</si>
  <si>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</si>
  <si>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</si>
  <si>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</si>
  <si>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</si>
  <si>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</si>
  <si>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</si>
  <si>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</si>
  <si>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</si>
  <si>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</si>
  <si>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</si>
  <si>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</si>
  <si>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</si>
  <si>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</si>
  <si>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</si>
  <si>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</si>
  <si>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</si>
  <si>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</si>
  <si>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</si>
  <si>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</si>
  <si>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</si>
  <si>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</si>
  <si>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</si>
  <si>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</si>
  <si>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</si>
  <si>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</si>
  <si>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</si>
  <si>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</si>
  <si>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</si>
  <si>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</si>
  <si>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</si>
  <si>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</si>
  <si>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</si>
  <si>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</si>
  <si>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</si>
  <si>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</si>
  <si>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</si>
  <si>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</si>
  <si>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</si>
  <si>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</si>
  <si>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</si>
  <si>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</si>
  <si>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</si>
  <si>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</si>
  <si>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</si>
  <si>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</si>
  <si>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</si>
  <si>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</si>
  <si>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</si>
  <si>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</si>
  <si>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</si>
  <si>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</si>
  <si>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</si>
  <si>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</si>
  <si>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</si>
  <si>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</si>
  <si>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</si>
  <si>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</si>
  <si>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</si>
  <si>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</si>
  <si>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</si>
  <si>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</si>
  <si>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</si>
  <si>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</si>
  <si>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</si>
  <si>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</si>
  <si>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</si>
  <si>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</si>
  <si>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</si>
  <si>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</si>
  <si>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</si>
  <si>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</si>
  <si>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</si>
  <si>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</si>
  <si>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</si>
  <si>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</si>
  <si>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</si>
  <si>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</si>
  <si>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</si>
  <si>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</si>
  <si>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</si>
  <si>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</si>
  <si>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</si>
  <si>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</si>
  <si>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</si>
  <si>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</si>
  <si>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</si>
  <si>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</si>
  <si>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</si>
  <si>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</si>
  <si>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</si>
  <si>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</si>
  <si>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</si>
  <si>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</si>
  <si>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</si>
  <si>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</si>
  <si>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</si>
  <si>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</si>
  <si>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</si>
  <si>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</si>
  <si>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</si>
  <si>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</si>
  <si>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</si>
  <si>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</si>
  <si>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</si>
  <si>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</si>
  <si>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</si>
  <si>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</si>
  <si>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</si>
  <si>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</si>
  <si>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</si>
  <si>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</si>
  <si>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</si>
  <si>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</si>
  <si>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</si>
  <si>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</si>
  <si>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</si>
  <si>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</si>
  <si>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</si>
  <si>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</si>
  <si>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</si>
  <si>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</si>
  <si>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</si>
  <si>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</si>
  <si>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</si>
  <si>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</si>
  <si>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</si>
  <si>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</si>
  <si>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</si>
  <si>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</si>
  <si>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</si>
  <si>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</si>
  <si>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</si>
  <si>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</si>
  <si>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</si>
  <si>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</si>
  <si>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</si>
  <si>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</si>
  <si>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</si>
  <si>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</si>
  <si>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</si>
  <si>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</si>
  <si>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</si>
  <si>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</si>
  <si>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</si>
  <si>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</si>
  <si>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</si>
  <si>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</si>
  <si>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</si>
  <si>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</si>
  <si>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</si>
  <si>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</si>
  <si>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</si>
  <si>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</si>
  <si>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</si>
  <si>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</si>
  <si>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</si>
  <si>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</si>
  <si>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</si>
  <si>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</si>
  <si>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</si>
  <si>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</si>
  <si>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</si>
  <si>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</si>
  <si>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</si>
  <si>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</si>
  <si>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</si>
  <si>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</si>
  <si>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</si>
  <si>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</si>
  <si>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</si>
  <si>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</si>
  <si>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</si>
  <si>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</si>
  <si>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</si>
  <si>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</si>
  <si>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</si>
  <si>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</si>
  <si>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</si>
  <si>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</si>
  <si>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</si>
  <si>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</si>
  <si>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</si>
  <si>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</si>
  <si>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</si>
  <si>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</si>
  <si>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</si>
  <si>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</si>
  <si>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</si>
  <si>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</si>
  <si>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</si>
  <si>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</si>
  <si>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</si>
  <si>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</si>
  <si>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</si>
  <si>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</si>
  <si>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</si>
  <si>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</si>
  <si>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</si>
  <si>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</si>
  <si>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</si>
  <si>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</si>
  <si>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</si>
  <si>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</si>
  <si>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</si>
  <si>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京都府大山崎町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</si>
  <si>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</si>
  <si>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</si>
  <si>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</si>
  <si>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</si>
  <si>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</si>
  <si>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</si>
  <si>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</si>
  <si>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</si>
  <si>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</si>
  <si>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</si>
  <si>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</si>
  <si>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</si>
  <si>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</si>
  <si>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</si>
  <si>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</si>
  <si>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</si>
  <si>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</si>
  <si>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</si>
  <si>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</si>
  <si>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</si>
  <si>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</si>
  <si>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</si>
  <si>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</si>
  <si>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</si>
  <si>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</si>
  <si>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</si>
  <si>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</si>
  <si>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</si>
  <si>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</si>
  <si>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</si>
  <si>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</si>
  <si>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</si>
  <si>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</si>
  <si>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</si>
  <si>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</si>
  <si>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</si>
  <si>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</si>
  <si>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</si>
  <si>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</si>
  <si>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</si>
  <si>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</si>
  <si>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</si>
  <si>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</si>
  <si>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</si>
  <si>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</si>
  <si>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</si>
  <si>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</si>
  <si>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</si>
  <si>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</si>
  <si>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</si>
  <si>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</si>
  <si>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</si>
  <si>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</si>
  <si>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</si>
  <si>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</si>
  <si>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</si>
  <si>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</si>
  <si>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</si>
  <si>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</si>
  <si>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</si>
  <si>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</si>
  <si>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</si>
  <si>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</si>
  <si>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</si>
  <si>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</si>
  <si>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</si>
  <si>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</si>
  <si>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</si>
  <si>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</si>
  <si>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</si>
  <si>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</si>
  <si>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</si>
  <si>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</si>
  <si>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</si>
  <si>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</si>
  <si>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</si>
  <si>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</si>
  <si>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</si>
  <si>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</si>
  <si>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</si>
  <si>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</si>
  <si>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</si>
  <si>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</si>
  <si>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</si>
  <si>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</si>
  <si>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</si>
  <si>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</si>
  <si>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</si>
  <si>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</si>
  <si>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</si>
  <si>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</si>
  <si>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</si>
  <si>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</si>
  <si>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</si>
  <si>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</si>
  <si>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</si>
  <si>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</si>
  <si>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</si>
  <si>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</si>
  <si>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</si>
  <si>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</si>
  <si>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</si>
  <si>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</si>
  <si>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</si>
  <si>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</si>
  <si>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</si>
  <si>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</si>
  <si>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</si>
  <si>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</si>
  <si>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</si>
  <si>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</si>
  <si>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</si>
  <si>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</si>
  <si>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</si>
  <si>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</si>
  <si>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</si>
  <si>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</si>
  <si>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</si>
  <si>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</si>
  <si>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</si>
  <si>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</si>
  <si>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</si>
  <si>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</si>
  <si>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</si>
  <si>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</si>
  <si>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</si>
  <si>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</si>
  <si>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</si>
  <si>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</si>
  <si>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</si>
  <si>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</si>
  <si>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</si>
  <si>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</si>
  <si>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</si>
  <si>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</si>
  <si>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</si>
  <si>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</si>
  <si>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</si>
  <si>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</si>
  <si>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</si>
  <si>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</si>
  <si>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</si>
  <si>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</si>
  <si>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</si>
  <si>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</si>
  <si>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</si>
  <si>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</si>
  <si>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</si>
  <si>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</si>
  <si>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</si>
  <si>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</si>
  <si>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</si>
  <si>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京都府大山崎町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</si>
  <si>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</si>
  <si>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</si>
  <si>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</si>
  <si>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</si>
  <si>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</si>
  <si>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</si>
  <si>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</si>
  <si>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</si>
  <si>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</si>
  <si>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</si>
  <si>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</si>
  <si>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</si>
  <si>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</si>
  <si>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</si>
  <si>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</si>
  <si>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</si>
  <si>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</si>
  <si>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</si>
  <si>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</si>
  <si>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</si>
  <si>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</si>
  <si>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</si>
  <si>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</si>
  <si>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</si>
  <si>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</si>
  <si>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</si>
  <si>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</si>
  <si>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</si>
  <si>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</si>
  <si>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</si>
  <si>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</si>
  <si>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</si>
  <si>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</si>
  <si>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</si>
  <si>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</si>
  <si>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</si>
  <si>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</si>
  <si>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</si>
  <si>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</si>
  <si>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</si>
  <si>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</si>
  <si>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</si>
  <si>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</si>
  <si>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</si>
  <si>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</si>
  <si>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</si>
  <si>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</si>
  <si>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</si>
  <si>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</si>
  <si>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</si>
  <si>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</si>
  <si>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</si>
  <si>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</si>
  <si>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</si>
  <si>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</si>
  <si>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</si>
  <si>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</si>
  <si>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</si>
  <si>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</si>
  <si>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</si>
  <si>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</si>
  <si>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</si>
  <si>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</si>
  <si>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</si>
  <si>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</si>
  <si>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</si>
  <si>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</si>
  <si>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</si>
  <si>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</si>
  <si>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</si>
  <si>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</si>
  <si>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</si>
  <si>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</si>
  <si>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</si>
  <si>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</si>
  <si>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</si>
  <si>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</si>
  <si>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</si>
  <si>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</si>
  <si>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</si>
  <si>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</si>
  <si>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</si>
  <si>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</si>
  <si>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</si>
  <si>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</si>
  <si>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</si>
  <si>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</si>
  <si>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</si>
  <si>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</si>
  <si>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</si>
  <si>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</si>
  <si>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</si>
  <si>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</si>
  <si>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</si>
  <si>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</si>
  <si>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</si>
  <si>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</si>
  <si>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</si>
  <si>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</si>
  <si>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</si>
  <si>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</si>
  <si>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</si>
  <si>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</si>
  <si>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</si>
  <si>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</si>
  <si>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</si>
  <si>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</si>
  <si>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</si>
  <si>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</si>
  <si>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</si>
  <si>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</si>
  <si>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</si>
  <si>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</si>
  <si>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</si>
  <si>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</si>
  <si>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</si>
  <si>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</si>
  <si>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</si>
  <si>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</si>
  <si>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</si>
  <si>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</si>
  <si>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</si>
  <si>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</si>
  <si>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</si>
  <si>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</si>
  <si>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</si>
  <si>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</si>
  <si>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</si>
  <si>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</si>
  <si>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</si>
  <si>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</si>
  <si>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</si>
  <si>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</si>
  <si>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</si>
  <si>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</si>
  <si>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</si>
  <si>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</si>
  <si>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</si>
  <si>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</si>
  <si>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</si>
  <si>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</si>
  <si>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</si>
  <si>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</si>
  <si>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</si>
  <si>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</si>
  <si>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</si>
  <si>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</si>
  <si>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</si>
  <si>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</si>
  <si>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</si>
  <si>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</si>
  <si>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</si>
  <si>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</si>
  <si>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</si>
  <si>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</si>
  <si>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</si>
  <si>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</si>
  <si>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</si>
  <si>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</si>
  <si>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</si>
  <si>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</si>
  <si>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</si>
  <si>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</si>
  <si>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</si>
  <si>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</si>
  <si>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</si>
  <si>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</si>
  <si>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</si>
  <si>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</si>
  <si>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</si>
  <si>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</si>
  <si>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</si>
  <si>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</si>
  <si>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</si>
  <si>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</si>
  <si>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</si>
  <si>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</si>
  <si>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</si>
  <si>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</si>
  <si>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</si>
  <si>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</si>
  <si>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</si>
  <si>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</si>
  <si>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</si>
  <si>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</si>
  <si>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</si>
  <si>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</si>
  <si>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</si>
  <si>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</si>
  <si>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</si>
  <si>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</si>
  <si>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</si>
  <si>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</si>
  <si>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</si>
  <si>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</si>
  <si>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</si>
  <si>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</si>
  <si>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</si>
  <si>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</si>
  <si>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</si>
  <si>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下水道事業特別会計</t>
  </si>
  <si>
    <t>国民健康保険事業特別会計</t>
  </si>
  <si>
    <t>介護保険事業特別会計</t>
  </si>
  <si>
    <t>後期高齢者医療保険事業特別会計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</si>
  <si>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</si>
  <si>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</si>
  <si>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</si>
  <si>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</si>
  <si>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</si>
  <si>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</si>
  <si>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</si>
  <si>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</si>
  <si>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〇</t>
    <phoneticPr fontId="2"/>
  </si>
  <si>
    <t>乙訓土地開発公社</t>
  </si>
  <si>
    <t>乙訓勤労者福祉サービスセンター</t>
  </si>
  <si>
    <t>乙訓環境衛生組合</t>
  </si>
  <si>
    <t>乙訓福祉施設事務組合</t>
  </si>
  <si>
    <t>乙訓消防組合</t>
  </si>
  <si>
    <t>京都府自治会館管理組合</t>
  </si>
  <si>
    <t>京都府市町村職員退職手当組合</t>
  </si>
  <si>
    <t>京都府後期高齢者医療広域連合（一般会計）</t>
  </si>
  <si>
    <t>京都府後期高齢者医療広域連合（後期高齢者医療特別会計）</t>
  </si>
  <si>
    <t>桂川・小畑川水防事務組合</t>
  </si>
  <si>
    <t>京都府市町村議会議員公務災害補償等組合</t>
  </si>
  <si>
    <t>京都地方税機構</t>
  </si>
  <si>
    <t>-</t>
    <phoneticPr fontId="2"/>
  </si>
  <si>
    <t>-</t>
    <phoneticPr fontId="2"/>
  </si>
  <si>
    <t>公共施設整備基金</t>
    <rPh sb="0" eb="2">
      <t>コウキョウ</t>
    </rPh>
    <rPh sb="2" eb="4">
      <t>シセツ</t>
    </rPh>
    <rPh sb="4" eb="6">
      <t>セイビ</t>
    </rPh>
    <rPh sb="6" eb="8">
      <t>キキン</t>
    </rPh>
    <phoneticPr fontId="5"/>
  </si>
  <si>
    <t>自転車等駐車場基金</t>
    <rPh sb="0" eb="3">
      <t>ジテンシャ</t>
    </rPh>
    <rPh sb="3" eb="4">
      <t>トウ</t>
    </rPh>
    <rPh sb="4" eb="7">
      <t>チュウシャジョウ</t>
    </rPh>
    <rPh sb="7" eb="9">
      <t>キキン</t>
    </rPh>
    <phoneticPr fontId="5"/>
  </si>
  <si>
    <t>社会福祉事業基金</t>
    <rPh sb="0" eb="2">
      <t>シャカイ</t>
    </rPh>
    <rPh sb="2" eb="4">
      <t>フクシ</t>
    </rPh>
    <rPh sb="4" eb="6">
      <t>ジギョウ</t>
    </rPh>
    <rPh sb="6" eb="8">
      <t>キキン</t>
    </rPh>
    <phoneticPr fontId="5"/>
  </si>
  <si>
    <t>緑の保全基金</t>
    <rPh sb="0" eb="1">
      <t>ミドリ</t>
    </rPh>
    <rPh sb="2" eb="4">
      <t>ホゼン</t>
    </rPh>
    <rPh sb="4" eb="6">
      <t>キキン</t>
    </rPh>
    <phoneticPr fontId="5"/>
  </si>
  <si>
    <t>水資源保全基金</t>
    <rPh sb="0" eb="3">
      <t>ミズシゲン</t>
    </rPh>
    <rPh sb="3" eb="5">
      <t>ホゼン</t>
    </rPh>
    <rPh sb="5" eb="7">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</si>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</sst>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9461-4B90-AA78-71C758EE26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57492</c:v>
                </c:pt>
                <c:pt idx="1">
                  <c:v>28966</c:v>
                </c:pt>
                <c:pt idx="2">
                  <c:v>31962</c:v>
                </c:pt>
                <c:pt idx="3">
                  <c:v>33362</c:v>
                </c:pt>
                <c:pt idx="4">
                  <c:v>47976</c:v>
                </c:pt>
              </c:numCache>
            </c:numRef>
          </c:val>
          <c:smooth val="0"/>
          <c:extLst>
            <c:ext xmlns:c16="http://schemas.microsoft.com/office/drawing/2014/chart" uri="{C3380CC4-5D6E-409C-BE32-E72D297353CC}">
              <c16:uniqueId val="{00000001-9461-4B90-AA78-71C758EE26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4.42</c:v>
                </c:pt>
                <c:pt idx="1">
                  <c:v>4.21</c:v>
                </c:pt>
                <c:pt idx="2">
                  <c:v>3.23</c:v>
                </c:pt>
                <c:pt idx="3">
                  <c:v>2.79</c:v>
                </c:pt>
                <c:pt idx="4">
                  <c:v>4.93</c:v>
                </c:pt>
              </c:numCache>
            </c:numRef>
          </c:val>
          <c:extLst>
            <c:ext xmlns:c16="http://schemas.microsoft.com/office/drawing/2014/chart" uri="{C3380CC4-5D6E-409C-BE32-E72D297353CC}">
              <c16:uniqueId val="{00000000-4B10-47F5-8873-82F66DC3B3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8.6199999999999992</c:v>
                </c:pt>
                <c:pt idx="1">
                  <c:v>9.49</c:v>
                </c:pt>
                <c:pt idx="2">
                  <c:v>10.37</c:v>
                </c:pt>
                <c:pt idx="3">
                  <c:v>13.75</c:v>
                </c:pt>
                <c:pt idx="4">
                  <c:v>20.12</c:v>
                </c:pt>
              </c:numCache>
            </c:numRef>
          </c:val>
          <c:extLst>
            <c:ext xmlns:c16="http://schemas.microsoft.com/office/drawing/2014/chart" uri="{C3380CC4-5D6E-409C-BE32-E72D297353CC}">
              <c16:uniqueId val="{00000001-4B10-47F5-8873-82F66DC3B3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c:v>
                </c:pt>
                <c:pt idx="1">
                  <c:v>0.49</c:v>
                </c:pt>
                <c:pt idx="2">
                  <c:v>0.62</c:v>
                </c:pt>
                <c:pt idx="3">
                  <c:v>4.1100000000000003</c:v>
                </c:pt>
                <c:pt idx="4">
                  <c:v>8.56</c:v>
                </c:pt>
              </c:numCache>
            </c:numRef>
          </c:val>
          <c:smooth val="0"/>
          <c:extLst>
            <c:ext xmlns:c16="http://schemas.microsoft.com/office/drawing/2014/chart" uri="{C3380CC4-5D6E-409C-BE32-E72D297353CC}">
              <c16:uniqueId val="{00000002-4B10-47F5-8873-82F66DC3B3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FD-40FF-A9C0-08BEB49E1A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FD-40FF-A9C0-08BEB49E1A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FD-40FF-A9C0-08BEB49E1A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FD-40FF-A9C0-08BEB49E1AC2}"/>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0.21</c:v>
                </c:pt>
                <c:pt idx="4">
                  <c:v>#N/A</c:v>
                </c:pt>
                <c:pt idx="5">
                  <c:v>0.23</c:v>
                </c:pt>
                <c:pt idx="6">
                  <c:v>#N/A</c:v>
                </c:pt>
                <c:pt idx="7">
                  <c:v>0.2</c:v>
                </c:pt>
                <c:pt idx="8">
                  <c:v>#N/A</c:v>
                </c:pt>
                <c:pt idx="9">
                  <c:v>0.25</c:v>
                </c:pt>
              </c:numCache>
            </c:numRef>
          </c:val>
          <c:extLst>
            <c:ext xmlns:c16="http://schemas.microsoft.com/office/drawing/2014/chart" uri="{C3380CC4-5D6E-409C-BE32-E72D297353CC}">
              <c16:uniqueId val="{00000004-0DFD-40FF-A9C0-08BEB49E1AC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1.18</c:v>
                </c:pt>
                <c:pt idx="4">
                  <c:v>#N/A</c:v>
                </c:pt>
                <c:pt idx="5">
                  <c:v>1.42</c:v>
                </c:pt>
                <c:pt idx="6">
                  <c:v>#N/A</c:v>
                </c:pt>
                <c:pt idx="7">
                  <c:v>1.45</c:v>
                </c:pt>
                <c:pt idx="8">
                  <c:v>#N/A</c:v>
                </c:pt>
                <c:pt idx="9">
                  <c:v>1.36</c:v>
                </c:pt>
              </c:numCache>
            </c:numRef>
          </c:val>
          <c:extLst>
            <c:ext xmlns:c16="http://schemas.microsoft.com/office/drawing/2014/chart" uri="{C3380CC4-5D6E-409C-BE32-E72D297353CC}">
              <c16:uniqueId val="{00000005-0DFD-40FF-A9C0-08BEB49E1AC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2.5</c:v>
                </c:pt>
                <c:pt idx="4">
                  <c:v>#N/A</c:v>
                </c:pt>
                <c:pt idx="5">
                  <c:v>2.87</c:v>
                </c:pt>
                <c:pt idx="6">
                  <c:v>#N/A</c:v>
                </c:pt>
                <c:pt idx="7">
                  <c:v>3.09</c:v>
                </c:pt>
                <c:pt idx="8">
                  <c:v>#N/A</c:v>
                </c:pt>
                <c:pt idx="9">
                  <c:v>1.8</c:v>
                </c:pt>
              </c:numCache>
            </c:numRef>
          </c:val>
          <c:extLst>
            <c:ext xmlns:c16="http://schemas.microsoft.com/office/drawing/2014/chart" uri="{C3380CC4-5D6E-409C-BE32-E72D297353CC}">
              <c16:uniqueId val="{00000006-0DFD-40FF-A9C0-08BEB49E1AC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0.19</c:v>
                </c:pt>
                <c:pt idx="4">
                  <c:v>#N/A</c:v>
                </c:pt>
                <c:pt idx="5">
                  <c:v>0.5</c:v>
                </c:pt>
                <c:pt idx="6">
                  <c:v>#N/A</c:v>
                </c:pt>
                <c:pt idx="7">
                  <c:v>1</c:v>
                </c:pt>
                <c:pt idx="8">
                  <c:v>#N/A</c:v>
                </c:pt>
                <c:pt idx="9">
                  <c:v>2.56</c:v>
                </c:pt>
              </c:numCache>
            </c:numRef>
          </c:val>
          <c:extLst>
            <c:ext xmlns:c16="http://schemas.microsoft.com/office/drawing/2014/chart" uri="{C3380CC4-5D6E-409C-BE32-E72D297353CC}">
              <c16:uniqueId val="{00000007-0DFD-40FF-A9C0-08BEB49E1A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4.41</c:v>
                </c:pt>
                <c:pt idx="2">
                  <c:v>#N/A</c:v>
                </c:pt>
                <c:pt idx="3">
                  <c:v>4.2</c:v>
                </c:pt>
                <c:pt idx="4">
                  <c:v>#N/A</c:v>
                </c:pt>
                <c:pt idx="5">
                  <c:v>3.22</c:v>
                </c:pt>
                <c:pt idx="6">
                  <c:v>#N/A</c:v>
                </c:pt>
                <c:pt idx="7">
                  <c:v>2.78</c:v>
                </c:pt>
                <c:pt idx="8">
                  <c:v>#N/A</c:v>
                </c:pt>
                <c:pt idx="9">
                  <c:v>4.93</c:v>
                </c:pt>
              </c:numCache>
            </c:numRef>
          </c:val>
          <c:extLst>
            <c:ext xmlns:c16="http://schemas.microsoft.com/office/drawing/2014/chart" uri="{C3380CC4-5D6E-409C-BE32-E72D297353CC}">
              <c16:uniqueId val="{00000008-0DFD-40FF-A9C0-08BEB49E1A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11.63</c:v>
                </c:pt>
                <c:pt idx="2">
                  <c:v>#N/A</c:v>
                </c:pt>
                <c:pt idx="3">
                  <c:v>11.15</c:v>
                </c:pt>
                <c:pt idx="4">
                  <c:v>#N/A</c:v>
                </c:pt>
                <c:pt idx="5">
                  <c:v>10.95</c:v>
                </c:pt>
                <c:pt idx="6">
                  <c:v>#N/A</c:v>
                </c:pt>
                <c:pt idx="7">
                  <c:v>10.25</c:v>
                </c:pt>
                <c:pt idx="8">
                  <c:v>#N/A</c:v>
                </c:pt>
                <c:pt idx="9">
                  <c:v>10.01</c:v>
                </c:pt>
              </c:numCache>
            </c:numRef>
          </c:val>
          <c:extLst>
            <c:ext xmlns:c16="http://schemas.microsoft.com/office/drawing/2014/chart" uri="{C3380CC4-5D6E-409C-BE32-E72D297353CC}">
              <c16:uniqueId val="{00000009-0DFD-40FF-A9C0-08BEB49E1A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508</c:v>
                </c:pt>
                <c:pt idx="5">
                  <c:v>489</c:v>
                </c:pt>
                <c:pt idx="8">
                  <c:v>507</c:v>
                </c:pt>
                <c:pt idx="11">
                  <c:v>530</c:v>
                </c:pt>
                <c:pt idx="14">
                  <c:v>555</c:v>
                </c:pt>
              </c:numCache>
            </c:numRef>
          </c:val>
          <c:extLst>
            <c:ext xmlns:c16="http://schemas.microsoft.com/office/drawing/2014/chart" uri="{C3380CC4-5D6E-409C-BE32-E72D297353CC}">
              <c16:uniqueId val="{00000000-E408-4C10-81E0-8186F7AED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08-4C10-81E0-8186F7AED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408-4C10-81E0-8186F7AED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54</c:v>
                </c:pt>
                <c:pt idx="6">
                  <c:v>68</c:v>
                </c:pt>
                <c:pt idx="9">
                  <c:v>73</c:v>
                </c:pt>
                <c:pt idx="12">
                  <c:v>57</c:v>
                </c:pt>
              </c:numCache>
            </c:numRef>
          </c:val>
          <c:extLst>
            <c:ext xmlns:c16="http://schemas.microsoft.com/office/drawing/2014/chart" uri="{C3380CC4-5D6E-409C-BE32-E72D297353CC}">
              <c16:uniqueId val="{00000003-E408-4C10-81E0-8186F7AED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c:v>
                </c:pt>
                <c:pt idx="3">
                  <c:v>65</c:v>
                </c:pt>
                <c:pt idx="6">
                  <c:v>63</c:v>
                </c:pt>
                <c:pt idx="9">
                  <c:v>67</c:v>
                </c:pt>
                <c:pt idx="12">
                  <c:v>88</c:v>
                </c:pt>
              </c:numCache>
            </c:numRef>
          </c:val>
          <c:extLst>
            <c:ext xmlns:c16="http://schemas.microsoft.com/office/drawing/2014/chart" uri="{C3380CC4-5D6E-409C-BE32-E72D297353CC}">
              <c16:uniqueId val="{00000004-E408-4C10-81E0-8186F7AED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08-4C10-81E0-8186F7AED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08-4C10-81E0-8186F7AED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514</c:v>
                </c:pt>
                <c:pt idx="3">
                  <c:v>525</c:v>
                </c:pt>
                <c:pt idx="6">
                  <c:v>518</c:v>
                </c:pt>
                <c:pt idx="9">
                  <c:v>536</c:v>
                </c:pt>
                <c:pt idx="12">
                  <c:v>562</c:v>
                </c:pt>
              </c:numCache>
            </c:numRef>
          </c:val>
          <c:extLst>
            <c:ext xmlns:c16="http://schemas.microsoft.com/office/drawing/2014/chart" uri="{C3380CC4-5D6E-409C-BE32-E72D297353CC}">
              <c16:uniqueId val="{00000007-E408-4C10-81E0-8186F7AED0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108</c:v>
                </c:pt>
                <c:pt idx="2">
                  <c:v>#N/A</c:v>
                </c:pt>
                <c:pt idx="3">
                  <c:v>#N/A</c:v>
                </c:pt>
                <c:pt idx="4">
                  <c:v>156</c:v>
                </c:pt>
                <c:pt idx="5">
                  <c:v>#N/A</c:v>
                </c:pt>
                <c:pt idx="6">
                  <c:v>#N/A</c:v>
                </c:pt>
                <c:pt idx="7">
                  <c:v>143</c:v>
                </c:pt>
                <c:pt idx="8">
                  <c:v>#N/A</c:v>
                </c:pt>
                <c:pt idx="9">
                  <c:v>#N/A</c:v>
                </c:pt>
                <c:pt idx="10">
                  <c:v>147</c:v>
                </c:pt>
                <c:pt idx="11">
                  <c:v>#N/A</c:v>
                </c:pt>
                <c:pt idx="12">
                  <c:v>#N/A</c:v>
                </c:pt>
                <c:pt idx="13">
                  <c:v>153</c:v>
                </c:pt>
                <c:pt idx="14">
                  <c:v>#N/A</c:v>
                </c:pt>
              </c:numCache>
            </c:numRef>
          </c:val>
          <c:smooth val="0"/>
          <c:extLst>
            <c:ext xmlns:c16="http://schemas.microsoft.com/office/drawing/2014/chart" uri="{C3380CC4-5D6E-409C-BE32-E72D297353CC}">
              <c16:uniqueId val="{00000008-E408-4C10-81E0-8186F7AED0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6255</c:v>
                </c:pt>
                <c:pt idx="5">
                  <c:v>6438</c:v>
                </c:pt>
                <c:pt idx="8">
                  <c:v>6474</c:v>
                </c:pt>
                <c:pt idx="11">
                  <c:v>6460</c:v>
                </c:pt>
                <c:pt idx="14">
                  <c:v>6154</c:v>
                </c:pt>
              </c:numCache>
            </c:numRef>
          </c:val>
          <c:extLst>
            <c:ext xmlns:c16="http://schemas.microsoft.com/office/drawing/2014/chart" uri="{C3380CC4-5D6E-409C-BE32-E72D297353CC}">
              <c16:uniqueId val="{00000000-B315-4619-874B-DE37166E5B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1031</c:v>
                </c:pt>
                <c:pt idx="5">
                  <c:v>1061</c:v>
                </c:pt>
                <c:pt idx="8">
                  <c:v>1125</c:v>
                </c:pt>
                <c:pt idx="11">
                  <c:v>1160</c:v>
                </c:pt>
                <c:pt idx="14">
                  <c:v>1148</c:v>
                </c:pt>
              </c:numCache>
            </c:numRef>
          </c:val>
          <c:extLst>
            <c:ext xmlns:c16="http://schemas.microsoft.com/office/drawing/2014/chart" uri="{C3380CC4-5D6E-409C-BE32-E72D297353CC}">
              <c16:uniqueId val="{00000001-B315-4619-874B-DE37166E5B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895</c:v>
                </c:pt>
                <c:pt idx="5">
                  <c:v>1173</c:v>
                </c:pt>
                <c:pt idx="8">
                  <c:v>1247</c:v>
                </c:pt>
                <c:pt idx="11">
                  <c:v>2133</c:v>
                </c:pt>
                <c:pt idx="14">
                  <c:v>2578</c:v>
                </c:pt>
              </c:numCache>
            </c:numRef>
          </c:val>
          <c:extLst>
            <c:ext xmlns:c16="http://schemas.microsoft.com/office/drawing/2014/chart" uri="{C3380CC4-5D6E-409C-BE32-E72D297353CC}">
              <c16:uniqueId val="{00000002-B315-4619-874B-DE37166E5B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15-4619-874B-DE37166E5B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15-4619-874B-DE37166E5B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15-4619-874B-DE37166E5B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971</c:v>
                </c:pt>
                <c:pt idx="3">
                  <c:v>893</c:v>
                </c:pt>
                <c:pt idx="6">
                  <c:v>875</c:v>
                </c:pt>
                <c:pt idx="9">
                  <c:v>827</c:v>
                </c:pt>
                <c:pt idx="12">
                  <c:v>761</c:v>
                </c:pt>
              </c:numCache>
            </c:numRef>
          </c:val>
          <c:extLst>
            <c:ext xmlns:c16="http://schemas.microsoft.com/office/drawing/2014/chart" uri="{C3380CC4-5D6E-409C-BE32-E72D297353CC}">
              <c16:uniqueId val="{00000006-B315-4619-874B-DE37166E5B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540</c:v>
                </c:pt>
                <c:pt idx="3">
                  <c:v>502</c:v>
                </c:pt>
                <c:pt idx="6">
                  <c:v>479</c:v>
                </c:pt>
                <c:pt idx="9">
                  <c:v>481</c:v>
                </c:pt>
                <c:pt idx="12">
                  <c:v>439</c:v>
                </c:pt>
              </c:numCache>
            </c:numRef>
          </c:val>
          <c:extLst>
            <c:ext xmlns:c16="http://schemas.microsoft.com/office/drawing/2014/chart" uri="{C3380CC4-5D6E-409C-BE32-E72D297353CC}">
              <c16:uniqueId val="{00000007-B315-4619-874B-DE37166E5B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1112</c:v>
                </c:pt>
                <c:pt idx="3">
                  <c:v>1219</c:v>
                </c:pt>
                <c:pt idx="6">
                  <c:v>1233</c:v>
                </c:pt>
                <c:pt idx="9">
                  <c:v>1235</c:v>
                </c:pt>
                <c:pt idx="12">
                  <c:v>1258</c:v>
                </c:pt>
              </c:numCache>
            </c:numRef>
          </c:val>
          <c:extLst>
            <c:ext xmlns:c16="http://schemas.microsoft.com/office/drawing/2014/chart" uri="{C3380CC4-5D6E-409C-BE32-E72D297353CC}">
              <c16:uniqueId val="{00000008-B315-4619-874B-DE37166E5B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8</c:v>
                </c:pt>
                <c:pt idx="6">
                  <c:v>7</c:v>
                </c:pt>
                <c:pt idx="9">
                  <c:v>6</c:v>
                </c:pt>
                <c:pt idx="12">
                  <c:v>33</c:v>
                </c:pt>
              </c:numCache>
            </c:numRef>
          </c:val>
          <c:extLst>
            <c:ext xmlns:c16="http://schemas.microsoft.com/office/drawing/2014/chart" uri="{C3380CC4-5D6E-409C-BE32-E72D297353CC}">
              <c16:uniqueId val="{00000009-B315-4619-874B-DE37166E5B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6373</c:v>
                </c:pt>
                <c:pt idx="3">
                  <c:v>6390</c:v>
                </c:pt>
                <c:pt idx="6">
                  <c:v>6522</c:v>
                </c:pt>
                <c:pt idx="9">
                  <c:v>6714</c:v>
                </c:pt>
                <c:pt idx="12">
                  <c:v>6838</c:v>
                </c:pt>
              </c:numCache>
            </c:numRef>
          </c:val>
          <c:extLst>
            <c:ext xmlns:c16="http://schemas.microsoft.com/office/drawing/2014/chart" uri="{C3380CC4-5D6E-409C-BE32-E72D297353CC}">
              <c16:uniqueId val="{0000000A-B315-4619-874B-DE37166E5B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823</c:v>
                </c:pt>
                <c:pt idx="2">
                  <c:v>#N/A</c:v>
                </c:pt>
                <c:pt idx="3">
                  <c:v>#N/A</c:v>
                </c:pt>
                <c:pt idx="4">
                  <c:v>340</c:v>
                </c:pt>
                <c:pt idx="5">
                  <c:v>#N/A</c:v>
                </c:pt>
                <c:pt idx="6">
                  <c:v>#N/A</c:v>
                </c:pt>
                <c:pt idx="7">
                  <c:v>271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15-4619-874B-DE37166E5B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429</c:v>
                </c:pt>
                <c:pt idx="1">
                  <c:v>622</c:v>
                </c:pt>
                <c:pt idx="2">
                  <c:v>912</c:v>
                </c:pt>
              </c:numCache>
            </c:numRef>
          </c:val>
          <c:extLst>
            <c:ext xmlns:c16="http://schemas.microsoft.com/office/drawing/2014/chart" uri="{C3380CC4-5D6E-409C-BE32-E72D297353CC}">
              <c16:uniqueId val="{00000000-F601-4A58-BE73-337B8043BF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459</c:v>
                </c:pt>
                <c:pt idx="1">
                  <c:v>1123</c:v>
                </c:pt>
                <c:pt idx="2">
                  <c:v>1206</c:v>
                </c:pt>
              </c:numCache>
            </c:numRef>
          </c:val>
          <c:extLst>
            <c:ext xmlns:c16="http://schemas.microsoft.com/office/drawing/2014/chart" uri="{C3380CC4-5D6E-409C-BE32-E72D297353CC}">
              <c16:uniqueId val="{00000001-F601-4A58-BE73-337B8043BF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c:v>
                </c:pt>
                <c:pt idx="1">
                  <c:v>169</c:v>
                </c:pt>
                <c:pt idx="2">
                  <c:v>176</c:v>
                </c:pt>
              </c:numCache>
            </c:numRef>
          </c:val>
          <c:extLst>
            <c:ext xmlns:c16="http://schemas.microsoft.com/office/drawing/2014/chart" uri="{C3380CC4-5D6E-409C-BE32-E72D297353CC}">
              <c16:uniqueId val="{00000002-F601-4A58-BE73-337B8043BF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年度における元利償還金の主な増加要因としては、道路・公園等の都市基盤整備事業及び町立保育所における公共施設の長寿命化事業の元金償還の開始による。　　　　　　　　　　　　　　　　　　　　　　　　　　　　　　　　　</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も引き続き、以前から課題となっている、都市基盤整備、老朽化した公共施設の更新・長寿命化等により、公債費の増加が見込まれるため、補助金等の特定財源の獲得や、交付税措置のある有利な地方債を活用し負担の軽減に努めるとともに、公共施設マネジメントの取り組みを推進し、計画的な基盤整備に努め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本町においては、現在、満期一括償還地方債の借入を行なっていないため、該当無し。</a:t>
          </a:r>
        </a:p>
        <a:p>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将来負担額のうち債務負担行為に基づく支出予定額については、乙訓土地開発公社における公園用地の取得により令和</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年度において増加している。　</a:t>
          </a:r>
          <a:endPar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一般会計等に係る地方債の現在高は、厳しい財政状況の中で先送りされてきた都市基盤整備、防災対策や公共施設の老朽化対策を推進したことに伴い増加しており、公営企業債等繰入見込額についても増加傾向にある。一般会計等に係る地方債の現在高のうち、後年度に元利償還金相当額の全額が交付税措置される臨時財政対策債が約</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割を占めているが、都市基盤整備や老朽公共施設の更新・長寿命化の進捗等により地方債残高の増加が見込まれるため、交付税措置のある有利な起債の活用に努めていく。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年度以降、減債基金への積立を続けたことにより、充当可能基金が増加傾向にある。また、平成</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年度から都市計画税を課税したことにより、充当可能特定歳入が増となり、将来負担比率の分子は大幅な減少傾向にある。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令和</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充当可能財源が将来負担額を上回る状況となっているが、今後の見通しとしては、充当可能財源等の減少及び将来負担の増加が見込まれているため、公共施設マネジメントの取組みを推進するなど、計画的な財政運営を図っていく。</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京都府大山崎町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年度においては、対前年度比較で</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6,900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5,700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万円の増となったことが主な要因である。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年度においては、対前年度比較で</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9,300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万円の増、また、減債基金へ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6,400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万円の積立を行ったことにより、減債基金残高が増となったことによる。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年度においては、対前年度比較で</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8,100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9,000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万円の増、また、減債基金へ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8,300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万円の積立を行ったことによる。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近年、今後の公債費の増加に備え減債基金への積み立てを行ったことにより基金残高が増加しているが、それでもなお、財政調整基金、減債基金、その他特定目的基金を合計した基金残高の人口一人当たりの金額は、類似団体平均と比較すると依然として少ない状態が続いている（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年度末時点）。今後も、行革、経費節減等により積み立てを捻出し、後年度の負担に備える。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・公共施設整備基金：本町が行う公共施設の整備事業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・社会福祉事業基金：本町が行う社会福祉事業推進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・自転車等駐車場基金：本町が設置する自転車等駐車場の施設で公共の用に供するものを整備及び修繕する事業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・緑の保全基金：本町域における天王山周辺等の緑を保全するための、森林整備や緑道等の整備事業推進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・水資源保全基金：本町域における地下水等の水資源を保全するために行う地下水の涵養に関する事業及び地下水の合理的な利用に関する事業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・公共施設整備基金：公園等整備負担金や天王山環境保全寄付金を基金の財源として積み立てを行っているが、基金の財源よりも公共施設整備事業の執行状況が少額であるため、増加傾向にある。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自転車等駐車場基金：町営自転車等駐車場施設の突発的な修繕や改修等に備えるため、基金の財源である自転車等駐輪場使用料から積み立てを捻出しており、この間、増加傾向にあったが、新型コロナウイルス感染症の拡大に伴い利用者が減少したことにより、令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年度以降、積み立てを行っていない。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・都市計画事業基金：平成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年度から都市計画税の課税を行っており、使途明確化のために都市計画事業基金を設置。都市計画事業または土地区画整理事業の経費に対して充当を予定。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・緑の保全基金：近年多発する台風等の災害復旧経費に充当することで今後も基金残高の減少が想定されるため、後年度の負担に備えるため、適切に積み立て、及び取り崩しを行う。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その他の特定目的基金についても、それぞれの基金の設置の趣旨に即して、確実かつ効率的な運用を行いつつ、優先的に取り組むべき事業への活用を図るなど、適正な管理・運営に努める。</a:t>
          </a: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・景気の変動による法人関係税等の変動</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・町内企業の設備投資による固定資産税の増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町の税収構造の特徴として、法人関係税の占める割合が高い。財政調整基金は、一時的な歳入減や歳出増による赤字決算を避けるためのクッションであるという認識のもと、景気の変動による法人関係税等の変動や、災害時の資金繰りに備え、適切に積み立て、取り崩しを行う。</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・公共施設やインフラ施設などの老朽化対策の実施に伴い、今後公債費が増加していくことが見込まれるため、減債基金へ積み立てを行っている。令和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6,400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万円の積立を行った。令和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8,300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万円の積立を行った。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一定額の基金残高を確保しているものの、今後も公債費が増加すると見込まれるため、財政調整基金の基金残高及び今後の方針を勘案しながら、決算剰余金を適切に積み立て、及び取り崩しを行う。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153B231-9940-42C4-B6FE-A88E7E338CD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DB4AA2E-CD71-4339-8716-AAB8EBE843ED}"/>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3D036CA-8860-42EB-897D-EC7B19BF43AA}"/>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B35300A-DF37-4F6E-B7E3-10E9877024E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54970A9-7E0D-45F3-A0E8-09D0E0FFE043}"/>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19E9D25-6435-4065-872A-A8F1B18A7252}"/>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1BEE55C-7333-4B97-AD75-4DA5EB4E72C1}"/>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AA22394-EC9A-4949-8C4E-02FAE57CEB45}"/>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D01B684-42C0-4B2B-A78A-15E7D7240C2E}"/>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5710F85-174B-43E6-A73A-844F9A63EAEC}"/>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16,524
16,386
5.97
7,622,148
7,374,895
223,596
4,533,741
6,837,606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07BCF88-A728-4253-A504-C64DB063E1C9}"/>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94E986D-50D0-4FB4-B3BC-D32D934B3E28}"/>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39C83D8-BC4D-423E-86DE-E44B2BCF68EC}"/>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E5A1652-8547-406F-820B-77FFFEC6180E}"/>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D2050DA-B5FF-4182-AB00-4BB38D532A14}"/>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FE3E9C-7A82-40E6-A31E-EA623AAC4BCE}"/>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ABA148F-F5A1-4D9B-9590-5A252018E7B2}"/>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1A859A7-ECD3-4A2F-8DF1-AAD8826D124C}"/>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EBDAC4E-2AEC-4FD0-8F0A-4C54A3F5A3E7}"/>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AE87050-F736-4A5B-9571-1C923E5B33F8}"/>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72D7CD6-2AEA-49DA-9609-DD09507840EF}"/>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AF9AB8-508F-4594-A8E4-FE9D71FE66B3}"/>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3465046-5EB5-48D0-B362-2AD3F95E5620}"/>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57E77F8-029E-4594-BDA4-40A55B9BDBF9}"/>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C22B354-FE51-431D-8090-8D66588926AE}"/>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760EDD8-C55E-4E87-82A3-EE86E11BBB1F}"/>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44EB40D-CBEB-4C78-BBFD-FEB79550443B}"/>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2C76617-B851-430C-800F-EE2BD385F393}"/>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FBB2044-3399-4EFF-8B59-EB31AEC0E156}"/>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6A31675-9011-4F5A-9DBA-F958F0264820}"/>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703C4FA-0D9A-47D4-BE9F-61FB007695CE}"/>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35E578-7A91-4CA3-9A81-62A9D9627262}"/>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D28840B-482F-44A5-84A8-57B248058E91}"/>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6E2B3B5-0BEE-4DD7-B4A9-337A02EB255D}"/>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A39BAC4-784B-40AA-A2F6-9DE66D61E120}"/>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E48628B-9513-45E1-804A-2CE432CBAC14}"/>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F89F10A-786D-4016-B55B-68B722383464}"/>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EF25AA2-6610-4107-83CF-D263870E80C8}"/>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11F11F6-D571-4A15-B2F8-CF1479B361C7}"/>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6FE20FB-7F54-4448-B1EE-0EB8B67778B0}"/>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D215BB0-8394-47C1-B54C-8915F5877560}"/>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30C74F5-B5AA-418E-9D94-A3FB663267DB}"/>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124DC15-E96F-428D-B03A-2F27434DA56F}"/>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ED0F045-3474-40C9-A598-2035CA2EEF8D}"/>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FD908C-DFA1-4B2D-8559-5E807439D219}"/>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52E0B2-39E1-4042-ABDD-733C34F5BA5C}"/>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9FB3513-50F9-4E61-82B4-88F5602737BE}"/>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　主に町内大手企業からの税収により、類似団体平均を上回る</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ポイント前後で推移しているが、社会保障関連経費等の増加等により、財政力指数は、減少傾向にある。令和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年度国勢調査人口の増に伴い基準財政需要額が増となったことにより指数は減となった。令和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年度については、町民税法人税割や固定資産税が増となったことにより単年度指数で見ると</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ポイント（前年比</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ポイント）となり増加傾向にあるが、令和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年度の単年度指数の落ち込みが大きかったことから指数は、前年同水準で推移している。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見通しとして、町内大手企業における設備投資に伴いごく短期的には町税収入が維持されることが見込まれる状況にはあるが、国際的な原材料価格の上昇や円安の影響等による物価高騰の影響等により財政見通しを立てにくい状況におかれている。　さらに、超高齢・人口減少社会の本格的な到来を迎え、中長期的には一般財源の増加を見込むことは難しい状況にあり厳しい財政運営が続くことが見込まれる。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の特徴として、町内大手企業からの法人町民税法人税割の税収の動向が歳入全体に影響を受ける構造となっているため、法人の業績に左右されることが少ない安定した歳入を確保するように努めていくこと、また、現状の行政サービスを維持するために引き続き広く適正な負担を求めていく必要がある。これらの課題をふまえ、令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年度では、令和元年</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月の消費税率改定に伴い、消費税課税対象となる使用料・手数料への転嫁を行った。今後も引き続きあらゆる財源の確保に努めていく。また、町内立地企業との連携を深めるとともに、子育て支援環境の充実を図るなど、地方創生の取り組みを推進し、地域の活性化と定住人口の増加を図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F7D06EB-FAAD-4AC8-B0EA-3B943AF8DF9F}"/>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EE513DA-84F5-4A2C-8EB6-421CAF228534}"/>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4BE35B12-E746-4640-9B1A-A483C4F8B412}"/>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AFC45AB-2197-4FDE-ABA1-A6EAE50DB371}"/>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1A008A4-7E1B-472F-88DA-D163EA83B26F}"/>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DE22BFD-E825-44FD-ADBB-B3D513640936}"/>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4E70396-D9B9-48D2-94AD-8E7EC192D8DB}"/>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61B7357-05FC-4343-BC32-0495D3915CE0}"/>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ABBDFF2-4CC4-48EB-87E6-0C7415EA1CD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E6AE7CD7-B27C-47E2-A438-40D530FD8613}"/>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47ADD55-E2E5-4C3A-AA08-B0E974E2B13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1752748-CBFB-427E-8450-E67AC45BFA41}"/>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22FA995-4501-4783-9227-62B1E261408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4788F10B-38A7-41F7-8AEE-69ED39E60977}"/>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FDD29D6-649A-4D3E-AB35-2449D86FA47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69267A1A-DE3B-4F38-AD47-FCA229E0BFE7}"/>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1FF2235C-C3FD-49BA-95D2-B50579AA965F}"/>
            </a:ext>
          </a:extLst>
        </xdr:cNvPr>
        <xdr:cNvCxnSpPr/>
      </xdr:nvCxnSpPr>
      <xdr:spPr>
        <a:xfrm flipV="1">
          <a:off x="4511040" y="6125119"/>
          <a:ext cx="0" cy="1491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5673AD73-3363-4BD9-BDBC-6489DF527967}"/>
            </a:ext>
          </a:extLst>
        </xdr:cNvPr>
        <xdr:cNvSpPr txBox="1"/>
      </xdr:nvSpPr>
      <xdr:spPr>
        <a:xfrm>
          <a:off x="4588510" y="75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7D328A05-9134-4210-8CFB-7DAF92C27766}"/>
            </a:ext>
          </a:extLst>
        </xdr:cNvPr>
        <xdr:cNvCxnSpPr/>
      </xdr:nvCxnSpPr>
      <xdr:spPr>
        <a:xfrm>
          <a:off x="4427855" y="761697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C03735B0-0870-499C-A62D-1EC93A1D9897}"/>
            </a:ext>
          </a:extLst>
        </xdr:cNvPr>
        <xdr:cNvSpPr txBox="1"/>
      </xdr:nvSpPr>
      <xdr:spPr>
        <a:xfrm>
          <a:off x="458851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D9B407A7-2218-42E5-9B1B-A06135FA3DFE}"/>
            </a:ext>
          </a:extLst>
        </xdr:cNvPr>
        <xdr:cNvCxnSpPr/>
      </xdr:nvCxnSpPr>
      <xdr:spPr>
        <a:xfrm>
          <a:off x="4427855" y="612511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104019</xdr:rowOff>
    </xdr:from>
    <xdr:to>
      <xdr:col>23</xdr:col>
      <xdr:colOff>133350</xdr:colOff>
      <xdr:row>40</xdr:row>
      <xdr:rowOff>115509</xdr:rowOff>
    </xdr:to>
    <xdr:cxnSp macro="">
      <xdr:nvCxnSpPr>
        <xdr:cNvPr id="70" name="直線コネクタ 69">
          <a:extLst>
            <a:ext uri="{FF2B5EF4-FFF2-40B4-BE49-F238E27FC236}">
              <a16:creationId xmlns:a16="http://schemas.microsoft.com/office/drawing/2014/main" id="{B7DCA191-4A3B-418F-8DDF-25575E4495E0}"/>
            </a:ext>
          </a:extLst>
        </xdr:cNvPr>
        <xdr:cNvCxnSpPr/>
      </xdr:nvCxnSpPr>
      <xdr:spPr>
        <a:xfrm>
          <a:off x="3749040" y="6960114"/>
          <a:ext cx="762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2850D463-3CD8-44DF-AEE4-BF1B91E7B76C}"/>
            </a:ext>
          </a:extLst>
        </xdr:cNvPr>
        <xdr:cNvSpPr txBox="1"/>
      </xdr:nvSpPr>
      <xdr:spPr>
        <a:xfrm>
          <a:off x="4588510" y="716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310801EE-AAD5-4BAE-95F5-212D25410C4E}"/>
            </a:ext>
          </a:extLst>
        </xdr:cNvPr>
        <xdr:cNvSpPr/>
      </xdr:nvSpPr>
      <xdr:spPr>
        <a:xfrm>
          <a:off x="4465955" y="72022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69548</xdr:rowOff>
    </xdr:from>
    <xdr:to>
      <xdr:col>19</xdr:col>
      <xdr:colOff>133350</xdr:colOff>
      <xdr:row>40</xdr:row>
      <xdr:rowOff>104019</xdr:rowOff>
    </xdr:to>
    <xdr:cxnSp macro="">
      <xdr:nvCxnSpPr>
        <xdr:cNvPr id="73" name="直線コネクタ 72">
          <a:extLst>
            <a:ext uri="{FF2B5EF4-FFF2-40B4-BE49-F238E27FC236}">
              <a16:creationId xmlns:a16="http://schemas.microsoft.com/office/drawing/2014/main" id="{CFE62339-C351-4FF0-A475-AF8A9A59B2E9}"/>
            </a:ext>
          </a:extLst>
        </xdr:cNvPr>
        <xdr:cNvCxnSpPr/>
      </xdr:nvCxnSpPr>
      <xdr:spPr>
        <a:xfrm>
          <a:off x="2941955" y="6925643"/>
          <a:ext cx="80708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88B4794C-D2D5-4CB0-8DD7-A0B64445BA8F}"/>
            </a:ext>
          </a:extLst>
        </xdr:cNvPr>
        <xdr:cNvSpPr/>
      </xdr:nvSpPr>
      <xdr:spPr>
        <a:xfrm>
          <a:off x="3703955" y="71888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4981F065-28E0-414B-891A-BF9231DF34A7}"/>
            </a:ext>
          </a:extLst>
        </xdr:cNvPr>
        <xdr:cNvSpPr txBox="1"/>
      </xdr:nvSpPr>
      <xdr:spPr>
        <a:xfrm>
          <a:off x="340614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40</xdr:row>
      <xdr:rowOff>81038</xdr:rowOff>
    </xdr:to>
    <xdr:cxnSp macro="">
      <xdr:nvCxnSpPr>
        <xdr:cNvPr id="76" name="直線コネクタ 75">
          <a:extLst>
            <a:ext uri="{FF2B5EF4-FFF2-40B4-BE49-F238E27FC236}">
              <a16:creationId xmlns:a16="http://schemas.microsoft.com/office/drawing/2014/main" id="{8A4D002F-07AD-4D78-B810-5F6776FB5548}"/>
            </a:ext>
          </a:extLst>
        </xdr:cNvPr>
        <xdr:cNvCxnSpPr/>
      </xdr:nvCxnSpPr>
      <xdr:spPr>
        <a:xfrm flipV="1">
          <a:off x="2125345" y="6925643"/>
          <a:ext cx="81661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5851117A-DC68-4EAC-9F6D-8361A218E815}"/>
            </a:ext>
          </a:extLst>
        </xdr:cNvPr>
        <xdr:cNvSpPr/>
      </xdr:nvSpPr>
      <xdr:spPr>
        <a:xfrm>
          <a:off x="2887345" y="7160199"/>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D4663A-4FDD-4757-8E48-45093A33AC8A}"/>
            </a:ext>
          </a:extLst>
        </xdr:cNvPr>
        <xdr:cNvSpPr txBox="1"/>
      </xdr:nvSpPr>
      <xdr:spPr>
        <a:xfrm>
          <a:off x="2599055" y="725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81038</xdr:rowOff>
    </xdr:to>
    <xdr:cxnSp macro="">
      <xdr:nvCxnSpPr>
        <xdr:cNvPr id="79" name="直線コネクタ 78">
          <a:extLst>
            <a:ext uri="{FF2B5EF4-FFF2-40B4-BE49-F238E27FC236}">
              <a16:creationId xmlns:a16="http://schemas.microsoft.com/office/drawing/2014/main" id="{AC2366CA-7D71-47A2-ABB6-572FDB72E8F8}"/>
            </a:ext>
          </a:extLst>
        </xdr:cNvPr>
        <xdr:cNvCxnSpPr/>
      </xdr:nvCxnSpPr>
      <xdr:spPr>
        <a:xfrm>
          <a:off x="1333500" y="6940943"/>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30A2757E-8C66-4DB1-B4AD-302F0AEBD06D}"/>
            </a:ext>
          </a:extLst>
        </xdr:cNvPr>
        <xdr:cNvSpPr/>
      </xdr:nvSpPr>
      <xdr:spPr>
        <a:xfrm>
          <a:off x="2095500" y="71735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52EB1704-CA78-43B9-BE7E-80548230945F}"/>
            </a:ext>
          </a:extLst>
        </xdr:cNvPr>
        <xdr:cNvSpPr txBox="1"/>
      </xdr:nvSpPr>
      <xdr:spPr>
        <a:xfrm>
          <a:off x="1782445"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8B7F31DC-3F2B-40DF-9BD0-7FBF13B0A7CC}"/>
            </a:ext>
          </a:extLst>
        </xdr:cNvPr>
        <xdr:cNvSpPr/>
      </xdr:nvSpPr>
      <xdr:spPr>
        <a:xfrm>
          <a:off x="1278890" y="7160199"/>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E47519A2-472A-4788-9EC2-7EBE61EF4E37}"/>
            </a:ext>
          </a:extLst>
        </xdr:cNvPr>
        <xdr:cNvSpPr txBox="1"/>
      </xdr:nvSpPr>
      <xdr:spPr>
        <a:xfrm>
          <a:off x="967740" y="725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6E6C4B2-1D2D-4327-A220-9F45629F92DE}"/>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104F6BB-C2C6-45E8-A5A5-B6BB19FB5BB3}"/>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67B5D16-874C-427C-8FF5-5384E2EE95B8}"/>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108E190-00F0-40F7-AF06-31552F79E1AE}"/>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19CC012-6034-4B71-A852-329FA6401EF7}"/>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64709</xdr:rowOff>
    </xdr:from>
    <xdr:to>
      <xdr:col>23</xdr:col>
      <xdr:colOff>184150</xdr:colOff>
      <xdr:row>40</xdr:row>
      <xdr:rowOff>166309</xdr:rowOff>
    </xdr:to>
    <xdr:sp macro="" textlink="">
      <xdr:nvSpPr>
        <xdr:cNvPr id="89" name="楕円 88">
          <a:extLst>
            <a:ext uri="{FF2B5EF4-FFF2-40B4-BE49-F238E27FC236}">
              <a16:creationId xmlns:a16="http://schemas.microsoft.com/office/drawing/2014/main" id="{AA788BA4-AAD4-4E46-B6E6-2AA43EDD7D2E}"/>
            </a:ext>
          </a:extLst>
        </xdr:cNvPr>
        <xdr:cNvSpPr/>
      </xdr:nvSpPr>
      <xdr:spPr>
        <a:xfrm>
          <a:off x="4465955" y="6918899"/>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81236</xdr:rowOff>
    </xdr:from>
    <xdr:ext cx="762000" cy="259045"/>
    <xdr:sp macro="" textlink="">
      <xdr:nvSpPr>
        <xdr:cNvPr id="90" name="財政力該当値テキスト">
          <a:extLst>
            <a:ext uri="{FF2B5EF4-FFF2-40B4-BE49-F238E27FC236}">
              <a16:creationId xmlns:a16="http://schemas.microsoft.com/office/drawing/2014/main" id="{5E1DFD37-EEEC-45CE-A028-A51CDA3ADA99}"/>
            </a:ext>
          </a:extLst>
        </xdr:cNvPr>
        <xdr:cNvSpPr txBox="1"/>
      </xdr:nvSpPr>
      <xdr:spPr>
        <a:xfrm>
          <a:off x="4588510" y="676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53219</xdr:rowOff>
    </xdr:from>
    <xdr:to>
      <xdr:col>19</xdr:col>
      <xdr:colOff>184150</xdr:colOff>
      <xdr:row>40</xdr:row>
      <xdr:rowOff>154819</xdr:rowOff>
    </xdr:to>
    <xdr:sp macro="" textlink="">
      <xdr:nvSpPr>
        <xdr:cNvPr id="91" name="楕円 90">
          <a:extLst>
            <a:ext uri="{FF2B5EF4-FFF2-40B4-BE49-F238E27FC236}">
              <a16:creationId xmlns:a16="http://schemas.microsoft.com/office/drawing/2014/main" id="{D1B096B8-38A2-41F3-82B7-13730EBA8452}"/>
            </a:ext>
          </a:extLst>
        </xdr:cNvPr>
        <xdr:cNvSpPr/>
      </xdr:nvSpPr>
      <xdr:spPr>
        <a:xfrm>
          <a:off x="3703955" y="69150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164996</xdr:rowOff>
    </xdr:from>
    <xdr:ext cx="736600" cy="259045"/>
    <xdr:sp macro="" textlink="">
      <xdr:nvSpPr>
        <xdr:cNvPr id="92" name="テキスト ボックス 91">
          <a:extLst>
            <a:ext uri="{FF2B5EF4-FFF2-40B4-BE49-F238E27FC236}">
              <a16:creationId xmlns:a16="http://schemas.microsoft.com/office/drawing/2014/main" id="{1DD5E524-6FB0-44D1-BF65-82385C41EBD8}"/>
            </a:ext>
          </a:extLst>
        </xdr:cNvPr>
        <xdr:cNvSpPr txBox="1"/>
      </xdr:nvSpPr>
      <xdr:spPr>
        <a:xfrm>
          <a:off x="3406140" y="668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3" name="楕円 92">
          <a:extLst>
            <a:ext uri="{FF2B5EF4-FFF2-40B4-BE49-F238E27FC236}">
              <a16:creationId xmlns:a16="http://schemas.microsoft.com/office/drawing/2014/main" id="{66DDA797-7836-482B-95D1-F3E2D03C6096}"/>
            </a:ext>
          </a:extLst>
        </xdr:cNvPr>
        <xdr:cNvSpPr/>
      </xdr:nvSpPr>
      <xdr:spPr>
        <a:xfrm>
          <a:off x="2887345" y="6880558"/>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130525</xdr:rowOff>
    </xdr:from>
    <xdr:ext cx="762000" cy="259045"/>
    <xdr:sp macro="" textlink="">
      <xdr:nvSpPr>
        <xdr:cNvPr id="94" name="テキスト ボックス 93">
          <a:extLst>
            <a:ext uri="{FF2B5EF4-FFF2-40B4-BE49-F238E27FC236}">
              <a16:creationId xmlns:a16="http://schemas.microsoft.com/office/drawing/2014/main" id="{239D062C-FCE3-4891-BF6A-E08F5947E39C}"/>
            </a:ext>
          </a:extLst>
        </xdr:cNvPr>
        <xdr:cNvSpPr txBox="1"/>
      </xdr:nvSpPr>
      <xdr:spPr>
        <a:xfrm>
          <a:off x="2599055" y="664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a:extLst>
            <a:ext uri="{FF2B5EF4-FFF2-40B4-BE49-F238E27FC236}">
              <a16:creationId xmlns:a16="http://schemas.microsoft.com/office/drawing/2014/main" id="{6B0F28C1-937F-4E35-897E-6E0DA4E80B61}"/>
            </a:ext>
          </a:extLst>
        </xdr:cNvPr>
        <xdr:cNvSpPr/>
      </xdr:nvSpPr>
      <xdr:spPr>
        <a:xfrm>
          <a:off x="2095500" y="6886333"/>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a:extLst>
            <a:ext uri="{FF2B5EF4-FFF2-40B4-BE49-F238E27FC236}">
              <a16:creationId xmlns:a16="http://schemas.microsoft.com/office/drawing/2014/main" id="{A11230B0-56B9-468F-A92C-0335DAC986A4}"/>
            </a:ext>
          </a:extLst>
        </xdr:cNvPr>
        <xdr:cNvSpPr txBox="1"/>
      </xdr:nvSpPr>
      <xdr:spPr>
        <a:xfrm>
          <a:off x="1782445" y="66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a:extLst>
            <a:ext uri="{FF2B5EF4-FFF2-40B4-BE49-F238E27FC236}">
              <a16:creationId xmlns:a16="http://schemas.microsoft.com/office/drawing/2014/main" id="{7460E623-F2BB-4DC9-BF7F-6E42F0EC4A25}"/>
            </a:ext>
          </a:extLst>
        </xdr:cNvPr>
        <xdr:cNvSpPr/>
      </xdr:nvSpPr>
      <xdr:spPr>
        <a:xfrm>
          <a:off x="1278890" y="6886333"/>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a:extLst>
            <a:ext uri="{FF2B5EF4-FFF2-40B4-BE49-F238E27FC236}">
              <a16:creationId xmlns:a16="http://schemas.microsoft.com/office/drawing/2014/main" id="{5122DE65-61E6-44BC-810E-322616BF7049}"/>
            </a:ext>
          </a:extLst>
        </xdr:cNvPr>
        <xdr:cNvSpPr txBox="1"/>
      </xdr:nvSpPr>
      <xdr:spPr>
        <a:xfrm>
          <a:off x="967740" y="66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C272415-BE94-424F-8A92-C56F60A51589}"/>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8D01774-681E-4685-ABE0-3070BC8BC593}"/>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62FEF63-6D42-41B2-9F20-582F313FDC57}"/>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2212690-D680-49E2-A7A3-E77CE85FC7F6}"/>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2F3CA159-BE39-49ED-82A7-BA0B7FDA6843}"/>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A382902-CE93-4C4B-8C27-DBBFF7FB6837}"/>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8831F62-3301-4817-8B92-8AA37D1F215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76BEF98-E507-4D74-99F5-4E9975BB2116}"/>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8594006-BEE0-4F6D-8C82-82B56802F71B}"/>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C7E8F8A-8D5C-459D-8369-FA81A66F1F9E}"/>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8309386-FD44-409E-BE67-3407E3B42AF9}"/>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2A9EB53-17E4-454E-A99E-8C9FAF59E93A}"/>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A708745-7189-4E81-9760-6E391F4188B2}"/>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法人町民税法人税割の増減等による年度ごとの変動はあるものの、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を上回る高い水準で推移していたところ、令和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年度も普通交付税の追加交付を受けたことで、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を切る水準が続いている。　今後の見通しについては、会計年度任用職員制度に伴う人件費の増加や、宅地開発の影響等に伴う児童数の増により、子育て支援施策等の経費が増加し、硬直化が進むことが見込まれる。引き続き、補助金等の特定財源の獲得や交付税措置のある有利な地方債の積極的な活用に努めるほか、事務事業の簡素・合理化、民間活力の活用、デジタル化の推進等、一層の内部改革を実施し、より効率的かつ効果的な町政運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B1383A3-F335-4454-B5F2-6479E2DBC6B4}"/>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E9B00CD-4803-473B-87DC-B4D2687F2015}"/>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F6B939CB-30E1-4A09-8FB7-77252174242B}"/>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AE9C983-A054-4777-8079-A58A894F0F5C}"/>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7894AB0C-4349-4AFE-BED3-166C2689A6D2}"/>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3E66DD4A-1C2A-4420-9281-045F477F9B3B}"/>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56FFE422-70E9-434F-8E5B-CC1FB42CAE57}"/>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A86C432-8565-4755-B3CE-EA21B2DE7F4B}"/>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5316080C-F0A5-4251-A192-61F16C4A2667}"/>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30E1D44-45B7-4F5B-81AB-62CD9AC8684F}"/>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16C54600-D6B2-40ED-AE67-A33F4F8FE380}"/>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FB2B6E1-A21D-402B-B67B-30D5D73B839D}"/>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5FD3518-282A-4125-857A-D0D84FD3AC52}"/>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16DFCC0-E229-4BFD-AA69-0A4FF898FB90}"/>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781CEF8D-ACAF-489F-95DC-87E37E21B187}"/>
            </a:ext>
          </a:extLst>
        </xdr:cNvPr>
        <xdr:cNvCxnSpPr/>
      </xdr:nvCxnSpPr>
      <xdr:spPr>
        <a:xfrm flipV="1">
          <a:off x="4511040" y="10079736"/>
          <a:ext cx="0" cy="1386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78185241-43ED-4D5E-8260-1BDE57675594}"/>
            </a:ext>
          </a:extLst>
        </xdr:cNvPr>
        <xdr:cNvSpPr txBox="1"/>
      </xdr:nvSpPr>
      <xdr:spPr>
        <a:xfrm>
          <a:off x="4588510" y="114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54C815C8-37AF-454F-8F84-ED2D16FAD9CC}"/>
            </a:ext>
          </a:extLst>
        </xdr:cNvPr>
        <xdr:cNvCxnSpPr/>
      </xdr:nvCxnSpPr>
      <xdr:spPr>
        <a:xfrm>
          <a:off x="4427855" y="1146581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3FCFAD3B-DCE9-47CB-A6A6-064372BCD883}"/>
            </a:ext>
          </a:extLst>
        </xdr:cNvPr>
        <xdr:cNvSpPr txBox="1"/>
      </xdr:nvSpPr>
      <xdr:spPr>
        <a:xfrm>
          <a:off x="4588510" y="982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818B42BD-223A-4A25-B86B-BA0C050A1C35}"/>
            </a:ext>
          </a:extLst>
        </xdr:cNvPr>
        <xdr:cNvCxnSpPr/>
      </xdr:nvCxnSpPr>
      <xdr:spPr>
        <a:xfrm>
          <a:off x="4427855" y="1007973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133604</xdr:rowOff>
    </xdr:to>
    <xdr:cxnSp macro="">
      <xdr:nvCxnSpPr>
        <xdr:cNvPr id="131" name="直線コネクタ 130">
          <a:extLst>
            <a:ext uri="{FF2B5EF4-FFF2-40B4-BE49-F238E27FC236}">
              <a16:creationId xmlns:a16="http://schemas.microsoft.com/office/drawing/2014/main" id="{042DCCAE-E22D-4E1E-B5AA-E7CF26A4A00C}"/>
            </a:ext>
          </a:extLst>
        </xdr:cNvPr>
        <xdr:cNvCxnSpPr/>
      </xdr:nvCxnSpPr>
      <xdr:spPr>
        <a:xfrm>
          <a:off x="3749040" y="10822940"/>
          <a:ext cx="762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AA195D49-69E2-4A47-A063-64CA3003FB86}"/>
            </a:ext>
          </a:extLst>
        </xdr:cNvPr>
        <xdr:cNvSpPr txBox="1"/>
      </xdr:nvSpPr>
      <xdr:spPr>
        <a:xfrm>
          <a:off x="4588510" y="10868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69F74DA-EDD8-47B6-BB78-3746B7E4DBB4}"/>
            </a:ext>
          </a:extLst>
        </xdr:cNvPr>
        <xdr:cNvSpPr/>
      </xdr:nvSpPr>
      <xdr:spPr>
        <a:xfrm>
          <a:off x="4465955" y="108948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A97395AA-C0F2-4589-B18E-95A35EBF3190}"/>
            </a:ext>
          </a:extLst>
        </xdr:cNvPr>
        <xdr:cNvCxnSpPr/>
      </xdr:nvCxnSpPr>
      <xdr:spPr>
        <a:xfrm flipV="1">
          <a:off x="2941955" y="10822940"/>
          <a:ext cx="807085"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8A6DD09D-3C69-43FD-8A23-3213312FA742}"/>
            </a:ext>
          </a:extLst>
        </xdr:cNvPr>
        <xdr:cNvSpPr/>
      </xdr:nvSpPr>
      <xdr:spPr>
        <a:xfrm>
          <a:off x="3703955" y="107123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F1D25E9-8450-46E5-A026-356D3F2F13F2}"/>
            </a:ext>
          </a:extLst>
        </xdr:cNvPr>
        <xdr:cNvSpPr txBox="1"/>
      </xdr:nvSpPr>
      <xdr:spPr>
        <a:xfrm>
          <a:off x="3406140" y="1047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39116</xdr:rowOff>
    </xdr:to>
    <xdr:cxnSp macro="">
      <xdr:nvCxnSpPr>
        <xdr:cNvPr id="137" name="直線コネクタ 136">
          <a:extLst>
            <a:ext uri="{FF2B5EF4-FFF2-40B4-BE49-F238E27FC236}">
              <a16:creationId xmlns:a16="http://schemas.microsoft.com/office/drawing/2014/main" id="{3AEE2135-335E-434C-BD9E-E6BA4AE1B15B}"/>
            </a:ext>
          </a:extLst>
        </xdr:cNvPr>
        <xdr:cNvCxnSpPr/>
      </xdr:nvCxnSpPr>
      <xdr:spPr>
        <a:xfrm>
          <a:off x="2125345" y="11296904"/>
          <a:ext cx="81661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A30BF5FE-BC13-4E72-A7B4-B53524839AC4}"/>
            </a:ext>
          </a:extLst>
        </xdr:cNvPr>
        <xdr:cNvSpPr/>
      </xdr:nvSpPr>
      <xdr:spPr>
        <a:xfrm>
          <a:off x="2887345" y="10994136"/>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20AE5133-C473-459C-8B34-2D549DB02F05}"/>
            </a:ext>
          </a:extLst>
        </xdr:cNvPr>
        <xdr:cNvSpPr txBox="1"/>
      </xdr:nvSpPr>
      <xdr:spPr>
        <a:xfrm>
          <a:off x="2599055"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65</xdr:row>
      <xdr:rowOff>152654</xdr:rowOff>
    </xdr:to>
    <xdr:cxnSp macro="">
      <xdr:nvCxnSpPr>
        <xdr:cNvPr id="140" name="直線コネクタ 139">
          <a:extLst>
            <a:ext uri="{FF2B5EF4-FFF2-40B4-BE49-F238E27FC236}">
              <a16:creationId xmlns:a16="http://schemas.microsoft.com/office/drawing/2014/main" id="{044D28C5-1BC5-4AB2-8E62-00C660299BC2}"/>
            </a:ext>
          </a:extLst>
        </xdr:cNvPr>
        <xdr:cNvCxnSpPr/>
      </xdr:nvCxnSpPr>
      <xdr:spPr>
        <a:xfrm>
          <a:off x="1333500" y="11240008"/>
          <a:ext cx="791845"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437D6752-4F66-4911-91AC-05E1E528D6C9}"/>
            </a:ext>
          </a:extLst>
        </xdr:cNvPr>
        <xdr:cNvSpPr/>
      </xdr:nvSpPr>
      <xdr:spPr>
        <a:xfrm>
          <a:off x="2095500" y="1102118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97754E1C-B212-4268-94F6-1AB94F8C054B}"/>
            </a:ext>
          </a:extLst>
        </xdr:cNvPr>
        <xdr:cNvSpPr txBox="1"/>
      </xdr:nvSpPr>
      <xdr:spPr>
        <a:xfrm>
          <a:off x="1782445" y="1079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2D93D7BD-731F-4395-931A-4C521ABF5F54}"/>
            </a:ext>
          </a:extLst>
        </xdr:cNvPr>
        <xdr:cNvSpPr/>
      </xdr:nvSpPr>
      <xdr:spPr>
        <a:xfrm>
          <a:off x="1278890" y="10994136"/>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BC8320FE-8DB9-40E4-A9A3-C94991EF9978}"/>
            </a:ext>
          </a:extLst>
        </xdr:cNvPr>
        <xdr:cNvSpPr txBox="1"/>
      </xdr:nvSpPr>
      <xdr:spPr>
        <a:xfrm>
          <a:off x="96774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44BEE2A-EEC5-4847-A7EE-A217FFCBDF42}"/>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CDA50F1-5210-4B93-9F6F-170A619D1311}"/>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E70359D-61BC-4D2B-A188-D0571B091217}"/>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3CBC7A7-2FFC-418F-AD21-25523A3D7219}"/>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AB5AA78-56E6-4FAD-BD09-C3AA28A06DA4}"/>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a:extLst>
            <a:ext uri="{FF2B5EF4-FFF2-40B4-BE49-F238E27FC236}">
              <a16:creationId xmlns:a16="http://schemas.microsoft.com/office/drawing/2014/main" id="{5BB717DB-B445-4356-8658-00A1FFC74C5F}"/>
            </a:ext>
          </a:extLst>
        </xdr:cNvPr>
        <xdr:cNvSpPr/>
      </xdr:nvSpPr>
      <xdr:spPr>
        <a:xfrm>
          <a:off x="4465955" y="108860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1" name="財政構造の弾力性該当値テキスト">
          <a:extLst>
            <a:ext uri="{FF2B5EF4-FFF2-40B4-BE49-F238E27FC236}">
              <a16:creationId xmlns:a16="http://schemas.microsoft.com/office/drawing/2014/main" id="{ACFA2C9D-BF09-44A8-94D7-FEAD58D1F6F1}"/>
            </a:ext>
          </a:extLst>
        </xdr:cNvPr>
        <xdr:cNvSpPr txBox="1"/>
      </xdr:nvSpPr>
      <xdr:spPr>
        <a:xfrm>
          <a:off x="458851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2" name="楕円 151">
          <a:extLst>
            <a:ext uri="{FF2B5EF4-FFF2-40B4-BE49-F238E27FC236}">
              <a16:creationId xmlns:a16="http://schemas.microsoft.com/office/drawing/2014/main" id="{CFA7DEC2-D691-4AFA-8EFF-B37B2A53954F}"/>
            </a:ext>
          </a:extLst>
        </xdr:cNvPr>
        <xdr:cNvSpPr/>
      </xdr:nvSpPr>
      <xdr:spPr>
        <a:xfrm>
          <a:off x="3703955" y="107645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3" name="テキスト ボックス 152">
          <a:extLst>
            <a:ext uri="{FF2B5EF4-FFF2-40B4-BE49-F238E27FC236}">
              <a16:creationId xmlns:a16="http://schemas.microsoft.com/office/drawing/2014/main" id="{578DA8F4-B214-4632-9C6B-651F3AB56FDA}"/>
            </a:ext>
          </a:extLst>
        </xdr:cNvPr>
        <xdr:cNvSpPr txBox="1"/>
      </xdr:nvSpPr>
      <xdr:spPr>
        <a:xfrm>
          <a:off x="3406140" y="1085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a16="http://schemas.microsoft.com/office/drawing/2014/main" id="{62CE64B1-1450-4377-8F72-B14EB666FA1B}"/>
            </a:ext>
          </a:extLst>
        </xdr:cNvPr>
        <xdr:cNvSpPr/>
      </xdr:nvSpPr>
      <xdr:spPr>
        <a:xfrm>
          <a:off x="2887345" y="1130592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18E4D778-A08F-4327-8EAF-5FBAC8BBFD64}"/>
            </a:ext>
          </a:extLst>
        </xdr:cNvPr>
        <xdr:cNvSpPr txBox="1"/>
      </xdr:nvSpPr>
      <xdr:spPr>
        <a:xfrm>
          <a:off x="2599055"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6" name="楕円 155">
          <a:extLst>
            <a:ext uri="{FF2B5EF4-FFF2-40B4-BE49-F238E27FC236}">
              <a16:creationId xmlns:a16="http://schemas.microsoft.com/office/drawing/2014/main" id="{A6427F96-04B4-4E4B-91A8-2DD97CBD46F3}"/>
            </a:ext>
          </a:extLst>
        </xdr:cNvPr>
        <xdr:cNvSpPr/>
      </xdr:nvSpPr>
      <xdr:spPr>
        <a:xfrm>
          <a:off x="2095500" y="1124229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7" name="テキスト ボックス 156">
          <a:extLst>
            <a:ext uri="{FF2B5EF4-FFF2-40B4-BE49-F238E27FC236}">
              <a16:creationId xmlns:a16="http://schemas.microsoft.com/office/drawing/2014/main" id="{B2D8B702-A1E9-4598-A93A-29A17B348C35}"/>
            </a:ext>
          </a:extLst>
        </xdr:cNvPr>
        <xdr:cNvSpPr txBox="1"/>
      </xdr:nvSpPr>
      <xdr:spPr>
        <a:xfrm>
          <a:off x="1782445" y="113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8" name="楕円 157">
          <a:extLst>
            <a:ext uri="{FF2B5EF4-FFF2-40B4-BE49-F238E27FC236}">
              <a16:creationId xmlns:a16="http://schemas.microsoft.com/office/drawing/2014/main" id="{11623F88-0011-4A39-AED7-365127BBD3C6}"/>
            </a:ext>
          </a:extLst>
        </xdr:cNvPr>
        <xdr:cNvSpPr/>
      </xdr:nvSpPr>
      <xdr:spPr>
        <a:xfrm>
          <a:off x="1278890" y="1119492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9" name="テキスト ボックス 158">
          <a:extLst>
            <a:ext uri="{FF2B5EF4-FFF2-40B4-BE49-F238E27FC236}">
              <a16:creationId xmlns:a16="http://schemas.microsoft.com/office/drawing/2014/main" id="{92E3AFA7-A192-48AC-8C55-97436916C592}"/>
            </a:ext>
          </a:extLst>
        </xdr:cNvPr>
        <xdr:cNvSpPr txBox="1"/>
      </xdr:nvSpPr>
      <xdr:spPr>
        <a:xfrm>
          <a:off x="967740" y="1127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C17BF2B-DC35-49B7-AD61-9984A22764CB}"/>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86C8530-41C7-4D5D-A3BD-54825D2D5C58}"/>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0E44C72-832B-4554-828C-562B2230F7A8}"/>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7C3282E2-36A8-40CC-9F7A-ACC5A0C1E1C5}"/>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365CED3-8D85-42F9-B08F-A2CE58070FAD}"/>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12E6092-AFD0-464B-86DC-40AF058366BA}"/>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53F4BE9-9DC0-4DC3-B91D-A19ACD809440}"/>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06EC137-B4F1-433B-81FA-A83C002CDCCD}"/>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EC64A87-018D-4638-B41C-4F603654EDA6}"/>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C6C77E4-0EDC-44DD-A2A5-6BAE0DD6FD5F}"/>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8E197C8-7650-4BA6-B0C9-5542B08292CE}"/>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3F3A1F5-7D7F-44D2-8380-73B2D4B3BB3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BD91E85-7DBB-4065-8833-933132027535}"/>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人件費については、集中改革プラン（平成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年度）による職員数の削減（△</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％）等により、一定の成果を上げている。本町の特徴として、保育所を</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カ所直営で運営しており、民生費の職員給が類似団体平均を上回っていること、税業務等で一部事務組合等により業務の共同化・広域化を図っていることが挙げられる。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人件費については、職員構成の新陳代謝により減、物件費については、物価高騰の影響により公共施設等の施設管理経費の増加がみられるが、新型コロナウイルスワクチン接種事業費の減により全体としては減となっている。なお、人件費・物件費とも、類似団体平均を下回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見通しとして、この間の職員数の削減にあたって、臨時職員による代替等により組織を維持してきた中で、会計年度任用職員制度の施行による影響は大きく、人件費総額の大幅な増加や、引き続き、働き方改革の推進や、事務事業の簡素・合理化、民間活力の活用、デジタル化の推進等、一層の内部改革を実施し、より効率的かつ効果的な町政運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D1BF84C-43EF-4493-9A62-9CD9FDF67C87}"/>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73202727-5D1B-495A-90F6-404BBBA8E01C}"/>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7928944-F1B1-42F8-935D-029CDE87D11A}"/>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5A8E4285-09F9-40CA-B704-41F4BB0E3D6F}"/>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B38A1C1-9F97-4074-AC20-450D145B46B5}"/>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4D7C8F6F-7D57-475F-A1B9-0D1898C6B401}"/>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DA0E709-D506-41C0-A016-E1301CDD2E8D}"/>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030956D-717D-40AB-AFFD-ABAF6AD52300}"/>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44A959C-1B09-4474-BEAB-E5814A2E52FB}"/>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F395E2BC-8F92-4B52-99BD-C34759FA732B}"/>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B6E7426-F6B8-475A-9AF5-B6DCEEF75D7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CE3CC59D-E40E-4DC7-B790-0329A3F7F8FC}"/>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5FD2DFDD-277A-407A-8D4F-77959DEB2D4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EE9E4BCC-C3D4-4758-8152-B839489EE1BF}"/>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EC05B1BA-F5F9-4EAD-BAE3-28555ACC2D56}"/>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ECF25E21-FE57-4BE2-B01E-150F5E4F846D}"/>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E3ABF324-E608-4957-8CA8-084DE1A54E94}"/>
            </a:ext>
          </a:extLst>
        </xdr:cNvPr>
        <xdr:cNvCxnSpPr/>
      </xdr:nvCxnSpPr>
      <xdr:spPr>
        <a:xfrm flipV="1">
          <a:off x="4511040" y="13903241"/>
          <a:ext cx="0" cy="1452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1A2057B3-18AD-40AA-BCCB-729A2D38AD07}"/>
            </a:ext>
          </a:extLst>
        </xdr:cNvPr>
        <xdr:cNvSpPr txBox="1"/>
      </xdr:nvSpPr>
      <xdr:spPr>
        <a:xfrm>
          <a:off x="4588510" y="1532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59E94800-AD76-48AA-B799-659015F941F7}"/>
            </a:ext>
          </a:extLst>
        </xdr:cNvPr>
        <xdr:cNvCxnSpPr/>
      </xdr:nvCxnSpPr>
      <xdr:spPr>
        <a:xfrm>
          <a:off x="4427855" y="1535530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A653A87A-67A8-4E19-835B-517F43153348}"/>
            </a:ext>
          </a:extLst>
        </xdr:cNvPr>
        <xdr:cNvSpPr txBox="1"/>
      </xdr:nvSpPr>
      <xdr:spPr>
        <a:xfrm>
          <a:off x="4588510" y="1363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7D8C147B-62E3-4526-9DD2-9DCFD16EC77D}"/>
            </a:ext>
          </a:extLst>
        </xdr:cNvPr>
        <xdr:cNvCxnSpPr/>
      </xdr:nvCxnSpPr>
      <xdr:spPr>
        <a:xfrm>
          <a:off x="4427855" y="1390324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106395</xdr:rowOff>
    </xdr:from>
    <xdr:to>
      <xdr:col>23</xdr:col>
      <xdr:colOff>133350</xdr:colOff>
      <xdr:row>82</xdr:row>
      <xdr:rowOff>106918</xdr:rowOff>
    </xdr:to>
    <xdr:cxnSp macro="">
      <xdr:nvCxnSpPr>
        <xdr:cNvPr id="194" name="直線コネクタ 193">
          <a:extLst>
            <a:ext uri="{FF2B5EF4-FFF2-40B4-BE49-F238E27FC236}">
              <a16:creationId xmlns:a16="http://schemas.microsoft.com/office/drawing/2014/main" id="{B9E25D50-9183-4381-85C5-1AAA1B07928D}"/>
            </a:ext>
          </a:extLst>
        </xdr:cNvPr>
        <xdr:cNvCxnSpPr/>
      </xdr:nvCxnSpPr>
      <xdr:spPr>
        <a:xfrm flipV="1">
          <a:off x="3749040" y="14163390"/>
          <a:ext cx="762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3637F74C-34B6-4D6A-95D7-3A2AE8E78F86}"/>
            </a:ext>
          </a:extLst>
        </xdr:cNvPr>
        <xdr:cNvSpPr txBox="1"/>
      </xdr:nvSpPr>
      <xdr:spPr>
        <a:xfrm>
          <a:off x="4588510" y="14466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4C111D9F-48A5-4003-8A84-3E6C51523C0F}"/>
            </a:ext>
          </a:extLst>
        </xdr:cNvPr>
        <xdr:cNvSpPr/>
      </xdr:nvSpPr>
      <xdr:spPr>
        <a:xfrm>
          <a:off x="4465955" y="1450033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56993</xdr:rowOff>
    </xdr:from>
    <xdr:to>
      <xdr:col>19</xdr:col>
      <xdr:colOff>133350</xdr:colOff>
      <xdr:row>82</xdr:row>
      <xdr:rowOff>106918</xdr:rowOff>
    </xdr:to>
    <xdr:cxnSp macro="">
      <xdr:nvCxnSpPr>
        <xdr:cNvPr id="197" name="直線コネクタ 196">
          <a:extLst>
            <a:ext uri="{FF2B5EF4-FFF2-40B4-BE49-F238E27FC236}">
              <a16:creationId xmlns:a16="http://schemas.microsoft.com/office/drawing/2014/main" id="{70E1D9B2-FCFE-4397-9308-2CA1EA049E67}"/>
            </a:ext>
          </a:extLst>
        </xdr:cNvPr>
        <xdr:cNvCxnSpPr/>
      </xdr:nvCxnSpPr>
      <xdr:spPr>
        <a:xfrm>
          <a:off x="2941955" y="14119703"/>
          <a:ext cx="807085" cy="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96A8ADA5-F802-4D29-91BA-2F2B9B750638}"/>
            </a:ext>
          </a:extLst>
        </xdr:cNvPr>
        <xdr:cNvSpPr/>
      </xdr:nvSpPr>
      <xdr:spPr>
        <a:xfrm>
          <a:off x="3703955" y="1442381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1BC2D23C-436E-4747-961E-94A3F34DB5FF}"/>
            </a:ext>
          </a:extLst>
        </xdr:cNvPr>
        <xdr:cNvSpPr txBox="1"/>
      </xdr:nvSpPr>
      <xdr:spPr>
        <a:xfrm>
          <a:off x="340614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134014</xdr:rowOff>
    </xdr:from>
    <xdr:to>
      <xdr:col>15</xdr:col>
      <xdr:colOff>82550</xdr:colOff>
      <xdr:row>82</xdr:row>
      <xdr:rowOff>56993</xdr:rowOff>
    </xdr:to>
    <xdr:cxnSp macro="">
      <xdr:nvCxnSpPr>
        <xdr:cNvPr id="200" name="直線コネクタ 199">
          <a:extLst>
            <a:ext uri="{FF2B5EF4-FFF2-40B4-BE49-F238E27FC236}">
              <a16:creationId xmlns:a16="http://schemas.microsoft.com/office/drawing/2014/main" id="{2A82E6BE-9188-4F4C-A16C-584DEC5BE11F}"/>
            </a:ext>
          </a:extLst>
        </xdr:cNvPr>
        <xdr:cNvCxnSpPr/>
      </xdr:nvCxnSpPr>
      <xdr:spPr>
        <a:xfrm>
          <a:off x="2125345" y="14017654"/>
          <a:ext cx="816610" cy="1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35B38F5F-4774-47FD-9392-B3726AFD163E}"/>
            </a:ext>
          </a:extLst>
        </xdr:cNvPr>
        <xdr:cNvSpPr/>
      </xdr:nvSpPr>
      <xdr:spPr>
        <a:xfrm>
          <a:off x="2887345" y="14363842"/>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45178197-AE5A-4C55-A5C4-8D442639104F}"/>
            </a:ext>
          </a:extLst>
        </xdr:cNvPr>
        <xdr:cNvSpPr txBox="1"/>
      </xdr:nvSpPr>
      <xdr:spPr>
        <a:xfrm>
          <a:off x="2599055" y="144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134014</xdr:rowOff>
    </xdr:from>
    <xdr:to>
      <xdr:col>11</xdr:col>
      <xdr:colOff>31750</xdr:colOff>
      <xdr:row>81</xdr:row>
      <xdr:rowOff>170821</xdr:rowOff>
    </xdr:to>
    <xdr:cxnSp macro="">
      <xdr:nvCxnSpPr>
        <xdr:cNvPr id="203" name="直線コネクタ 202">
          <a:extLst>
            <a:ext uri="{FF2B5EF4-FFF2-40B4-BE49-F238E27FC236}">
              <a16:creationId xmlns:a16="http://schemas.microsoft.com/office/drawing/2014/main" id="{7A3D2EDE-09D6-4957-85A4-B664B8B31E39}"/>
            </a:ext>
          </a:extLst>
        </xdr:cNvPr>
        <xdr:cNvCxnSpPr/>
      </xdr:nvCxnSpPr>
      <xdr:spPr>
        <a:xfrm flipV="1">
          <a:off x="1333500" y="14017654"/>
          <a:ext cx="791845"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727023FB-C9EB-4DD0-916B-BAA4A59F350E}"/>
            </a:ext>
          </a:extLst>
        </xdr:cNvPr>
        <xdr:cNvSpPr/>
      </xdr:nvSpPr>
      <xdr:spPr>
        <a:xfrm>
          <a:off x="2095500" y="1425988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1C427EC2-954B-4124-81B3-25AA5AB65C42}"/>
            </a:ext>
          </a:extLst>
        </xdr:cNvPr>
        <xdr:cNvSpPr txBox="1"/>
      </xdr:nvSpPr>
      <xdr:spPr>
        <a:xfrm>
          <a:off x="1782445"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FEB80941-8D99-4306-84C0-D308CC5647D6}"/>
            </a:ext>
          </a:extLst>
        </xdr:cNvPr>
        <xdr:cNvSpPr/>
      </xdr:nvSpPr>
      <xdr:spPr>
        <a:xfrm>
          <a:off x="1278890" y="1432816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E676CFC0-A84B-4235-A0F6-D855B1891514}"/>
            </a:ext>
          </a:extLst>
        </xdr:cNvPr>
        <xdr:cNvSpPr txBox="1"/>
      </xdr:nvSpPr>
      <xdr:spPr>
        <a:xfrm>
          <a:off x="967740" y="1442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694C373-766F-42AF-AF3A-2F43477F1360}"/>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1E8E0D0-283A-437E-8113-291D4F3D84D8}"/>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EF9E817-6F5C-435F-9D43-1450D091951F}"/>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02837BA-D34A-4FFF-BB0B-E36610B2127E}"/>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ADC730E-7021-4257-8BF3-4A921F9FAC8C}"/>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55595</xdr:rowOff>
    </xdr:from>
    <xdr:to>
      <xdr:col>23</xdr:col>
      <xdr:colOff>184150</xdr:colOff>
      <xdr:row>82</xdr:row>
      <xdr:rowOff>157195</xdr:rowOff>
    </xdr:to>
    <xdr:sp macro="" textlink="">
      <xdr:nvSpPr>
        <xdr:cNvPr id="213" name="楕円 212">
          <a:extLst>
            <a:ext uri="{FF2B5EF4-FFF2-40B4-BE49-F238E27FC236}">
              <a16:creationId xmlns:a16="http://schemas.microsoft.com/office/drawing/2014/main" id="{3008319E-9D93-4EA3-98EB-41FF13132834}"/>
            </a:ext>
          </a:extLst>
        </xdr:cNvPr>
        <xdr:cNvSpPr/>
      </xdr:nvSpPr>
      <xdr:spPr>
        <a:xfrm>
          <a:off x="4465955" y="1411830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72122</xdr:rowOff>
    </xdr:from>
    <xdr:ext cx="762000" cy="259045"/>
    <xdr:sp macro="" textlink="">
      <xdr:nvSpPr>
        <xdr:cNvPr id="214" name="人件費・物件費等の状況該当値テキスト">
          <a:extLst>
            <a:ext uri="{FF2B5EF4-FFF2-40B4-BE49-F238E27FC236}">
              <a16:creationId xmlns:a16="http://schemas.microsoft.com/office/drawing/2014/main" id="{B4D392A6-0D56-4848-B29C-7B873A765225}"/>
            </a:ext>
          </a:extLst>
        </xdr:cNvPr>
        <xdr:cNvSpPr txBox="1"/>
      </xdr:nvSpPr>
      <xdr:spPr>
        <a:xfrm>
          <a:off x="4588510" y="139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56118</xdr:rowOff>
    </xdr:from>
    <xdr:to>
      <xdr:col>19</xdr:col>
      <xdr:colOff>184150</xdr:colOff>
      <xdr:row>82</xdr:row>
      <xdr:rowOff>157718</xdr:rowOff>
    </xdr:to>
    <xdr:sp macro="" textlink="">
      <xdr:nvSpPr>
        <xdr:cNvPr id="215" name="楕円 214">
          <a:extLst>
            <a:ext uri="{FF2B5EF4-FFF2-40B4-BE49-F238E27FC236}">
              <a16:creationId xmlns:a16="http://schemas.microsoft.com/office/drawing/2014/main" id="{F9C8180E-7956-4C89-BD2F-BE15D78C9144}"/>
            </a:ext>
          </a:extLst>
        </xdr:cNvPr>
        <xdr:cNvSpPr/>
      </xdr:nvSpPr>
      <xdr:spPr>
        <a:xfrm>
          <a:off x="3703955" y="141188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167895</xdr:rowOff>
    </xdr:from>
    <xdr:ext cx="736600" cy="259045"/>
    <xdr:sp macro="" textlink="">
      <xdr:nvSpPr>
        <xdr:cNvPr id="216" name="テキスト ボックス 215">
          <a:extLst>
            <a:ext uri="{FF2B5EF4-FFF2-40B4-BE49-F238E27FC236}">
              <a16:creationId xmlns:a16="http://schemas.microsoft.com/office/drawing/2014/main" id="{7F3FEA27-A44F-4213-A111-207EF11CFF86}"/>
            </a:ext>
          </a:extLst>
        </xdr:cNvPr>
        <xdr:cNvSpPr txBox="1"/>
      </xdr:nvSpPr>
      <xdr:spPr>
        <a:xfrm>
          <a:off x="3406140" y="1388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6193</xdr:rowOff>
    </xdr:from>
    <xdr:to>
      <xdr:col>15</xdr:col>
      <xdr:colOff>133350</xdr:colOff>
      <xdr:row>82</xdr:row>
      <xdr:rowOff>107793</xdr:rowOff>
    </xdr:to>
    <xdr:sp macro="" textlink="">
      <xdr:nvSpPr>
        <xdr:cNvPr id="217" name="楕円 216">
          <a:extLst>
            <a:ext uri="{FF2B5EF4-FFF2-40B4-BE49-F238E27FC236}">
              <a16:creationId xmlns:a16="http://schemas.microsoft.com/office/drawing/2014/main" id="{26A28293-35BB-42EB-AD0C-DE265B917436}"/>
            </a:ext>
          </a:extLst>
        </xdr:cNvPr>
        <xdr:cNvSpPr/>
      </xdr:nvSpPr>
      <xdr:spPr>
        <a:xfrm>
          <a:off x="2887345" y="14066998"/>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117970</xdr:rowOff>
    </xdr:from>
    <xdr:ext cx="762000" cy="259045"/>
    <xdr:sp macro="" textlink="">
      <xdr:nvSpPr>
        <xdr:cNvPr id="218" name="テキスト ボックス 217">
          <a:extLst>
            <a:ext uri="{FF2B5EF4-FFF2-40B4-BE49-F238E27FC236}">
              <a16:creationId xmlns:a16="http://schemas.microsoft.com/office/drawing/2014/main" id="{1B21739C-239E-4565-A9BD-D7100DA66636}"/>
            </a:ext>
          </a:extLst>
        </xdr:cNvPr>
        <xdr:cNvSpPr txBox="1"/>
      </xdr:nvSpPr>
      <xdr:spPr>
        <a:xfrm>
          <a:off x="2599055" y="138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83214</xdr:rowOff>
    </xdr:from>
    <xdr:to>
      <xdr:col>11</xdr:col>
      <xdr:colOff>82550</xdr:colOff>
      <xdr:row>82</xdr:row>
      <xdr:rowOff>13364</xdr:rowOff>
    </xdr:to>
    <xdr:sp macro="" textlink="">
      <xdr:nvSpPr>
        <xdr:cNvPr id="219" name="楕円 218">
          <a:extLst>
            <a:ext uri="{FF2B5EF4-FFF2-40B4-BE49-F238E27FC236}">
              <a16:creationId xmlns:a16="http://schemas.microsoft.com/office/drawing/2014/main" id="{F93DD605-41B1-4E15-9E74-653264415B75}"/>
            </a:ext>
          </a:extLst>
        </xdr:cNvPr>
        <xdr:cNvSpPr/>
      </xdr:nvSpPr>
      <xdr:spPr>
        <a:xfrm>
          <a:off x="2095500" y="1397256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23541</xdr:rowOff>
    </xdr:from>
    <xdr:ext cx="762000" cy="259045"/>
    <xdr:sp macro="" textlink="">
      <xdr:nvSpPr>
        <xdr:cNvPr id="220" name="テキスト ボックス 219">
          <a:extLst>
            <a:ext uri="{FF2B5EF4-FFF2-40B4-BE49-F238E27FC236}">
              <a16:creationId xmlns:a16="http://schemas.microsoft.com/office/drawing/2014/main" id="{0B740551-6F08-4BF6-A11C-71E22E8E8347}"/>
            </a:ext>
          </a:extLst>
        </xdr:cNvPr>
        <xdr:cNvSpPr txBox="1"/>
      </xdr:nvSpPr>
      <xdr:spPr>
        <a:xfrm>
          <a:off x="1782445" y="1373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120021</xdr:rowOff>
    </xdr:from>
    <xdr:to>
      <xdr:col>7</xdr:col>
      <xdr:colOff>31750</xdr:colOff>
      <xdr:row>82</xdr:row>
      <xdr:rowOff>50171</xdr:rowOff>
    </xdr:to>
    <xdr:sp macro="" textlink="">
      <xdr:nvSpPr>
        <xdr:cNvPr id="221" name="楕円 220">
          <a:extLst>
            <a:ext uri="{FF2B5EF4-FFF2-40B4-BE49-F238E27FC236}">
              <a16:creationId xmlns:a16="http://schemas.microsoft.com/office/drawing/2014/main" id="{A40018DA-3ADF-4BCD-B7C0-4998FA1B8569}"/>
            </a:ext>
          </a:extLst>
        </xdr:cNvPr>
        <xdr:cNvSpPr/>
      </xdr:nvSpPr>
      <xdr:spPr>
        <a:xfrm>
          <a:off x="1278890" y="1400937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60348</xdr:rowOff>
    </xdr:from>
    <xdr:ext cx="762000" cy="259045"/>
    <xdr:sp macro="" textlink="">
      <xdr:nvSpPr>
        <xdr:cNvPr id="222" name="テキスト ボックス 221">
          <a:extLst>
            <a:ext uri="{FF2B5EF4-FFF2-40B4-BE49-F238E27FC236}">
              <a16:creationId xmlns:a16="http://schemas.microsoft.com/office/drawing/2014/main" id="{34868F6A-25E8-49F8-A645-1497E7EAF2B1}"/>
            </a:ext>
          </a:extLst>
        </xdr:cNvPr>
        <xdr:cNvSpPr txBox="1"/>
      </xdr:nvSpPr>
      <xdr:spPr>
        <a:xfrm>
          <a:off x="967740" y="1377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87E9E08-B67A-4A58-A6A5-8247897C382D}"/>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93B8DD2C-2089-49A8-940B-84AEC500F185}"/>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C797D92-54C4-40CC-91CF-14254D67B36B}"/>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14D4144-5B52-434A-8420-910172945E3A}"/>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206FBEA0-22E7-413E-AB35-62AF9AD41936}"/>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48883C6-A17D-4E5C-A3CA-3257D4020754}"/>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4A05C719-23AD-4457-AA15-6781BE99AAF0}"/>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391FC57-7CC8-4DC4-9C7F-CFC86E6CDB2C}"/>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960E0AA6-4F36-40EC-B57E-5795B7A64FE4}"/>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833D541-6D8F-4782-805B-739DFC3C74E1}"/>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8812D9BC-9B37-4D01-AE50-C86B5FB8A96D}"/>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7B047D19-D44E-43CE-B799-0AFCE6D3B44E}"/>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296A8B5-33F7-425F-812E-6916CBD98695}"/>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近年、役場の組織活性化のために、若手の抜擢を中心に幹部人事を行ったこと及び職員の年齢構成に偏りがあること等の要因で類似団体と比較して指数は高水準を水位している。　また、令和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年度に、採用後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までの若手職員の昇給について国基準に準拠するよう見直しを実施しており、中長期的な視点でラスパイレス指数の改善を図るべく、給与の適正化に努めている。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D745D0B4-E870-40F1-B0EF-0376B9011D0A}"/>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76FECCA5-96C9-46D2-A91F-4CAEDB435A65}"/>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C0B28D40-6957-4621-ABA0-C716977AE234}"/>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4CDE7D6A-400A-4D09-8DCA-1CCA72152C63}"/>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F9B43B4E-8B97-46F2-8600-5B6F23AB0A03}"/>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BEAA4537-8C70-479A-AB63-AA939B962F18}"/>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BE9F065B-7008-4486-B476-8368EA72F6F9}"/>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B7214BD1-2932-44DA-9989-C2895E106CE1}"/>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14E533E8-38A4-456A-A7EB-D5F17195F1C5}"/>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9FF665D2-DB86-4A0D-BB21-E8FFE875CFD3}"/>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6D01C372-B624-4A97-9D9C-C14DAAB3D3B6}"/>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A0C50960-C4E9-4535-8B01-041C5704FE99}"/>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1A02D116-13CF-4813-8099-EC7B458594A7}"/>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B4E2D08F-7850-4E36-978A-D049BA46FCF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CE71651-A887-4F6E-BE3D-1A7E8F478706}"/>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54B6125-1F97-4F81-A2FE-20DC03B1DA23}"/>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9F180E1E-F61D-4A37-A80A-6B43D3585A6F}"/>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16632</xdr:rowOff>
    </xdr:from>
    <xdr:to>
      <xdr:col>81</xdr:col>
      <xdr:colOff>44450</xdr:colOff>
      <xdr:row>88</xdr:row>
      <xdr:rowOff>114905</xdr:rowOff>
    </xdr:to>
    <xdr:cxnSp macro="">
      <xdr:nvCxnSpPr>
        <xdr:cNvPr id="253" name="直線コネクタ 252">
          <a:extLst>
            <a:ext uri="{FF2B5EF4-FFF2-40B4-BE49-F238E27FC236}">
              <a16:creationId xmlns:a16="http://schemas.microsoft.com/office/drawing/2014/main" id="{CBB60BC9-F4DF-4C5F-ADE7-D4AD1337DAEF}"/>
            </a:ext>
          </a:extLst>
        </xdr:cNvPr>
        <xdr:cNvCxnSpPr/>
      </xdr:nvCxnSpPr>
      <xdr:spPr>
        <a:xfrm flipV="1">
          <a:off x="15476855" y="13907892"/>
          <a:ext cx="0" cy="1294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86982</xdr:rowOff>
    </xdr:from>
    <xdr:ext cx="762000" cy="259045"/>
    <xdr:sp macro="" textlink="">
      <xdr:nvSpPr>
        <xdr:cNvPr id="254" name="給与水準   （国との比較）最小値テキスト">
          <a:extLst>
            <a:ext uri="{FF2B5EF4-FFF2-40B4-BE49-F238E27FC236}">
              <a16:creationId xmlns:a16="http://schemas.microsoft.com/office/drawing/2014/main" id="{47D01453-C6AE-4BAA-AFFA-05568B5B8655}"/>
            </a:ext>
          </a:extLst>
        </xdr:cNvPr>
        <xdr:cNvSpPr txBox="1"/>
      </xdr:nvSpPr>
      <xdr:spPr>
        <a:xfrm>
          <a:off x="15560040" y="1517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114905</xdr:rowOff>
    </xdr:from>
    <xdr:to>
      <xdr:col>81</xdr:col>
      <xdr:colOff>133350</xdr:colOff>
      <xdr:row>88</xdr:row>
      <xdr:rowOff>114905</xdr:rowOff>
    </xdr:to>
    <xdr:cxnSp macro="">
      <xdr:nvCxnSpPr>
        <xdr:cNvPr id="255" name="直線コネクタ 254">
          <a:extLst>
            <a:ext uri="{FF2B5EF4-FFF2-40B4-BE49-F238E27FC236}">
              <a16:creationId xmlns:a16="http://schemas.microsoft.com/office/drawing/2014/main" id="{1F823C52-1273-479E-A51B-FAF805944129}"/>
            </a:ext>
          </a:extLst>
        </xdr:cNvPr>
        <xdr:cNvCxnSpPr/>
      </xdr:nvCxnSpPr>
      <xdr:spPr>
        <a:xfrm>
          <a:off x="15408910" y="1520250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103009</xdr:rowOff>
    </xdr:from>
    <xdr:ext cx="762000" cy="259045"/>
    <xdr:sp macro="" textlink="">
      <xdr:nvSpPr>
        <xdr:cNvPr id="256" name="給与水準   （国との比較）最大値テキスト">
          <a:extLst>
            <a:ext uri="{FF2B5EF4-FFF2-40B4-BE49-F238E27FC236}">
              <a16:creationId xmlns:a16="http://schemas.microsoft.com/office/drawing/2014/main" id="{193B245D-ACFA-4142-94E8-52637BCD06A7}"/>
            </a:ext>
          </a:extLst>
        </xdr:cNvPr>
        <xdr:cNvSpPr txBox="1"/>
      </xdr:nvSpPr>
      <xdr:spPr>
        <a:xfrm>
          <a:off x="15560040" y="1364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16632</xdr:rowOff>
    </xdr:from>
    <xdr:to>
      <xdr:col>81</xdr:col>
      <xdr:colOff>133350</xdr:colOff>
      <xdr:row>81</xdr:row>
      <xdr:rowOff>16632</xdr:rowOff>
    </xdr:to>
    <xdr:cxnSp macro="">
      <xdr:nvCxnSpPr>
        <xdr:cNvPr id="257" name="直線コネクタ 256">
          <a:extLst>
            <a:ext uri="{FF2B5EF4-FFF2-40B4-BE49-F238E27FC236}">
              <a16:creationId xmlns:a16="http://schemas.microsoft.com/office/drawing/2014/main" id="{A3A7067B-8578-4D5A-9767-C0D229868A93}"/>
            </a:ext>
          </a:extLst>
        </xdr:cNvPr>
        <xdr:cNvCxnSpPr/>
      </xdr:nvCxnSpPr>
      <xdr:spPr>
        <a:xfrm>
          <a:off x="15408910" y="1390789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89</xdr:row>
      <xdr:rowOff>138793</xdr:rowOff>
    </xdr:to>
    <xdr:cxnSp macro="">
      <xdr:nvCxnSpPr>
        <xdr:cNvPr id="258" name="直線コネクタ 257">
          <a:extLst>
            <a:ext uri="{FF2B5EF4-FFF2-40B4-BE49-F238E27FC236}">
              <a16:creationId xmlns:a16="http://schemas.microsoft.com/office/drawing/2014/main" id="{D46FF1EF-EDA9-478B-B35F-C3648259221B}"/>
            </a:ext>
          </a:extLst>
        </xdr:cNvPr>
        <xdr:cNvCxnSpPr/>
      </xdr:nvCxnSpPr>
      <xdr:spPr>
        <a:xfrm flipV="1">
          <a:off x="14714855" y="15202505"/>
          <a:ext cx="76200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9" name="給与水準   （国との比較）平均値テキスト">
          <a:extLst>
            <a:ext uri="{FF2B5EF4-FFF2-40B4-BE49-F238E27FC236}">
              <a16:creationId xmlns:a16="http://schemas.microsoft.com/office/drawing/2014/main" id="{AA6C1B16-5E82-4493-BBCE-558A59E597EC}"/>
            </a:ext>
          </a:extLst>
        </xdr:cNvPr>
        <xdr:cNvSpPr txBox="1"/>
      </xdr:nvSpPr>
      <xdr:spPr>
        <a:xfrm>
          <a:off x="15560040" y="14326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60" name="フローチャート: 判断 259">
          <a:extLst>
            <a:ext uri="{FF2B5EF4-FFF2-40B4-BE49-F238E27FC236}">
              <a16:creationId xmlns:a16="http://schemas.microsoft.com/office/drawing/2014/main" id="{70CA5C93-9195-4F56-9DA6-E40D395CDE7E}"/>
            </a:ext>
          </a:extLst>
        </xdr:cNvPr>
        <xdr:cNvSpPr/>
      </xdr:nvSpPr>
      <xdr:spPr>
        <a:xfrm>
          <a:off x="15427960" y="1448716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138793</xdr:rowOff>
    </xdr:to>
    <xdr:cxnSp macro="">
      <xdr:nvCxnSpPr>
        <xdr:cNvPr id="261" name="直線コネクタ 260">
          <a:extLst>
            <a:ext uri="{FF2B5EF4-FFF2-40B4-BE49-F238E27FC236}">
              <a16:creationId xmlns:a16="http://schemas.microsoft.com/office/drawing/2014/main" id="{FB76436C-D24C-4732-AA21-82220E80B299}"/>
            </a:ext>
          </a:extLst>
        </xdr:cNvPr>
        <xdr:cNvCxnSpPr/>
      </xdr:nvCxnSpPr>
      <xdr:spPr>
        <a:xfrm>
          <a:off x="13903960" y="15294429"/>
          <a:ext cx="810895"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2C20A5DA-3099-437B-87B8-FDE2AEAC4424}"/>
            </a:ext>
          </a:extLst>
        </xdr:cNvPr>
        <xdr:cNvSpPr/>
      </xdr:nvSpPr>
      <xdr:spPr>
        <a:xfrm>
          <a:off x="14665960" y="1447186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2D155C42-9ED9-4897-AE7E-C3CE3AAE320D}"/>
            </a:ext>
          </a:extLst>
        </xdr:cNvPr>
        <xdr:cNvSpPr txBox="1"/>
      </xdr:nvSpPr>
      <xdr:spPr>
        <a:xfrm>
          <a:off x="14371955" y="1424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81341</xdr:rowOff>
    </xdr:to>
    <xdr:cxnSp macro="">
      <xdr:nvCxnSpPr>
        <xdr:cNvPr id="264" name="直線コネクタ 263">
          <a:extLst>
            <a:ext uri="{FF2B5EF4-FFF2-40B4-BE49-F238E27FC236}">
              <a16:creationId xmlns:a16="http://schemas.microsoft.com/office/drawing/2014/main" id="{97B656EA-50C2-4409-81F9-DF8D4B39278F}"/>
            </a:ext>
          </a:extLst>
        </xdr:cNvPr>
        <xdr:cNvCxnSpPr/>
      </xdr:nvCxnSpPr>
      <xdr:spPr>
        <a:xfrm flipV="1">
          <a:off x="13106400" y="15294429"/>
          <a:ext cx="79756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5" name="フローチャート: 判断 264">
          <a:extLst>
            <a:ext uri="{FF2B5EF4-FFF2-40B4-BE49-F238E27FC236}">
              <a16:creationId xmlns:a16="http://schemas.microsoft.com/office/drawing/2014/main" id="{885D429C-220A-4EB2-8FBD-4169653312FF}"/>
            </a:ext>
          </a:extLst>
        </xdr:cNvPr>
        <xdr:cNvSpPr/>
      </xdr:nvSpPr>
      <xdr:spPr>
        <a:xfrm>
          <a:off x="13868400" y="1448716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2AD65C70-79AB-476B-B21E-9ADCA022B421}"/>
            </a:ext>
          </a:extLst>
        </xdr:cNvPr>
        <xdr:cNvSpPr txBox="1"/>
      </xdr:nvSpPr>
      <xdr:spPr>
        <a:xfrm>
          <a:off x="13555345" y="1425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89</xdr:row>
      <xdr:rowOff>81341</xdr:rowOff>
    </xdr:to>
    <xdr:cxnSp macro="">
      <xdr:nvCxnSpPr>
        <xdr:cNvPr id="267" name="直線コネクタ 266">
          <a:extLst>
            <a:ext uri="{FF2B5EF4-FFF2-40B4-BE49-F238E27FC236}">
              <a16:creationId xmlns:a16="http://schemas.microsoft.com/office/drawing/2014/main" id="{2D713766-9987-4126-ADF8-B747A8DE0A46}"/>
            </a:ext>
          </a:extLst>
        </xdr:cNvPr>
        <xdr:cNvCxnSpPr/>
      </xdr:nvCxnSpPr>
      <xdr:spPr>
        <a:xfrm>
          <a:off x="12289790" y="15217805"/>
          <a:ext cx="816610" cy="1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117929</xdr:rowOff>
    </xdr:from>
    <xdr:to>
      <xdr:col>68</xdr:col>
      <xdr:colOff>203200</xdr:colOff>
      <xdr:row>85</xdr:row>
      <xdr:rowOff>48079</xdr:rowOff>
    </xdr:to>
    <xdr:sp macro="" textlink="">
      <xdr:nvSpPr>
        <xdr:cNvPr id="268" name="フローチャート: 判断 267">
          <a:extLst>
            <a:ext uri="{FF2B5EF4-FFF2-40B4-BE49-F238E27FC236}">
              <a16:creationId xmlns:a16="http://schemas.microsoft.com/office/drawing/2014/main" id="{587E961B-3738-4864-B60D-43DF729EC02F}"/>
            </a:ext>
          </a:extLst>
        </xdr:cNvPr>
        <xdr:cNvSpPr/>
      </xdr:nvSpPr>
      <xdr:spPr>
        <a:xfrm>
          <a:off x="13051790" y="145197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69" name="テキスト ボックス 268">
          <a:extLst>
            <a:ext uri="{FF2B5EF4-FFF2-40B4-BE49-F238E27FC236}">
              <a16:creationId xmlns:a16="http://schemas.microsoft.com/office/drawing/2014/main" id="{6721FD9D-F300-4502-9247-82199ADE7C66}"/>
            </a:ext>
          </a:extLst>
        </xdr:cNvPr>
        <xdr:cNvSpPr txBox="1"/>
      </xdr:nvSpPr>
      <xdr:spPr>
        <a:xfrm>
          <a:off x="12763500" y="1428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0" name="フローチャート: 判断 269">
          <a:extLst>
            <a:ext uri="{FF2B5EF4-FFF2-40B4-BE49-F238E27FC236}">
              <a16:creationId xmlns:a16="http://schemas.microsoft.com/office/drawing/2014/main" id="{9CA69084-E4AD-4F01-8E3F-AD692E56B561}"/>
            </a:ext>
          </a:extLst>
        </xdr:cNvPr>
        <xdr:cNvSpPr/>
      </xdr:nvSpPr>
      <xdr:spPr>
        <a:xfrm>
          <a:off x="12246610" y="145197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1" name="テキスト ボックス 270">
          <a:extLst>
            <a:ext uri="{FF2B5EF4-FFF2-40B4-BE49-F238E27FC236}">
              <a16:creationId xmlns:a16="http://schemas.microsoft.com/office/drawing/2014/main" id="{B6B4DAF5-DD45-4CFE-8539-50739FB19435}"/>
            </a:ext>
          </a:extLst>
        </xdr:cNvPr>
        <xdr:cNvSpPr txBox="1"/>
      </xdr:nvSpPr>
      <xdr:spPr>
        <a:xfrm>
          <a:off x="11946890" y="1428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D7537F2-423E-4AFD-A919-DD09BB564E50}"/>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53E6F6D-7426-409C-AE2B-31FCEBF03567}"/>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D5C360D-AB18-4407-8075-0E3E5922E130}"/>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756E6CA-5CF9-4196-8AC5-478EEAF6D356}"/>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EB6861B-C377-4664-A90B-35F9D5340EEE}"/>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7" name="楕円 276">
          <a:extLst>
            <a:ext uri="{FF2B5EF4-FFF2-40B4-BE49-F238E27FC236}">
              <a16:creationId xmlns:a16="http://schemas.microsoft.com/office/drawing/2014/main" id="{AE8633B8-C900-4E43-8C00-997A2C1F70ED}"/>
            </a:ext>
          </a:extLst>
        </xdr:cNvPr>
        <xdr:cNvSpPr/>
      </xdr:nvSpPr>
      <xdr:spPr>
        <a:xfrm>
          <a:off x="15427960" y="15147895"/>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131432</xdr:rowOff>
    </xdr:from>
    <xdr:ext cx="762000" cy="259045"/>
    <xdr:sp macro="" textlink="">
      <xdr:nvSpPr>
        <xdr:cNvPr id="278" name="給与水準   （国との比較）該当値テキスト">
          <a:extLst>
            <a:ext uri="{FF2B5EF4-FFF2-40B4-BE49-F238E27FC236}">
              <a16:creationId xmlns:a16="http://schemas.microsoft.com/office/drawing/2014/main" id="{03A26549-757F-428E-8127-820F9A9ABCE7}"/>
            </a:ext>
          </a:extLst>
        </xdr:cNvPr>
        <xdr:cNvSpPr txBox="1"/>
      </xdr:nvSpPr>
      <xdr:spPr>
        <a:xfrm>
          <a:off x="15560040" y="150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9" name="楕円 278">
          <a:extLst>
            <a:ext uri="{FF2B5EF4-FFF2-40B4-BE49-F238E27FC236}">
              <a16:creationId xmlns:a16="http://schemas.microsoft.com/office/drawing/2014/main" id="{8A31FBB0-46FB-47A5-AEAE-A78A75CCB24F}"/>
            </a:ext>
          </a:extLst>
        </xdr:cNvPr>
        <xdr:cNvSpPr/>
      </xdr:nvSpPr>
      <xdr:spPr>
        <a:xfrm>
          <a:off x="14665960" y="153508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0" name="テキスト ボックス 279">
          <a:extLst>
            <a:ext uri="{FF2B5EF4-FFF2-40B4-BE49-F238E27FC236}">
              <a16:creationId xmlns:a16="http://schemas.microsoft.com/office/drawing/2014/main" id="{235F1414-30B6-4918-9B67-19C8F9CD2C77}"/>
            </a:ext>
          </a:extLst>
        </xdr:cNvPr>
        <xdr:cNvSpPr txBox="1"/>
      </xdr:nvSpPr>
      <xdr:spPr>
        <a:xfrm>
          <a:off x="14371955"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1" name="楕円 280">
          <a:extLst>
            <a:ext uri="{FF2B5EF4-FFF2-40B4-BE49-F238E27FC236}">
              <a16:creationId xmlns:a16="http://schemas.microsoft.com/office/drawing/2014/main" id="{5C2EFE19-D887-4A56-A4C1-1781147E68EF}"/>
            </a:ext>
          </a:extLst>
        </xdr:cNvPr>
        <xdr:cNvSpPr/>
      </xdr:nvSpPr>
      <xdr:spPr>
        <a:xfrm>
          <a:off x="13868400" y="1524362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2" name="テキスト ボックス 281">
          <a:extLst>
            <a:ext uri="{FF2B5EF4-FFF2-40B4-BE49-F238E27FC236}">
              <a16:creationId xmlns:a16="http://schemas.microsoft.com/office/drawing/2014/main" id="{954E4A09-019D-4CBC-9A01-5D327692DCD7}"/>
            </a:ext>
          </a:extLst>
        </xdr:cNvPr>
        <xdr:cNvSpPr txBox="1"/>
      </xdr:nvSpPr>
      <xdr:spPr>
        <a:xfrm>
          <a:off x="13555345" y="1532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30541</xdr:rowOff>
    </xdr:from>
    <xdr:to>
      <xdr:col>68</xdr:col>
      <xdr:colOff>203200</xdr:colOff>
      <xdr:row>89</xdr:row>
      <xdr:rowOff>132141</xdr:rowOff>
    </xdr:to>
    <xdr:sp macro="" textlink="">
      <xdr:nvSpPr>
        <xdr:cNvPr id="283" name="楕円 282">
          <a:extLst>
            <a:ext uri="{FF2B5EF4-FFF2-40B4-BE49-F238E27FC236}">
              <a16:creationId xmlns:a16="http://schemas.microsoft.com/office/drawing/2014/main" id="{5DADA3A8-8E40-4682-8149-AF37E054EA11}"/>
            </a:ext>
          </a:extLst>
        </xdr:cNvPr>
        <xdr:cNvSpPr/>
      </xdr:nvSpPr>
      <xdr:spPr>
        <a:xfrm>
          <a:off x="13051790" y="1528768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116918</xdr:rowOff>
    </xdr:from>
    <xdr:ext cx="762000" cy="259045"/>
    <xdr:sp macro="" textlink="">
      <xdr:nvSpPr>
        <xdr:cNvPr id="284" name="テキスト ボックス 283">
          <a:extLst>
            <a:ext uri="{FF2B5EF4-FFF2-40B4-BE49-F238E27FC236}">
              <a16:creationId xmlns:a16="http://schemas.microsoft.com/office/drawing/2014/main" id="{31ABE09E-6B98-48B7-9C82-EABD45BB9B3D}"/>
            </a:ext>
          </a:extLst>
        </xdr:cNvPr>
        <xdr:cNvSpPr txBox="1"/>
      </xdr:nvSpPr>
      <xdr:spPr>
        <a:xfrm>
          <a:off x="127635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5" name="楕円 284">
          <a:extLst>
            <a:ext uri="{FF2B5EF4-FFF2-40B4-BE49-F238E27FC236}">
              <a16:creationId xmlns:a16="http://schemas.microsoft.com/office/drawing/2014/main" id="{EA3A951E-A3E7-4FD0-A4A7-AC6DD1CFCAD4}"/>
            </a:ext>
          </a:extLst>
        </xdr:cNvPr>
        <xdr:cNvSpPr/>
      </xdr:nvSpPr>
      <xdr:spPr>
        <a:xfrm>
          <a:off x="12246610" y="151631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1013CD0E-A6E3-454B-B59D-B6750CB4EF54}"/>
            </a:ext>
          </a:extLst>
        </xdr:cNvPr>
        <xdr:cNvSpPr txBox="1"/>
      </xdr:nvSpPr>
      <xdr:spPr>
        <a:xfrm>
          <a:off x="11946890" y="152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89ACF4E-8D9C-4E1A-89C5-BBE0D0F6FC2A}"/>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295A8700-027E-4312-8BFA-05119886526A}"/>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9A0EAB7-5F6A-4FE1-9E91-7569A169595D}"/>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3A10EF3-ED77-4785-841A-97832A9F693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BB200B8A-4829-4CEF-BF0E-EB33C9AEFC3C}"/>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B62F980-9279-45A5-91B4-BF42AE8ED7A8}"/>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03950B4-C121-4A35-B14F-8E217AE1C418}"/>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20CA0B6F-681C-4CB2-ABA0-A0C611ACE91C}"/>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D8E4F84-D3B7-44E1-83CC-D06D91548474}"/>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FB3432A2-75E1-4763-8804-69B50F0E6777}"/>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B964B1E-E93B-42A3-B006-B7501592E97D}"/>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0BD8D37-9DEA-4430-96AA-9E09B6C38D88}"/>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D7692B09-B572-49D0-ACDD-1517AE21177F}"/>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集中改革プラン（実施期間：平成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）の削減を行い、その水準を維持していることで、類似団体平均を下回っている。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小規模団体ほど職員削減が業務効率に与える影響が大きいことに留意しつつ、事務事業の簡素・合理化、民間活力の活用、デジタル化の推進などにより、正規職員の少数精鋭による効率的な人員配置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4F45408-514E-433E-B630-D1A0CEA98247}"/>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D4503DF-19D8-46D4-BB04-79A14EECEBC1}"/>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C7086EA8-2F6C-4AA1-9A5F-0564D76F7122}"/>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37F26D5D-5457-4AE4-908C-36262FF35C5B}"/>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35BFF46-6655-4733-8ACA-8BCA2E5BD2AC}"/>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617AC812-56A3-4320-B20E-087B332C4129}"/>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42CBCE8-10AF-449B-9311-24BA891ACE71}"/>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CEFCB793-1596-46A4-B110-5AA51B643E55}"/>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896D4C90-8989-460E-A1CB-4CE5BD8ADD94}"/>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C6C0279-6389-412E-9F80-861EC8375637}"/>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365458C7-2F95-402C-AD2C-B28E76168708}"/>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8FBC9D8B-B5DF-497C-B9D1-2422B8E8A12C}"/>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F6BA45B-F2B8-4555-BD51-4B62A60B5427}"/>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D2FCC071-66C7-4157-A6EB-A3B04148C674}"/>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108CE11C-EC66-4CFA-BDE8-737EA4462923}"/>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535A2F53-7079-42CF-A550-EFBBCF3E93C1}"/>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6" name="直線コネクタ 315">
          <a:extLst>
            <a:ext uri="{FF2B5EF4-FFF2-40B4-BE49-F238E27FC236}">
              <a16:creationId xmlns:a16="http://schemas.microsoft.com/office/drawing/2014/main" id="{9450A6B4-F3EB-4978-A09C-564E7FA66E6B}"/>
            </a:ext>
          </a:extLst>
        </xdr:cNvPr>
        <xdr:cNvCxnSpPr/>
      </xdr:nvCxnSpPr>
      <xdr:spPr>
        <a:xfrm flipV="1">
          <a:off x="15476855"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7" name="定員管理の状況最小値テキスト">
          <a:extLst>
            <a:ext uri="{FF2B5EF4-FFF2-40B4-BE49-F238E27FC236}">
              <a16:creationId xmlns:a16="http://schemas.microsoft.com/office/drawing/2014/main" id="{F5C0CF93-149C-494D-AB11-B114ED4DEC43}"/>
            </a:ext>
          </a:extLst>
        </xdr:cNvPr>
        <xdr:cNvSpPr txBox="1"/>
      </xdr:nvSpPr>
      <xdr:spPr>
        <a:xfrm>
          <a:off x="15560040" y="1144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8" name="直線コネクタ 317">
          <a:extLst>
            <a:ext uri="{FF2B5EF4-FFF2-40B4-BE49-F238E27FC236}">
              <a16:creationId xmlns:a16="http://schemas.microsoft.com/office/drawing/2014/main" id="{3064A56B-E703-4067-B5C6-CA3FE09E00BD}"/>
            </a:ext>
          </a:extLst>
        </xdr:cNvPr>
        <xdr:cNvCxnSpPr/>
      </xdr:nvCxnSpPr>
      <xdr:spPr>
        <a:xfrm>
          <a:off x="15408910" y="1146929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9" name="定員管理の状況最大値テキスト">
          <a:extLst>
            <a:ext uri="{FF2B5EF4-FFF2-40B4-BE49-F238E27FC236}">
              <a16:creationId xmlns:a16="http://schemas.microsoft.com/office/drawing/2014/main" id="{8A00C39E-822C-45A7-B1A2-AAC20DB99F3B}"/>
            </a:ext>
          </a:extLst>
        </xdr:cNvPr>
        <xdr:cNvSpPr txBox="1"/>
      </xdr:nvSpPr>
      <xdr:spPr>
        <a:xfrm>
          <a:off x="15560040" y="96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0" name="直線コネクタ 319">
          <a:extLst>
            <a:ext uri="{FF2B5EF4-FFF2-40B4-BE49-F238E27FC236}">
              <a16:creationId xmlns:a16="http://schemas.microsoft.com/office/drawing/2014/main" id="{4F153FF3-C8B5-4370-BE3B-FC77929C0A64}"/>
            </a:ext>
          </a:extLst>
        </xdr:cNvPr>
        <xdr:cNvCxnSpPr/>
      </xdr:nvCxnSpPr>
      <xdr:spPr>
        <a:xfrm>
          <a:off x="15408910" y="988878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98989</xdr:rowOff>
    </xdr:to>
    <xdr:cxnSp macro="">
      <xdr:nvCxnSpPr>
        <xdr:cNvPr id="321" name="直線コネクタ 320">
          <a:extLst>
            <a:ext uri="{FF2B5EF4-FFF2-40B4-BE49-F238E27FC236}">
              <a16:creationId xmlns:a16="http://schemas.microsoft.com/office/drawing/2014/main" id="{0149DB8E-6D57-4A77-9FED-D73D0F3B298B}"/>
            </a:ext>
          </a:extLst>
        </xdr:cNvPr>
        <xdr:cNvCxnSpPr/>
      </xdr:nvCxnSpPr>
      <xdr:spPr>
        <a:xfrm flipV="1">
          <a:off x="14714855" y="10201699"/>
          <a:ext cx="762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2" name="定員管理の状況平均値テキスト">
          <a:extLst>
            <a:ext uri="{FF2B5EF4-FFF2-40B4-BE49-F238E27FC236}">
              <a16:creationId xmlns:a16="http://schemas.microsoft.com/office/drawing/2014/main" id="{F3E91B4E-2CFA-4CE0-BB11-660367E33640}"/>
            </a:ext>
          </a:extLst>
        </xdr:cNvPr>
        <xdr:cNvSpPr txBox="1"/>
      </xdr:nvSpPr>
      <xdr:spPr>
        <a:xfrm>
          <a:off x="15560040" y="10351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3" name="フローチャート: 判断 322">
          <a:extLst>
            <a:ext uri="{FF2B5EF4-FFF2-40B4-BE49-F238E27FC236}">
              <a16:creationId xmlns:a16="http://schemas.microsoft.com/office/drawing/2014/main" id="{8D3287D0-CCDD-4A95-A867-B7E84738F98C}"/>
            </a:ext>
          </a:extLst>
        </xdr:cNvPr>
        <xdr:cNvSpPr/>
      </xdr:nvSpPr>
      <xdr:spPr>
        <a:xfrm>
          <a:off x="15427960" y="10384720"/>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98989</xdr:rowOff>
    </xdr:from>
    <xdr:to>
      <xdr:col>77</xdr:col>
      <xdr:colOff>44450</xdr:colOff>
      <xdr:row>59</xdr:row>
      <xdr:rowOff>103011</xdr:rowOff>
    </xdr:to>
    <xdr:cxnSp macro="">
      <xdr:nvCxnSpPr>
        <xdr:cNvPr id="324" name="直線コネクタ 323">
          <a:extLst>
            <a:ext uri="{FF2B5EF4-FFF2-40B4-BE49-F238E27FC236}">
              <a16:creationId xmlns:a16="http://schemas.microsoft.com/office/drawing/2014/main" id="{9BCB601D-5A69-4A56-99AB-21891B49DC8B}"/>
            </a:ext>
          </a:extLst>
        </xdr:cNvPr>
        <xdr:cNvCxnSpPr/>
      </xdr:nvCxnSpPr>
      <xdr:spPr>
        <a:xfrm flipV="1">
          <a:off x="13903960" y="10210729"/>
          <a:ext cx="810895"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5" name="フローチャート: 判断 324">
          <a:extLst>
            <a:ext uri="{FF2B5EF4-FFF2-40B4-BE49-F238E27FC236}">
              <a16:creationId xmlns:a16="http://schemas.microsoft.com/office/drawing/2014/main" id="{2498A67D-6A6A-4EFD-910C-50DF744ECF06}"/>
            </a:ext>
          </a:extLst>
        </xdr:cNvPr>
        <xdr:cNvSpPr/>
      </xdr:nvSpPr>
      <xdr:spPr>
        <a:xfrm>
          <a:off x="14665960" y="1037477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6" name="テキスト ボックス 325">
          <a:extLst>
            <a:ext uri="{FF2B5EF4-FFF2-40B4-BE49-F238E27FC236}">
              <a16:creationId xmlns:a16="http://schemas.microsoft.com/office/drawing/2014/main" id="{42B2573F-63C0-476D-B1B7-8E1857F9DA07}"/>
            </a:ext>
          </a:extLst>
        </xdr:cNvPr>
        <xdr:cNvSpPr txBox="1"/>
      </xdr:nvSpPr>
      <xdr:spPr>
        <a:xfrm>
          <a:off x="14371955"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94968</xdr:rowOff>
    </xdr:from>
    <xdr:to>
      <xdr:col>72</xdr:col>
      <xdr:colOff>203200</xdr:colOff>
      <xdr:row>59</xdr:row>
      <xdr:rowOff>103011</xdr:rowOff>
    </xdr:to>
    <xdr:cxnSp macro="">
      <xdr:nvCxnSpPr>
        <xdr:cNvPr id="327" name="直線コネクタ 326">
          <a:extLst>
            <a:ext uri="{FF2B5EF4-FFF2-40B4-BE49-F238E27FC236}">
              <a16:creationId xmlns:a16="http://schemas.microsoft.com/office/drawing/2014/main" id="{BE1B6A82-2AC9-4F0F-959F-F0D7F2670AB7}"/>
            </a:ext>
          </a:extLst>
        </xdr:cNvPr>
        <xdr:cNvCxnSpPr/>
      </xdr:nvCxnSpPr>
      <xdr:spPr>
        <a:xfrm>
          <a:off x="13106400" y="10214328"/>
          <a:ext cx="79756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8" name="フローチャート: 判断 327">
          <a:extLst>
            <a:ext uri="{FF2B5EF4-FFF2-40B4-BE49-F238E27FC236}">
              <a16:creationId xmlns:a16="http://schemas.microsoft.com/office/drawing/2014/main" id="{2CBE4E17-50DE-42BF-83D9-25DCDBD78EAA}"/>
            </a:ext>
          </a:extLst>
        </xdr:cNvPr>
        <xdr:cNvSpPr/>
      </xdr:nvSpPr>
      <xdr:spPr>
        <a:xfrm>
          <a:off x="13868400" y="1037075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9" name="テキスト ボックス 328">
          <a:extLst>
            <a:ext uri="{FF2B5EF4-FFF2-40B4-BE49-F238E27FC236}">
              <a16:creationId xmlns:a16="http://schemas.microsoft.com/office/drawing/2014/main" id="{571869B0-B2D6-4401-BC9F-4FB3F455178F}"/>
            </a:ext>
          </a:extLst>
        </xdr:cNvPr>
        <xdr:cNvSpPr txBox="1"/>
      </xdr:nvSpPr>
      <xdr:spPr>
        <a:xfrm>
          <a:off x="13555345" y="1045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94968</xdr:rowOff>
    </xdr:from>
    <xdr:to>
      <xdr:col>68</xdr:col>
      <xdr:colOff>152400</xdr:colOff>
      <xdr:row>59</xdr:row>
      <xdr:rowOff>135185</xdr:rowOff>
    </xdr:to>
    <xdr:cxnSp macro="">
      <xdr:nvCxnSpPr>
        <xdr:cNvPr id="330" name="直線コネクタ 329">
          <a:extLst>
            <a:ext uri="{FF2B5EF4-FFF2-40B4-BE49-F238E27FC236}">
              <a16:creationId xmlns:a16="http://schemas.microsoft.com/office/drawing/2014/main" id="{6EDFCC63-8966-4575-8039-D6EB1E601037}"/>
            </a:ext>
          </a:extLst>
        </xdr:cNvPr>
        <xdr:cNvCxnSpPr/>
      </xdr:nvCxnSpPr>
      <xdr:spPr>
        <a:xfrm flipV="1">
          <a:off x="12289790" y="10214328"/>
          <a:ext cx="816610" cy="3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1" name="フローチャート: 判断 330">
          <a:extLst>
            <a:ext uri="{FF2B5EF4-FFF2-40B4-BE49-F238E27FC236}">
              <a16:creationId xmlns:a16="http://schemas.microsoft.com/office/drawing/2014/main" id="{10886A19-9C0E-4E04-A453-84DCAE3B4D6F}"/>
            </a:ext>
          </a:extLst>
        </xdr:cNvPr>
        <xdr:cNvSpPr/>
      </xdr:nvSpPr>
      <xdr:spPr>
        <a:xfrm>
          <a:off x="13051790" y="1039967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2" name="テキスト ボックス 331">
          <a:extLst>
            <a:ext uri="{FF2B5EF4-FFF2-40B4-BE49-F238E27FC236}">
              <a16:creationId xmlns:a16="http://schemas.microsoft.com/office/drawing/2014/main" id="{906F6997-DE40-4FD0-88A3-D75E47D9D427}"/>
            </a:ext>
          </a:extLst>
        </xdr:cNvPr>
        <xdr:cNvSpPr txBox="1"/>
      </xdr:nvSpPr>
      <xdr:spPr>
        <a:xfrm>
          <a:off x="12763500" y="104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3" name="フローチャート: 判断 332">
          <a:extLst>
            <a:ext uri="{FF2B5EF4-FFF2-40B4-BE49-F238E27FC236}">
              <a16:creationId xmlns:a16="http://schemas.microsoft.com/office/drawing/2014/main" id="{5F32E80C-F148-42B2-B821-7E2F76E63E80}"/>
            </a:ext>
          </a:extLst>
        </xdr:cNvPr>
        <xdr:cNvSpPr/>
      </xdr:nvSpPr>
      <xdr:spPr>
        <a:xfrm>
          <a:off x="12246610" y="103734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4" name="テキスト ボックス 333">
          <a:extLst>
            <a:ext uri="{FF2B5EF4-FFF2-40B4-BE49-F238E27FC236}">
              <a16:creationId xmlns:a16="http://schemas.microsoft.com/office/drawing/2014/main" id="{105BDCCF-07FD-4D32-B82F-F1CA87B16212}"/>
            </a:ext>
          </a:extLst>
        </xdr:cNvPr>
        <xdr:cNvSpPr txBox="1"/>
      </xdr:nvSpPr>
      <xdr:spPr>
        <a:xfrm>
          <a:off x="11946890" y="1046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EF4AA81-5298-4C69-9FD0-C6825568C89A}"/>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643272C-EEFA-4005-96E5-C29AF286B7C0}"/>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8A45761-C88E-4155-8ACE-B10414FE1126}"/>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E98C4A2-0CBB-4F35-B1E1-B92707E15B35}"/>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AF9AFD4-F443-4D08-85DA-F082163D46C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40" name="楕円 339">
          <a:extLst>
            <a:ext uri="{FF2B5EF4-FFF2-40B4-BE49-F238E27FC236}">
              <a16:creationId xmlns:a16="http://schemas.microsoft.com/office/drawing/2014/main" id="{AEE78328-7D95-4EDF-BE13-C2B2C8569C9D}"/>
            </a:ext>
          </a:extLst>
        </xdr:cNvPr>
        <xdr:cNvSpPr/>
      </xdr:nvSpPr>
      <xdr:spPr>
        <a:xfrm>
          <a:off x="15427960" y="10147089"/>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1" name="定員管理の状況該当値テキスト">
          <a:extLst>
            <a:ext uri="{FF2B5EF4-FFF2-40B4-BE49-F238E27FC236}">
              <a16:creationId xmlns:a16="http://schemas.microsoft.com/office/drawing/2014/main" id="{BFD911BD-B32F-43DF-92E8-7BA172B116AD}"/>
            </a:ext>
          </a:extLst>
        </xdr:cNvPr>
        <xdr:cNvSpPr txBox="1"/>
      </xdr:nvSpPr>
      <xdr:spPr>
        <a:xfrm>
          <a:off x="1556004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48189</xdr:rowOff>
    </xdr:from>
    <xdr:to>
      <xdr:col>77</xdr:col>
      <xdr:colOff>95250</xdr:colOff>
      <xdr:row>59</xdr:row>
      <xdr:rowOff>149789</xdr:rowOff>
    </xdr:to>
    <xdr:sp macro="" textlink="">
      <xdr:nvSpPr>
        <xdr:cNvPr id="342" name="楕円 341">
          <a:extLst>
            <a:ext uri="{FF2B5EF4-FFF2-40B4-BE49-F238E27FC236}">
              <a16:creationId xmlns:a16="http://schemas.microsoft.com/office/drawing/2014/main" id="{F3941C1A-44FD-4495-BAD8-E421D1A70220}"/>
            </a:ext>
          </a:extLst>
        </xdr:cNvPr>
        <xdr:cNvSpPr/>
      </xdr:nvSpPr>
      <xdr:spPr>
        <a:xfrm>
          <a:off x="14665960" y="10165644"/>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159966</xdr:rowOff>
    </xdr:from>
    <xdr:ext cx="736600" cy="259045"/>
    <xdr:sp macro="" textlink="">
      <xdr:nvSpPr>
        <xdr:cNvPr id="343" name="テキスト ボックス 342">
          <a:extLst>
            <a:ext uri="{FF2B5EF4-FFF2-40B4-BE49-F238E27FC236}">
              <a16:creationId xmlns:a16="http://schemas.microsoft.com/office/drawing/2014/main" id="{62A39243-013C-4AAD-BFC8-090E424F64F7}"/>
            </a:ext>
          </a:extLst>
        </xdr:cNvPr>
        <xdr:cNvSpPr txBox="1"/>
      </xdr:nvSpPr>
      <xdr:spPr>
        <a:xfrm>
          <a:off x="14371955" y="993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52211</xdr:rowOff>
    </xdr:from>
    <xdr:to>
      <xdr:col>73</xdr:col>
      <xdr:colOff>44450</xdr:colOff>
      <xdr:row>59</xdr:row>
      <xdr:rowOff>153811</xdr:rowOff>
    </xdr:to>
    <xdr:sp macro="" textlink="">
      <xdr:nvSpPr>
        <xdr:cNvPr id="344" name="楕円 343">
          <a:extLst>
            <a:ext uri="{FF2B5EF4-FFF2-40B4-BE49-F238E27FC236}">
              <a16:creationId xmlns:a16="http://schemas.microsoft.com/office/drawing/2014/main" id="{BD4DA330-4DAF-4160-B300-A422AB8F3A46}"/>
            </a:ext>
          </a:extLst>
        </xdr:cNvPr>
        <xdr:cNvSpPr/>
      </xdr:nvSpPr>
      <xdr:spPr>
        <a:xfrm>
          <a:off x="13868400" y="1017157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163988</xdr:rowOff>
    </xdr:from>
    <xdr:ext cx="762000" cy="259045"/>
    <xdr:sp macro="" textlink="">
      <xdr:nvSpPr>
        <xdr:cNvPr id="345" name="テキスト ボックス 344">
          <a:extLst>
            <a:ext uri="{FF2B5EF4-FFF2-40B4-BE49-F238E27FC236}">
              <a16:creationId xmlns:a16="http://schemas.microsoft.com/office/drawing/2014/main" id="{3053B17C-1851-4DDD-B613-8FE118FA58D5}"/>
            </a:ext>
          </a:extLst>
        </xdr:cNvPr>
        <xdr:cNvSpPr txBox="1"/>
      </xdr:nvSpPr>
      <xdr:spPr>
        <a:xfrm>
          <a:off x="13555345" y="994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44168</xdr:rowOff>
    </xdr:from>
    <xdr:to>
      <xdr:col>68</xdr:col>
      <xdr:colOff>203200</xdr:colOff>
      <xdr:row>59</xdr:row>
      <xdr:rowOff>145768</xdr:rowOff>
    </xdr:to>
    <xdr:sp macro="" textlink="">
      <xdr:nvSpPr>
        <xdr:cNvPr id="346" name="楕円 345">
          <a:extLst>
            <a:ext uri="{FF2B5EF4-FFF2-40B4-BE49-F238E27FC236}">
              <a16:creationId xmlns:a16="http://schemas.microsoft.com/office/drawing/2014/main" id="{D8025B6B-3E92-4065-AC22-94F4D2A45F49}"/>
            </a:ext>
          </a:extLst>
        </xdr:cNvPr>
        <xdr:cNvSpPr/>
      </xdr:nvSpPr>
      <xdr:spPr>
        <a:xfrm>
          <a:off x="13051790" y="1016162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155945</xdr:rowOff>
    </xdr:from>
    <xdr:ext cx="762000" cy="259045"/>
    <xdr:sp macro="" textlink="">
      <xdr:nvSpPr>
        <xdr:cNvPr id="347" name="テキスト ボックス 346">
          <a:extLst>
            <a:ext uri="{FF2B5EF4-FFF2-40B4-BE49-F238E27FC236}">
              <a16:creationId xmlns:a16="http://schemas.microsoft.com/office/drawing/2014/main" id="{9A8F1294-D974-418E-BB08-998E8D6EF164}"/>
            </a:ext>
          </a:extLst>
        </xdr:cNvPr>
        <xdr:cNvSpPr txBox="1"/>
      </xdr:nvSpPr>
      <xdr:spPr>
        <a:xfrm>
          <a:off x="12763500" y="99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84385</xdr:rowOff>
    </xdr:from>
    <xdr:to>
      <xdr:col>64</xdr:col>
      <xdr:colOff>152400</xdr:colOff>
      <xdr:row>60</xdr:row>
      <xdr:rowOff>14535</xdr:rowOff>
    </xdr:to>
    <xdr:sp macro="" textlink="">
      <xdr:nvSpPr>
        <xdr:cNvPr id="348" name="楕円 347">
          <a:extLst>
            <a:ext uri="{FF2B5EF4-FFF2-40B4-BE49-F238E27FC236}">
              <a16:creationId xmlns:a16="http://schemas.microsoft.com/office/drawing/2014/main" id="{07B9A3A8-332F-440C-972E-2BED55BD010E}"/>
            </a:ext>
          </a:extLst>
        </xdr:cNvPr>
        <xdr:cNvSpPr/>
      </xdr:nvSpPr>
      <xdr:spPr>
        <a:xfrm>
          <a:off x="12246610" y="10201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24712</xdr:rowOff>
    </xdr:from>
    <xdr:ext cx="762000" cy="259045"/>
    <xdr:sp macro="" textlink="">
      <xdr:nvSpPr>
        <xdr:cNvPr id="349" name="テキスト ボックス 348">
          <a:extLst>
            <a:ext uri="{FF2B5EF4-FFF2-40B4-BE49-F238E27FC236}">
              <a16:creationId xmlns:a16="http://schemas.microsoft.com/office/drawing/2014/main" id="{01750A69-367D-436D-8E7A-53AE4733E6AD}"/>
            </a:ext>
          </a:extLst>
        </xdr:cNvPr>
        <xdr:cNvSpPr txBox="1"/>
      </xdr:nvSpPr>
      <xdr:spPr>
        <a:xfrm>
          <a:off x="11946890" y="99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D35269A3-DE1A-4FCB-9D33-C244CC7E2FDF}"/>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C8FF90C8-2935-494A-AF3B-AB9F2EF5F283}"/>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5E2B9E03-7A53-4144-A16F-45F145E71CC4}"/>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68BCF997-5418-482D-9F5C-58ECD8D1FA1D}"/>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BEFD020E-8ED0-4FC6-B05C-AD37FF1516E3}"/>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A0057F96-38A9-4D63-9165-7B8975B8132F}"/>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78369CF1-5BDD-453A-A130-FDCFCA90A1EF}"/>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68B4371-CB22-4857-843D-27F9132B0F0D}"/>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6A0F47CC-8467-45C9-9AE9-A8CDD9E9281E}"/>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68F727A-D724-4142-970E-E8D839A26C2F}"/>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61D083BA-8C8F-452E-B2DC-3CDB3E6F5C4F}"/>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FFB6EB54-33E1-4906-A2F5-7EBB9FD6CC8B}"/>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2DDC9E58-D70C-4BA8-95EE-1078E6FB803C}"/>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近年は、類似団体を下回る比率で推移している。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年度から、公共下水道事業の整備財源として、都市計画税の課税を開始したことにより、公債費への充当財源が増加となり、減少傾向となっている。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厳しい財政状況の中で先送りされてきた都市基盤整備、防災対策や公共施設の老朽化対策を推進しており、また、今後の大規模事業の進捗により、公債費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CBCD15B4-86A3-4FE3-8847-436427F6D9D3}"/>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658EF609-C8F0-41E6-8A75-A9A10965715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7C61766F-8707-43D4-85DC-E60242AF5FB7}"/>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F6667212-F2A4-496D-B7E6-8F6A85269695}"/>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9CF15AF0-3CCA-47A9-95DE-05AA29EB9087}"/>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DA4E0A3E-6972-4633-A36E-02CBD0073D90}"/>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E2DC575F-4128-4DF2-8BDC-35F84EA99016}"/>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85448381-38D4-4D12-A7F1-671FFE04D7FD}"/>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A171DDD4-9A42-4FD2-A98B-5A62ECD185F6}"/>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48305884-0BB4-4262-BBC0-EC3C2CAA52DB}"/>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E8C17785-E8C9-40F4-BCE7-C2068509B83A}"/>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9B4B26BA-48E4-4B01-AED2-A719F16FA8A7}"/>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C1E15A8F-E695-4149-B9FF-7D2EA9E138C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6D375F93-BFD4-4CEB-9713-FF8E047D58B0}"/>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7" name="直線コネクタ 376">
          <a:extLst>
            <a:ext uri="{FF2B5EF4-FFF2-40B4-BE49-F238E27FC236}">
              <a16:creationId xmlns:a16="http://schemas.microsoft.com/office/drawing/2014/main" id="{C2D730E2-E07F-4A15-BD15-97C70533F4A0}"/>
            </a:ext>
          </a:extLst>
        </xdr:cNvPr>
        <xdr:cNvCxnSpPr/>
      </xdr:nvCxnSpPr>
      <xdr:spPr>
        <a:xfrm flipV="1">
          <a:off x="15476855" y="6412018"/>
          <a:ext cx="0" cy="1325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8" name="公債費負担の状況最小値テキスト">
          <a:extLst>
            <a:ext uri="{FF2B5EF4-FFF2-40B4-BE49-F238E27FC236}">
              <a16:creationId xmlns:a16="http://schemas.microsoft.com/office/drawing/2014/main" id="{1E8DD5F8-DC55-409A-B77D-F0961EDDD95C}"/>
            </a:ext>
          </a:extLst>
        </xdr:cNvPr>
        <xdr:cNvSpPr txBox="1"/>
      </xdr:nvSpPr>
      <xdr:spPr>
        <a:xfrm>
          <a:off x="15560040" y="771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9" name="直線コネクタ 378">
          <a:extLst>
            <a:ext uri="{FF2B5EF4-FFF2-40B4-BE49-F238E27FC236}">
              <a16:creationId xmlns:a16="http://schemas.microsoft.com/office/drawing/2014/main" id="{DC444BA3-20BC-42C9-B791-83D38530C54F}"/>
            </a:ext>
          </a:extLst>
        </xdr:cNvPr>
        <xdr:cNvCxnSpPr/>
      </xdr:nvCxnSpPr>
      <xdr:spPr>
        <a:xfrm>
          <a:off x="15408910" y="773726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0" name="公債費負担の状況最大値テキスト">
          <a:extLst>
            <a:ext uri="{FF2B5EF4-FFF2-40B4-BE49-F238E27FC236}">
              <a16:creationId xmlns:a16="http://schemas.microsoft.com/office/drawing/2014/main" id="{6D739999-2F1C-4CCE-A891-378839BC4B54}"/>
            </a:ext>
          </a:extLst>
        </xdr:cNvPr>
        <xdr:cNvSpPr txBox="1"/>
      </xdr:nvSpPr>
      <xdr:spPr>
        <a:xfrm>
          <a:off x="15560040" y="61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1" name="直線コネクタ 380">
          <a:extLst>
            <a:ext uri="{FF2B5EF4-FFF2-40B4-BE49-F238E27FC236}">
              <a16:creationId xmlns:a16="http://schemas.microsoft.com/office/drawing/2014/main" id="{7470B4F2-A034-4866-931E-DA2185A354E2}"/>
            </a:ext>
          </a:extLst>
        </xdr:cNvPr>
        <xdr:cNvCxnSpPr/>
      </xdr:nvCxnSpPr>
      <xdr:spPr>
        <a:xfrm>
          <a:off x="15408910" y="64120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38523</xdr:rowOff>
    </xdr:to>
    <xdr:cxnSp macro="">
      <xdr:nvCxnSpPr>
        <xdr:cNvPr id="382" name="直線コネクタ 381">
          <a:extLst>
            <a:ext uri="{FF2B5EF4-FFF2-40B4-BE49-F238E27FC236}">
              <a16:creationId xmlns:a16="http://schemas.microsoft.com/office/drawing/2014/main" id="{12F212E2-8A96-4DC2-A857-C52F8D8CE8F2}"/>
            </a:ext>
          </a:extLst>
        </xdr:cNvPr>
        <xdr:cNvCxnSpPr/>
      </xdr:nvCxnSpPr>
      <xdr:spPr>
        <a:xfrm flipV="1">
          <a:off x="14714855" y="6876627"/>
          <a:ext cx="762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F3E60A7D-B236-42C3-B19C-DBB154F25532}"/>
            </a:ext>
          </a:extLst>
        </xdr:cNvPr>
        <xdr:cNvSpPr txBox="1"/>
      </xdr:nvSpPr>
      <xdr:spPr>
        <a:xfrm>
          <a:off x="15560040" y="7087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B513E0DC-43E2-4B34-A0FA-5A1F81FF75AA}"/>
            </a:ext>
          </a:extLst>
        </xdr:cNvPr>
        <xdr:cNvSpPr/>
      </xdr:nvSpPr>
      <xdr:spPr>
        <a:xfrm>
          <a:off x="15427960" y="711305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38523</xdr:rowOff>
    </xdr:to>
    <xdr:cxnSp macro="">
      <xdr:nvCxnSpPr>
        <xdr:cNvPr id="385" name="直線コネクタ 384">
          <a:extLst>
            <a:ext uri="{FF2B5EF4-FFF2-40B4-BE49-F238E27FC236}">
              <a16:creationId xmlns:a16="http://schemas.microsoft.com/office/drawing/2014/main" id="{F43D2062-BE4A-4D69-A1A8-73BA09B93D67}"/>
            </a:ext>
          </a:extLst>
        </xdr:cNvPr>
        <xdr:cNvCxnSpPr/>
      </xdr:nvCxnSpPr>
      <xdr:spPr>
        <a:xfrm>
          <a:off x="13903960" y="6876627"/>
          <a:ext cx="810895"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6" name="フローチャート: 判断 385">
          <a:extLst>
            <a:ext uri="{FF2B5EF4-FFF2-40B4-BE49-F238E27FC236}">
              <a16:creationId xmlns:a16="http://schemas.microsoft.com/office/drawing/2014/main" id="{08AA764E-71B5-41C7-9587-0FF18187DFEC}"/>
            </a:ext>
          </a:extLst>
        </xdr:cNvPr>
        <xdr:cNvSpPr/>
      </xdr:nvSpPr>
      <xdr:spPr>
        <a:xfrm>
          <a:off x="14665960" y="711305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7" name="テキスト ボックス 386">
          <a:extLst>
            <a:ext uri="{FF2B5EF4-FFF2-40B4-BE49-F238E27FC236}">
              <a16:creationId xmlns:a16="http://schemas.microsoft.com/office/drawing/2014/main" id="{68A57FAF-17C9-4E1A-A9ED-B3B17B819536}"/>
            </a:ext>
          </a:extLst>
        </xdr:cNvPr>
        <xdr:cNvSpPr txBox="1"/>
      </xdr:nvSpPr>
      <xdr:spPr>
        <a:xfrm>
          <a:off x="14371955" y="720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127000</xdr:rowOff>
    </xdr:to>
    <xdr:cxnSp macro="">
      <xdr:nvCxnSpPr>
        <xdr:cNvPr id="388" name="直線コネクタ 387">
          <a:extLst>
            <a:ext uri="{FF2B5EF4-FFF2-40B4-BE49-F238E27FC236}">
              <a16:creationId xmlns:a16="http://schemas.microsoft.com/office/drawing/2014/main" id="{EC454678-92F0-4BD6-B275-B5A9B7671F73}"/>
            </a:ext>
          </a:extLst>
        </xdr:cNvPr>
        <xdr:cNvCxnSpPr/>
      </xdr:nvCxnSpPr>
      <xdr:spPr>
        <a:xfrm flipV="1">
          <a:off x="13106400" y="6876627"/>
          <a:ext cx="797560" cy="1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2DF8FD1A-A2C3-4EF5-B9FD-DFF0C5F4874A}"/>
            </a:ext>
          </a:extLst>
        </xdr:cNvPr>
        <xdr:cNvSpPr/>
      </xdr:nvSpPr>
      <xdr:spPr>
        <a:xfrm>
          <a:off x="13868400" y="7123006"/>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64E37CA6-C280-45BF-9F15-F779A10FC6F3}"/>
            </a:ext>
          </a:extLst>
        </xdr:cNvPr>
        <xdr:cNvSpPr txBox="1"/>
      </xdr:nvSpPr>
      <xdr:spPr>
        <a:xfrm>
          <a:off x="13555345" y="720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3810</xdr:rowOff>
    </xdr:to>
    <xdr:cxnSp macro="">
      <xdr:nvCxnSpPr>
        <xdr:cNvPr id="391" name="直線コネクタ 390">
          <a:extLst>
            <a:ext uri="{FF2B5EF4-FFF2-40B4-BE49-F238E27FC236}">
              <a16:creationId xmlns:a16="http://schemas.microsoft.com/office/drawing/2014/main" id="{A8133AFC-6283-4064-A790-C0BE0CECF33C}"/>
            </a:ext>
          </a:extLst>
        </xdr:cNvPr>
        <xdr:cNvCxnSpPr/>
      </xdr:nvCxnSpPr>
      <xdr:spPr>
        <a:xfrm flipV="1">
          <a:off x="12289790" y="6988810"/>
          <a:ext cx="81661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2" name="フローチャート: 判断 391">
          <a:extLst>
            <a:ext uri="{FF2B5EF4-FFF2-40B4-BE49-F238E27FC236}">
              <a16:creationId xmlns:a16="http://schemas.microsoft.com/office/drawing/2014/main" id="{04B5E0B6-A688-48AC-B5DD-8EC0C101CDA4}"/>
            </a:ext>
          </a:extLst>
        </xdr:cNvPr>
        <xdr:cNvSpPr/>
      </xdr:nvSpPr>
      <xdr:spPr>
        <a:xfrm>
          <a:off x="13051790" y="71532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3" name="テキスト ボックス 392">
          <a:extLst>
            <a:ext uri="{FF2B5EF4-FFF2-40B4-BE49-F238E27FC236}">
              <a16:creationId xmlns:a16="http://schemas.microsoft.com/office/drawing/2014/main" id="{004EDB90-7774-41A1-9866-D99D566F8CE5}"/>
            </a:ext>
          </a:extLst>
        </xdr:cNvPr>
        <xdr:cNvSpPr txBox="1"/>
      </xdr:nvSpPr>
      <xdr:spPr>
        <a:xfrm>
          <a:off x="127635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a:extLst>
            <a:ext uri="{FF2B5EF4-FFF2-40B4-BE49-F238E27FC236}">
              <a16:creationId xmlns:a16="http://schemas.microsoft.com/office/drawing/2014/main" id="{9698A8E1-D11F-47DA-9C47-6EBB471823F4}"/>
            </a:ext>
          </a:extLst>
        </xdr:cNvPr>
        <xdr:cNvSpPr/>
      </xdr:nvSpPr>
      <xdr:spPr>
        <a:xfrm>
          <a:off x="12246610" y="71636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735D8235-4C6C-42CC-86DD-42C4BEE27024}"/>
            </a:ext>
          </a:extLst>
        </xdr:cNvPr>
        <xdr:cNvSpPr txBox="1"/>
      </xdr:nvSpPr>
      <xdr:spPr>
        <a:xfrm>
          <a:off x="11946890" y="72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BFBCE87-ACFC-4B25-AB5F-E431F2F4837D}"/>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7B6827B-E129-440C-A534-9AF99A59EA0E}"/>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47A16C3-60E1-4558-B957-F36CE50A7F6D}"/>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5CF0FF7-D695-422C-B90E-AB232BB38755}"/>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A9B8995-FE56-4C05-A44D-904DE72FA494}"/>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1" name="楕円 400">
          <a:extLst>
            <a:ext uri="{FF2B5EF4-FFF2-40B4-BE49-F238E27FC236}">
              <a16:creationId xmlns:a16="http://schemas.microsoft.com/office/drawing/2014/main" id="{F01B5C2D-56E0-4AD5-9868-B54DAB39C888}"/>
            </a:ext>
          </a:extLst>
        </xdr:cNvPr>
        <xdr:cNvSpPr/>
      </xdr:nvSpPr>
      <xdr:spPr>
        <a:xfrm>
          <a:off x="15427960" y="682773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2" name="公債費負担の状況該当値テキスト">
          <a:extLst>
            <a:ext uri="{FF2B5EF4-FFF2-40B4-BE49-F238E27FC236}">
              <a16:creationId xmlns:a16="http://schemas.microsoft.com/office/drawing/2014/main" id="{1AB541A5-1537-4525-BC23-DCB2E91D41F4}"/>
            </a:ext>
          </a:extLst>
        </xdr:cNvPr>
        <xdr:cNvSpPr txBox="1"/>
      </xdr:nvSpPr>
      <xdr:spPr>
        <a:xfrm>
          <a:off x="15560040" y="66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3" name="楕円 402">
          <a:extLst>
            <a:ext uri="{FF2B5EF4-FFF2-40B4-BE49-F238E27FC236}">
              <a16:creationId xmlns:a16="http://schemas.microsoft.com/office/drawing/2014/main" id="{8897B9D8-7985-44E8-B980-4FA99949900D}"/>
            </a:ext>
          </a:extLst>
        </xdr:cNvPr>
        <xdr:cNvSpPr/>
      </xdr:nvSpPr>
      <xdr:spPr>
        <a:xfrm>
          <a:off x="14665960" y="684762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4" name="テキスト ボックス 403">
          <a:extLst>
            <a:ext uri="{FF2B5EF4-FFF2-40B4-BE49-F238E27FC236}">
              <a16:creationId xmlns:a16="http://schemas.microsoft.com/office/drawing/2014/main" id="{37C7036D-86CB-4F9D-82A1-A86F5C09A574}"/>
            </a:ext>
          </a:extLst>
        </xdr:cNvPr>
        <xdr:cNvSpPr txBox="1"/>
      </xdr:nvSpPr>
      <xdr:spPr>
        <a:xfrm>
          <a:off x="14371955" y="661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5" name="楕円 404">
          <a:extLst>
            <a:ext uri="{FF2B5EF4-FFF2-40B4-BE49-F238E27FC236}">
              <a16:creationId xmlns:a16="http://schemas.microsoft.com/office/drawing/2014/main" id="{5D743753-AB65-48AE-8B34-0CBC64B00987}"/>
            </a:ext>
          </a:extLst>
        </xdr:cNvPr>
        <xdr:cNvSpPr/>
      </xdr:nvSpPr>
      <xdr:spPr>
        <a:xfrm>
          <a:off x="13868400" y="682773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6" name="テキスト ボックス 405">
          <a:extLst>
            <a:ext uri="{FF2B5EF4-FFF2-40B4-BE49-F238E27FC236}">
              <a16:creationId xmlns:a16="http://schemas.microsoft.com/office/drawing/2014/main" id="{36ADEEE1-FC15-4A27-B248-D9BD4BC42AA5}"/>
            </a:ext>
          </a:extLst>
        </xdr:cNvPr>
        <xdr:cNvSpPr txBox="1"/>
      </xdr:nvSpPr>
      <xdr:spPr>
        <a:xfrm>
          <a:off x="13555345" y="66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a:extLst>
            <a:ext uri="{FF2B5EF4-FFF2-40B4-BE49-F238E27FC236}">
              <a16:creationId xmlns:a16="http://schemas.microsoft.com/office/drawing/2014/main" id="{F550383F-8961-4641-95DD-02F2693C2E4F}"/>
            </a:ext>
          </a:extLst>
        </xdr:cNvPr>
        <xdr:cNvSpPr/>
      </xdr:nvSpPr>
      <xdr:spPr>
        <a:xfrm>
          <a:off x="13051790" y="69342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5A09AEC3-2CD1-424B-B4B4-53F5B5332468}"/>
            </a:ext>
          </a:extLst>
        </xdr:cNvPr>
        <xdr:cNvSpPr txBox="1"/>
      </xdr:nvSpPr>
      <xdr:spPr>
        <a:xfrm>
          <a:off x="127635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9" name="楕円 408">
          <a:extLst>
            <a:ext uri="{FF2B5EF4-FFF2-40B4-BE49-F238E27FC236}">
              <a16:creationId xmlns:a16="http://schemas.microsoft.com/office/drawing/2014/main" id="{254F6334-E43D-489A-8EF0-B3455D3E932B}"/>
            </a:ext>
          </a:extLst>
        </xdr:cNvPr>
        <xdr:cNvSpPr/>
      </xdr:nvSpPr>
      <xdr:spPr>
        <a:xfrm>
          <a:off x="12246610" y="698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0" name="テキスト ボックス 409">
          <a:extLst>
            <a:ext uri="{FF2B5EF4-FFF2-40B4-BE49-F238E27FC236}">
              <a16:creationId xmlns:a16="http://schemas.microsoft.com/office/drawing/2014/main" id="{1DF3BEE4-1EEF-42D3-B97B-3BFD2B60B67D}"/>
            </a:ext>
          </a:extLst>
        </xdr:cNvPr>
        <xdr:cNvSpPr txBox="1"/>
      </xdr:nvSpPr>
      <xdr:spPr>
        <a:xfrm>
          <a:off x="11946890" y="674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BE7B1133-99F2-4A36-91E2-77AFA19BCEA4}"/>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9A7AE79D-ADF1-4FDD-B430-C0DCFAFEF8D0}"/>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4DD36BF0-2102-4A8B-B501-70F236D28A71}"/>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4494133C-37D4-4886-A35B-09B08C884F0B}"/>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E64EDA8C-F25F-41DB-903C-F37D6C4A56EC}"/>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71A10427-5E1B-431C-AEC1-918C65657C3B}"/>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E6659AC7-E8C1-468D-BF17-3974825880BA}"/>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4233C378-932A-47D3-8C88-1624A2D8B7CD}"/>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6B1A7AB-C5FE-4295-95A7-730667E2E79E}"/>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AB4E66E6-E945-4406-A66A-93C80AFE51F1}"/>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2DFFD40D-0206-4917-8046-F4DC0F1AD74B}"/>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3D581067-2D86-4672-BB4C-7E7FFFEA3336}"/>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4B344BAE-8316-4CA4-86EB-1101082D94ED}"/>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年度から、公共下水道事業の整備財源として、都市計画税の課税を開始したことにより減少傾向となっている。令和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年度においては、将来負担額は増加したものの、基金への積立を行ったこと等により、充当可能財源等も増加し、令和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年度に引き続き将来負担比率が算出されない状況が継続している。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近年、厳しい財政状況の中で先送りされてきた都市基盤整備、防災対策や公共施設の老朽化対策を推進しており、また、今後の大規模事業の進捗により、地方債残高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また、将来の返済に備え、減債基金への積み立てを行うことにより、将来負担の軽減に努め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BD8DADB1-08A5-4933-8D96-FE952FE65050}"/>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FAB6350F-F7DC-41FB-9B4F-08AB38CBB91C}"/>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878997E7-9BB1-4D84-9316-977C4DB852C0}"/>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CAF81E52-6DD1-47ED-8F2A-454AF0720462}"/>
            </a:ext>
          </a:extLst>
        </xdr:cNvPr>
        <xdr:cNvCxnSpPr/>
      </xdr:nvCxnSpPr>
      <xdr:spPr>
        <a:xfrm>
          <a:off x="11666855" y="390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1D3E10D8-F9B5-4348-B8C8-25B6EFF9165C}"/>
            </a:ext>
          </a:extLst>
        </xdr:cNvPr>
        <xdr:cNvSpPr txBox="1"/>
      </xdr:nvSpPr>
      <xdr:spPr>
        <a:xfrm>
          <a:off x="10981055" y="37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EB0D18B3-7C18-4430-9E21-01A5BC6FC5A6}"/>
            </a:ext>
          </a:extLst>
        </xdr:cNvPr>
        <xdr:cNvCxnSpPr/>
      </xdr:nvCxnSpPr>
      <xdr:spPr>
        <a:xfrm>
          <a:off x="11666855" y="34182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D75EF5CC-7BAC-40CA-A5C7-7AF3A7A8624E}"/>
            </a:ext>
          </a:extLst>
        </xdr:cNvPr>
        <xdr:cNvSpPr txBox="1"/>
      </xdr:nvSpPr>
      <xdr:spPr>
        <a:xfrm>
          <a:off x="10981055" y="327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FAA17F6B-D7C3-4295-A2A3-2DBF18043C87}"/>
            </a:ext>
          </a:extLst>
        </xdr:cNvPr>
        <xdr:cNvCxnSpPr/>
      </xdr:nvCxnSpPr>
      <xdr:spPr>
        <a:xfrm>
          <a:off x="11666855" y="292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77C7B74F-565E-4F3F-8D9E-58EC536D54E9}"/>
            </a:ext>
          </a:extLst>
        </xdr:cNvPr>
        <xdr:cNvSpPr txBox="1"/>
      </xdr:nvSpPr>
      <xdr:spPr>
        <a:xfrm>
          <a:off x="10981055" y="27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A281D88-C6E6-4E37-AD39-82CBC5CE6AD7}"/>
            </a:ext>
          </a:extLst>
        </xdr:cNvPr>
        <xdr:cNvCxnSpPr/>
      </xdr:nvCxnSpPr>
      <xdr:spPr>
        <a:xfrm>
          <a:off x="11666855" y="245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CED0E2CA-923C-4936-A150-2B64EF9B9BEC}"/>
            </a:ext>
          </a:extLst>
        </xdr:cNvPr>
        <xdr:cNvSpPr txBox="1"/>
      </xdr:nvSpPr>
      <xdr:spPr>
        <a:xfrm>
          <a:off x="10981055" y="23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F1AD0D33-E4A7-4183-9762-EF74E2F802E0}"/>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87E7A224-550A-4300-BCF1-C3A0277FD51C}"/>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7" name="直線コネクタ 436">
          <a:extLst>
            <a:ext uri="{FF2B5EF4-FFF2-40B4-BE49-F238E27FC236}">
              <a16:creationId xmlns:a16="http://schemas.microsoft.com/office/drawing/2014/main" id="{2D98270F-4D68-4A51-9D84-79D881B2277B}"/>
            </a:ext>
          </a:extLst>
        </xdr:cNvPr>
        <xdr:cNvCxnSpPr/>
      </xdr:nvCxnSpPr>
      <xdr:spPr>
        <a:xfrm flipV="1">
          <a:off x="15476855" y="2454910"/>
          <a:ext cx="0" cy="1555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8" name="将来負担の状況最小値テキスト">
          <a:extLst>
            <a:ext uri="{FF2B5EF4-FFF2-40B4-BE49-F238E27FC236}">
              <a16:creationId xmlns:a16="http://schemas.microsoft.com/office/drawing/2014/main" id="{44E5938C-C3C1-45B6-B1C7-023FAD6B2320}"/>
            </a:ext>
          </a:extLst>
        </xdr:cNvPr>
        <xdr:cNvSpPr txBox="1"/>
      </xdr:nvSpPr>
      <xdr:spPr>
        <a:xfrm>
          <a:off x="1556004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9" name="直線コネクタ 438">
          <a:extLst>
            <a:ext uri="{FF2B5EF4-FFF2-40B4-BE49-F238E27FC236}">
              <a16:creationId xmlns:a16="http://schemas.microsoft.com/office/drawing/2014/main" id="{B50F5B06-D842-4438-9790-FCCF932F5FA8}"/>
            </a:ext>
          </a:extLst>
        </xdr:cNvPr>
        <xdr:cNvCxnSpPr/>
      </xdr:nvCxnSpPr>
      <xdr:spPr>
        <a:xfrm>
          <a:off x="15408910" y="401088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B8165495-607E-4BE8-BFC6-F5CA8BB42EFB}"/>
            </a:ext>
          </a:extLst>
        </xdr:cNvPr>
        <xdr:cNvSpPr txBox="1"/>
      </xdr:nvSpPr>
      <xdr:spPr>
        <a:xfrm>
          <a:off x="15560040" y="21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DBFF70C4-265E-44BF-B298-03C2873EDFE9}"/>
            </a:ext>
          </a:extLst>
        </xdr:cNvPr>
        <xdr:cNvCxnSpPr/>
      </xdr:nvCxnSpPr>
      <xdr:spPr>
        <a:xfrm>
          <a:off x="15408910" y="24549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121260</xdr:rowOff>
    </xdr:from>
    <xdr:to>
      <xdr:col>72</xdr:col>
      <xdr:colOff>203200</xdr:colOff>
      <xdr:row>14</xdr:row>
      <xdr:rowOff>144424</xdr:rowOff>
    </xdr:to>
    <xdr:cxnSp macro="">
      <xdr:nvCxnSpPr>
        <xdr:cNvPr id="442" name="直線コネクタ 441">
          <a:extLst>
            <a:ext uri="{FF2B5EF4-FFF2-40B4-BE49-F238E27FC236}">
              <a16:creationId xmlns:a16="http://schemas.microsoft.com/office/drawing/2014/main" id="{3AEB78F6-D871-40C8-A00A-AEA8C2C85E6A}"/>
            </a:ext>
          </a:extLst>
        </xdr:cNvPr>
        <xdr:cNvCxnSpPr/>
      </xdr:nvCxnSpPr>
      <xdr:spPr>
        <a:xfrm flipV="1">
          <a:off x="13106400" y="2523465"/>
          <a:ext cx="79756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3" name="将来負担の状況平均値テキスト">
          <a:extLst>
            <a:ext uri="{FF2B5EF4-FFF2-40B4-BE49-F238E27FC236}">
              <a16:creationId xmlns:a16="http://schemas.microsoft.com/office/drawing/2014/main" id="{9962698E-3C14-4DA3-B8CF-58A36088774D}"/>
            </a:ext>
          </a:extLst>
        </xdr:cNvPr>
        <xdr:cNvSpPr txBox="1"/>
      </xdr:nvSpPr>
      <xdr:spPr>
        <a:xfrm>
          <a:off x="15560040" y="237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5B7A7D7E-EE9F-4AE5-9261-1089AADF0E9E}"/>
            </a:ext>
          </a:extLst>
        </xdr:cNvPr>
        <xdr:cNvSpPr/>
      </xdr:nvSpPr>
      <xdr:spPr>
        <a:xfrm>
          <a:off x="15427960" y="2400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144424</xdr:rowOff>
    </xdr:from>
    <xdr:to>
      <xdr:col>68</xdr:col>
      <xdr:colOff>152400</xdr:colOff>
      <xdr:row>15</xdr:row>
      <xdr:rowOff>104242</xdr:rowOff>
    </xdr:to>
    <xdr:cxnSp macro="">
      <xdr:nvCxnSpPr>
        <xdr:cNvPr id="445" name="直線コネクタ 444">
          <a:extLst>
            <a:ext uri="{FF2B5EF4-FFF2-40B4-BE49-F238E27FC236}">
              <a16:creationId xmlns:a16="http://schemas.microsoft.com/office/drawing/2014/main" id="{7035C303-AE8E-4899-B27F-2C8A6A4F2080}"/>
            </a:ext>
          </a:extLst>
        </xdr:cNvPr>
        <xdr:cNvCxnSpPr/>
      </xdr:nvCxnSpPr>
      <xdr:spPr>
        <a:xfrm flipV="1">
          <a:off x="12289790" y="2542819"/>
          <a:ext cx="81661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7A572C9D-BBC9-458D-B895-108CC34FDF2A}"/>
            </a:ext>
          </a:extLst>
        </xdr:cNvPr>
        <xdr:cNvSpPr/>
      </xdr:nvSpPr>
      <xdr:spPr>
        <a:xfrm>
          <a:off x="14665960" y="2400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A14B9B4-4828-4418-B884-E5E10284A24D}"/>
            </a:ext>
          </a:extLst>
        </xdr:cNvPr>
        <xdr:cNvSpPr txBox="1"/>
      </xdr:nvSpPr>
      <xdr:spPr>
        <a:xfrm>
          <a:off x="14371955"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8" name="フローチャート: 判断 447">
          <a:extLst>
            <a:ext uri="{FF2B5EF4-FFF2-40B4-BE49-F238E27FC236}">
              <a16:creationId xmlns:a16="http://schemas.microsoft.com/office/drawing/2014/main" id="{31EC9100-6CB0-4907-90BE-22E705204150}"/>
            </a:ext>
          </a:extLst>
        </xdr:cNvPr>
        <xdr:cNvSpPr/>
      </xdr:nvSpPr>
      <xdr:spPr>
        <a:xfrm>
          <a:off x="13868400" y="252575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38473</xdr:rowOff>
    </xdr:from>
    <xdr:ext cx="762000" cy="259045"/>
    <xdr:sp macro="" textlink="">
      <xdr:nvSpPr>
        <xdr:cNvPr id="449" name="テキスト ボックス 448">
          <a:extLst>
            <a:ext uri="{FF2B5EF4-FFF2-40B4-BE49-F238E27FC236}">
              <a16:creationId xmlns:a16="http://schemas.microsoft.com/office/drawing/2014/main" id="{29F14AB4-5A1A-4FCD-AED4-2FD2A216A475}"/>
            </a:ext>
          </a:extLst>
        </xdr:cNvPr>
        <xdr:cNvSpPr txBox="1"/>
      </xdr:nvSpPr>
      <xdr:spPr>
        <a:xfrm>
          <a:off x="13555345" y="26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B2DA5DD7-DA7E-458A-963B-6D6884478D34}"/>
            </a:ext>
          </a:extLst>
        </xdr:cNvPr>
        <xdr:cNvSpPr/>
      </xdr:nvSpPr>
      <xdr:spPr>
        <a:xfrm>
          <a:off x="13051790" y="260685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51" name="テキスト ボックス 450">
          <a:extLst>
            <a:ext uri="{FF2B5EF4-FFF2-40B4-BE49-F238E27FC236}">
              <a16:creationId xmlns:a16="http://schemas.microsoft.com/office/drawing/2014/main" id="{AD5ACCC9-48AD-430B-B962-D985C43E414F}"/>
            </a:ext>
          </a:extLst>
        </xdr:cNvPr>
        <xdr:cNvSpPr txBox="1"/>
      </xdr:nvSpPr>
      <xdr:spPr>
        <a:xfrm>
          <a:off x="12763500" y="26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CD424C33-F318-4A07-8C04-AD7E10FCEEA2}"/>
            </a:ext>
          </a:extLst>
        </xdr:cNvPr>
        <xdr:cNvSpPr/>
      </xdr:nvSpPr>
      <xdr:spPr>
        <a:xfrm>
          <a:off x="12246610" y="2594356"/>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42007110-524E-4685-B1A3-AF1BE30F3D1A}"/>
            </a:ext>
          </a:extLst>
        </xdr:cNvPr>
        <xdr:cNvSpPr txBox="1"/>
      </xdr:nvSpPr>
      <xdr:spPr>
        <a:xfrm>
          <a:off x="11946890" y="236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3A3DC37-65C3-40D3-B5A1-0A7C9A783B57}"/>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6444DDD-7FD7-45BB-92A8-E3DBB73C21CE}"/>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1CF0081-D95B-411A-9AAE-0E3EBA5C86D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7522BA7-DC8A-4E76-81F1-4C7D1512DB9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ADE1A5D-8991-40CA-A0A7-CCEAFE379639}"/>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70460</xdr:rowOff>
    </xdr:from>
    <xdr:to>
      <xdr:col>73</xdr:col>
      <xdr:colOff>44450</xdr:colOff>
      <xdr:row>15</xdr:row>
      <xdr:rowOff>610</xdr:rowOff>
    </xdr:to>
    <xdr:sp macro="" textlink="">
      <xdr:nvSpPr>
        <xdr:cNvPr id="459" name="楕円 458">
          <a:extLst>
            <a:ext uri="{FF2B5EF4-FFF2-40B4-BE49-F238E27FC236}">
              <a16:creationId xmlns:a16="http://schemas.microsoft.com/office/drawing/2014/main" id="{3F666CE2-4189-476A-8CBB-CA20AC585978}"/>
            </a:ext>
          </a:extLst>
        </xdr:cNvPr>
        <xdr:cNvSpPr/>
      </xdr:nvSpPr>
      <xdr:spPr>
        <a:xfrm>
          <a:off x="13868400" y="246885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10787</xdr:rowOff>
    </xdr:from>
    <xdr:ext cx="762000" cy="259045"/>
    <xdr:sp macro="" textlink="">
      <xdr:nvSpPr>
        <xdr:cNvPr id="460" name="テキスト ボックス 459">
          <a:extLst>
            <a:ext uri="{FF2B5EF4-FFF2-40B4-BE49-F238E27FC236}">
              <a16:creationId xmlns:a16="http://schemas.microsoft.com/office/drawing/2014/main" id="{8AF8BB21-AD29-40D4-B7E7-74A86EC84CB1}"/>
            </a:ext>
          </a:extLst>
        </xdr:cNvPr>
        <xdr:cNvSpPr txBox="1"/>
      </xdr:nvSpPr>
      <xdr:spPr>
        <a:xfrm>
          <a:off x="13555345" y="224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93624</xdr:rowOff>
    </xdr:from>
    <xdr:to>
      <xdr:col>68</xdr:col>
      <xdr:colOff>203200</xdr:colOff>
      <xdr:row>15</xdr:row>
      <xdr:rowOff>23774</xdr:rowOff>
    </xdr:to>
    <xdr:sp macro="" textlink="">
      <xdr:nvSpPr>
        <xdr:cNvPr id="461" name="楕円 460">
          <a:extLst>
            <a:ext uri="{FF2B5EF4-FFF2-40B4-BE49-F238E27FC236}">
              <a16:creationId xmlns:a16="http://schemas.microsoft.com/office/drawing/2014/main" id="{08D8BA87-BC1A-4269-A58E-80732A39E321}"/>
            </a:ext>
          </a:extLst>
        </xdr:cNvPr>
        <xdr:cNvSpPr/>
      </xdr:nvSpPr>
      <xdr:spPr>
        <a:xfrm>
          <a:off x="13051790" y="249773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33951</xdr:rowOff>
    </xdr:from>
    <xdr:ext cx="762000" cy="259045"/>
    <xdr:sp macro="" textlink="">
      <xdr:nvSpPr>
        <xdr:cNvPr id="462" name="テキスト ボックス 461">
          <a:extLst>
            <a:ext uri="{FF2B5EF4-FFF2-40B4-BE49-F238E27FC236}">
              <a16:creationId xmlns:a16="http://schemas.microsoft.com/office/drawing/2014/main" id="{94A07D44-DB61-42B2-8605-78D2C73ACE11}"/>
            </a:ext>
          </a:extLst>
        </xdr:cNvPr>
        <xdr:cNvSpPr txBox="1"/>
      </xdr:nvSpPr>
      <xdr:spPr>
        <a:xfrm>
          <a:off x="12763500" y="2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53442</xdr:rowOff>
    </xdr:from>
    <xdr:to>
      <xdr:col>64</xdr:col>
      <xdr:colOff>152400</xdr:colOff>
      <xdr:row>15</xdr:row>
      <xdr:rowOff>155042</xdr:rowOff>
    </xdr:to>
    <xdr:sp macro="" textlink="">
      <xdr:nvSpPr>
        <xdr:cNvPr id="463" name="楕円 462">
          <a:extLst>
            <a:ext uri="{FF2B5EF4-FFF2-40B4-BE49-F238E27FC236}">
              <a16:creationId xmlns:a16="http://schemas.microsoft.com/office/drawing/2014/main" id="{7081B15A-6D6B-47FF-9BDD-7C105A620D86}"/>
            </a:ext>
          </a:extLst>
        </xdr:cNvPr>
        <xdr:cNvSpPr/>
      </xdr:nvSpPr>
      <xdr:spPr>
        <a:xfrm>
          <a:off x="12246610" y="26290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139819</xdr:rowOff>
    </xdr:from>
    <xdr:ext cx="762000" cy="259045"/>
    <xdr:sp macro="" textlink="">
      <xdr:nvSpPr>
        <xdr:cNvPr id="464" name="テキスト ボックス 463">
          <a:extLst>
            <a:ext uri="{FF2B5EF4-FFF2-40B4-BE49-F238E27FC236}">
              <a16:creationId xmlns:a16="http://schemas.microsoft.com/office/drawing/2014/main" id="{2CE32E42-8C8F-47D6-8D59-9B9694446C6E}"/>
            </a:ext>
          </a:extLst>
        </xdr:cNvPr>
        <xdr:cNvSpPr txBox="1"/>
      </xdr:nvSpPr>
      <xdr:spPr>
        <a:xfrm>
          <a:off x="11946890" y="27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16,524
16,386
5.97
7,622,148
7,374,895
223,596
4,533,741
6,837,606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額、比率ともに類似団体平均を上回る水準で推移している。この要因としては、公債費・補助費等・普通建設事業費など人件費以外の費目が他団体との比較で低い水準にあることの影響により、人件費の比率が相対的に高い比率となっていることが挙げられる。令和</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年度については、臨時職員及び嘱託職員が会計年度任用職員へ移行し、その報酬・給与が人件費となったことにより、比率において大幅な増となった。令和</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年度については、令和</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年度と比較して、比率は減となったものの、人口</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人当たりの額は類似団体平均との差が大きくなった。これは、前年度まで不在であった副町長、教育長の就任や、時間外勤務手当の増によるものである。令和</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年度については、職員構成の新陳代謝等の影響により人件費の増加が抑制されたことにより前年度同水準で水位している。</a:t>
          </a:r>
          <a:endPar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人件費については、集中改革プラン（平成</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年度）による職員数の削減（△</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21.2</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％）等により、総人件費の大幅な削減など一定の成果を上げた。また、この間の給与適正化の取組みとして、平成</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年度から採用直後の昇給短縮措置を廃止、また職員給与カット（管理職</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％、一般職員</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％）、地域手当の引き下げ（平成</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％）や、日直手当の廃止、平成</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年度から特別職の給与カット（町長</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％、副町長</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％、教育長</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％）の実施、平成</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7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年度から時間外勤務の抑制を図ってきたが、会計年度任用職員制度の施行による大幅な増加が見込まれることから、今後もより一層の適正化に努める。 </a:t>
          </a:r>
        </a:p>
        <a:p>
          <a:endParaRPr kumimoji="1" lang="ja-JP" altLang="en-US" sz="7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40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42</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40072"/>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113393</xdr:rowOff>
    </xdr:from>
    <xdr:to>
      <xdr:col>15</xdr:col>
      <xdr:colOff>98425</xdr:colOff>
      <xdr:row>42</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57043"/>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113393</xdr:rowOff>
    </xdr:from>
    <xdr:to>
      <xdr:col>11</xdr:col>
      <xdr:colOff>9525</xdr:colOff>
      <xdr:row>39</xdr:row>
      <xdr:rowOff>9978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570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138793</xdr:rowOff>
    </xdr:from>
    <xdr:to>
      <xdr:col>15</xdr:col>
      <xdr:colOff>149225</xdr:colOff>
      <xdr:row>42</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53720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62593</xdr:rowOff>
    </xdr:from>
    <xdr:to>
      <xdr:col>11</xdr:col>
      <xdr:colOff>60325</xdr:colOff>
      <xdr:row>37</xdr:row>
      <xdr:rowOff>164193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148970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令和元年度以前は、人口</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人当たりの額の比較では類似団体平均を約</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割～</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割下回っているのに対し、比率は類似団体平均をやや上回る水準で推移していた。令和元年度においては、</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OS</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の切替等に伴うサーバーや各業務システム、職員用パソコン等の更新により保守料やリース料等、電算関連経費が大幅増となっていたが、令和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年度については、比率では類似団体平均を下回る水準となった。この要因は、臨時職員及び嘱託職員が会計年度任用職員へ移行し、その報酬・給与が人件費となったことである。令和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年度以降はほぼ同水準で水位している。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消防、ごみ処理、要介護認定、障害程度区分認定業務のほか、税の収納・課税業務を一部事務組合等で行なっていることから、他団体との比較では、委託料などの物件費だけでなく、人件費・補助費等を合わせた額での比較が必要になる。</a:t>
          </a:r>
          <a:endPar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年度以降、庁舎電力の入札による調達の実施や、電算システム関連経費、印刷経費の見直しなどを実施しているが、今後も、引き続き、内部管理経費の効率化、適正化に努めていく。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8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18</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397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年度以降減少傾向にあるが、これは、令和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年度については、保育所の臨時職員及び嘱託職員が会計年度任用職員へ移行し、その報酬・給与が人件費となったこと、子育て支援医療費や福祉医療などが減となったことにより比率が減少した。令和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年度については、自立支援給付費が増となったものの、経常一般財源の大幅な増により比率が減少した。令和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年度については、自立支援給付費や保育所運営委託料の増に伴い比率が増加した。</a:t>
          </a:r>
          <a:endPar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類似団体平均との比較では、保育所３ヶ所を直営で運営していることや、同一保健福祉圏域（乙訓圏域）内の市町で概ね同水準のサービスを実施していることにより、比率及び人口</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人当たりの額ともに依然として上回っている。</a:t>
          </a:r>
          <a:endPar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児童数の増加傾向が続く中で、令和元年度に民間保育所が開所したこと、さらに、令和</a:t>
          </a:r>
          <a:r>
            <a:rPr kumimoji="1" lang="en-US" altLang="ja-JP"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幼児教育・保育無償化の平年度化が加わったことで、当面、児童福祉分野での扶助費の増加が見込まれるが、定住人口の増加という観点から重点的に取り組みを進めているところであるため、扶助費以外の経費も含めた中で、全体として効率的かつ効果的な町政運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568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527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65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比率は、類似団体とほぼ同水準で推移している。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維持補修費については、ここ数年、緊急的なものを除き支出を抑制しているが、引き続き、公共施設の適切な現状把握を行いつつ、計画的な維持管理を行なっていく。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繰出金については、類似団体平均と比較して、比率・額とも低い水準となっているが、高齢化の進展等により、介護保険事業や後期高齢者医療保険事業への繰出金が増加傾向にあるため、引き続き適正化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4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44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85090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157480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一部事務組合負担金の項目での比率は類似団体平均を大きく上回っている。この要因としては、税の収納・課税業務を、府・府内市町村で構成する京都地方税機構で行なっているほか、消防、ごみ処理、要介護認定、障害程度区分認定等業務を近隣二市との一部事務組合で共同化していることが挙げられる。一方で、近隣二市との一部事務組合の財政負担の面では、人件費の基準が市と同水準であることや事務費の均等割など、市に比べて財政規模が小さいため負担が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一部事務組合負担金以外の項目では、比率及び人口</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額とも、類似団体平均を大きく下回っているが、要因として、この間、厳しい財政状況の中で、行財政改革により適正化に努めてきたことが挙げられる。引き続き、事務費補助から事業費補助への転換等、補助金のあり方を検討し、適切な支出に努めていく。</a:t>
          </a:r>
        </a:p>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112304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05427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112304</xdr:rowOff>
    </xdr:from>
    <xdr:to>
      <xdr:col>78</xdr:col>
      <xdr:colOff>69850</xdr:colOff>
      <xdr:row>35</xdr:row>
      <xdr:rowOff>164556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13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164556</xdr:rowOff>
    </xdr:from>
    <xdr:to>
      <xdr:col>73</xdr:col>
      <xdr:colOff>180975</xdr:colOff>
      <xdr:row>35</xdr:row>
      <xdr:rowOff>164556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65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164556</xdr:rowOff>
    </xdr:from>
    <xdr:to>
      <xdr:col>69</xdr:col>
      <xdr:colOff>92075</xdr:colOff>
      <xdr:row>35</xdr:row>
      <xdr:rowOff>171087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65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61504</xdr:rowOff>
    </xdr:from>
    <xdr:to>
      <xdr:col>78</xdr:col>
      <xdr:colOff>120650</xdr:colOff>
      <xdr:row>35</xdr:row>
      <xdr:rowOff>163104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1831</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113756</xdr:rowOff>
    </xdr:from>
    <xdr:to>
      <xdr:col>74</xdr:col>
      <xdr:colOff>31750</xdr:colOff>
      <xdr:row>36</xdr:row>
      <xdr:rowOff>43906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54083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113756</xdr:rowOff>
    </xdr:from>
    <xdr:to>
      <xdr:col>69</xdr:col>
      <xdr:colOff>142875</xdr:colOff>
      <xdr:row>36</xdr:row>
      <xdr:rowOff>43906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54083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人当たりの額の比較で類似団体平均を</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割～</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割下回っており、比率についても類似団体平均や全国平均を下回る水準で推移している。この要因としては、財政状況が厳しい中で都市基盤整備等を先送りしてきたこと等が挙げられる。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近年、先送りされてきた都市基盤整備、防災対策や公共施設の老朽化対策を推進しており、また、今後の大規模事業の進捗により、今後は、公債費の比率及び額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140715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149861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全体の経常収支比率の類似団体との比較では、硬直化した高い水準で推移していることに加え、公債費の比率や人口一人当たりの額は、類似団体平均を下回る水準・額となっていることから、公債費以外の項目の比率は相対的に高くなる傾向にある。そうした中で、令和</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年度の各費目の比率の類似団体平均との比較では、人件費</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の順で上回っている。人件費、扶助費の順は令和</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年度以前と同様の傾向となっている。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いずれにしても、引き続き、補助金等の特定財源の獲得や交付税措置のある有利な地方債の積極的な活用に努めるほか、事務事業の簡素・合理化、民間活力の活用、デジタル化の推進等、一層の内部改革を実施し、より効率的かつ効果的な町政運営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79</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44068"/>
          <a:ext cx="889000" cy="4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65278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64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128156</xdr:rowOff>
    </xdr:from>
    <xdr:to>
      <xdr:col>29</xdr:col>
      <xdr:colOff>127000</xdr:colOff>
      <xdr:row>16</xdr:row>
      <xdr:rowOff>159677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18981"/>
          <a:ext cx="647700" cy="3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144454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128156</xdr:rowOff>
    </xdr:from>
    <xdr:to>
      <xdr:col>26</xdr:col>
      <xdr:colOff>50800</xdr:colOff>
      <xdr:row>16</xdr:row>
      <xdr:rowOff>158610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8981"/>
          <a:ext cx="698500" cy="3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158610</xdr:rowOff>
    </xdr:from>
    <xdr:to>
      <xdr:col>22</xdr:col>
      <xdr:colOff>114300</xdr:colOff>
      <xdr:row>18</xdr:row>
      <xdr:rowOff>838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49435"/>
          <a:ext cx="698500" cy="18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140792</xdr:rowOff>
    </xdr:from>
    <xdr:to>
      <xdr:col>18</xdr:col>
      <xdr:colOff>177800</xdr:colOff>
      <xdr:row>18</xdr:row>
      <xdr:rowOff>838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03067"/>
          <a:ext cx="698500" cy="3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108877</xdr:rowOff>
    </xdr:from>
    <xdr:to>
      <xdr:col>29</xdr:col>
      <xdr:colOff>177800</xdr:colOff>
      <xdr:row>17</xdr:row>
      <xdr:rowOff>39027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125404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77356</xdr:rowOff>
    </xdr:from>
    <xdr:to>
      <xdr:col>26</xdr:col>
      <xdr:colOff>101600</xdr:colOff>
      <xdr:row>17</xdr:row>
      <xdr:rowOff>7506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17683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107810</xdr:rowOff>
    </xdr:from>
    <xdr:to>
      <xdr:col>22</xdr:col>
      <xdr:colOff>165100</xdr:colOff>
      <xdr:row>17</xdr:row>
      <xdr:rowOff>37960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48137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121488</xdr:rowOff>
    </xdr:from>
    <xdr:to>
      <xdr:col>19</xdr:col>
      <xdr:colOff>38100</xdr:colOff>
      <xdr:row>18</xdr:row>
      <xdr:rowOff>51638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36415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89992</xdr:rowOff>
    </xdr:from>
    <xdr:to>
      <xdr:col>15</xdr:col>
      <xdr:colOff>101600</xdr:colOff>
      <xdr:row>18</xdr:row>
      <xdr:rowOff>20142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145197</xdr:rowOff>
    </xdr:from>
    <xdr:to>
      <xdr:col>29</xdr:col>
      <xdr:colOff>127000</xdr:colOff>
      <xdr:row>37</xdr:row>
      <xdr:rowOff>152123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69897"/>
          <a:ext cx="6477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152123</xdr:rowOff>
    </xdr:from>
    <xdr:to>
      <xdr:col>26</xdr:col>
      <xdr:colOff>50800</xdr:colOff>
      <xdr:row>37</xdr:row>
      <xdr:rowOff>156078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76823"/>
          <a:ext cx="698500" cy="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135206</xdr:rowOff>
    </xdr:from>
    <xdr:to>
      <xdr:col>22</xdr:col>
      <xdr:colOff>114300</xdr:colOff>
      <xdr:row>37</xdr:row>
      <xdr:rowOff>156078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59906"/>
          <a:ext cx="698500" cy="2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135206</xdr:rowOff>
    </xdr:from>
    <xdr:to>
      <xdr:col>18</xdr:col>
      <xdr:colOff>177800</xdr:colOff>
      <xdr:row>37</xdr:row>
      <xdr:rowOff>200998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59906"/>
          <a:ext cx="698500" cy="6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94397</xdr:rowOff>
    </xdr:from>
    <xdr:to>
      <xdr:col>29</xdr:col>
      <xdr:colOff>177800</xdr:colOff>
      <xdr:row>37</xdr:row>
      <xdr:rowOff>195997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1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66474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9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101323</xdr:rowOff>
    </xdr:from>
    <xdr:to>
      <xdr:col>26</xdr:col>
      <xdr:colOff>101600</xdr:colOff>
      <xdr:row>37</xdr:row>
      <xdr:rowOff>202923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2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187700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1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105278</xdr:rowOff>
    </xdr:from>
    <xdr:to>
      <xdr:col>22</xdr:col>
      <xdr:colOff>165100</xdr:colOff>
      <xdr:row>37</xdr:row>
      <xdr:rowOff>206878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191655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84406</xdr:rowOff>
    </xdr:from>
    <xdr:to>
      <xdr:col>19</xdr:col>
      <xdr:colOff>38100</xdr:colOff>
      <xdr:row>37</xdr:row>
      <xdr:rowOff>186006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170783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9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150198</xdr:rowOff>
    </xdr:from>
    <xdr:to>
      <xdr:col>15</xdr:col>
      <xdr:colOff>101600</xdr:colOff>
      <xdr:row>37</xdr:row>
      <xdr:rowOff>251798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7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236575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16,524
16,386
5.97
7,622,148
7,374,895
223,596
4,533,741
6,837,606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57061</xdr:rowOff>
    </xdr:from>
    <xdr:to>
      <xdr:col>24</xdr:col>
      <xdr:colOff>63500</xdr:colOff>
      <xdr:row>35</xdr:row>
      <xdr:rowOff>84850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57811"/>
          <a:ext cx="8382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57061</xdr:rowOff>
    </xdr:from>
    <xdr:to>
      <xdr:col>19</xdr:col>
      <xdr:colOff>177800</xdr:colOff>
      <xdr:row>35</xdr:row>
      <xdr:rowOff>94480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57811"/>
          <a:ext cx="889000"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94480</xdr:rowOff>
    </xdr:from>
    <xdr:to>
      <xdr:col>15</xdr:col>
      <xdr:colOff>50800</xdr:colOff>
      <xdr:row>37</xdr:row>
      <xdr:rowOff>17899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95230"/>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116826</xdr:rowOff>
    </xdr:from>
    <xdr:to>
      <xdr:col>10</xdr:col>
      <xdr:colOff>114300</xdr:colOff>
      <xdr:row>37</xdr:row>
      <xdr:rowOff>17899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89026"/>
          <a:ext cx="889000" cy="7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34050</xdr:rowOff>
    </xdr:from>
    <xdr:to>
      <xdr:col>24</xdr:col>
      <xdr:colOff>114300</xdr:colOff>
      <xdr:row>35</xdr:row>
      <xdr:rowOff>135650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6261</xdr:rowOff>
    </xdr:from>
    <xdr:to>
      <xdr:col>20</xdr:col>
      <xdr:colOff>38100</xdr:colOff>
      <xdr:row>35</xdr:row>
      <xdr:rowOff>107861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124388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43680</xdr:rowOff>
    </xdr:from>
    <xdr:to>
      <xdr:col>15</xdr:col>
      <xdr:colOff>101600</xdr:colOff>
      <xdr:row>35</xdr:row>
      <xdr:rowOff>145280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161807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138549</xdr:rowOff>
    </xdr:from>
    <xdr:to>
      <xdr:col>10</xdr:col>
      <xdr:colOff>165100</xdr:colOff>
      <xdr:row>37</xdr:row>
      <xdr:rowOff>68699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59826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66026</xdr:rowOff>
    </xdr:from>
    <xdr:to>
      <xdr:col>6</xdr:col>
      <xdr:colOff>38100</xdr:colOff>
      <xdr:row>36</xdr:row>
      <xdr:rowOff>167626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158753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156050</xdr:rowOff>
    </xdr:from>
    <xdr:to>
      <xdr:col>24</xdr:col>
      <xdr:colOff>63500</xdr:colOff>
      <xdr:row>57</xdr:row>
      <xdr:rowOff>166729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28700"/>
          <a:ext cx="8382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166729</xdr:rowOff>
    </xdr:from>
    <xdr:to>
      <xdr:col>19</xdr:col>
      <xdr:colOff>177800</xdr:colOff>
      <xdr:row>58</xdr:row>
      <xdr:rowOff>34109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39379"/>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120117</xdr:rowOff>
    </xdr:from>
    <xdr:to>
      <xdr:col>15</xdr:col>
      <xdr:colOff>50800</xdr:colOff>
      <xdr:row>58</xdr:row>
      <xdr:rowOff>34109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892767"/>
          <a:ext cx="889000" cy="8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111299</xdr:rowOff>
    </xdr:from>
    <xdr:to>
      <xdr:col>10</xdr:col>
      <xdr:colOff>114300</xdr:colOff>
      <xdr:row>57</xdr:row>
      <xdr:rowOff>120117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88394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105250</xdr:rowOff>
    </xdr:from>
    <xdr:to>
      <xdr:col>24</xdr:col>
      <xdr:colOff>114300</xdr:colOff>
      <xdr:row>58</xdr:row>
      <xdr:rowOff>35400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20177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115929</xdr:rowOff>
    </xdr:from>
    <xdr:to>
      <xdr:col>20</xdr:col>
      <xdr:colOff>38100</xdr:colOff>
      <xdr:row>58</xdr:row>
      <xdr:rowOff>46079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37206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154759</xdr:rowOff>
    </xdr:from>
    <xdr:to>
      <xdr:col>15</xdr:col>
      <xdr:colOff>101600</xdr:colOff>
      <xdr:row>58</xdr:row>
      <xdr:rowOff>84909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76036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69317</xdr:rowOff>
    </xdr:from>
    <xdr:to>
      <xdr:col>10</xdr:col>
      <xdr:colOff>165100</xdr:colOff>
      <xdr:row>57</xdr:row>
      <xdr:rowOff>170917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162044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60499</xdr:rowOff>
    </xdr:from>
    <xdr:to>
      <xdr:col>6</xdr:col>
      <xdr:colOff>38100</xdr:colOff>
      <xdr:row>57</xdr:row>
      <xdr:rowOff>162099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153226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54135</xdr:rowOff>
    </xdr:from>
    <xdr:to>
      <xdr:col>24</xdr:col>
      <xdr:colOff>63500</xdr:colOff>
      <xdr:row>78</xdr:row>
      <xdr:rowOff>62731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27235"/>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62731</xdr:rowOff>
    </xdr:from>
    <xdr:to>
      <xdr:col>19</xdr:col>
      <xdr:colOff>177800</xdr:colOff>
      <xdr:row>78</xdr:row>
      <xdr:rowOff>64627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5831"/>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64627</xdr:rowOff>
    </xdr:from>
    <xdr:to>
      <xdr:col>15</xdr:col>
      <xdr:colOff>50800</xdr:colOff>
      <xdr:row>78</xdr:row>
      <xdr:rowOff>82367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37727"/>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74275</xdr:rowOff>
    </xdr:from>
    <xdr:to>
      <xdr:col>10</xdr:col>
      <xdr:colOff>114300</xdr:colOff>
      <xdr:row>78</xdr:row>
      <xdr:rowOff>82367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7375"/>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3335</xdr:rowOff>
    </xdr:from>
    <xdr:to>
      <xdr:col>24</xdr:col>
      <xdr:colOff>114300</xdr:colOff>
      <xdr:row>78</xdr:row>
      <xdr:rowOff>104935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89712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11931</xdr:rowOff>
    </xdr:from>
    <xdr:to>
      <xdr:col>20</xdr:col>
      <xdr:colOff>38100</xdr:colOff>
      <xdr:row>78</xdr:row>
      <xdr:rowOff>113531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104658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13827</xdr:rowOff>
    </xdr:from>
    <xdr:to>
      <xdr:col>15</xdr:col>
      <xdr:colOff>101600</xdr:colOff>
      <xdr:row>78</xdr:row>
      <xdr:rowOff>115427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106554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31567</xdr:rowOff>
    </xdr:from>
    <xdr:to>
      <xdr:col>10</xdr:col>
      <xdr:colOff>165100</xdr:colOff>
      <xdr:row>78</xdr:row>
      <xdr:rowOff>133167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23475</xdr:rowOff>
    </xdr:from>
    <xdr:to>
      <xdr:col>6</xdr:col>
      <xdr:colOff>38100</xdr:colOff>
      <xdr:row>78</xdr:row>
      <xdr:rowOff>125075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116202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155702</xdr:rowOff>
    </xdr:from>
    <xdr:to>
      <xdr:col>24</xdr:col>
      <xdr:colOff>63500</xdr:colOff>
      <xdr:row>94</xdr:row>
      <xdr:rowOff>133032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00552"/>
          <a:ext cx="8382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155702</xdr:rowOff>
    </xdr:from>
    <xdr:to>
      <xdr:col>19</xdr:col>
      <xdr:colOff>177800</xdr:colOff>
      <xdr:row>95</xdr:row>
      <xdr:rowOff>146393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00552"/>
          <a:ext cx="889000" cy="3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117081</xdr:rowOff>
    </xdr:from>
    <xdr:to>
      <xdr:col>15</xdr:col>
      <xdr:colOff>50800</xdr:colOff>
      <xdr:row>95</xdr:row>
      <xdr:rowOff>146393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04831"/>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117081</xdr:rowOff>
    </xdr:from>
    <xdr:to>
      <xdr:col>10</xdr:col>
      <xdr:colOff>114300</xdr:colOff>
      <xdr:row>96</xdr:row>
      <xdr:rowOff>93650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04831"/>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82232</xdr:rowOff>
    </xdr:from>
    <xdr:to>
      <xdr:col>24</xdr:col>
      <xdr:colOff>114300</xdr:colOff>
      <xdr:row>95</xdr:row>
      <xdr:rowOff>12382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105109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104902</xdr:rowOff>
    </xdr:from>
    <xdr:to>
      <xdr:col>20</xdr:col>
      <xdr:colOff>38100</xdr:colOff>
      <xdr:row>94</xdr:row>
      <xdr:rowOff>35052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51579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2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95593</xdr:rowOff>
    </xdr:from>
    <xdr:to>
      <xdr:col>15</xdr:col>
      <xdr:colOff>101600</xdr:colOff>
      <xdr:row>96</xdr:row>
      <xdr:rowOff>25743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42270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66281</xdr:rowOff>
    </xdr:from>
    <xdr:to>
      <xdr:col>10</xdr:col>
      <xdr:colOff>165100</xdr:colOff>
      <xdr:row>95</xdr:row>
      <xdr:rowOff>167881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1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42850</xdr:rowOff>
    </xdr:from>
    <xdr:to>
      <xdr:col>6</xdr:col>
      <xdr:colOff>38100</xdr:colOff>
      <xdr:row>96</xdr:row>
      <xdr:rowOff>144450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91498</xdr:rowOff>
    </xdr:from>
    <xdr:to>
      <xdr:col>55</xdr:col>
      <xdr:colOff>0</xdr:colOff>
      <xdr:row>37</xdr:row>
      <xdr:rowOff>93235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3514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142055</xdr:rowOff>
    </xdr:from>
    <xdr:to>
      <xdr:col>50</xdr:col>
      <xdr:colOff>114300</xdr:colOff>
      <xdr:row>37</xdr:row>
      <xdr:rowOff>91498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71355"/>
          <a:ext cx="889000" cy="4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142055</xdr:rowOff>
    </xdr:from>
    <xdr:to>
      <xdr:col>45</xdr:col>
      <xdr:colOff>177800</xdr:colOff>
      <xdr:row>37</xdr:row>
      <xdr:rowOff>122743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71355"/>
          <a:ext cx="889000" cy="49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115016</xdr:rowOff>
    </xdr:from>
    <xdr:to>
      <xdr:col>41</xdr:col>
      <xdr:colOff>50800</xdr:colOff>
      <xdr:row>37</xdr:row>
      <xdr:rowOff>122743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5866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42435</xdr:rowOff>
    </xdr:from>
    <xdr:to>
      <xdr:col>55</xdr:col>
      <xdr:colOff>50800</xdr:colOff>
      <xdr:row>37</xdr:row>
      <xdr:rowOff>144035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128812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40698</xdr:rowOff>
    </xdr:from>
    <xdr:to>
      <xdr:col>50</xdr:col>
      <xdr:colOff>165100</xdr:colOff>
      <xdr:row>37</xdr:row>
      <xdr:rowOff>142298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133425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91255</xdr:rowOff>
    </xdr:from>
    <xdr:to>
      <xdr:col>46</xdr:col>
      <xdr:colOff>38100</xdr:colOff>
      <xdr:row>35</xdr:row>
      <xdr:rowOff>21405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12532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71943</xdr:rowOff>
    </xdr:from>
    <xdr:to>
      <xdr:col>41</xdr:col>
      <xdr:colOff>101600</xdr:colOff>
      <xdr:row>38</xdr:row>
      <xdr:rowOff>2093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164669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64216</xdr:rowOff>
    </xdr:from>
    <xdr:to>
      <xdr:col>36</xdr:col>
      <xdr:colOff>165100</xdr:colOff>
      <xdr:row>37</xdr:row>
      <xdr:rowOff>165816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156942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21773</xdr:rowOff>
    </xdr:from>
    <xdr:to>
      <xdr:col>55</xdr:col>
      <xdr:colOff>0</xdr:colOff>
      <xdr:row>57</xdr:row>
      <xdr:rowOff>133131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94423"/>
          <a:ext cx="838200" cy="1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133131</xdr:rowOff>
    </xdr:from>
    <xdr:to>
      <xdr:col>50</xdr:col>
      <xdr:colOff>114300</xdr:colOff>
      <xdr:row>57</xdr:row>
      <xdr:rowOff>143800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05781"/>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143800</xdr:rowOff>
    </xdr:from>
    <xdr:to>
      <xdr:col>45</xdr:col>
      <xdr:colOff>177800</xdr:colOff>
      <xdr:row>57</xdr:row>
      <xdr:rowOff>166629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16450"/>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120711</xdr:rowOff>
    </xdr:from>
    <xdr:to>
      <xdr:col>41</xdr:col>
      <xdr:colOff>50800</xdr:colOff>
      <xdr:row>57</xdr:row>
      <xdr:rowOff>166629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21911"/>
          <a:ext cx="889000" cy="2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142423</xdr:rowOff>
    </xdr:from>
    <xdr:to>
      <xdr:col>55</xdr:col>
      <xdr:colOff>50800</xdr:colOff>
      <xdr:row>57</xdr:row>
      <xdr:rowOff>72573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120850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82331</xdr:rowOff>
    </xdr:from>
    <xdr:to>
      <xdr:col>50</xdr:col>
      <xdr:colOff>165100</xdr:colOff>
      <xdr:row>58</xdr:row>
      <xdr:rowOff>12481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93000</xdr:rowOff>
    </xdr:from>
    <xdr:to>
      <xdr:col>46</xdr:col>
      <xdr:colOff>38100</xdr:colOff>
      <xdr:row>58</xdr:row>
      <xdr:rowOff>23150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115829</xdr:rowOff>
    </xdr:from>
    <xdr:to>
      <xdr:col>41</xdr:col>
      <xdr:colOff>101600</xdr:colOff>
      <xdr:row>58</xdr:row>
      <xdr:rowOff>45979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37106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8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69911</xdr:rowOff>
    </xdr:from>
    <xdr:to>
      <xdr:col>36</xdr:col>
      <xdr:colOff>165100</xdr:colOff>
      <xdr:row>57</xdr:row>
      <xdr:rowOff>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162638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82759</xdr:rowOff>
    </xdr:from>
    <xdr:to>
      <xdr:col>55</xdr:col>
      <xdr:colOff>0</xdr:colOff>
      <xdr:row>78</xdr:row>
      <xdr:rowOff>155417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941509"/>
          <a:ext cx="838200" cy="5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9589</xdr:rowOff>
    </xdr:from>
    <xdr:to>
      <xdr:col>50</xdr:col>
      <xdr:colOff>114300</xdr:colOff>
      <xdr:row>78</xdr:row>
      <xdr:rowOff>155417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82689"/>
          <a:ext cx="889000" cy="1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9589</xdr:rowOff>
    </xdr:from>
    <xdr:to>
      <xdr:col>45</xdr:col>
      <xdr:colOff>177800</xdr:colOff>
      <xdr:row>78</xdr:row>
      <xdr:rowOff>134062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82689"/>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127966</xdr:rowOff>
    </xdr:from>
    <xdr:to>
      <xdr:col>41</xdr:col>
      <xdr:colOff>50800</xdr:colOff>
      <xdr:row>78</xdr:row>
      <xdr:rowOff>134062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0106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31959</xdr:rowOff>
    </xdr:from>
    <xdr:to>
      <xdr:col>55</xdr:col>
      <xdr:colOff>50800</xdr:colOff>
      <xdr:row>75</xdr:row>
      <xdr:rowOff>133559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54836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104617</xdr:rowOff>
    </xdr:from>
    <xdr:to>
      <xdr:col>50</xdr:col>
      <xdr:colOff>165100</xdr:colOff>
      <xdr:row>79</xdr:row>
      <xdr:rowOff>34767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25894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7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130239</xdr:rowOff>
    </xdr:from>
    <xdr:to>
      <xdr:col>46</xdr:col>
      <xdr:colOff>38100</xdr:colOff>
      <xdr:row>78</xdr:row>
      <xdr:rowOff>60389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51516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83262</xdr:rowOff>
    </xdr:from>
    <xdr:to>
      <xdr:col>41</xdr:col>
      <xdr:colOff>101600</xdr:colOff>
      <xdr:row>79</xdr:row>
      <xdr:rowOff>13412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77166</xdr:rowOff>
    </xdr:from>
    <xdr:to>
      <xdr:col>36</xdr:col>
      <xdr:colOff>165100</xdr:colOff>
      <xdr:row>79</xdr:row>
      <xdr:rowOff>7316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169893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30620</xdr:rowOff>
    </xdr:from>
    <xdr:to>
      <xdr:col>55</xdr:col>
      <xdr:colOff>0</xdr:colOff>
      <xdr:row>98</xdr:row>
      <xdr:rowOff>45529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61270"/>
          <a:ext cx="838200" cy="1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30620</xdr:rowOff>
    </xdr:from>
    <xdr:to>
      <xdr:col>50</xdr:col>
      <xdr:colOff>114300</xdr:colOff>
      <xdr:row>98</xdr:row>
      <xdr:rowOff>19838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61270"/>
          <a:ext cx="889000" cy="1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1663</xdr:rowOff>
    </xdr:from>
    <xdr:to>
      <xdr:col>45</xdr:col>
      <xdr:colOff>177800</xdr:colOff>
      <xdr:row>98</xdr:row>
      <xdr:rowOff>19838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03763"/>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80163</xdr:rowOff>
    </xdr:from>
    <xdr:to>
      <xdr:col>41</xdr:col>
      <xdr:colOff>50800</xdr:colOff>
      <xdr:row>98</xdr:row>
      <xdr:rowOff>1663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10813"/>
          <a:ext cx="889000" cy="9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166179</xdr:rowOff>
    </xdr:from>
    <xdr:to>
      <xdr:col>55</xdr:col>
      <xdr:colOff>50800</xdr:colOff>
      <xdr:row>98</xdr:row>
      <xdr:rowOff>96329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144606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151270</xdr:rowOff>
    </xdr:from>
    <xdr:to>
      <xdr:col>50</xdr:col>
      <xdr:colOff>165100</xdr:colOff>
      <xdr:row>97</xdr:row>
      <xdr:rowOff>81420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72547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140488</xdr:rowOff>
    </xdr:from>
    <xdr:to>
      <xdr:col>46</xdr:col>
      <xdr:colOff>38100</xdr:colOff>
      <xdr:row>98</xdr:row>
      <xdr:rowOff>70638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61765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122313</xdr:rowOff>
    </xdr:from>
    <xdr:to>
      <xdr:col>41</xdr:col>
      <xdr:colOff>101600</xdr:colOff>
      <xdr:row>98</xdr:row>
      <xdr:rowOff>52463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43590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29363</xdr:rowOff>
    </xdr:from>
    <xdr:to>
      <xdr:col>36</xdr:col>
      <xdr:colOff>165100</xdr:colOff>
      <xdr:row>97</xdr:row>
      <xdr:rowOff>130963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122090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036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42176</xdr:rowOff>
    </xdr:from>
    <xdr:to>
      <xdr:col>81</xdr:col>
      <xdr:colOff>50800</xdr:colOff>
      <xdr:row>39</xdr:row>
      <xdr:rowOff>43815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2872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34722</xdr:rowOff>
    </xdr:from>
    <xdr:to>
      <xdr:col>76</xdr:col>
      <xdr:colOff>114300</xdr:colOff>
      <xdr:row>39</xdr:row>
      <xdr:rowOff>42176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1272"/>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24422</xdr:rowOff>
    </xdr:from>
    <xdr:to>
      <xdr:col>71</xdr:col>
      <xdr:colOff>177800</xdr:colOff>
      <xdr:row>39</xdr:row>
      <xdr:rowOff>34722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10972"/>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85742</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162826</xdr:rowOff>
    </xdr:from>
    <xdr:to>
      <xdr:col>76</xdr:col>
      <xdr:colOff>165100</xdr:colOff>
      <xdr:row>39</xdr:row>
      <xdr:rowOff>92976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84103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7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155372</xdr:rowOff>
    </xdr:from>
    <xdr:to>
      <xdr:col>72</xdr:col>
      <xdr:colOff>38100</xdr:colOff>
      <xdr:row>39</xdr:row>
      <xdr:rowOff>85522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76649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145072</xdr:rowOff>
    </xdr:from>
    <xdr:to>
      <xdr:col>67</xdr:col>
      <xdr:colOff>101600</xdr:colOff>
      <xdr:row>39</xdr:row>
      <xdr:rowOff>75222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66349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5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128262</xdr:rowOff>
    </xdr:from>
    <xdr:to>
      <xdr:col>85</xdr:col>
      <xdr:colOff>127000</xdr:colOff>
      <xdr:row>77</xdr:row>
      <xdr:rowOff>138809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29912"/>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138809</xdr:rowOff>
    </xdr:from>
    <xdr:to>
      <xdr:col>81</xdr:col>
      <xdr:colOff>50800</xdr:colOff>
      <xdr:row>77</xdr:row>
      <xdr:rowOff>146093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0459"/>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138785</xdr:rowOff>
    </xdr:from>
    <xdr:to>
      <xdr:col>76</xdr:col>
      <xdr:colOff>114300</xdr:colOff>
      <xdr:row>77</xdr:row>
      <xdr:rowOff>146093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340435"/>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138785</xdr:rowOff>
    </xdr:from>
    <xdr:to>
      <xdr:col>71</xdr:col>
      <xdr:colOff>177800</xdr:colOff>
      <xdr:row>77</xdr:row>
      <xdr:rowOff>142450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40435"/>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77462</xdr:rowOff>
    </xdr:from>
    <xdr:to>
      <xdr:col>85</xdr:col>
      <xdr:colOff>177800</xdr:colOff>
      <xdr:row>78</xdr:row>
      <xdr:rowOff>7612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55889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88009</xdr:rowOff>
    </xdr:from>
    <xdr:to>
      <xdr:col>81</xdr:col>
      <xdr:colOff>101600</xdr:colOff>
      <xdr:row>78</xdr:row>
      <xdr:rowOff>18159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95293</xdr:rowOff>
    </xdr:from>
    <xdr:to>
      <xdr:col>76</xdr:col>
      <xdr:colOff>165100</xdr:colOff>
      <xdr:row>78</xdr:row>
      <xdr:rowOff>25443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87985</xdr:rowOff>
    </xdr:from>
    <xdr:to>
      <xdr:col>72</xdr:col>
      <xdr:colOff>38100</xdr:colOff>
      <xdr:row>78</xdr:row>
      <xdr:rowOff>18135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91650</xdr:rowOff>
    </xdr:from>
    <xdr:to>
      <xdr:col>67</xdr:col>
      <xdr:colOff>101600</xdr:colOff>
      <xdr:row>78</xdr:row>
      <xdr:rowOff>21800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12927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153784</xdr:rowOff>
    </xdr:from>
    <xdr:to>
      <xdr:col>85</xdr:col>
      <xdr:colOff>127000</xdr:colOff>
      <xdr:row>97</xdr:row>
      <xdr:rowOff>34328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270084"/>
          <a:ext cx="838200" cy="3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153784</xdr:rowOff>
    </xdr:from>
    <xdr:to>
      <xdr:col>81</xdr:col>
      <xdr:colOff>50800</xdr:colOff>
      <xdr:row>97</xdr:row>
      <xdr:rowOff>162420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70084"/>
          <a:ext cx="889000" cy="5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122123</xdr:rowOff>
    </xdr:from>
    <xdr:to>
      <xdr:col>76</xdr:col>
      <xdr:colOff>114300</xdr:colOff>
      <xdr:row>97</xdr:row>
      <xdr:rowOff>162420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5277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110313</xdr:rowOff>
    </xdr:from>
    <xdr:to>
      <xdr:col>71</xdr:col>
      <xdr:colOff>177800</xdr:colOff>
      <xdr:row>97</xdr:row>
      <xdr:rowOff>122123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40963"/>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154978</xdr:rowOff>
    </xdr:from>
    <xdr:to>
      <xdr:col>85</xdr:col>
      <xdr:colOff>177800</xdr:colOff>
      <xdr:row>97</xdr:row>
      <xdr:rowOff>85128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133405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102984</xdr:rowOff>
    </xdr:from>
    <xdr:to>
      <xdr:col>81</xdr:col>
      <xdr:colOff>101600</xdr:colOff>
      <xdr:row>95</xdr:row>
      <xdr:rowOff>33134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49661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111620</xdr:rowOff>
    </xdr:from>
    <xdr:to>
      <xdr:col>76</xdr:col>
      <xdr:colOff>165100</xdr:colOff>
      <xdr:row>98</xdr:row>
      <xdr:rowOff>41770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32897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71323</xdr:rowOff>
    </xdr:from>
    <xdr:to>
      <xdr:col>72</xdr:col>
      <xdr:colOff>38100</xdr:colOff>
      <xdr:row>98</xdr:row>
      <xdr:rowOff>1473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164050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59513</xdr:rowOff>
    </xdr:from>
    <xdr:to>
      <xdr:col>67</xdr:col>
      <xdr:colOff>101600</xdr:colOff>
      <xdr:row>97</xdr:row>
      <xdr:rowOff>161113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152240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25171</xdr:rowOff>
    </xdr:from>
    <xdr:to>
      <xdr:col>111</xdr:col>
      <xdr:colOff>177800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9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23743</xdr:rowOff>
    </xdr:from>
    <xdr:to>
      <xdr:col>107</xdr:col>
      <xdr:colOff>50800</xdr:colOff>
      <xdr:row>58</xdr:row>
      <xdr:rowOff>25171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67843"/>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21799</xdr:rowOff>
    </xdr:from>
    <xdr:to>
      <xdr:col>102</xdr:col>
      <xdr:colOff>114300</xdr:colOff>
      <xdr:row>58</xdr:row>
      <xdr:rowOff>23743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5899"/>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145821</xdr:rowOff>
    </xdr:from>
    <xdr:to>
      <xdr:col>107</xdr:col>
      <xdr:colOff>101600</xdr:colOff>
      <xdr:row>58</xdr:row>
      <xdr:rowOff>75971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67098</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144393</xdr:rowOff>
    </xdr:from>
    <xdr:to>
      <xdr:col>102</xdr:col>
      <xdr:colOff>165100</xdr:colOff>
      <xdr:row>58</xdr:row>
      <xdr:rowOff>74543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65670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00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142449</xdr:rowOff>
    </xdr:from>
    <xdr:to>
      <xdr:col>98</xdr:col>
      <xdr:colOff>38100</xdr:colOff>
      <xdr:row>58</xdr:row>
      <xdr:rowOff>72599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63726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007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8713</xdr:rowOff>
    </xdr:from>
    <xdr:to>
      <xdr:col>116</xdr:col>
      <xdr:colOff>63500</xdr:colOff>
      <xdr:row>77</xdr:row>
      <xdr:rowOff>68458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10363"/>
          <a:ext cx="8382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40210</xdr:rowOff>
    </xdr:from>
    <xdr:to>
      <xdr:col>111</xdr:col>
      <xdr:colOff>177800</xdr:colOff>
      <xdr:row>77</xdr:row>
      <xdr:rowOff>68458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41860"/>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40210</xdr:rowOff>
    </xdr:from>
    <xdr:to>
      <xdr:col>107</xdr:col>
      <xdr:colOff>50800</xdr:colOff>
      <xdr:row>77</xdr:row>
      <xdr:rowOff>106601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241860"/>
          <a:ext cx="8890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106601</xdr:rowOff>
    </xdr:from>
    <xdr:to>
      <xdr:col>102</xdr:col>
      <xdr:colOff>114300</xdr:colOff>
      <xdr:row>77</xdr:row>
      <xdr:rowOff>141022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08251"/>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129363</xdr:rowOff>
    </xdr:from>
    <xdr:to>
      <xdr:col>116</xdr:col>
      <xdr:colOff>114300</xdr:colOff>
      <xdr:row>77</xdr:row>
      <xdr:rowOff>59513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107790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17658</xdr:rowOff>
    </xdr:from>
    <xdr:to>
      <xdr:col>112</xdr:col>
      <xdr:colOff>38100</xdr:colOff>
      <xdr:row>77</xdr:row>
      <xdr:rowOff>119258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110385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160860</xdr:rowOff>
    </xdr:from>
    <xdr:to>
      <xdr:col>107</xdr:col>
      <xdr:colOff>101600</xdr:colOff>
      <xdr:row>77</xdr:row>
      <xdr:rowOff>91010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82137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55801</xdr:rowOff>
    </xdr:from>
    <xdr:to>
      <xdr:col>102</xdr:col>
      <xdr:colOff>165100</xdr:colOff>
      <xdr:row>77</xdr:row>
      <xdr:rowOff>157401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148528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90222</xdr:rowOff>
    </xdr:from>
    <xdr:to>
      <xdr:col>98</xdr:col>
      <xdr:colOff>38100</xdr:colOff>
      <xdr:row>78</xdr:row>
      <xdr:rowOff>20372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全体的には、ほとんどの費目において類似団体平均よりも低くなっているが、人件費や扶助費といった義務的経費は類似団体平均値とほぼ同じ水準で推移している。　これは、保育所３ヶ所を直営で運営していることや、少子化対策・待機児童対策の拡充によるものである。また、積立金については、インフラを含む公共施設の老朽化対策の実施に伴う公債費の増加に備えるため、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年度から減債基金への積立を続けたことにより、数値の上昇傾向がみられる。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年度においては、歳出決算総額の住民一人当たりのコストは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446,314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性質別でみると、近年の推移と同傾向にある。扶助費については、令和元年度に民間保育所が開所したことに伴い増加傾向にあり、今後も民間保育所の運営や幼保無償化の影響により増加が見込まれ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働き方改革の推進として全庁的な取り組みを行ってきた成果は見られるものの、会計年度任用職員制度の導入に伴う人件費の増加がみられるが、職員構成の新陳代謝等により一般職に係る人件費が減少したことにより人件費全体でみると減少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繰出金については、令和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実施している、新型コロナウイルス感染症にかかる下水道料金基本料金の免除及び下水道事業会計の公営企業化に伴う操出金により増となっている。普通建設事業費（うち新規整備）については、町立学校給食棟整備事業の実施により大幅な増となった。普通建設事業費（うち更新整備）については、学校施設の外壁改修工事の完了に伴い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16,524
16,386
5.97
7,622,148
7,374,895
223,596
4,533,741
6,837,606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26706</xdr:rowOff>
    </xdr:from>
    <xdr:to>
      <xdr:col>24</xdr:col>
      <xdr:colOff>63500</xdr:colOff>
      <xdr:row>34</xdr:row>
      <xdr:rowOff>88755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5600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2866</xdr:rowOff>
    </xdr:from>
    <xdr:to>
      <xdr:col>19</xdr:col>
      <xdr:colOff>177800</xdr:colOff>
      <xdr:row>34</xdr:row>
      <xdr:rowOff>26706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2166"/>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121739</xdr:rowOff>
    </xdr:from>
    <xdr:to>
      <xdr:col>15</xdr:col>
      <xdr:colOff>50800</xdr:colOff>
      <xdr:row>34</xdr:row>
      <xdr:rowOff>2866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79589"/>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121739</xdr:rowOff>
    </xdr:from>
    <xdr:to>
      <xdr:col>10</xdr:col>
      <xdr:colOff>114300</xdr:colOff>
      <xdr:row>33</xdr:row>
      <xdr:rowOff>140027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795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37955</xdr:rowOff>
    </xdr:from>
    <xdr:to>
      <xdr:col>24</xdr:col>
      <xdr:colOff>114300</xdr:colOff>
      <xdr:row>34</xdr:row>
      <xdr:rowOff>139555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60832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147356</xdr:rowOff>
    </xdr:from>
    <xdr:to>
      <xdr:col>20</xdr:col>
      <xdr:colOff>38100</xdr:colOff>
      <xdr:row>34</xdr:row>
      <xdr:rowOff>77506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123516</xdr:rowOff>
    </xdr:from>
    <xdr:to>
      <xdr:col>15</xdr:col>
      <xdr:colOff>101600</xdr:colOff>
      <xdr:row>34</xdr:row>
      <xdr:rowOff>53666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70193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70939</xdr:rowOff>
    </xdr:from>
    <xdr:to>
      <xdr:col>10</xdr:col>
      <xdr:colOff>165100</xdr:colOff>
      <xdr:row>34</xdr:row>
      <xdr:rowOff>1089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89227</xdr:rowOff>
    </xdr:from>
    <xdr:to>
      <xdr:col>6</xdr:col>
      <xdr:colOff>38100</xdr:colOff>
      <xdr:row>34</xdr:row>
      <xdr:rowOff>19377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35904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9951</xdr:rowOff>
    </xdr:from>
    <xdr:to>
      <xdr:col>24</xdr:col>
      <xdr:colOff>63500</xdr:colOff>
      <xdr:row>56</xdr:row>
      <xdr:rowOff>125408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1151"/>
          <a:ext cx="838200" cy="1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73022</xdr:rowOff>
    </xdr:from>
    <xdr:to>
      <xdr:col>19</xdr:col>
      <xdr:colOff>177800</xdr:colOff>
      <xdr:row>56</xdr:row>
      <xdr:rowOff>9951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31322"/>
          <a:ext cx="889000" cy="2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73022</xdr:rowOff>
    </xdr:from>
    <xdr:to>
      <xdr:col>15</xdr:col>
      <xdr:colOff>50800</xdr:colOff>
      <xdr:row>57</xdr:row>
      <xdr:rowOff>12292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31322"/>
          <a:ext cx="889000" cy="4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162071</xdr:rowOff>
    </xdr:from>
    <xdr:to>
      <xdr:col>10</xdr:col>
      <xdr:colOff>114300</xdr:colOff>
      <xdr:row>57</xdr:row>
      <xdr:rowOff>12292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63271"/>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74608</xdr:rowOff>
    </xdr:from>
    <xdr:to>
      <xdr:col>24</xdr:col>
      <xdr:colOff>114300</xdr:colOff>
      <xdr:row>57</xdr:row>
      <xdr:rowOff>4758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53035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130601</xdr:rowOff>
    </xdr:from>
    <xdr:to>
      <xdr:col>20</xdr:col>
      <xdr:colOff>38100</xdr:colOff>
      <xdr:row>56</xdr:row>
      <xdr:rowOff>60751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51878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22222</xdr:rowOff>
    </xdr:from>
    <xdr:to>
      <xdr:col>15</xdr:col>
      <xdr:colOff>101600</xdr:colOff>
      <xdr:row>54</xdr:row>
      <xdr:rowOff>123822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114949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7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132942</xdr:rowOff>
    </xdr:from>
    <xdr:to>
      <xdr:col>10</xdr:col>
      <xdr:colOff>165100</xdr:colOff>
      <xdr:row>57</xdr:row>
      <xdr:rowOff>63092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54219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111271</xdr:rowOff>
    </xdr:from>
    <xdr:to>
      <xdr:col>6</xdr:col>
      <xdr:colOff>38100</xdr:colOff>
      <xdr:row>57</xdr:row>
      <xdr:rowOff>41421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32548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29809</xdr:rowOff>
    </xdr:from>
    <xdr:to>
      <xdr:col>24</xdr:col>
      <xdr:colOff>63500</xdr:colOff>
      <xdr:row>76</xdr:row>
      <xdr:rowOff>141246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0009"/>
          <a:ext cx="838200" cy="1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29809</xdr:rowOff>
    </xdr:from>
    <xdr:to>
      <xdr:col>19</xdr:col>
      <xdr:colOff>177800</xdr:colOff>
      <xdr:row>77</xdr:row>
      <xdr:rowOff>114227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0009"/>
          <a:ext cx="889000" cy="2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114227</xdr:rowOff>
    </xdr:from>
    <xdr:to>
      <xdr:col>15</xdr:col>
      <xdr:colOff>50800</xdr:colOff>
      <xdr:row>78</xdr:row>
      <xdr:rowOff>9365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5877"/>
          <a:ext cx="8890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105845</xdr:rowOff>
    </xdr:from>
    <xdr:to>
      <xdr:col>10</xdr:col>
      <xdr:colOff>114300</xdr:colOff>
      <xdr:row>78</xdr:row>
      <xdr:rowOff>9365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07495"/>
          <a:ext cx="889000" cy="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90446</xdr:rowOff>
    </xdr:from>
    <xdr:to>
      <xdr:col>24</xdr:col>
      <xdr:colOff>114300</xdr:colOff>
      <xdr:row>77</xdr:row>
      <xdr:rowOff>20596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68873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150459</xdr:rowOff>
    </xdr:from>
    <xdr:to>
      <xdr:col>20</xdr:col>
      <xdr:colOff>38100</xdr:colOff>
      <xdr:row>76</xdr:row>
      <xdr:rowOff>80609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71736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63427</xdr:rowOff>
    </xdr:from>
    <xdr:to>
      <xdr:col>15</xdr:col>
      <xdr:colOff>101600</xdr:colOff>
      <xdr:row>77</xdr:row>
      <xdr:rowOff>165027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156154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130015</xdr:rowOff>
    </xdr:from>
    <xdr:to>
      <xdr:col>10</xdr:col>
      <xdr:colOff>165100</xdr:colOff>
      <xdr:row>78</xdr:row>
      <xdr:rowOff>60165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51292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55045</xdr:rowOff>
    </xdr:from>
    <xdr:to>
      <xdr:col>6</xdr:col>
      <xdr:colOff>38100</xdr:colOff>
      <xdr:row>77</xdr:row>
      <xdr:rowOff>156645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3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66770</xdr:rowOff>
    </xdr:from>
    <xdr:to>
      <xdr:col>24</xdr:col>
      <xdr:colOff>63500</xdr:colOff>
      <xdr:row>97</xdr:row>
      <xdr:rowOff>93013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97420"/>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66770</xdr:rowOff>
    </xdr:from>
    <xdr:to>
      <xdr:col>19</xdr:col>
      <xdr:colOff>177800</xdr:colOff>
      <xdr:row>97</xdr:row>
      <xdr:rowOff>108100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7420"/>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108100</xdr:rowOff>
    </xdr:from>
    <xdr:to>
      <xdr:col>15</xdr:col>
      <xdr:colOff>50800</xdr:colOff>
      <xdr:row>98</xdr:row>
      <xdr:rowOff>6792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8750"/>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170408</xdr:rowOff>
    </xdr:from>
    <xdr:to>
      <xdr:col>10</xdr:col>
      <xdr:colOff>114300</xdr:colOff>
      <xdr:row>98</xdr:row>
      <xdr:rowOff>6792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1058"/>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42213</xdr:rowOff>
    </xdr:from>
    <xdr:to>
      <xdr:col>24</xdr:col>
      <xdr:colOff>114300</xdr:colOff>
      <xdr:row>97</xdr:row>
      <xdr:rowOff>143813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128590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15970</xdr:rowOff>
    </xdr:from>
    <xdr:to>
      <xdr:col>20</xdr:col>
      <xdr:colOff>38100</xdr:colOff>
      <xdr:row>97</xdr:row>
      <xdr:rowOff>117570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108697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57300</xdr:rowOff>
    </xdr:from>
    <xdr:to>
      <xdr:col>15</xdr:col>
      <xdr:colOff>101600</xdr:colOff>
      <xdr:row>97</xdr:row>
      <xdr:rowOff>158900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150027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127442</xdr:rowOff>
    </xdr:from>
    <xdr:to>
      <xdr:col>10</xdr:col>
      <xdr:colOff>165100</xdr:colOff>
      <xdr:row>98</xdr:row>
      <xdr:rowOff>57592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119608</xdr:rowOff>
    </xdr:from>
    <xdr:to>
      <xdr:col>6</xdr:col>
      <xdr:colOff>38100</xdr:colOff>
      <xdr:row>98</xdr:row>
      <xdr:rowOff>49758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40885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79349</xdr:rowOff>
    </xdr:from>
    <xdr:to>
      <xdr:col>55</xdr:col>
      <xdr:colOff>0</xdr:colOff>
      <xdr:row>38</xdr:row>
      <xdr:rowOff>79578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444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79349</xdr:rowOff>
    </xdr:from>
    <xdr:to>
      <xdr:col>50</xdr:col>
      <xdr:colOff>114300</xdr:colOff>
      <xdr:row>38</xdr:row>
      <xdr:rowOff>79349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9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70663</xdr:rowOff>
    </xdr:from>
    <xdr:to>
      <xdr:col>45</xdr:col>
      <xdr:colOff>177800</xdr:colOff>
      <xdr:row>38</xdr:row>
      <xdr:rowOff>79349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57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57176</xdr:rowOff>
    </xdr:from>
    <xdr:to>
      <xdr:col>41</xdr:col>
      <xdr:colOff>50800</xdr:colOff>
      <xdr:row>38</xdr:row>
      <xdr:rowOff>70663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72276"/>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28778</xdr:rowOff>
    </xdr:from>
    <xdr:to>
      <xdr:col>55</xdr:col>
      <xdr:colOff>50800</xdr:colOff>
      <xdr:row>38</xdr:row>
      <xdr:rowOff>130378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121276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28549</xdr:rowOff>
    </xdr:from>
    <xdr:to>
      <xdr:col>46</xdr:col>
      <xdr:colOff>38100</xdr:colOff>
      <xdr:row>38</xdr:row>
      <xdr:rowOff>130149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121276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19863</xdr:rowOff>
    </xdr:from>
    <xdr:to>
      <xdr:col>41</xdr:col>
      <xdr:colOff>101600</xdr:colOff>
      <xdr:row>38</xdr:row>
      <xdr:rowOff>121463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112590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6376</xdr:rowOff>
    </xdr:from>
    <xdr:to>
      <xdr:col>36</xdr:col>
      <xdr:colOff>165100</xdr:colOff>
      <xdr:row>38</xdr:row>
      <xdr:rowOff>107976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99103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1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70059</xdr:rowOff>
    </xdr:from>
    <xdr:to>
      <xdr:col>55</xdr:col>
      <xdr:colOff>0</xdr:colOff>
      <xdr:row>59</xdr:row>
      <xdr:rowOff>72361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85609"/>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70059</xdr:rowOff>
    </xdr:from>
    <xdr:to>
      <xdr:col>50</xdr:col>
      <xdr:colOff>114300</xdr:colOff>
      <xdr:row>59</xdr:row>
      <xdr:rowOff>73128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8560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66842</xdr:rowOff>
    </xdr:from>
    <xdr:to>
      <xdr:col>45</xdr:col>
      <xdr:colOff>177800</xdr:colOff>
      <xdr:row>59</xdr:row>
      <xdr:rowOff>73128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8239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58874</xdr:rowOff>
    </xdr:from>
    <xdr:to>
      <xdr:col>41</xdr:col>
      <xdr:colOff>50800</xdr:colOff>
      <xdr:row>59</xdr:row>
      <xdr:rowOff>66842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7442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21561</xdr:rowOff>
    </xdr:from>
    <xdr:to>
      <xdr:col>55</xdr:col>
      <xdr:colOff>50800</xdr:colOff>
      <xdr:row>59</xdr:row>
      <xdr:rowOff>123161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107938</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19259</xdr:rowOff>
    </xdr:from>
    <xdr:to>
      <xdr:col>50</xdr:col>
      <xdr:colOff>165100</xdr:colOff>
      <xdr:row>59</xdr:row>
      <xdr:rowOff>120859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111986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22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22328</xdr:rowOff>
    </xdr:from>
    <xdr:to>
      <xdr:col>46</xdr:col>
      <xdr:colOff>38100</xdr:colOff>
      <xdr:row>59</xdr:row>
      <xdr:rowOff>123928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115055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23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16042</xdr:rowOff>
    </xdr:from>
    <xdr:to>
      <xdr:col>41</xdr:col>
      <xdr:colOff>101600</xdr:colOff>
      <xdr:row>59</xdr:row>
      <xdr:rowOff>117642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108769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8074</xdr:rowOff>
    </xdr:from>
    <xdr:to>
      <xdr:col>36</xdr:col>
      <xdr:colOff>165100</xdr:colOff>
      <xdr:row>59</xdr:row>
      <xdr:rowOff>109674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100801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21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57584</xdr:rowOff>
    </xdr:from>
    <xdr:to>
      <xdr:col>55</xdr:col>
      <xdr:colOff>0</xdr:colOff>
      <xdr:row>79</xdr:row>
      <xdr:rowOff>74614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602134"/>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57584</xdr:rowOff>
    </xdr:from>
    <xdr:to>
      <xdr:col>50</xdr:col>
      <xdr:colOff>114300</xdr:colOff>
      <xdr:row>79</xdr:row>
      <xdr:rowOff>64719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60213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64719</xdr:rowOff>
    </xdr:from>
    <xdr:to>
      <xdr:col>45</xdr:col>
      <xdr:colOff>177800</xdr:colOff>
      <xdr:row>79</xdr:row>
      <xdr:rowOff>69765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609269"/>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69765</xdr:rowOff>
    </xdr:from>
    <xdr:to>
      <xdr:col>41</xdr:col>
      <xdr:colOff>50800</xdr:colOff>
      <xdr:row>79</xdr:row>
      <xdr:rowOff>70450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614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23814</xdr:rowOff>
    </xdr:from>
    <xdr:to>
      <xdr:col>55</xdr:col>
      <xdr:colOff>50800</xdr:colOff>
      <xdr:row>79</xdr:row>
      <xdr:rowOff>125414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110191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6784</xdr:rowOff>
    </xdr:from>
    <xdr:to>
      <xdr:col>50</xdr:col>
      <xdr:colOff>165100</xdr:colOff>
      <xdr:row>79</xdr:row>
      <xdr:rowOff>108384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99511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4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13919</xdr:rowOff>
    </xdr:from>
    <xdr:to>
      <xdr:col>46</xdr:col>
      <xdr:colOff>38100</xdr:colOff>
      <xdr:row>79</xdr:row>
      <xdr:rowOff>115519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106646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18965</xdr:rowOff>
    </xdr:from>
    <xdr:to>
      <xdr:col>41</xdr:col>
      <xdr:colOff>101600</xdr:colOff>
      <xdr:row>79</xdr:row>
      <xdr:rowOff>120565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111692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19650</xdr:rowOff>
    </xdr:from>
    <xdr:to>
      <xdr:col>36</xdr:col>
      <xdr:colOff>165100</xdr:colOff>
      <xdr:row>79</xdr:row>
      <xdr:rowOff>121250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112377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72633</xdr:rowOff>
    </xdr:from>
    <xdr:to>
      <xdr:col>55</xdr:col>
      <xdr:colOff>0</xdr:colOff>
      <xdr:row>97</xdr:row>
      <xdr:rowOff>101229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03283"/>
          <a:ext cx="8382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101229</xdr:rowOff>
    </xdr:from>
    <xdr:to>
      <xdr:col>50</xdr:col>
      <xdr:colOff>114300</xdr:colOff>
      <xdr:row>97</xdr:row>
      <xdr:rowOff>103352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31879"/>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103352</xdr:rowOff>
    </xdr:from>
    <xdr:to>
      <xdr:col>45</xdr:col>
      <xdr:colOff>177800</xdr:colOff>
      <xdr:row>97</xdr:row>
      <xdr:rowOff>116514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34002"/>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62934</xdr:rowOff>
    </xdr:from>
    <xdr:to>
      <xdr:col>41</xdr:col>
      <xdr:colOff>50800</xdr:colOff>
      <xdr:row>97</xdr:row>
      <xdr:rowOff>116514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93584"/>
          <a:ext cx="889000" cy="5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21833</xdr:rowOff>
    </xdr:from>
    <xdr:to>
      <xdr:col>55</xdr:col>
      <xdr:colOff>50800</xdr:colOff>
      <xdr:row>97</xdr:row>
      <xdr:rowOff>123433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50429</xdr:rowOff>
    </xdr:from>
    <xdr:to>
      <xdr:col>50</xdr:col>
      <xdr:colOff>165100</xdr:colOff>
      <xdr:row>97</xdr:row>
      <xdr:rowOff>152029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143156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52552</xdr:rowOff>
    </xdr:from>
    <xdr:to>
      <xdr:col>46</xdr:col>
      <xdr:colOff>38100</xdr:colOff>
      <xdr:row>97</xdr:row>
      <xdr:rowOff>154152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65714</xdr:rowOff>
    </xdr:from>
    <xdr:to>
      <xdr:col>41</xdr:col>
      <xdr:colOff>101600</xdr:colOff>
      <xdr:row>97</xdr:row>
      <xdr:rowOff>167314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158441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12134</xdr:rowOff>
    </xdr:from>
    <xdr:to>
      <xdr:col>36</xdr:col>
      <xdr:colOff>165100</xdr:colOff>
      <xdr:row>97</xdr:row>
      <xdr:rowOff>113734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104861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111125</xdr:rowOff>
    </xdr:from>
    <xdr:to>
      <xdr:col>85</xdr:col>
      <xdr:colOff>127000</xdr:colOff>
      <xdr:row>36</xdr:row>
      <xdr:rowOff>124689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28332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143967</xdr:rowOff>
    </xdr:from>
    <xdr:to>
      <xdr:col>81</xdr:col>
      <xdr:colOff>50800</xdr:colOff>
      <xdr:row>36</xdr:row>
      <xdr:rowOff>111125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973267"/>
          <a:ext cx="889000" cy="3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143967</xdr:rowOff>
    </xdr:from>
    <xdr:to>
      <xdr:col>76</xdr:col>
      <xdr:colOff>114300</xdr:colOff>
      <xdr:row>36</xdr:row>
      <xdr:rowOff>89065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973267"/>
          <a:ext cx="889000" cy="28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54661</xdr:rowOff>
    </xdr:from>
    <xdr:to>
      <xdr:col>71</xdr:col>
      <xdr:colOff>177800</xdr:colOff>
      <xdr:row>36</xdr:row>
      <xdr:rowOff>89065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2686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73889</xdr:rowOff>
    </xdr:from>
    <xdr:to>
      <xdr:col>85</xdr:col>
      <xdr:colOff>177800</xdr:colOff>
      <xdr:row>37</xdr:row>
      <xdr:rowOff>4039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52316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60325</xdr:rowOff>
    </xdr:from>
    <xdr:to>
      <xdr:col>81</xdr:col>
      <xdr:colOff>101600</xdr:colOff>
      <xdr:row>36</xdr:row>
      <xdr:rowOff>161925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153052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2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93167</xdr:rowOff>
    </xdr:from>
    <xdr:to>
      <xdr:col>76</xdr:col>
      <xdr:colOff>165100</xdr:colOff>
      <xdr:row>35</xdr:row>
      <xdr:rowOff>23317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39844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38265</xdr:rowOff>
    </xdr:from>
    <xdr:to>
      <xdr:col>72</xdr:col>
      <xdr:colOff>38100</xdr:colOff>
      <xdr:row>36</xdr:row>
      <xdr:rowOff>139865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130992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3861</xdr:rowOff>
    </xdr:from>
    <xdr:to>
      <xdr:col>67</xdr:col>
      <xdr:colOff>101600</xdr:colOff>
      <xdr:row>36</xdr:row>
      <xdr:rowOff>105461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96588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77863</xdr:rowOff>
    </xdr:from>
    <xdr:to>
      <xdr:col>85</xdr:col>
      <xdr:colOff>127000</xdr:colOff>
      <xdr:row>57</xdr:row>
      <xdr:rowOff>65583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79063"/>
          <a:ext cx="838200" cy="15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65583</xdr:rowOff>
    </xdr:from>
    <xdr:to>
      <xdr:col>81</xdr:col>
      <xdr:colOff>50800</xdr:colOff>
      <xdr:row>58</xdr:row>
      <xdr:rowOff>41567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38233"/>
          <a:ext cx="889000" cy="1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20815</xdr:rowOff>
    </xdr:from>
    <xdr:to>
      <xdr:col>76</xdr:col>
      <xdr:colOff>114300</xdr:colOff>
      <xdr:row>58</xdr:row>
      <xdr:rowOff>41567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64915"/>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132245</xdr:rowOff>
    </xdr:from>
    <xdr:to>
      <xdr:col>71</xdr:col>
      <xdr:colOff>177800</xdr:colOff>
      <xdr:row>58</xdr:row>
      <xdr:rowOff>20815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04895"/>
          <a:ext cx="889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27063</xdr:rowOff>
    </xdr:from>
    <xdr:to>
      <xdr:col>85</xdr:col>
      <xdr:colOff>177800</xdr:colOff>
      <xdr:row>56</xdr:row>
      <xdr:rowOff>128663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49940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14783</xdr:rowOff>
    </xdr:from>
    <xdr:to>
      <xdr:col>81</xdr:col>
      <xdr:colOff>101600</xdr:colOff>
      <xdr:row>57</xdr:row>
      <xdr:rowOff>116383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107510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162217</xdr:rowOff>
    </xdr:from>
    <xdr:to>
      <xdr:col>76</xdr:col>
      <xdr:colOff>165100</xdr:colOff>
      <xdr:row>58</xdr:row>
      <xdr:rowOff>92367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141465</xdr:rowOff>
    </xdr:from>
    <xdr:to>
      <xdr:col>72</xdr:col>
      <xdr:colOff>38100</xdr:colOff>
      <xdr:row>58</xdr:row>
      <xdr:rowOff>71615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62742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81445</xdr:rowOff>
    </xdr:from>
    <xdr:to>
      <xdr:col>67</xdr:col>
      <xdr:colOff>101600</xdr:colOff>
      <xdr:row>58</xdr:row>
      <xdr:rowOff>11595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2722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43814</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836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42177</xdr:rowOff>
    </xdr:from>
    <xdr:to>
      <xdr:col>81</xdr:col>
      <xdr:colOff>50800</xdr:colOff>
      <xdr:row>79</xdr:row>
      <xdr:rowOff>43814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67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34722</xdr:rowOff>
    </xdr:from>
    <xdr:to>
      <xdr:col>76</xdr:col>
      <xdr:colOff>114300</xdr:colOff>
      <xdr:row>79</xdr:row>
      <xdr:rowOff>42177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79272"/>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24422</xdr:rowOff>
    </xdr:from>
    <xdr:to>
      <xdr:col>71</xdr:col>
      <xdr:colOff>177800</xdr:colOff>
      <xdr:row>79</xdr:row>
      <xdr:rowOff>34722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68972"/>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85741</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162827</xdr:rowOff>
    </xdr:from>
    <xdr:to>
      <xdr:col>76</xdr:col>
      <xdr:colOff>165100</xdr:colOff>
      <xdr:row>79</xdr:row>
      <xdr:rowOff>92977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84104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155372</xdr:rowOff>
    </xdr:from>
    <xdr:to>
      <xdr:col>72</xdr:col>
      <xdr:colOff>38100</xdr:colOff>
      <xdr:row>79</xdr:row>
      <xdr:rowOff>85522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76649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145072</xdr:rowOff>
    </xdr:from>
    <xdr:to>
      <xdr:col>67</xdr:col>
      <xdr:colOff>101600</xdr:colOff>
      <xdr:row>79</xdr:row>
      <xdr:rowOff>75222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66349</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61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128262</xdr:rowOff>
    </xdr:from>
    <xdr:to>
      <xdr:col>85</xdr:col>
      <xdr:colOff>127000</xdr:colOff>
      <xdr:row>97</xdr:row>
      <xdr:rowOff>138809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58912"/>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138809</xdr:rowOff>
    </xdr:from>
    <xdr:to>
      <xdr:col>81</xdr:col>
      <xdr:colOff>50800</xdr:colOff>
      <xdr:row>97</xdr:row>
      <xdr:rowOff>146093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69459"/>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138785</xdr:rowOff>
    </xdr:from>
    <xdr:to>
      <xdr:col>76</xdr:col>
      <xdr:colOff>114300</xdr:colOff>
      <xdr:row>97</xdr:row>
      <xdr:rowOff>146093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69435"/>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138785</xdr:rowOff>
    </xdr:from>
    <xdr:to>
      <xdr:col>71</xdr:col>
      <xdr:colOff>177800</xdr:colOff>
      <xdr:row>97</xdr:row>
      <xdr:rowOff>142450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69435"/>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77462</xdr:rowOff>
    </xdr:from>
    <xdr:to>
      <xdr:col>85</xdr:col>
      <xdr:colOff>177800</xdr:colOff>
      <xdr:row>98</xdr:row>
      <xdr:rowOff>7612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55889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88009</xdr:rowOff>
    </xdr:from>
    <xdr:to>
      <xdr:col>81</xdr:col>
      <xdr:colOff>101600</xdr:colOff>
      <xdr:row>98</xdr:row>
      <xdr:rowOff>18159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1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95293</xdr:rowOff>
    </xdr:from>
    <xdr:to>
      <xdr:col>76</xdr:col>
      <xdr:colOff>165100</xdr:colOff>
      <xdr:row>98</xdr:row>
      <xdr:rowOff>25443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87985</xdr:rowOff>
    </xdr:from>
    <xdr:to>
      <xdr:col>72</xdr:col>
      <xdr:colOff>38100</xdr:colOff>
      <xdr:row>98</xdr:row>
      <xdr:rowOff>18135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9262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91650</xdr:rowOff>
    </xdr:from>
    <xdr:to>
      <xdr:col>67</xdr:col>
      <xdr:colOff>101600</xdr:colOff>
      <xdr:row>98</xdr:row>
      <xdr:rowOff>21800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全体的には、歳出額がほとんどの費目において類似団体を下回っている。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総務費については、庁舎空調整備工事が増となった一方、基金積立金の大幅減により全体としては減となった。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教育費については、町立学校の給食棟整備事業の実施により大幅に増加した。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民生費については、子育て世帯への臨時特別給付金、住民税非課税世帯等に対する臨時特別給付金の減により減少した。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衛生費については、新型コロナウイルスワクチン接種事業の事業費の減により減少した。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公債費についてはほぼ横ばいを推移してきたが、近年、先送りされてきた都市基盤整備、防災対策や公共施設の老朽化対策等の推進により増加傾向にある。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17</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18</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年度と</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年連続で実質収支が赤字となったが、</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18</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年度以降の集中改革プランにおける取組み等の結果、</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19</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年度以降は黒字に転換し、令和</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まで実質収支黒字を確保し、一定の基金残高を積立てているところである。本町の特徴として、町内大手企業からの法人町民税法人税割の税収の動向が歳入全体に大きく影響を受ける構造となっており、近年においても、年度ごとの町税収入の増減は大きく、年度により、減収補てん債の発行により歳入不足をカバーしながら財政運営を行なってきた。そうした中で、平成</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年度からは、公共下水道事業の整備財源として新たに都市計画税の課税を開始したことにより、健全化判断比率も含めた令和</a:t>
          </a:r>
          <a:r>
            <a:rPr kumimoji="1" lang="en-US" altLang="ja-JP"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年度の決算数値は、引き続き健全な財政運営を維持している状況にある。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しかし、今後の町税収入の見込みや財政需要を踏まえた際には極めて厳しい財政状況に置かれていることから、これまで以上に、補助金等の特定財源の獲得や交付税措置のある有利な地方債の積極的な活用に努めるほか、事務事業の簡素・合理化、民間活力の活用、デジタル化の推進等、一層の内部改革を実施し、より効率的かつ効果的な町政運営を図っていく。また、経済情勢の変動や災害等に備え一定額以上の基金残高を確保するよう努めていく。</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国民健康保険事業特別会計は平成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年度にかけて</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年連続の赤字決算となっており、一般会計からの赤字補てんを行っていた。平成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年度において国民健康保険事業特別会計は黒字決算となり、その後は全ての会計で黒字が続いている。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一般会計について、令和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年度の標準財政規模比は前年度から</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2.15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ポイントの増加している。この標準財政規模比は、「黒字額</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標準財政規模」の計算式で表すことができ、前年度から増加した要因は、計算式の、分子となる黒字額が増加したことによる。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黒字額の増加の主な要因は、歳入における町税及び地方消費税交付金の増によるものである。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も引き続き、補助金等の特定財源の獲得や交付税措置のある有利な地方債の積極的な活用に努めるほか、事務事業の簡素・合理化、民間活力の活用、デジタル化の推進等、一層の内部改革を実施し、より効率的かつ効果的な町政運営を図っていく。</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7622148</v>
      </c>
      <c r="BO4" s="371"/>
      <c r="BP4" s="371"/>
      <c r="BQ4" s="371"/>
      <c r="BR4" s="371"/>
      <c r="BS4" s="371"/>
      <c r="BT4" s="371"/>
      <c r="BU4" s="372"/>
      <c r="BV4" s="370">
        <v>7932713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4.9000000000000004</v>
      </c>
      <c r="CU4" s="377"/>
      <c r="CV4" s="377"/>
      <c r="CW4" s="377"/>
      <c r="CX4" s="377"/>
      <c r="CY4" s="377"/>
      <c r="CZ4" s="377"/>
      <c r="DA4" s="378"/>
      <c r="DB4" s="376">
        <v>2.8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7374895</v>
      </c>
      <c r="BO5" s="408"/>
      <c r="BP5" s="408"/>
      <c r="BQ5" s="408"/>
      <c r="BR5" s="408"/>
      <c r="BS5" s="408"/>
      <c r="BT5" s="408"/>
      <c r="BU5" s="409"/>
      <c r="BV5" s="407">
        <v>7733347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87.9</v>
      </c>
      <c r="CU5" s="405"/>
      <c r="CV5" s="405"/>
      <c r="CW5" s="405"/>
      <c r="CX5" s="405"/>
      <c r="CY5" s="405"/>
      <c r="CZ5" s="405"/>
      <c r="DA5" s="406"/>
      <c r="DB5" s="404">
        <v>85.5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247253</v>
      </c>
      <c r="BO6" s="408"/>
      <c r="BP6" s="408"/>
      <c r="BQ6" s="408"/>
      <c r="BR6" s="408"/>
      <c r="BS6" s="408"/>
      <c r="BT6" s="408"/>
      <c r="BU6" s="409"/>
      <c r="BV6" s="407">
        <v>199366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89.6</v>
      </c>
      <c r="CU6" s="445"/>
      <c r="CV6" s="445"/>
      <c r="CW6" s="445"/>
      <c r="CX6" s="445"/>
      <c r="CY6" s="445"/>
      <c r="CZ6" s="445"/>
      <c r="DA6" s="446"/>
      <c r="DB6" s="444">
        <v>92.7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23657</v>
      </c>
      <c r="BO7" s="408"/>
      <c r="BP7" s="408"/>
      <c r="BQ7" s="408"/>
      <c r="BR7" s="408"/>
      <c r="BS7" s="408"/>
      <c r="BT7" s="408"/>
      <c r="BU7" s="409"/>
      <c r="BV7" s="407">
        <v>73312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4533741</v>
      </c>
      <c r="CU7" s="408"/>
      <c r="CV7" s="408"/>
      <c r="CW7" s="408"/>
      <c r="CX7" s="408"/>
      <c r="CY7" s="408"/>
      <c r="CZ7" s="408"/>
      <c r="DA7" s="409"/>
      <c r="DB7" s="407">
        <v>4520968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223596</v>
      </c>
      <c r="BO8" s="408"/>
      <c r="BP8" s="408"/>
      <c r="BQ8" s="408"/>
      <c r="BR8" s="408"/>
      <c r="BS8" s="408"/>
      <c r="BT8" s="408"/>
      <c r="BU8" s="409"/>
      <c r="BV8" s="407">
        <v>126054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15953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97542</v>
      </c>
      <c r="BO9" s="408"/>
      <c r="BP9" s="408"/>
      <c r="BQ9" s="408"/>
      <c r="BR9" s="408"/>
      <c r="BS9" s="408"/>
      <c r="BT9" s="408"/>
      <c r="BU9" s="409"/>
      <c r="BV9" s="407">
        <v>-7350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10.8</v>
      </c>
      <c r="CU9" s="405"/>
      <c r="CV9" s="405"/>
      <c r="CW9" s="405"/>
      <c r="CX9" s="405"/>
      <c r="CY9" s="405"/>
      <c r="CZ9" s="405"/>
      <c r="DA9" s="406"/>
      <c r="DB9" s="404">
        <v>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15181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359552</v>
      </c>
      <c r="BO10" s="408"/>
      <c r="BP10" s="408"/>
      <c r="BQ10" s="408"/>
      <c r="BR10" s="408"/>
      <c r="BS10" s="408"/>
      <c r="BT10" s="408"/>
      <c r="BU10" s="409"/>
      <c r="BV10" s="407">
        <v>283379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16524</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69177</v>
      </c>
      <c r="BO12" s="408"/>
      <c r="BP12" s="408"/>
      <c r="BQ12" s="408"/>
      <c r="BR12" s="408"/>
      <c r="BS12" s="408"/>
      <c r="BT12" s="408"/>
      <c r="BU12" s="409"/>
      <c r="BV12" s="407">
        <v>90199</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16386</v>
      </c>
      <c r="S13" s="492"/>
      <c r="T13" s="492"/>
      <c r="U13" s="492"/>
      <c r="V13" s="493"/>
      <c r="W13" s="423" t="s">
        <v>139</v>
      </c>
      <c r="X13" s="424"/>
      <c r="Y13" s="424"/>
      <c r="Z13" s="424"/>
      <c r="AA13" s="424"/>
      <c r="AB13" s="414"/>
      <c r="AC13" s="458">
        <v>73</v>
      </c>
      <c r="AD13" s="459"/>
      <c r="AE13" s="459"/>
      <c r="AF13" s="459"/>
      <c r="AG13" s="501"/>
      <c r="AH13" s="458">
        <v>59</v>
      </c>
      <c r="AI13" s="459"/>
      <c r="AJ13" s="459"/>
      <c r="AK13" s="459"/>
      <c r="AL13" s="460"/>
      <c r="AM13" s="436" t="s">
        <v>140</v>
      </c>
      <c r="AN13" s="437"/>
      <c r="AO13" s="437"/>
      <c r="AP13" s="437"/>
      <c r="AQ13" s="437"/>
      <c r="AR13" s="437"/>
      <c r="AS13" s="437"/>
      <c r="AT13" s="438"/>
      <c r="AU13" s="439" t="s">
        <v>111</v>
      </c>
      <c r="AV13" s="440"/>
      <c r="AW13" s="440"/>
      <c r="AX13" s="440"/>
      <c r="AY13" s="441" t="s">
        <v>141</v>
      </c>
      <c r="AZ13" s="442"/>
      <c r="BA13" s="442"/>
      <c r="BB13" s="442"/>
      <c r="BC13" s="442"/>
      <c r="BD13" s="442"/>
      <c r="BE13" s="442"/>
      <c r="BF13" s="442"/>
      <c r="BG13" s="442"/>
      <c r="BH13" s="442"/>
      <c r="BI13" s="442"/>
      <c r="BJ13" s="442"/>
      <c r="BK13" s="442"/>
      <c r="BL13" s="442"/>
      <c r="BM13" s="443"/>
      <c r="BN13" s="407">
        <v>387917</v>
      </c>
      <c r="BO13" s="408"/>
      <c r="BP13" s="408"/>
      <c r="BQ13" s="408"/>
      <c r="BR13" s="408"/>
      <c r="BS13" s="408"/>
      <c r="BT13" s="408"/>
      <c r="BU13" s="409"/>
      <c r="BV13" s="407">
        <v>185830</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3.7</v>
      </c>
      <c r="CU13" s="405"/>
      <c r="CV13" s="405"/>
      <c r="CW13" s="405"/>
      <c r="CX13" s="405"/>
      <c r="CY13" s="405"/>
      <c r="CZ13" s="405"/>
      <c r="DA13" s="406"/>
      <c r="DB13" s="404">
        <v>3.9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16437</v>
      </c>
      <c r="S14" s="492"/>
      <c r="T14" s="492"/>
      <c r="U14" s="492"/>
      <c r="V14" s="493"/>
      <c r="W14" s="397"/>
      <c r="X14" s="398"/>
      <c r="Y14" s="398"/>
      <c r="Z14" s="398"/>
      <c r="AA14" s="398"/>
      <c r="AB14" s="387"/>
      <c r="AC14" s="494">
        <v>1</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16300</v>
      </c>
      <c r="S15" s="492"/>
      <c r="T15" s="492"/>
      <c r="U15" s="492"/>
      <c r="V15" s="493"/>
      <c r="W15" s="423" t="s">
        <v>145</v>
      </c>
      <c r="X15" s="424"/>
      <c r="Y15" s="424"/>
      <c r="Z15" s="424"/>
      <c r="AA15" s="424"/>
      <c r="AB15" s="414"/>
      <c r="AC15" s="458">
        <v>1926</v>
      </c>
      <c r="AD15" s="459"/>
      <c r="AE15" s="459"/>
      <c r="AF15" s="459"/>
      <c r="AG15" s="501"/>
      <c r="AH15" s="458">
        <v>1783</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2833661</v>
      </c>
      <c r="BO15" s="371"/>
      <c r="BP15" s="371"/>
      <c r="BQ15" s="371"/>
      <c r="BR15" s="371"/>
      <c r="BS15" s="371"/>
      <c r="BT15" s="371"/>
      <c r="BU15" s="372"/>
      <c r="BV15" s="370">
        <v>2497062</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25.7</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3636765</v>
      </c>
      <c r="BO16" s="408"/>
      <c r="BP16" s="408"/>
      <c r="BQ16" s="408"/>
      <c r="BR16" s="408"/>
      <c r="BS16" s="408"/>
      <c r="BT16" s="408"/>
      <c r="BU16" s="409"/>
      <c r="BV16" s="407">
        <v>3420913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5506</v>
      </c>
      <c r="AD17" s="459"/>
      <c r="AE17" s="459"/>
      <c r="AF17" s="459"/>
      <c r="AG17" s="501"/>
      <c r="AH17" s="458">
        <v>5046</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3640019</v>
      </c>
      <c r="BO17" s="408"/>
      <c r="BP17" s="408"/>
      <c r="BQ17" s="408"/>
      <c r="BR17" s="408"/>
      <c r="BS17" s="408"/>
      <c r="BT17" s="408"/>
      <c r="BU17" s="409"/>
      <c r="BV17" s="407">
        <v>3207714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155</v>
      </c>
      <c r="C18" s="450"/>
      <c r="D18" s="450"/>
      <c r="E18" s="530"/>
      <c r="F18" s="530"/>
      <c r="G18" s="530"/>
      <c r="H18" s="530"/>
      <c r="I18" s="530"/>
      <c r="J18" s="530"/>
      <c r="K18" s="530"/>
      <c r="L18" s="531">
        <v>5.97</v>
      </c>
      <c r="M18" s="531"/>
      <c r="N18" s="531"/>
      <c r="O18" s="531"/>
      <c r="P18" s="531"/>
      <c r="Q18" s="531"/>
      <c r="R18" s="532"/>
      <c r="S18" s="532"/>
      <c r="T18" s="532"/>
      <c r="U18" s="532"/>
      <c r="V18" s="533"/>
      <c r="W18" s="425"/>
      <c r="X18" s="426"/>
      <c r="Y18" s="426"/>
      <c r="Z18" s="426"/>
      <c r="AA18" s="426"/>
      <c r="AB18" s="417"/>
      <c r="AC18" s="534">
        <v>73.400000000000006</v>
      </c>
      <c r="AD18" s="535"/>
      <c r="AE18" s="535"/>
      <c r="AF18" s="535"/>
      <c r="AG18" s="536"/>
      <c r="AH18" s="534">
        <v>73.3</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3995628</v>
      </c>
      <c r="BO18" s="408"/>
      <c r="BP18" s="408"/>
      <c r="BQ18" s="408"/>
      <c r="BR18" s="408"/>
      <c r="BS18" s="408"/>
      <c r="BT18" s="408"/>
      <c r="BU18" s="409"/>
      <c r="BV18" s="407">
        <v>4136124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157</v>
      </c>
      <c r="C19" s="450"/>
      <c r="D19" s="450"/>
      <c r="E19" s="530"/>
      <c r="F19" s="530"/>
      <c r="G19" s="530"/>
      <c r="H19" s="530"/>
      <c r="I19" s="530"/>
      <c r="J19" s="530"/>
      <c r="K19" s="530"/>
      <c r="L19" s="538">
        <v>2672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5196365</v>
      </c>
      <c r="BO19" s="408"/>
      <c r="BP19" s="408"/>
      <c r="BQ19" s="408"/>
      <c r="BR19" s="408"/>
      <c r="BS19" s="408"/>
      <c r="BT19" s="408"/>
      <c r="BU19" s="409"/>
      <c r="BV19" s="407">
        <v>5560134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159</v>
      </c>
      <c r="C20" s="450"/>
      <c r="D20" s="450"/>
      <c r="E20" s="530"/>
      <c r="F20" s="530"/>
      <c r="G20" s="530"/>
      <c r="H20" s="530"/>
      <c r="I20" s="530"/>
      <c r="J20" s="530"/>
      <c r="K20" s="530"/>
      <c r="L20" s="538">
        <v>6549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6837606</v>
      </c>
      <c r="BO22" s="371"/>
      <c r="BP22" s="371"/>
      <c r="BQ22" s="371"/>
      <c r="BR22" s="371"/>
      <c r="BS22" s="371"/>
      <c r="BT22" s="371"/>
      <c r="BU22" s="372"/>
      <c r="BV22" s="370">
        <v>6714089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5631223</v>
      </c>
      <c r="BO23" s="408"/>
      <c r="BP23" s="408"/>
      <c r="BQ23" s="408"/>
      <c r="BR23" s="408"/>
      <c r="BS23" s="408"/>
      <c r="BT23" s="408"/>
      <c r="BU23" s="409"/>
      <c r="BV23" s="407">
        <v>5403334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7900</v>
      </c>
      <c r="R24" s="459"/>
      <c r="S24" s="459"/>
      <c r="T24" s="459"/>
      <c r="U24" s="459"/>
      <c r="V24" s="501"/>
      <c r="W24" s="553"/>
      <c r="X24" s="554"/>
      <c r="Y24" s="555"/>
      <c r="Z24" s="457" t="s">
        <v>170</v>
      </c>
      <c r="AA24" s="437"/>
      <c r="AB24" s="437"/>
      <c r="AC24" s="437"/>
      <c r="AD24" s="437"/>
      <c r="AE24" s="437"/>
      <c r="AF24" s="437"/>
      <c r="AG24" s="438"/>
      <c r="AH24" s="458">
        <v>125</v>
      </c>
      <c r="AI24" s="459"/>
      <c r="AJ24" s="459"/>
      <c r="AK24" s="459"/>
      <c r="AL24" s="501"/>
      <c r="AM24" s="458">
        <v>385625</v>
      </c>
      <c r="AN24" s="459"/>
      <c r="AO24" s="459"/>
      <c r="AP24" s="459"/>
      <c r="AQ24" s="459"/>
      <c r="AR24" s="501"/>
      <c r="AS24" s="458">
        <v>3085</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3393522</v>
      </c>
      <c r="BO24" s="408"/>
      <c r="BP24" s="408"/>
      <c r="BQ24" s="408"/>
      <c r="BR24" s="408"/>
      <c r="BS24" s="408"/>
      <c r="BT24" s="408"/>
      <c r="BU24" s="409"/>
      <c r="BV24" s="407">
        <v>3043030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1</v>
      </c>
      <c r="M25" s="459"/>
      <c r="N25" s="459"/>
      <c r="O25" s="459"/>
      <c r="P25" s="501"/>
      <c r="Q25" s="458">
        <v>6650</v>
      </c>
      <c r="R25" s="459"/>
      <c r="S25" s="459"/>
      <c r="T25" s="459"/>
      <c r="U25" s="459"/>
      <c r="V25" s="501"/>
      <c r="W25" s="553"/>
      <c r="X25" s="554"/>
      <c r="Y25" s="555"/>
      <c r="Z25" s="457" t="s">
        <v>173</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628745</v>
      </c>
      <c r="BO25" s="371"/>
      <c r="BP25" s="371"/>
      <c r="BQ25" s="371"/>
      <c r="BR25" s="371"/>
      <c r="BS25" s="371"/>
      <c r="BT25" s="371"/>
      <c r="BU25" s="372"/>
      <c r="BV25" s="370">
        <v>350985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175</v>
      </c>
      <c r="F26" s="437"/>
      <c r="G26" s="437"/>
      <c r="H26" s="437"/>
      <c r="I26" s="437"/>
      <c r="J26" s="437"/>
      <c r="K26" s="438"/>
      <c r="L26" s="458">
        <v>1</v>
      </c>
      <c r="M26" s="459"/>
      <c r="N26" s="459"/>
      <c r="O26" s="459"/>
      <c r="P26" s="501"/>
      <c r="Q26" s="458">
        <v>5850</v>
      </c>
      <c r="R26" s="459"/>
      <c r="S26" s="459"/>
      <c r="T26" s="459"/>
      <c r="U26" s="459"/>
      <c r="V26" s="501"/>
      <c r="W26" s="553"/>
      <c r="X26" s="554"/>
      <c r="Y26" s="555"/>
      <c r="Z26" s="457" t="s">
        <v>176</v>
      </c>
      <c r="AA26" s="559"/>
      <c r="AB26" s="559"/>
      <c r="AC26" s="559"/>
      <c r="AD26" s="559"/>
      <c r="AE26" s="559"/>
      <c r="AF26" s="559"/>
      <c r="AG26" s="560"/>
      <c r="AH26" s="458">
        <v>6</v>
      </c>
      <c r="AI26" s="459"/>
      <c r="AJ26" s="459"/>
      <c r="AK26" s="459"/>
      <c r="AL26" s="501"/>
      <c r="AM26" s="458">
        <v>18696</v>
      </c>
      <c r="AN26" s="459"/>
      <c r="AO26" s="459"/>
      <c r="AP26" s="459"/>
      <c r="AQ26" s="459"/>
      <c r="AR26" s="501"/>
      <c r="AS26" s="458">
        <v>3116</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178</v>
      </c>
      <c r="F27" s="437"/>
      <c r="G27" s="437"/>
      <c r="H27" s="437"/>
      <c r="I27" s="437"/>
      <c r="J27" s="437"/>
      <c r="K27" s="438"/>
      <c r="L27" s="458">
        <v>1</v>
      </c>
      <c r="M27" s="459"/>
      <c r="N27" s="459"/>
      <c r="O27" s="459"/>
      <c r="P27" s="501"/>
      <c r="Q27" s="458">
        <v>3800</v>
      </c>
      <c r="R27" s="459"/>
      <c r="S27" s="459"/>
      <c r="T27" s="459"/>
      <c r="U27" s="459"/>
      <c r="V27" s="501"/>
      <c r="W27" s="553"/>
      <c r="X27" s="554"/>
      <c r="Y27" s="555"/>
      <c r="Z27" s="457" t="s">
        <v>179</v>
      </c>
      <c r="AA27" s="437"/>
      <c r="AB27" s="437"/>
      <c r="AC27" s="437"/>
      <c r="AD27" s="437"/>
      <c r="AE27" s="437"/>
      <c r="AF27" s="437"/>
      <c r="AG27" s="438"/>
      <c r="AH27" s="458" t="s">
        <v>129</v>
      </c>
      <c r="AI27" s="459"/>
      <c r="AJ27" s="459"/>
      <c r="AK27" s="459"/>
      <c r="AL27" s="501"/>
      <c r="AM27" s="458" t="s">
        <v>129</v>
      </c>
      <c r="AN27" s="459"/>
      <c r="AO27" s="459"/>
      <c r="AP27" s="459"/>
      <c r="AQ27" s="459"/>
      <c r="AR27" s="501"/>
      <c r="AS27" s="458" t="s">
        <v>129</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181</v>
      </c>
      <c r="F28" s="437"/>
      <c r="G28" s="437"/>
      <c r="H28" s="437"/>
      <c r="I28" s="437"/>
      <c r="J28" s="437"/>
      <c r="K28" s="438"/>
      <c r="L28" s="458">
        <v>1</v>
      </c>
      <c r="M28" s="459"/>
      <c r="N28" s="459"/>
      <c r="O28" s="459"/>
      <c r="P28" s="501"/>
      <c r="Q28" s="458">
        <v>3150</v>
      </c>
      <c r="R28" s="459"/>
      <c r="S28" s="459"/>
      <c r="T28" s="459"/>
      <c r="U28" s="459"/>
      <c r="V28" s="501"/>
      <c r="W28" s="553"/>
      <c r="X28" s="554"/>
      <c r="Y28" s="555"/>
      <c r="Z28" s="457" t="s">
        <v>182</v>
      </c>
      <c r="AA28" s="437"/>
      <c r="AB28" s="437"/>
      <c r="AC28" s="437"/>
      <c r="AD28" s="437"/>
      <c r="AE28" s="437"/>
      <c r="AF28" s="437"/>
      <c r="AG28" s="438"/>
      <c r="AH28" s="458" t="s">
        <v>129</v>
      </c>
      <c r="AI28" s="459"/>
      <c r="AJ28" s="459"/>
      <c r="AK28" s="459"/>
      <c r="AL28" s="501"/>
      <c r="AM28" s="458" t="s">
        <v>137</v>
      </c>
      <c r="AN28" s="459"/>
      <c r="AO28" s="459"/>
      <c r="AP28" s="459"/>
      <c r="AQ28" s="459"/>
      <c r="AR28" s="501"/>
      <c r="AS28" s="458" t="s">
        <v>129</v>
      </c>
      <c r="AT28" s="459"/>
      <c r="AU28" s="459"/>
      <c r="AV28" s="459"/>
      <c r="AW28" s="459"/>
      <c r="AX28" s="460"/>
      <c r="AY28" s="561" t="s">
        <v>183</v>
      </c>
      <c r="AZ28" s="562"/>
      <c r="BA28" s="562"/>
      <c r="BB28" s="563"/>
      <c r="BC28" s="367" t="s">
        <v>50</v>
      </c>
      <c r="BD28" s="368"/>
      <c r="BE28" s="368"/>
      <c r="BF28" s="368"/>
      <c r="BG28" s="368"/>
      <c r="BH28" s="368"/>
      <c r="BI28" s="368"/>
      <c r="BJ28" s="368"/>
      <c r="BK28" s="368"/>
      <c r="BL28" s="368"/>
      <c r="BM28" s="369"/>
      <c r="BN28" s="370">
        <v>912211</v>
      </c>
      <c r="BO28" s="371"/>
      <c r="BP28" s="371"/>
      <c r="BQ28" s="371"/>
      <c r="BR28" s="371"/>
      <c r="BS28" s="371"/>
      <c r="BT28" s="371"/>
      <c r="BU28" s="372"/>
      <c r="BV28" s="370">
        <v>621836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184</v>
      </c>
      <c r="F29" s="437"/>
      <c r="G29" s="437"/>
      <c r="H29" s="437"/>
      <c r="I29" s="437"/>
      <c r="J29" s="437"/>
      <c r="K29" s="438"/>
      <c r="L29" s="458">
        <v>10</v>
      </c>
      <c r="M29" s="459"/>
      <c r="N29" s="459"/>
      <c r="O29" s="459"/>
      <c r="P29" s="501"/>
      <c r="Q29" s="458">
        <v>2900</v>
      </c>
      <c r="R29" s="459"/>
      <c r="S29" s="459"/>
      <c r="T29" s="459"/>
      <c r="U29" s="459"/>
      <c r="V29" s="501"/>
      <c r="W29" s="556"/>
      <c r="X29" s="557"/>
      <c r="Y29" s="558"/>
      <c r="Z29" s="457" t="s">
        <v>185</v>
      </c>
      <c r="AA29" s="437"/>
      <c r="AB29" s="437"/>
      <c r="AC29" s="437"/>
      <c r="AD29" s="437"/>
      <c r="AE29" s="437"/>
      <c r="AF29" s="437"/>
      <c r="AG29" s="438"/>
      <c r="AH29" s="458">
        <v>125</v>
      </c>
      <c r="AI29" s="459"/>
      <c r="AJ29" s="459"/>
      <c r="AK29" s="459"/>
      <c r="AL29" s="501"/>
      <c r="AM29" s="458">
        <v>385625</v>
      </c>
      <c r="AN29" s="459"/>
      <c r="AO29" s="459"/>
      <c r="AP29" s="459"/>
      <c r="AQ29" s="459"/>
      <c r="AR29" s="501"/>
      <c r="AS29" s="458">
        <v>3085</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1205768</v>
      </c>
      <c r="BO29" s="408"/>
      <c r="BP29" s="408"/>
      <c r="BQ29" s="408"/>
      <c r="BR29" s="408"/>
      <c r="BS29" s="408"/>
      <c r="BT29" s="408"/>
      <c r="BU29" s="409"/>
      <c r="BV29" s="407">
        <v>1122843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102.7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176291</v>
      </c>
      <c r="BO30" s="527"/>
      <c r="BP30" s="527"/>
      <c r="BQ30" s="527"/>
      <c r="BR30" s="527"/>
      <c r="BS30" s="527"/>
      <c r="BT30" s="527"/>
      <c r="BU30" s="528"/>
      <c r="BV30" s="526">
        <v>168818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196</v>
      </c>
      <c r="V33" s="431"/>
      <c r="W33" s="396" t="s">
        <v>195</v>
      </c>
      <c r="X33" s="396"/>
      <c r="Y33" s="396"/>
      <c r="Z33" s="396"/>
      <c r="AA33" s="396"/>
      <c r="AB33" s="396"/>
      <c r="AC33" s="396"/>
      <c r="AD33" s="396"/>
      <c r="AE33" s="396"/>
      <c r="AF33" s="396"/>
      <c r="AG33" s="396"/>
      <c r="AH33" s="396"/>
      <c r="AI33" s="396"/>
      <c r="AJ33" s="396"/>
      <c r="AK33" s="396"/>
      <c r="AL33" s="206"/>
      <c r="AM33" s="431" t="s">
        <v>194</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乙訓環境衛生組合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乙訓土地開発公社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乙訓福祉施設事務組合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乙訓勤労者福祉サービスセンター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乙訓消防組合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京都府自治会館管理組合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京都府市町村職員退職手当組合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京都府後期高齢者医療広域連合（一般会計）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京都府後期高齢者医療広域連合（後期高齢者医療特別会計）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桂川・小畑川水防事務組合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京都府市町村議会議員公務災害補償等組合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京都地方税機構</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zqosCN702tOHga+wTzBmLm3KaZW1YLZNGwHck7/ocWfMCmfy140vbIfWc9NLH6XxPnfyfu7WZg2yrjOIy5a0g==" saltValue="GophqGMaJzhIAQGsAibFg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9" t="s">
        <v>565</v>
      </c>
      <c r="D34" s="1159"/>
      <c r="E34" s="1160"/>
      <c r="F34" s="32">
        <v>11.63</v>
      </c>
      <c r="G34" s="33">
        <v>11.15</v>
      </c>
      <c r="H34" s="33">
        <v>10.95</v>
      </c>
      <c r="I34" s="33">
        <v>10.25</v>
      </c>
      <c r="J34" s="34">
        <v>10.01</v>
      </c>
      <c r="K34" s="22"/>
      <c r="L34" s="22"/>
      <c r="M34" s="22"/>
      <c r="N34" s="22"/>
      <c r="O34" s="22"/>
      <c r="P34" s="22"/>
    </row>
    <row r="35" spans="1:16" ht="39" customHeight="1" x14ac:dyDescent="0.2">
      <c r="A35" s="22"/>
      <c r="B35" s="35"/>
      <c r="C35" s="1153" t="s">
        <v>566</v>
      </c>
      <c r="D35" s="1154"/>
      <c r="E35" s="1155"/>
      <c r="F35" s="36">
        <v>4.41</v>
      </c>
      <c r="G35" s="37">
        <v>4.2</v>
      </c>
      <c r="H35" s="37">
        <v>3.22</v>
      </c>
      <c r="I35" s="37">
        <v>2.78</v>
      </c>
      <c r="J35" s="38">
        <v>4.93</v>
      </c>
      <c r="K35" s="22"/>
      <c r="L35" s="22"/>
      <c r="M35" s="22"/>
      <c r="N35" s="22"/>
      <c r="O35" s="22"/>
      <c r="P35" s="22"/>
    </row>
    <row r="36" spans="1:16" ht="39" customHeight="1" x14ac:dyDescent="0.2">
      <c r="A36" s="22"/>
      <c r="B36" s="35"/>
      <c r="C36" s="1153" t="s">
        <v>567</v>
      </c>
      <c r="D36" s="1154"/>
      <c r="E36" s="1155"/>
      <c r="F36" s="36">
        <v>0.39</v>
      </c>
      <c r="G36" s="37">
        <v>0.19</v>
      </c>
      <c r="H36" s="37">
        <v>0.5</v>
      </c>
      <c r="I36" s="37">
        <v>1</v>
      </c>
      <c r="J36" s="38">
        <v>2.56</v>
      </c>
      <c r="K36" s="22"/>
      <c r="L36" s="22"/>
      <c r="M36" s="22"/>
      <c r="N36" s="22"/>
      <c r="O36" s="22"/>
      <c r="P36" s="22"/>
    </row>
    <row r="37" spans="1:16" ht="39" customHeight="1" x14ac:dyDescent="0.2">
      <c r="A37" s="22"/>
      <c r="B37" s="35"/>
      <c r="C37" s="1153" t="s">
        <v>568</v>
      </c>
      <c r="D37" s="1154"/>
      <c r="E37" s="1155"/>
      <c r="F37" s="36">
        <v>2.04</v>
      </c>
      <c r="G37" s="37">
        <v>2.5</v>
      </c>
      <c r="H37" s="37">
        <v>2.87</v>
      </c>
      <c r="I37" s="37">
        <v>3.09</v>
      </c>
      <c r="J37" s="38">
        <v>1.8</v>
      </c>
      <c r="K37" s="22"/>
      <c r="L37" s="22"/>
      <c r="M37" s="22"/>
      <c r="N37" s="22"/>
      <c r="O37" s="22"/>
      <c r="P37" s="22"/>
    </row>
    <row r="38" spans="1:16" ht="39" customHeight="1" x14ac:dyDescent="0.2">
      <c r="A38" s="22"/>
      <c r="B38" s="35"/>
      <c r="C38" s="1153" t="s">
        <v>569</v>
      </c>
      <c r="D38" s="1154"/>
      <c r="E38" s="1155"/>
      <c r="F38" s="36">
        <v>1.56</v>
      </c>
      <c r="G38" s="37">
        <v>1.18</v>
      </c>
      <c r="H38" s="37">
        <v>1.42</v>
      </c>
      <c r="I38" s="37">
        <v>1.45</v>
      </c>
      <c r="J38" s="38">
        <v>1.36</v>
      </c>
      <c r="K38" s="22"/>
      <c r="L38" s="22"/>
      <c r="M38" s="22"/>
      <c r="N38" s="22"/>
      <c r="O38" s="22"/>
      <c r="P38" s="22"/>
    </row>
    <row r="39" spans="1:16" ht="39" customHeight="1" x14ac:dyDescent="0.2">
      <c r="A39" s="22"/>
      <c r="B39" s="35"/>
      <c r="C39" s="1153" t="s">
        <v>570</v>
      </c>
      <c r="D39" s="1154"/>
      <c r="E39" s="1155"/>
      <c r="F39" s="36">
        <v>0.22</v>
      </c>
      <c r="G39" s="37">
        <v>0.21</v>
      </c>
      <c r="H39" s="37">
        <v>0.23</v>
      </c>
      <c r="I39" s="37">
        <v>0.2</v>
      </c>
      <c r="J39" s="38">
        <v>0.25</v>
      </c>
      <c r="K39" s="22"/>
      <c r="L39" s="22"/>
      <c r="M39" s="22"/>
      <c r="N39" s="22"/>
      <c r="O39" s="22"/>
      <c r="P39" s="22"/>
    </row>
    <row r="40" spans="1:16" ht="39" customHeight="1" x14ac:dyDescent="0.2">
      <c r="A40" s="22"/>
      <c r="B40" s="35"/>
      <c r="C40" s="1153"/>
      <c r="D40" s="1154"/>
      <c r="E40" s="1155"/>
      <c r="F40" s="36"/>
      <c r="G40" s="37"/>
      <c r="H40" s="37"/>
      <c r="I40" s="37"/>
      <c r="J40" s="38"/>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571</v>
      </c>
      <c r="D42" s="1154"/>
      <c r="E42" s="1155"/>
      <c r="F42" s="36" t="s">
        <v>518</v>
      </c>
      <c r="G42" s="37" t="s">
        <v>518</v>
      </c>
      <c r="H42" s="37" t="s">
        <v>518</v>
      </c>
      <c r="I42" s="37" t="s">
        <v>518</v>
      </c>
      <c r="J42" s="38" t="s">
        <v>518</v>
      </c>
      <c r="K42" s="22"/>
      <c r="L42" s="22"/>
      <c r="M42" s="22"/>
      <c r="N42" s="22"/>
      <c r="O42" s="22"/>
      <c r="P42" s="22"/>
    </row>
    <row r="43" spans="1:16" ht="39" customHeight="1" thickBot="1" x14ac:dyDescent="0.25">
      <c r="A43" s="22"/>
      <c r="B43" s="40"/>
      <c r="C43" s="1156" t="s">
        <v>572</v>
      </c>
      <c r="D43" s="1157"/>
      <c r="E43" s="1158"/>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fK4UmW/78oPwKxwOzL6bi40SGeA2QQL9IFsBTGa9hzfz7JyL9lTpNTsUq6pyz0UG7QwlM4VboER4GPUoQngIw==" saltValue="epoKmsRNw016VT8rNY6y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514</v>
      </c>
      <c r="L45" s="60">
        <v>525</v>
      </c>
      <c r="M45" s="60">
        <v>518</v>
      </c>
      <c r="N45" s="60">
        <v>536</v>
      </c>
      <c r="O45" s="61">
        <v>562</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518</v>
      </c>
      <c r="L46" s="64" t="s">
        <v>518</v>
      </c>
      <c r="M46" s="64" t="s">
        <v>518</v>
      </c>
      <c r="N46" s="64" t="s">
        <v>518</v>
      </c>
      <c r="O46" s="65" t="s">
        <v>518</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518</v>
      </c>
      <c r="L47" s="64" t="s">
        <v>518</v>
      </c>
      <c r="M47" s="64" t="s">
        <v>518</v>
      </c>
      <c r="N47" s="64" t="s">
        <v>518</v>
      </c>
      <c r="O47" s="65" t="s">
        <v>518</v>
      </c>
      <c r="P47" s="48"/>
      <c r="Q47" s="48"/>
      <c r="R47" s="48"/>
      <c r="S47" s="48"/>
      <c r="T47" s="48"/>
      <c r="U47" s="48"/>
    </row>
    <row r="48" spans="1:21" ht="30.75" customHeight="1" x14ac:dyDescent="0.2">
      <c r="A48" s="48"/>
      <c r="B48" s="1163"/>
      <c r="C48" s="1164"/>
      <c r="D48" s="62"/>
      <c r="E48" s="1169" t="s">
        <v>15</v>
      </c>
      <c r="F48" s="1169"/>
      <c r="G48" s="1169"/>
      <c r="H48" s="1169"/>
      <c r="I48" s="1169"/>
      <c r="J48" s="1170"/>
      <c r="K48" s="63">
        <v>67</v>
      </c>
      <c r="L48" s="64">
        <v>65</v>
      </c>
      <c r="M48" s="64">
        <v>63</v>
      </c>
      <c r="N48" s="64">
        <v>67</v>
      </c>
      <c r="O48" s="65">
        <v>88</v>
      </c>
      <c r="P48" s="48"/>
      <c r="Q48" s="48"/>
      <c r="R48" s="48"/>
      <c r="S48" s="48"/>
      <c r="T48" s="48"/>
      <c r="U48" s="48"/>
    </row>
    <row r="49" spans="1:21" ht="30.75" customHeight="1" x14ac:dyDescent="0.2">
      <c r="A49" s="48"/>
      <c r="B49" s="1163"/>
      <c r="C49" s="1164"/>
      <c r="D49" s="62"/>
      <c r="E49" s="1169" t="s">
        <v>16</v>
      </c>
      <c r="F49" s="1169"/>
      <c r="G49" s="1169"/>
      <c r="H49" s="1169"/>
      <c r="I49" s="1169"/>
      <c r="J49" s="1170"/>
      <c r="K49" s="63">
        <v>34</v>
      </c>
      <c r="L49" s="64">
        <v>54</v>
      </c>
      <c r="M49" s="64">
        <v>68</v>
      </c>
      <c r="N49" s="64">
        <v>73</v>
      </c>
      <c r="O49" s="65">
        <v>57</v>
      </c>
      <c r="P49" s="48"/>
      <c r="Q49" s="48"/>
      <c r="R49" s="48"/>
      <c r="S49" s="48"/>
      <c r="T49" s="48"/>
      <c r="U49" s="48"/>
    </row>
    <row r="50" spans="1:21" ht="30.75" customHeight="1" x14ac:dyDescent="0.2">
      <c r="A50" s="48"/>
      <c r="B50" s="1163"/>
      <c r="C50" s="1164"/>
      <c r="D50" s="62"/>
      <c r="E50" s="1169" t="s">
        <v>17</v>
      </c>
      <c r="F50" s="1169"/>
      <c r="G50" s="1169"/>
      <c r="H50" s="1169"/>
      <c r="I50" s="1169"/>
      <c r="J50" s="1170"/>
      <c r="K50" s="63">
        <v>1</v>
      </c>
      <c r="L50" s="64">
        <v>1</v>
      </c>
      <c r="M50" s="64">
        <v>1</v>
      </c>
      <c r="N50" s="64">
        <v>1</v>
      </c>
      <c r="O50" s="65">
        <v>1</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518</v>
      </c>
      <c r="L51" s="64" t="s">
        <v>518</v>
      </c>
      <c r="M51" s="64">
        <v>0</v>
      </c>
      <c r="N51" s="64" t="s">
        <v>518</v>
      </c>
      <c r="O51" s="65" t="s">
        <v>518</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508</v>
      </c>
      <c r="L52" s="64">
        <v>489</v>
      </c>
      <c r="M52" s="64">
        <v>507</v>
      </c>
      <c r="N52" s="64">
        <v>530</v>
      </c>
      <c r="O52" s="65">
        <v>555</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108</v>
      </c>
      <c r="L53" s="69">
        <v>156</v>
      </c>
      <c r="M53" s="69">
        <v>143</v>
      </c>
      <c r="N53" s="69">
        <v>147</v>
      </c>
      <c r="O53" s="70">
        <v>153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B31InP5QU3EI0K0zkf6pCUGgxuCUEpV4eHu2wXcJgOdgOkNjfptx3dJaI0jUwb2D9KuuZeeKmxXO1F8z2Nlpg==" saltValue="ywi+odw21/1FMAH/fTq6+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2" t="s">
        <v>32</v>
      </c>
      <c r="C41" s="1193"/>
      <c r="D41" s="105"/>
      <c r="E41" s="1198" t="s">
        <v>33</v>
      </c>
      <c r="F41" s="1198"/>
      <c r="G41" s="1198"/>
      <c r="H41" s="1199"/>
      <c r="I41" s="355">
        <v>6373</v>
      </c>
      <c r="J41" s="356">
        <v>6390</v>
      </c>
      <c r="K41" s="356">
        <v>6522</v>
      </c>
      <c r="L41" s="356">
        <v>6714</v>
      </c>
      <c r="M41" s="357">
        <v>6838</v>
      </c>
    </row>
    <row r="42" spans="2:13" ht="27.75" customHeight="1" x14ac:dyDescent="0.2">
      <c r="B42" s="1194"/>
      <c r="C42" s="1195"/>
      <c r="D42" s="106"/>
      <c r="E42" s="1200" t="s">
        <v>34</v>
      </c>
      <c r="F42" s="1200"/>
      <c r="G42" s="1200"/>
      <c r="H42" s="1201"/>
      <c r="I42" s="358">
        <v>9</v>
      </c>
      <c r="J42" s="359">
        <v>8</v>
      </c>
      <c r="K42" s="359">
        <v>7</v>
      </c>
      <c r="L42" s="359">
        <v>6</v>
      </c>
      <c r="M42" s="360">
        <v>33</v>
      </c>
    </row>
    <row r="43" spans="2:13" ht="27.75" customHeight="1" x14ac:dyDescent="0.2">
      <c r="B43" s="1194"/>
      <c r="C43" s="1195"/>
      <c r="D43" s="106"/>
      <c r="E43" s="1200" t="s">
        <v>35</v>
      </c>
      <c r="F43" s="1200"/>
      <c r="G43" s="1200"/>
      <c r="H43" s="1201"/>
      <c r="I43" s="358">
        <v>1112</v>
      </c>
      <c r="J43" s="359">
        <v>1219</v>
      </c>
      <c r="K43" s="359">
        <v>1233</v>
      </c>
      <c r="L43" s="359">
        <v>1235</v>
      </c>
      <c r="M43" s="360">
        <v>1258</v>
      </c>
    </row>
    <row r="44" spans="2:13" ht="27.75" customHeight="1" x14ac:dyDescent="0.2">
      <c r="B44" s="1194"/>
      <c r="C44" s="1195"/>
      <c r="D44" s="106"/>
      <c r="E44" s="1200" t="s">
        <v>36</v>
      </c>
      <c r="F44" s="1200"/>
      <c r="G44" s="1200"/>
      <c r="H44" s="1201"/>
      <c r="I44" s="358">
        <v>540</v>
      </c>
      <c r="J44" s="359">
        <v>502</v>
      </c>
      <c r="K44" s="359">
        <v>479</v>
      </c>
      <c r="L44" s="359">
        <v>481</v>
      </c>
      <c r="M44" s="360">
        <v>439</v>
      </c>
    </row>
    <row r="45" spans="2:13" ht="27.75" customHeight="1" x14ac:dyDescent="0.2">
      <c r="B45" s="1194"/>
      <c r="C45" s="1195"/>
      <c r="D45" s="106"/>
      <c r="E45" s="1200" t="s">
        <v>37</v>
      </c>
      <c r="F45" s="1200"/>
      <c r="G45" s="1200"/>
      <c r="H45" s="1201"/>
      <c r="I45" s="358">
        <v>971</v>
      </c>
      <c r="J45" s="359">
        <v>893</v>
      </c>
      <c r="K45" s="359">
        <v>875</v>
      </c>
      <c r="L45" s="359">
        <v>827</v>
      </c>
      <c r="M45" s="360">
        <v>761</v>
      </c>
    </row>
    <row r="46" spans="2:13" ht="27.75" customHeight="1" x14ac:dyDescent="0.2">
      <c r="B46" s="1194"/>
      <c r="C46" s="1195"/>
      <c r="D46" s="107"/>
      <c r="E46" s="1200" t="s">
        <v>38</v>
      </c>
      <c r="F46" s="1200"/>
      <c r="G46" s="1200"/>
      <c r="H46" s="1201"/>
      <c r="I46" s="358" t="s">
        <v>518</v>
      </c>
      <c r="J46" s="359" t="s">
        <v>518</v>
      </c>
      <c r="K46" s="359" t="s">
        <v>518</v>
      </c>
      <c r="L46" s="359" t="s">
        <v>518</v>
      </c>
      <c r="M46" s="360" t="s">
        <v>518</v>
      </c>
    </row>
    <row r="47" spans="2:13" ht="27.75" customHeight="1" x14ac:dyDescent="0.2">
      <c r="B47" s="1194"/>
      <c r="C47" s="1195"/>
      <c r="D47" s="108"/>
      <c r="E47" s="1202" t="s">
        <v>39</v>
      </c>
      <c r="F47" s="1203"/>
      <c r="G47" s="1203"/>
      <c r="H47" s="1204"/>
      <c r="I47" s="358" t="s">
        <v>518</v>
      </c>
      <c r="J47" s="359" t="s">
        <v>518</v>
      </c>
      <c r="K47" s="359" t="s">
        <v>518</v>
      </c>
      <c r="L47" s="359" t="s">
        <v>518</v>
      </c>
      <c r="M47" s="360" t="s">
        <v>518</v>
      </c>
    </row>
    <row r="48" spans="2:13" ht="27.75" customHeight="1" x14ac:dyDescent="0.2">
      <c r="B48" s="1194"/>
      <c r="C48" s="1195"/>
      <c r="D48" s="106"/>
      <c r="E48" s="1200" t="s">
        <v>40</v>
      </c>
      <c r="F48" s="1200"/>
      <c r="G48" s="1200"/>
      <c r="H48" s="1201"/>
      <c r="I48" s="358" t="s">
        <v>518</v>
      </c>
      <c r="J48" s="359" t="s">
        <v>518</v>
      </c>
      <c r="K48" s="359" t="s">
        <v>518</v>
      </c>
      <c r="L48" s="359" t="s">
        <v>518</v>
      </c>
      <c r="M48" s="360" t="s">
        <v>518</v>
      </c>
    </row>
    <row r="49" spans="2:13" ht="27.75" customHeight="1" x14ac:dyDescent="0.2">
      <c r="B49" s="1196"/>
      <c r="C49" s="1197"/>
      <c r="D49" s="106"/>
      <c r="E49" s="1200" t="s">
        <v>41</v>
      </c>
      <c r="F49" s="1200"/>
      <c r="G49" s="1200"/>
      <c r="H49" s="1201"/>
      <c r="I49" s="358" t="s">
        <v>518</v>
      </c>
      <c r="J49" s="359" t="s">
        <v>518</v>
      </c>
      <c r="K49" s="359" t="s">
        <v>518</v>
      </c>
      <c r="L49" s="359" t="s">
        <v>518</v>
      </c>
      <c r="M49" s="360" t="s">
        <v>518</v>
      </c>
    </row>
    <row r="50" spans="2:13" ht="27.75" customHeight="1" x14ac:dyDescent="0.2">
      <c r="B50" s="1205" t="s">
        <v>42</v>
      </c>
      <c r="C50" s="1206"/>
      <c r="D50" s="109"/>
      <c r="E50" s="1200" t="s">
        <v>43</v>
      </c>
      <c r="F50" s="1200"/>
      <c r="G50" s="1200"/>
      <c r="H50" s="1201"/>
      <c r="I50" s="358">
        <v>895</v>
      </c>
      <c r="J50" s="359">
        <v>1173</v>
      </c>
      <c r="K50" s="359">
        <v>1247</v>
      </c>
      <c r="L50" s="359">
        <v>2133</v>
      </c>
      <c r="M50" s="360">
        <v>2578</v>
      </c>
    </row>
    <row r="51" spans="2:13" ht="27.75" customHeight="1" x14ac:dyDescent="0.2">
      <c r="B51" s="1194"/>
      <c r="C51" s="1195"/>
      <c r="D51" s="106"/>
      <c r="E51" s="1200" t="s">
        <v>44</v>
      </c>
      <c r="F51" s="1200"/>
      <c r="G51" s="1200"/>
      <c r="H51" s="1201"/>
      <c r="I51" s="358">
        <v>1031</v>
      </c>
      <c r="J51" s="359">
        <v>1061</v>
      </c>
      <c r="K51" s="359">
        <v>1125</v>
      </c>
      <c r="L51" s="359">
        <v>1160</v>
      </c>
      <c r="M51" s="360">
        <v>1148</v>
      </c>
    </row>
    <row r="52" spans="2:13" ht="27.75" customHeight="1" x14ac:dyDescent="0.2">
      <c r="B52" s="1196"/>
      <c r="C52" s="1197"/>
      <c r="D52" s="106"/>
      <c r="E52" s="1200" t="s">
        <v>45</v>
      </c>
      <c r="F52" s="1200"/>
      <c r="G52" s="1200"/>
      <c r="H52" s="1201"/>
      <c r="I52" s="358">
        <v>6255</v>
      </c>
      <c r="J52" s="359">
        <v>6438</v>
      </c>
      <c r="K52" s="359">
        <v>6474</v>
      </c>
      <c r="L52" s="359">
        <v>6460</v>
      </c>
      <c r="M52" s="360">
        <v>6154</v>
      </c>
    </row>
    <row r="53" spans="2:13" ht="27.75" customHeight="1" thickBot="1" x14ac:dyDescent="0.25">
      <c r="B53" s="1207" t="s">
        <v>46</v>
      </c>
      <c r="C53" s="1208"/>
      <c r="D53" s="110"/>
      <c r="E53" s="1209" t="s">
        <v>47</v>
      </c>
      <c r="F53" s="1209"/>
      <c r="G53" s="1209"/>
      <c r="H53" s="1210"/>
      <c r="I53" s="361">
        <v>823</v>
      </c>
      <c r="J53" s="362">
        <v>340</v>
      </c>
      <c r="K53" s="362">
        <v>271</v>
      </c>
      <c r="L53" s="362">
        <v>-490</v>
      </c>
      <c r="M53" s="363">
        <v>-552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z8xtrFpMbe7JU2pK26af7kye4ni2pj1VIdzOnG0hfsCQCig1qH1pfuWR+Knd2ntrtzwMVOehE3uOlXHvTyI6jA==" saltValue="Yo06ajFauzGoscZo2okK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9" t="s">
        <v>50</v>
      </c>
      <c r="D55" s="1219"/>
      <c r="E55" s="1220"/>
      <c r="F55" s="122">
        <v>429</v>
      </c>
      <c r="G55" s="122">
        <v>622</v>
      </c>
      <c r="H55" s="123">
        <v>912</v>
      </c>
    </row>
    <row r="56" spans="2:8" ht="52.5" customHeight="1" x14ac:dyDescent="0.2">
      <c r="B56" s="124"/>
      <c r="C56" s="1221" t="s">
        <v>51</v>
      </c>
      <c r="D56" s="1221"/>
      <c r="E56" s="1222"/>
      <c r="F56" s="125">
        <v>459</v>
      </c>
      <c r="G56" s="125">
        <v>1123</v>
      </c>
      <c r="H56" s="126">
        <v>1206</v>
      </c>
    </row>
    <row r="57" spans="2:8" ht="53.25" customHeight="1" x14ac:dyDescent="0.2">
      <c r="B57" s="124"/>
      <c r="C57" s="1223" t="s">
        <v>52</v>
      </c>
      <c r="D57" s="1223"/>
      <c r="E57" s="1224"/>
      <c r="F57" s="127">
        <v>156</v>
      </c>
      <c r="G57" s="127">
        <v>169</v>
      </c>
      <c r="H57" s="128">
        <v>176</v>
      </c>
    </row>
    <row r="58" spans="2:8" ht="45.75" customHeight="1" x14ac:dyDescent="0.2">
      <c r="B58" s="129"/>
      <c r="C58" s="1211" t="s">
        <v>594</v>
      </c>
      <c r="D58" s="1212"/>
      <c r="E58" s="1213"/>
      <c r="F58" s="130">
        <v>98</v>
      </c>
      <c r="G58" s="130">
        <v>111</v>
      </c>
      <c r="H58" s="131">
        <v>117</v>
      </c>
    </row>
    <row r="59" spans="2:8" ht="45.75" customHeight="1" x14ac:dyDescent="0.2">
      <c r="B59" s="129"/>
      <c r="C59" s="1211" t="s">
        <v>595</v>
      </c>
      <c r="D59" s="1212"/>
      <c r="E59" s="1213"/>
      <c r="F59" s="130">
        <v>30</v>
      </c>
      <c r="G59" s="130">
        <v>30</v>
      </c>
      <c r="H59" s="131">
        <v>30</v>
      </c>
    </row>
    <row r="60" spans="2:8" ht="45.75" customHeight="1" x14ac:dyDescent="0.2">
      <c r="B60" s="129"/>
      <c r="C60" s="1211" t="s">
        <v>596</v>
      </c>
      <c r="D60" s="1212"/>
      <c r="E60" s="1213"/>
      <c r="F60" s="130">
        <v>24</v>
      </c>
      <c r="G60" s="130">
        <v>24</v>
      </c>
      <c r="H60" s="131">
        <v>24</v>
      </c>
    </row>
    <row r="61" spans="2:8" ht="45.75" customHeight="1" x14ac:dyDescent="0.2">
      <c r="B61" s="129"/>
      <c r="C61" s="1211" t="s">
        <v>597</v>
      </c>
      <c r="D61" s="1212"/>
      <c r="E61" s="1213"/>
      <c r="F61" s="130">
        <v>3</v>
      </c>
      <c r="G61" s="130">
        <v>3</v>
      </c>
      <c r="H61" s="131">
        <v>4</v>
      </c>
    </row>
    <row r="62" spans="2:8" ht="45.75" customHeight="1" thickBot="1" x14ac:dyDescent="0.25">
      <c r="B62" s="132"/>
      <c r="C62" s="1214" t="s">
        <v>598</v>
      </c>
      <c r="D62" s="1215"/>
      <c r="E62" s="1216"/>
      <c r="F62" s="133">
        <v>1</v>
      </c>
      <c r="G62" s="133">
        <v>1</v>
      </c>
      <c r="H62" s="134">
        <v>1</v>
      </c>
    </row>
    <row r="63" spans="2:8" ht="52.5" customHeight="1" thickBot="1" x14ac:dyDescent="0.25">
      <c r="B63" s="135"/>
      <c r="C63" s="1217" t="s">
        <v>53</v>
      </c>
      <c r="D63" s="1217"/>
      <c r="E63" s="1218"/>
      <c r="F63" s="136">
        <v>1043</v>
      </c>
      <c r="G63" s="136">
        <v>1913</v>
      </c>
      <c r="H63" s="137">
        <v>2294</v>
      </c>
    </row>
    <row r="64" spans="2:8" ht="13.2" x14ac:dyDescent="0.2"/>
  </sheetData>
  <sheetProtection algorithmName="SHA-512" hashValue="uJaMXRnve9FqhkHsUliubWhA+8HYT6+oK08uvIo0AL3c20QH5wiwrpg+8Bfe8x5Ac4hxniYVbVtaNCDmaZxP9g==" saltValue="+YkhzdDt/5EBXe0D0FhR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57492</v>
      </c>
      <c r="E3" s="156"/>
      <c r="F3" s="157">
        <v>73475</v>
      </c>
      <c r="G3" s="158"/>
      <c r="H3" s="159"/>
    </row>
    <row r="4" spans="1:8" x14ac:dyDescent="0.2">
      <c r="A4" s="160"/>
      <c r="B4" s="161"/>
      <c r="C4" s="162"/>
      <c r="D4" s="163">
        <v>19624</v>
      </c>
      <c r="E4" s="164"/>
      <c r="F4" s="165">
        <v>43072</v>
      </c>
      <c r="G4" s="166"/>
      <c r="H4" s="167"/>
    </row>
    <row r="5" spans="1:8" x14ac:dyDescent="0.2">
      <c r="A5" s="148" t="s">
        <v>552</v>
      </c>
      <c r="B5" s="153"/>
      <c r="C5" s="154"/>
      <c r="D5" s="155">
        <v>28966</v>
      </c>
      <c r="E5" s="156"/>
      <c r="F5" s="157">
        <v>87464</v>
      </c>
      <c r="G5" s="158"/>
      <c r="H5" s="159"/>
    </row>
    <row r="6" spans="1:8" x14ac:dyDescent="0.2">
      <c r="A6" s="160"/>
      <c r="B6" s="161"/>
      <c r="C6" s="162"/>
      <c r="D6" s="163">
        <v>11879</v>
      </c>
      <c r="E6" s="164"/>
      <c r="F6" s="165">
        <v>47479</v>
      </c>
      <c r="G6" s="166"/>
      <c r="H6" s="167"/>
    </row>
    <row r="7" spans="1:8" x14ac:dyDescent="0.2">
      <c r="A7" s="148" t="s">
        <v>553</v>
      </c>
      <c r="B7" s="153"/>
      <c r="C7" s="154"/>
      <c r="D7" s="155">
        <v>31962</v>
      </c>
      <c r="E7" s="156"/>
      <c r="F7" s="157">
        <v>96248</v>
      </c>
      <c r="G7" s="158"/>
      <c r="H7" s="159"/>
    </row>
    <row r="8" spans="1:8" x14ac:dyDescent="0.2">
      <c r="A8" s="160"/>
      <c r="B8" s="161"/>
      <c r="C8" s="162"/>
      <c r="D8" s="163">
        <v>18418</v>
      </c>
      <c r="E8" s="164"/>
      <c r="F8" s="165">
        <v>55768</v>
      </c>
      <c r="G8" s="166"/>
      <c r="H8" s="167"/>
    </row>
    <row r="9" spans="1:8" x14ac:dyDescent="0.2">
      <c r="A9" s="148" t="s">
        <v>554</v>
      </c>
      <c r="B9" s="153"/>
      <c r="C9" s="154"/>
      <c r="D9" s="155">
        <v>33362</v>
      </c>
      <c r="E9" s="156"/>
      <c r="F9" s="157">
        <v>76413</v>
      </c>
      <c r="G9" s="158"/>
      <c r="H9" s="159"/>
    </row>
    <row r="10" spans="1:8" x14ac:dyDescent="0.2">
      <c r="A10" s="160"/>
      <c r="B10" s="161"/>
      <c r="C10" s="162"/>
      <c r="D10" s="163">
        <v>15314</v>
      </c>
      <c r="E10" s="164"/>
      <c r="F10" s="165">
        <v>39658</v>
      </c>
      <c r="G10" s="166"/>
      <c r="H10" s="167"/>
    </row>
    <row r="11" spans="1:8" x14ac:dyDescent="0.2">
      <c r="A11" s="148" t="s">
        <v>555</v>
      </c>
      <c r="B11" s="153"/>
      <c r="C11" s="154"/>
      <c r="D11" s="155">
        <v>47976</v>
      </c>
      <c r="E11" s="156"/>
      <c r="F11" s="157">
        <v>66481</v>
      </c>
      <c r="G11" s="158"/>
      <c r="H11" s="159"/>
    </row>
    <row r="12" spans="1:8" x14ac:dyDescent="0.2">
      <c r="A12" s="160"/>
      <c r="B12" s="161"/>
      <c r="C12" s="168"/>
      <c r="D12" s="163">
        <v>29495</v>
      </c>
      <c r="E12" s="164"/>
      <c r="F12" s="165">
        <v>36120</v>
      </c>
      <c r="G12" s="166"/>
      <c r="H12" s="167"/>
    </row>
    <row r="13" spans="1:8" x14ac:dyDescent="0.2">
      <c r="A13" s="148"/>
      <c r="B13" s="153"/>
      <c r="C13" s="169"/>
      <c r="D13" s="170">
        <v>39952</v>
      </c>
      <c r="E13" s="171"/>
      <c r="F13" s="172">
        <v>80016</v>
      </c>
      <c r="G13" s="173"/>
      <c r="H13" s="159"/>
    </row>
    <row r="14" spans="1:8" x14ac:dyDescent="0.2">
      <c r="A14" s="160"/>
      <c r="B14" s="161"/>
      <c r="C14" s="162"/>
      <c r="D14" s="163">
        <v>18946</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4.42</v>
      </c>
      <c r="C19" s="174">
        <f>ROUND(VALUE(SUBSTITUTE(実質収支比率等に係る経年分析!G$48,"▲","-")),2)</f>
        <v>4.21</v>
      </c>
      <c r="D19" s="174">
        <f>ROUND(VALUE(SUBSTITUTE(実質収支比率等に係る経年分析!H$48,"▲","-")),2)</f>
        <v>3.23</v>
      </c>
      <c r="E19" s="174">
        <f>ROUND(VALUE(SUBSTITUTE(実質収支比率等に係る経年分析!I$48,"▲","-")),2)</f>
        <v>2.79</v>
      </c>
      <c r="F19" s="174">
        <f>ROUND(VALUE(SUBSTITUTE(実質収支比率等に係る経年分析!J$48,"▲","-")),2)</f>
        <v>4.93</v>
      </c>
    </row>
    <row r="20" spans="1:11" x14ac:dyDescent="0.2">
      <c r="A20" s="174" t="s">
        <v>57</v>
      </c>
      <c r="B20" s="174">
        <f>ROUND(VALUE(SUBSTITUTE(実質収支比率等に係る経年分析!F$47,"▲","-")),2)</f>
        <v>8.6199999999999992</v>
      </c>
      <c r="C20" s="174">
        <f>ROUND(VALUE(SUBSTITUTE(実質収支比率等に係る経年分析!G$47,"▲","-")),2)</f>
        <v>9.49</v>
      </c>
      <c r="D20" s="174">
        <f>ROUND(VALUE(SUBSTITUTE(実質収支比率等に係る経年分析!H$47,"▲","-")),2)</f>
        <v>10.37</v>
      </c>
      <c r="E20" s="174">
        <f>ROUND(VALUE(SUBSTITUTE(実質収支比率等に係る経年分析!I$47,"▲","-")),2)</f>
        <v>13.75</v>
      </c>
      <c r="F20" s="174">
        <f>ROUND(VALUE(SUBSTITUTE(実質収支比率等に係る経年分析!J$47,"▲","-")),2)</f>
        <v>20.12</v>
      </c>
    </row>
    <row r="21" spans="1:11" x14ac:dyDescent="0.2">
      <c r="A21" s="174" t="s">
        <v>58</v>
      </c>
      <c r="B21" s="174">
        <f>IF(ISNUMBER(VALUE(SUBSTITUTE(実質収支比率等に係る経年分析!F$49,"▲","-"))),ROUND(VALUE(SUBSTITUTE(実質収支比率等に係る経年分析!F$49,"▲","-")),2),NA())</f>
        <v>1.33</v>
      </c>
      <c r="C21" s="174">
        <f>IF(ISNUMBER(VALUE(SUBSTITUTE(実質収支比率等に係る経年分析!G$49,"▲","-"))),ROUND(VALUE(SUBSTITUTE(実質収支比率等に係る経年分析!G$49,"▲","-")),2),NA())</f>
        <v>0.49</v>
      </c>
      <c r="D21" s="174">
        <f>IF(ISNUMBER(VALUE(SUBSTITUTE(実質収支比率等に係る経年分析!H$49,"▲","-"))),ROUND(VALUE(SUBSTITUTE(実質収支比率等に係る経年分析!H$49,"▲","-")),2),NA())</f>
        <v>0.62</v>
      </c>
      <c r="E21" s="174">
        <f>IF(ISNUMBER(VALUE(SUBSTITUTE(実質収支比率等に係る経年分析!I$49,"▲","-"))),ROUND(VALUE(SUBSTITUTE(実質収支比率等に係る経年分析!I$49,"▲","-")),2),NA())</f>
        <v>4.1100000000000003</v>
      </c>
      <c r="F21" s="174">
        <f>IF(ISNUMBER(VALUE(SUBSTITUTE(実質収支比率等に係る経年分析!J$49,"▲","-"))),ROUND(VALUE(SUBSTITUTE(実質収支比率等に係る経年分析!J$49,"▲","-")),2),NA())</f>
        <v>8.56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v>
      </c>
    </row>
    <row r="34" spans="1:16" x14ac:dyDescent="0.2">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508</v>
      </c>
      <c r="E42" s="176"/>
      <c r="F42" s="176"/>
      <c r="G42" s="176">
        <f>'実質公債費比率（分子）の構造'!L$52</f>
        <v>489</v>
      </c>
      <c r="H42" s="176"/>
      <c r="I42" s="176"/>
      <c r="J42" s="176">
        <f>'実質公債費比率（分子）の構造'!M$52</f>
        <v>507</v>
      </c>
      <c r="K42" s="176"/>
      <c r="L42" s="176"/>
      <c r="M42" s="176">
        <f>'実質公債費比率（分子）の構造'!N$52</f>
        <v>530</v>
      </c>
      <c r="N42" s="176"/>
      <c r="O42" s="176"/>
      <c r="P42" s="176">
        <f>'実質公債費比率（分子）の構造'!O$52</f>
        <v>555</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34</v>
      </c>
      <c r="C45" s="176"/>
      <c r="D45" s="176"/>
      <c r="E45" s="176">
        <f>'実質公債費比率（分子）の構造'!L$49</f>
        <v>54</v>
      </c>
      <c r="F45" s="176"/>
      <c r="G45" s="176"/>
      <c r="H45" s="176">
        <f>'実質公債費比率（分子）の構造'!M$49</f>
        <v>68</v>
      </c>
      <c r="I45" s="176"/>
      <c r="J45" s="176"/>
      <c r="K45" s="176">
        <f>'実質公債費比率（分子）の構造'!N$49</f>
        <v>73</v>
      </c>
      <c r="L45" s="176"/>
      <c r="M45" s="176"/>
      <c r="N45" s="176">
        <f>'実質公債費比率（分子）の構造'!O$49</f>
        <v>57</v>
      </c>
      <c r="O45" s="176"/>
      <c r="P45" s="176"/>
    </row>
    <row r="46" spans="1:16" x14ac:dyDescent="0.2">
      <c r="A46" s="176" t="s">
        <v>69</v>
      </c>
      <c r="B46" s="176">
        <f>'実質公債費比率（分子）の構造'!K$48</f>
        <v>67</v>
      </c>
      <c r="C46" s="176"/>
      <c r="D46" s="176"/>
      <c r="E46" s="176">
        <f>'実質公債費比率（分子）の構造'!L$48</f>
        <v>65</v>
      </c>
      <c r="F46" s="176"/>
      <c r="G46" s="176"/>
      <c r="H46" s="176">
        <f>'実質公債費比率（分子）の構造'!M$48</f>
        <v>63</v>
      </c>
      <c r="I46" s="176"/>
      <c r="J46" s="176"/>
      <c r="K46" s="176">
        <f>'実質公債費比率（分子）の構造'!N$48</f>
        <v>67</v>
      </c>
      <c r="L46" s="176"/>
      <c r="M46" s="176"/>
      <c r="N46" s="176">
        <f>'実質公債費比率（分子）の構造'!O$48</f>
        <v>88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514</v>
      </c>
      <c r="C49" s="176"/>
      <c r="D49" s="176"/>
      <c r="E49" s="176">
        <f>'実質公債費比率（分子）の構造'!L$45</f>
        <v>525</v>
      </c>
      <c r="F49" s="176"/>
      <c r="G49" s="176"/>
      <c r="H49" s="176">
        <f>'実質公債費比率（分子）の構造'!M$45</f>
        <v>518</v>
      </c>
      <c r="I49" s="176"/>
      <c r="J49" s="176"/>
      <c r="K49" s="176">
        <f>'実質公債費比率（分子）の構造'!N$45</f>
        <v>536</v>
      </c>
      <c r="L49" s="176"/>
      <c r="M49" s="176"/>
      <c r="N49" s="176">
        <f>'実質公債費比率（分子）の構造'!O$45</f>
        <v>562</v>
      </c>
      <c r="O49" s="176"/>
      <c r="P49" s="176"/>
    </row>
    <row r="50" spans="1:16" x14ac:dyDescent="0.2">
      <c r="A50" s="176" t="s">
        <v>73</v>
      </c>
      <c r="B50" s="176" t="e">
        <f>NA()</f>
        <v>#N/A</v>
      </c>
      <c r="C50" s="176">
        <f>IF(ISNUMBER('実質公債費比率（分子）の構造'!K$53),'実質公債費比率（分子）の構造'!K$53,NA())</f>
        <v>108</v>
      </c>
      <c r="D50" s="176" t="e">
        <f>NA()</f>
        <v>#N/A</v>
      </c>
      <c r="E50" s="176" t="e">
        <f>NA()</f>
        <v>#N/A</v>
      </c>
      <c r="F50" s="176">
        <f>IF(ISNUMBER('実質公債費比率（分子）の構造'!L$53),'実質公債費比率（分子）の構造'!L$53,NA())</f>
        <v>156</v>
      </c>
      <c r="G50" s="176" t="e">
        <f>NA()</f>
        <v>#N/A</v>
      </c>
      <c r="H50" s="176" t="e">
        <f>NA()</f>
        <v>#N/A</v>
      </c>
      <c r="I50" s="176">
        <f>IF(ISNUMBER('実質公債費比率（分子）の構造'!M$53),'実質公債費比率（分子）の構造'!M$53,NA())</f>
        <v>143</v>
      </c>
      <c r="J50" s="176" t="e">
        <f>NA()</f>
        <v>#N/A</v>
      </c>
      <c r="K50" s="176" t="e">
        <f>NA()</f>
        <v>#N/A</v>
      </c>
      <c r="L50" s="176">
        <f>IF(ISNUMBER('実質公債費比率（分子）の構造'!N$53),'実質公債費比率（分子）の構造'!N$53,NA())</f>
        <v>147</v>
      </c>
      <c r="M50" s="176" t="e">
        <f>NA()</f>
        <v>#N/A</v>
      </c>
      <c r="N50" s="176" t="e">
        <f>NA()</f>
        <v>#N/A</v>
      </c>
      <c r="O50" s="176">
        <f>IF(ISNUMBER('実質公債費比率（分子）の構造'!O$53),'実質公債費比率（分子）の構造'!O$53,NA())</f>
        <v>153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6255</v>
      </c>
      <c r="E56" s="175"/>
      <c r="F56" s="175"/>
      <c r="G56" s="175">
        <f>'将来負担比率（分子）の構造'!J$52</f>
        <v>6438</v>
      </c>
      <c r="H56" s="175"/>
      <c r="I56" s="175"/>
      <c r="J56" s="175">
        <f>'将来負担比率（分子）の構造'!K$52</f>
        <v>6474</v>
      </c>
      <c r="K56" s="175"/>
      <c r="L56" s="175"/>
      <c r="M56" s="175">
        <f>'将来負担比率（分子）の構造'!L$52</f>
        <v>6460</v>
      </c>
      <c r="N56" s="175"/>
      <c r="O56" s="175"/>
      <c r="P56" s="175">
        <f>'将来負担比率（分子）の構造'!M$52</f>
        <v>6154</v>
      </c>
    </row>
    <row r="57" spans="1:16" x14ac:dyDescent="0.2">
      <c r="A57" s="175" t="s">
        <v>44</v>
      </c>
      <c r="B57" s="175"/>
      <c r="C57" s="175"/>
      <c r="D57" s="175">
        <f>'将来負担比率（分子）の構造'!I$51</f>
        <v>1031</v>
      </c>
      <c r="E57" s="175"/>
      <c r="F57" s="175"/>
      <c r="G57" s="175">
        <f>'将来負担比率（分子）の構造'!J$51</f>
        <v>1061</v>
      </c>
      <c r="H57" s="175"/>
      <c r="I57" s="175"/>
      <c r="J57" s="175">
        <f>'将来負担比率（分子）の構造'!K$51</f>
        <v>1125</v>
      </c>
      <c r="K57" s="175"/>
      <c r="L57" s="175"/>
      <c r="M57" s="175">
        <f>'将来負担比率（分子）の構造'!L$51</f>
        <v>1160</v>
      </c>
      <c r="N57" s="175"/>
      <c r="O57" s="175"/>
      <c r="P57" s="175">
        <f>'将来負担比率（分子）の構造'!M$51</f>
        <v>1148</v>
      </c>
    </row>
    <row r="58" spans="1:16" x14ac:dyDescent="0.2">
      <c r="A58" s="175" t="s">
        <v>43</v>
      </c>
      <c r="B58" s="175"/>
      <c r="C58" s="175"/>
      <c r="D58" s="175">
        <f>'将来負担比率（分子）の構造'!I$50</f>
        <v>895</v>
      </c>
      <c r="E58" s="175"/>
      <c r="F58" s="175"/>
      <c r="G58" s="175">
        <f>'将来負担比率（分子）の構造'!J$50</f>
        <v>1173</v>
      </c>
      <c r="H58" s="175"/>
      <c r="I58" s="175"/>
      <c r="J58" s="175">
        <f>'将来負担比率（分子）の構造'!K$50</f>
        <v>1247</v>
      </c>
      <c r="K58" s="175"/>
      <c r="L58" s="175"/>
      <c r="M58" s="175">
        <f>'将来負担比率（分子）の構造'!L$50</f>
        <v>2133</v>
      </c>
      <c r="N58" s="175"/>
      <c r="O58" s="175"/>
      <c r="P58" s="175">
        <f>'将来負担比率（分子）の構造'!M$50</f>
        <v>2578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971</v>
      </c>
      <c r="C62" s="175"/>
      <c r="D62" s="175"/>
      <c r="E62" s="175">
        <f>'将来負担比率（分子）の構造'!J$45</f>
        <v>893</v>
      </c>
      <c r="F62" s="175"/>
      <c r="G62" s="175"/>
      <c r="H62" s="175">
        <f>'将来負担比率（分子）の構造'!K$45</f>
        <v>875</v>
      </c>
      <c r="I62" s="175"/>
      <c r="J62" s="175"/>
      <c r="K62" s="175">
        <f>'将来負担比率（分子）の構造'!L$45</f>
        <v>827</v>
      </c>
      <c r="L62" s="175"/>
      <c r="M62" s="175"/>
      <c r="N62" s="175">
        <f>'将来負担比率（分子）の構造'!M$45</f>
        <v>761</v>
      </c>
      <c r="O62" s="175"/>
      <c r="P62" s="175"/>
    </row>
    <row r="63" spans="1:16" x14ac:dyDescent="0.2">
      <c r="A63" s="175" t="s">
        <v>36</v>
      </c>
      <c r="B63" s="175">
        <f>'将来負担比率（分子）の構造'!I$44</f>
        <v>540</v>
      </c>
      <c r="C63" s="175"/>
      <c r="D63" s="175"/>
      <c r="E63" s="175">
        <f>'将来負担比率（分子）の構造'!J$44</f>
        <v>502</v>
      </c>
      <c r="F63" s="175"/>
      <c r="G63" s="175"/>
      <c r="H63" s="175">
        <f>'将来負担比率（分子）の構造'!K$44</f>
        <v>479</v>
      </c>
      <c r="I63" s="175"/>
      <c r="J63" s="175"/>
      <c r="K63" s="175">
        <f>'将来負担比率（分子）の構造'!L$44</f>
        <v>481</v>
      </c>
      <c r="L63" s="175"/>
      <c r="M63" s="175"/>
      <c r="N63" s="175">
        <f>'将来負担比率（分子）の構造'!M$44</f>
        <v>439</v>
      </c>
      <c r="O63" s="175"/>
      <c r="P63" s="175"/>
    </row>
    <row r="64" spans="1:16" x14ac:dyDescent="0.2">
      <c r="A64" s="175" t="s">
        <v>35</v>
      </c>
      <c r="B64" s="175">
        <f>'将来負担比率（分子）の構造'!I$43</f>
        <v>1112</v>
      </c>
      <c r="C64" s="175"/>
      <c r="D64" s="175"/>
      <c r="E64" s="175">
        <f>'将来負担比率（分子）の構造'!J$43</f>
        <v>1219</v>
      </c>
      <c r="F64" s="175"/>
      <c r="G64" s="175"/>
      <c r="H64" s="175">
        <f>'将来負担比率（分子）の構造'!K$43</f>
        <v>1233</v>
      </c>
      <c r="I64" s="175"/>
      <c r="J64" s="175"/>
      <c r="K64" s="175">
        <f>'将来負担比率（分子）の構造'!L$43</f>
        <v>1235</v>
      </c>
      <c r="L64" s="175"/>
      <c r="M64" s="175"/>
      <c r="N64" s="175">
        <f>'将来負担比率（分子）の構造'!M$43</f>
        <v>1258</v>
      </c>
      <c r="O64" s="175"/>
      <c r="P64" s="175"/>
    </row>
    <row r="65" spans="1:16" x14ac:dyDescent="0.2">
      <c r="A65" s="175" t="s">
        <v>34</v>
      </c>
      <c r="B65" s="175">
        <f>'将来負担比率（分子）の構造'!I$42</f>
        <v>9</v>
      </c>
      <c r="C65" s="175"/>
      <c r="D65" s="175"/>
      <c r="E65" s="175">
        <f>'将来負担比率（分子）の構造'!J$42</f>
        <v>8</v>
      </c>
      <c r="F65" s="175"/>
      <c r="G65" s="175"/>
      <c r="H65" s="175">
        <f>'将来負担比率（分子）の構造'!K$42</f>
        <v>7</v>
      </c>
      <c r="I65" s="175"/>
      <c r="J65" s="175"/>
      <c r="K65" s="175">
        <f>'将来負担比率（分子）の構造'!L$42</f>
        <v>6</v>
      </c>
      <c r="L65" s="175"/>
      <c r="M65" s="175"/>
      <c r="N65" s="175">
        <f>'将来負担比率（分子）の構造'!M$42</f>
        <v>33</v>
      </c>
      <c r="O65" s="175"/>
      <c r="P65" s="175"/>
    </row>
    <row r="66" spans="1:16" x14ac:dyDescent="0.2">
      <c r="A66" s="175" t="s">
        <v>33</v>
      </c>
      <c r="B66" s="175">
        <f>'将来負担比率（分子）の構造'!I$41</f>
        <v>6373</v>
      </c>
      <c r="C66" s="175"/>
      <c r="D66" s="175"/>
      <c r="E66" s="175">
        <f>'将来負担比率（分子）の構造'!J$41</f>
        <v>6390</v>
      </c>
      <c r="F66" s="175"/>
      <c r="G66" s="175"/>
      <c r="H66" s="175">
        <f>'将来負担比率（分子）の構造'!K$41</f>
        <v>6522</v>
      </c>
      <c r="I66" s="175"/>
      <c r="J66" s="175"/>
      <c r="K66" s="175">
        <f>'将来負担比率（分子）の構造'!L$41</f>
        <v>6714</v>
      </c>
      <c r="L66" s="175"/>
      <c r="M66" s="175"/>
      <c r="N66" s="175">
        <f>'将来負担比率（分子）の構造'!M$41</f>
        <v>6838</v>
      </c>
      <c r="O66" s="175"/>
      <c r="P66" s="175"/>
    </row>
    <row r="67" spans="1:16" x14ac:dyDescent="0.2">
      <c r="A67" s="175" t="s">
        <v>77</v>
      </c>
      <c r="B67" s="175" t="e">
        <f>NA()</f>
        <v>#N/A</v>
      </c>
      <c r="C67" s="175">
        <f>IF(ISNUMBER('将来負担比率（分子）の構造'!I$53), IF('将来負担比率（分子）の構造'!I$53 &lt; 0, 0, '将来負担比率（分子）の構造'!I$53), NA())</f>
        <v>823</v>
      </c>
      <c r="D67" s="175" t="e">
        <f>NA()</f>
        <v>#N/A</v>
      </c>
      <c r="E67" s="175" t="e">
        <f>NA()</f>
        <v>#N/A</v>
      </c>
      <c r="F67" s="175">
        <f>IF(ISNUMBER('将来負担比率（分子）の構造'!J$53), IF('将来負担比率（分子）の構造'!J$53 &lt; 0, 0, '将来負担比率（分子）の構造'!J$53), NA())</f>
        <v>340</v>
      </c>
      <c r="G67" s="175" t="e">
        <f>NA()</f>
        <v>#N/A</v>
      </c>
      <c r="H67" s="175" t="e">
        <f>NA()</f>
        <v>#N/A</v>
      </c>
      <c r="I67" s="175">
        <f>IF(ISNUMBER('将来負担比率（分子）の構造'!K$53), IF('将来負担比率（分子）の構造'!K$53 &lt; 0, 0, '将来負担比率（分子）の構造'!K$53), NA())</f>
        <v>271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429</v>
      </c>
      <c r="C72" s="179">
        <f>基金残高に係る経年分析!G55</f>
        <v>622</v>
      </c>
      <c r="D72" s="179">
        <f>基金残高に係る経年分析!H55</f>
        <v>912</v>
      </c>
    </row>
    <row r="73" spans="1:16" x14ac:dyDescent="0.2">
      <c r="A73" s="178" t="s">
        <v>80</v>
      </c>
      <c r="B73" s="179">
        <f>基金残高に係る経年分析!F56</f>
        <v>459</v>
      </c>
      <c r="C73" s="179">
        <f>基金残高に係る経年分析!G56</f>
        <v>1123</v>
      </c>
      <c r="D73" s="179">
        <f>基金残高に係る経年分析!H56</f>
        <v>1206</v>
      </c>
    </row>
    <row r="74" spans="1:16" x14ac:dyDescent="0.2">
      <c r="A74" s="178" t="s">
        <v>81</v>
      </c>
      <c r="B74" s="179">
        <f>基金残高に係る経年分析!F57</f>
        <v>156</v>
      </c>
      <c r="C74" s="179">
        <f>基金残高に係る経年分析!G57</f>
        <v>169</v>
      </c>
      <c r="D74" s="179">
        <f>基金残高に係る経年分析!H57</f>
        <v>176</v>
      </c>
    </row>
  </sheetData>
  <sheetProtection algorithmName="SHA-512" hashValue="t0EX6zQiCK5uKQOAfuSAKpkINcl7g4lw1x2GO7wqec+17qBhT2b+0gPibDTLjMi2lyEkJRiIhwutH/ldmeCdzw==" saltValue="Ov2qjJtT8shOfQtv6iSkA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3237186</v>
      </c>
      <c r="S5" s="613"/>
      <c r="T5" s="613"/>
      <c r="U5" s="613"/>
      <c r="V5" s="613"/>
      <c r="W5" s="613"/>
      <c r="X5" s="613"/>
      <c r="Y5" s="614"/>
      <c r="Z5" s="615">
        <v>42.5</v>
      </c>
      <c r="AA5" s="615"/>
      <c r="AB5" s="615"/>
      <c r="AC5" s="615"/>
      <c r="AD5" s="616">
        <v>3135853</v>
      </c>
      <c r="AE5" s="616"/>
      <c r="AF5" s="616"/>
      <c r="AG5" s="616"/>
      <c r="AH5" s="616"/>
      <c r="AI5" s="616"/>
      <c r="AJ5" s="616"/>
      <c r="AK5" s="616"/>
      <c r="AL5" s="617">
        <v>70.3</v>
      </c>
      <c r="AM5" s="618"/>
      <c r="AN5" s="618"/>
      <c r="AO5" s="619"/>
      <c r="AP5" s="609" t="s">
        <v>226</v>
      </c>
      <c r="AQ5" s="610"/>
      <c r="AR5" s="610"/>
      <c r="AS5" s="610"/>
      <c r="AT5" s="610"/>
      <c r="AU5" s="610"/>
      <c r="AV5" s="610"/>
      <c r="AW5" s="610"/>
      <c r="AX5" s="610"/>
      <c r="AY5" s="610"/>
      <c r="AZ5" s="610"/>
      <c r="BA5" s="610"/>
      <c r="BB5" s="610"/>
      <c r="BC5" s="610"/>
      <c r="BD5" s="610"/>
      <c r="BE5" s="610"/>
      <c r="BF5" s="611"/>
      <c r="BG5" s="623">
        <v>3135853</v>
      </c>
      <c r="BH5" s="624"/>
      <c r="BI5" s="624"/>
      <c r="BJ5" s="624"/>
      <c r="BK5" s="624"/>
      <c r="BL5" s="624"/>
      <c r="BM5" s="624"/>
      <c r="BN5" s="625"/>
      <c r="BO5" s="626">
        <v>96.9</v>
      </c>
      <c r="BP5" s="626"/>
      <c r="BQ5" s="626"/>
      <c r="BR5" s="626"/>
      <c r="BS5" s="627">
        <v>40636</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31137</v>
      </c>
      <c r="S6" s="624"/>
      <c r="T6" s="624"/>
      <c r="U6" s="624"/>
      <c r="V6" s="624"/>
      <c r="W6" s="624"/>
      <c r="X6" s="624"/>
      <c r="Y6" s="625"/>
      <c r="Z6" s="626">
        <v>0.4</v>
      </c>
      <c r="AA6" s="626"/>
      <c r="AB6" s="626"/>
      <c r="AC6" s="626"/>
      <c r="AD6" s="627">
        <v>31137</v>
      </c>
      <c r="AE6" s="627"/>
      <c r="AF6" s="627"/>
      <c r="AG6" s="627"/>
      <c r="AH6" s="627"/>
      <c r="AI6" s="627"/>
      <c r="AJ6" s="627"/>
      <c r="AK6" s="627"/>
      <c r="AL6" s="628">
        <v>0.7</v>
      </c>
      <c r="AM6" s="629"/>
      <c r="AN6" s="629"/>
      <c r="AO6" s="630"/>
      <c r="AP6" s="620" t="s">
        <v>231</v>
      </c>
      <c r="AQ6" s="621"/>
      <c r="AR6" s="621"/>
      <c r="AS6" s="621"/>
      <c r="AT6" s="621"/>
      <c r="AU6" s="621"/>
      <c r="AV6" s="621"/>
      <c r="AW6" s="621"/>
      <c r="AX6" s="621"/>
      <c r="AY6" s="621"/>
      <c r="AZ6" s="621"/>
      <c r="BA6" s="621"/>
      <c r="BB6" s="621"/>
      <c r="BC6" s="621"/>
      <c r="BD6" s="621"/>
      <c r="BE6" s="621"/>
      <c r="BF6" s="622"/>
      <c r="BG6" s="623">
        <v>3135853</v>
      </c>
      <c r="BH6" s="624"/>
      <c r="BI6" s="624"/>
      <c r="BJ6" s="624"/>
      <c r="BK6" s="624"/>
      <c r="BL6" s="624"/>
      <c r="BM6" s="624"/>
      <c r="BN6" s="625"/>
      <c r="BO6" s="626">
        <v>96.9</v>
      </c>
      <c r="BP6" s="626"/>
      <c r="BQ6" s="626"/>
      <c r="BR6" s="626"/>
      <c r="BS6" s="627">
        <v>40636</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93455</v>
      </c>
      <c r="CS6" s="624"/>
      <c r="CT6" s="624"/>
      <c r="CU6" s="624"/>
      <c r="CV6" s="624"/>
      <c r="CW6" s="624"/>
      <c r="CX6" s="624"/>
      <c r="CY6" s="625"/>
      <c r="CZ6" s="617">
        <v>1.3</v>
      </c>
      <c r="DA6" s="618"/>
      <c r="DB6" s="618"/>
      <c r="DC6" s="634"/>
      <c r="DD6" s="632">
        <v>616</v>
      </c>
      <c r="DE6" s="624"/>
      <c r="DF6" s="624"/>
      <c r="DG6" s="624"/>
      <c r="DH6" s="624"/>
      <c r="DI6" s="624"/>
      <c r="DJ6" s="624"/>
      <c r="DK6" s="624"/>
      <c r="DL6" s="624"/>
      <c r="DM6" s="624"/>
      <c r="DN6" s="624"/>
      <c r="DO6" s="624"/>
      <c r="DP6" s="625"/>
      <c r="DQ6" s="632">
        <v>93440</v>
      </c>
      <c r="DR6" s="624"/>
      <c r="DS6" s="624"/>
      <c r="DT6" s="624"/>
      <c r="DU6" s="624"/>
      <c r="DV6" s="624"/>
      <c r="DW6" s="624"/>
      <c r="DX6" s="624"/>
      <c r="DY6" s="624"/>
      <c r="DZ6" s="624"/>
      <c r="EA6" s="624"/>
      <c r="EB6" s="624"/>
      <c r="EC6" s="633"/>
    </row>
    <row r="7" spans="2:143" ht="11.25" customHeight="1" x14ac:dyDescent="0.2">
      <c r="B7" s="620" t="s">
        <v>233</v>
      </c>
      <c r="C7" s="621"/>
      <c r="D7" s="621"/>
      <c r="E7" s="621"/>
      <c r="F7" s="621"/>
      <c r="G7" s="621"/>
      <c r="H7" s="621"/>
      <c r="I7" s="621"/>
      <c r="J7" s="621"/>
      <c r="K7" s="621"/>
      <c r="L7" s="621"/>
      <c r="M7" s="621"/>
      <c r="N7" s="621"/>
      <c r="O7" s="621"/>
      <c r="P7" s="621"/>
      <c r="Q7" s="622"/>
      <c r="R7" s="623">
        <v>939</v>
      </c>
      <c r="S7" s="624"/>
      <c r="T7" s="624"/>
      <c r="U7" s="624"/>
      <c r="V7" s="624"/>
      <c r="W7" s="624"/>
      <c r="X7" s="624"/>
      <c r="Y7" s="625"/>
      <c r="Z7" s="626">
        <v>0</v>
      </c>
      <c r="AA7" s="626"/>
      <c r="AB7" s="626"/>
      <c r="AC7" s="626"/>
      <c r="AD7" s="627">
        <v>939</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1061482</v>
      </c>
      <c r="BH7" s="624"/>
      <c r="BI7" s="624"/>
      <c r="BJ7" s="624"/>
      <c r="BK7" s="624"/>
      <c r="BL7" s="624"/>
      <c r="BM7" s="624"/>
      <c r="BN7" s="625"/>
      <c r="BO7" s="626">
        <v>32.799999999999997</v>
      </c>
      <c r="BP7" s="626"/>
      <c r="BQ7" s="626"/>
      <c r="BR7" s="626"/>
      <c r="BS7" s="627">
        <v>40636</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1290961</v>
      </c>
      <c r="CS7" s="624"/>
      <c r="CT7" s="624"/>
      <c r="CU7" s="624"/>
      <c r="CV7" s="624"/>
      <c r="CW7" s="624"/>
      <c r="CX7" s="624"/>
      <c r="CY7" s="625"/>
      <c r="CZ7" s="626">
        <v>17.5</v>
      </c>
      <c r="DA7" s="626"/>
      <c r="DB7" s="626"/>
      <c r="DC7" s="626"/>
      <c r="DD7" s="632">
        <v>68435</v>
      </c>
      <c r="DE7" s="624"/>
      <c r="DF7" s="624"/>
      <c r="DG7" s="624"/>
      <c r="DH7" s="624"/>
      <c r="DI7" s="624"/>
      <c r="DJ7" s="624"/>
      <c r="DK7" s="624"/>
      <c r="DL7" s="624"/>
      <c r="DM7" s="624"/>
      <c r="DN7" s="624"/>
      <c r="DO7" s="624"/>
      <c r="DP7" s="625"/>
      <c r="DQ7" s="632">
        <v>1085709</v>
      </c>
      <c r="DR7" s="624"/>
      <c r="DS7" s="624"/>
      <c r="DT7" s="624"/>
      <c r="DU7" s="624"/>
      <c r="DV7" s="624"/>
      <c r="DW7" s="624"/>
      <c r="DX7" s="624"/>
      <c r="DY7" s="624"/>
      <c r="DZ7" s="624"/>
      <c r="EA7" s="624"/>
      <c r="EB7" s="624"/>
      <c r="EC7" s="633"/>
    </row>
    <row r="8" spans="2:143" ht="11.25" customHeight="1" x14ac:dyDescent="0.2">
      <c r="B8" s="620" t="s">
        <v>236</v>
      </c>
      <c r="C8" s="621"/>
      <c r="D8" s="621"/>
      <c r="E8" s="621"/>
      <c r="F8" s="621"/>
      <c r="G8" s="621"/>
      <c r="H8" s="621"/>
      <c r="I8" s="621"/>
      <c r="J8" s="621"/>
      <c r="K8" s="621"/>
      <c r="L8" s="621"/>
      <c r="M8" s="621"/>
      <c r="N8" s="621"/>
      <c r="O8" s="621"/>
      <c r="P8" s="621"/>
      <c r="Q8" s="622"/>
      <c r="R8" s="623">
        <v>18420</v>
      </c>
      <c r="S8" s="624"/>
      <c r="T8" s="624"/>
      <c r="U8" s="624"/>
      <c r="V8" s="624"/>
      <c r="W8" s="624"/>
      <c r="X8" s="624"/>
      <c r="Y8" s="625"/>
      <c r="Z8" s="626">
        <v>0.2</v>
      </c>
      <c r="AA8" s="626"/>
      <c r="AB8" s="626"/>
      <c r="AC8" s="626"/>
      <c r="AD8" s="627">
        <v>18420</v>
      </c>
      <c r="AE8" s="627"/>
      <c r="AF8" s="627"/>
      <c r="AG8" s="627"/>
      <c r="AH8" s="627"/>
      <c r="AI8" s="627"/>
      <c r="AJ8" s="627"/>
      <c r="AK8" s="627"/>
      <c r="AL8" s="628">
        <v>0.4</v>
      </c>
      <c r="AM8" s="629"/>
      <c r="AN8" s="629"/>
      <c r="AO8" s="630"/>
      <c r="AP8" s="620" t="s">
        <v>237</v>
      </c>
      <c r="AQ8" s="621"/>
      <c r="AR8" s="621"/>
      <c r="AS8" s="621"/>
      <c r="AT8" s="621"/>
      <c r="AU8" s="621"/>
      <c r="AV8" s="621"/>
      <c r="AW8" s="621"/>
      <c r="AX8" s="621"/>
      <c r="AY8" s="621"/>
      <c r="AZ8" s="621"/>
      <c r="BA8" s="621"/>
      <c r="BB8" s="621"/>
      <c r="BC8" s="621"/>
      <c r="BD8" s="621"/>
      <c r="BE8" s="621"/>
      <c r="BF8" s="622"/>
      <c r="BG8" s="623">
        <v>29127</v>
      </c>
      <c r="BH8" s="624"/>
      <c r="BI8" s="624"/>
      <c r="BJ8" s="624"/>
      <c r="BK8" s="624"/>
      <c r="BL8" s="624"/>
      <c r="BM8" s="624"/>
      <c r="BN8" s="625"/>
      <c r="BO8" s="626">
        <v>0.9</v>
      </c>
      <c r="BP8" s="626"/>
      <c r="BQ8" s="626"/>
      <c r="BR8" s="626"/>
      <c r="BS8" s="627" t="s">
        <v>238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2699322</v>
      </c>
      <c r="CS8" s="624"/>
      <c r="CT8" s="624"/>
      <c r="CU8" s="624"/>
      <c r="CV8" s="624"/>
      <c r="CW8" s="624"/>
      <c r="CX8" s="624"/>
      <c r="CY8" s="625"/>
      <c r="CZ8" s="626">
        <v>36.6</v>
      </c>
      <c r="DA8" s="626"/>
      <c r="DB8" s="626"/>
      <c r="DC8" s="626"/>
      <c r="DD8" s="632">
        <v>19982</v>
      </c>
      <c r="DE8" s="624"/>
      <c r="DF8" s="624"/>
      <c r="DG8" s="624"/>
      <c r="DH8" s="624"/>
      <c r="DI8" s="624"/>
      <c r="DJ8" s="624"/>
      <c r="DK8" s="624"/>
      <c r="DL8" s="624"/>
      <c r="DM8" s="624"/>
      <c r="DN8" s="624"/>
      <c r="DO8" s="624"/>
      <c r="DP8" s="625"/>
      <c r="DQ8" s="632">
        <v>1465165</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12730</v>
      </c>
      <c r="S9" s="624"/>
      <c r="T9" s="624"/>
      <c r="U9" s="624"/>
      <c r="V9" s="624"/>
      <c r="W9" s="624"/>
      <c r="X9" s="624"/>
      <c r="Y9" s="625"/>
      <c r="Z9" s="626">
        <v>0.2</v>
      </c>
      <c r="AA9" s="626"/>
      <c r="AB9" s="626"/>
      <c r="AC9" s="626"/>
      <c r="AD9" s="627">
        <v>12730</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846806</v>
      </c>
      <c r="BH9" s="624"/>
      <c r="BI9" s="624"/>
      <c r="BJ9" s="624"/>
      <c r="BK9" s="624"/>
      <c r="BL9" s="624"/>
      <c r="BM9" s="624"/>
      <c r="BN9" s="625"/>
      <c r="BO9" s="626">
        <v>26.2</v>
      </c>
      <c r="BP9" s="626"/>
      <c r="BQ9" s="626"/>
      <c r="BR9" s="626"/>
      <c r="BS9" s="627" t="s">
        <v>129</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638276</v>
      </c>
      <c r="CS9" s="624"/>
      <c r="CT9" s="624"/>
      <c r="CU9" s="624"/>
      <c r="CV9" s="624"/>
      <c r="CW9" s="624"/>
      <c r="CX9" s="624"/>
      <c r="CY9" s="625"/>
      <c r="CZ9" s="626">
        <v>8.6999999999999993</v>
      </c>
      <c r="DA9" s="626"/>
      <c r="DB9" s="626"/>
      <c r="DC9" s="626"/>
      <c r="DD9" s="632">
        <v>939</v>
      </c>
      <c r="DE9" s="624"/>
      <c r="DF9" s="624"/>
      <c r="DG9" s="624"/>
      <c r="DH9" s="624"/>
      <c r="DI9" s="624"/>
      <c r="DJ9" s="624"/>
      <c r="DK9" s="624"/>
      <c r="DL9" s="624"/>
      <c r="DM9" s="624"/>
      <c r="DN9" s="624"/>
      <c r="DO9" s="624"/>
      <c r="DP9" s="625"/>
      <c r="DQ9" s="632">
        <v>501821</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51954</v>
      </c>
      <c r="BH10" s="624"/>
      <c r="BI10" s="624"/>
      <c r="BJ10" s="624"/>
      <c r="BK10" s="624"/>
      <c r="BL10" s="624"/>
      <c r="BM10" s="624"/>
      <c r="BN10" s="625"/>
      <c r="BO10" s="626">
        <v>1.6</v>
      </c>
      <c r="BP10" s="626"/>
      <c r="BQ10" s="626"/>
      <c r="BR10" s="626"/>
      <c r="BS10" s="627">
        <v>8725</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4338</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4338</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364347</v>
      </c>
      <c r="S11" s="624"/>
      <c r="T11" s="624"/>
      <c r="U11" s="624"/>
      <c r="V11" s="624"/>
      <c r="W11" s="624"/>
      <c r="X11" s="624"/>
      <c r="Y11" s="625"/>
      <c r="Z11" s="628">
        <v>4.8</v>
      </c>
      <c r="AA11" s="629"/>
      <c r="AB11" s="629"/>
      <c r="AC11" s="635"/>
      <c r="AD11" s="632">
        <v>364347</v>
      </c>
      <c r="AE11" s="624"/>
      <c r="AF11" s="624"/>
      <c r="AG11" s="624"/>
      <c r="AH11" s="624"/>
      <c r="AI11" s="624"/>
      <c r="AJ11" s="624"/>
      <c r="AK11" s="625"/>
      <c r="AL11" s="628">
        <v>8.1999999999999993</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133595</v>
      </c>
      <c r="BH11" s="624"/>
      <c r="BI11" s="624"/>
      <c r="BJ11" s="624"/>
      <c r="BK11" s="624"/>
      <c r="BL11" s="624"/>
      <c r="BM11" s="624"/>
      <c r="BN11" s="625"/>
      <c r="BO11" s="626">
        <v>4.0999999999999996</v>
      </c>
      <c r="BP11" s="626"/>
      <c r="BQ11" s="626"/>
      <c r="BR11" s="626"/>
      <c r="BS11" s="627">
        <v>31911</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26836</v>
      </c>
      <c r="CS11" s="624"/>
      <c r="CT11" s="624"/>
      <c r="CU11" s="624"/>
      <c r="CV11" s="624"/>
      <c r="CW11" s="624"/>
      <c r="CX11" s="624"/>
      <c r="CY11" s="625"/>
      <c r="CZ11" s="626">
        <v>0.4</v>
      </c>
      <c r="DA11" s="626"/>
      <c r="DB11" s="626"/>
      <c r="DC11" s="626"/>
      <c r="DD11" s="632" t="s">
        <v>129</v>
      </c>
      <c r="DE11" s="624"/>
      <c r="DF11" s="624"/>
      <c r="DG11" s="624"/>
      <c r="DH11" s="624"/>
      <c r="DI11" s="624"/>
      <c r="DJ11" s="624"/>
      <c r="DK11" s="624"/>
      <c r="DL11" s="624"/>
      <c r="DM11" s="624"/>
      <c r="DN11" s="624"/>
      <c r="DO11" s="624"/>
      <c r="DP11" s="625"/>
      <c r="DQ11" s="632">
        <v>19891</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238</v>
      </c>
      <c r="AA12" s="626"/>
      <c r="AB12" s="626"/>
      <c r="AC12" s="626"/>
      <c r="AD12" s="627" t="s">
        <v>129</v>
      </c>
      <c r="AE12" s="627"/>
      <c r="AF12" s="627"/>
      <c r="AG12" s="627"/>
      <c r="AH12" s="627"/>
      <c r="AI12" s="627"/>
      <c r="AJ12" s="627"/>
      <c r="AK12" s="627"/>
      <c r="AL12" s="628" t="s">
        <v>238</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1958162</v>
      </c>
      <c r="BH12" s="624"/>
      <c r="BI12" s="624"/>
      <c r="BJ12" s="624"/>
      <c r="BK12" s="624"/>
      <c r="BL12" s="624"/>
      <c r="BM12" s="624"/>
      <c r="BN12" s="625"/>
      <c r="BO12" s="626">
        <v>60.5</v>
      </c>
      <c r="BP12" s="626"/>
      <c r="BQ12" s="626"/>
      <c r="BR12" s="626"/>
      <c r="BS12" s="627" t="s">
        <v>129</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24550</v>
      </c>
      <c r="CS12" s="624"/>
      <c r="CT12" s="624"/>
      <c r="CU12" s="624"/>
      <c r="CV12" s="624"/>
      <c r="CW12" s="624"/>
      <c r="CX12" s="624"/>
      <c r="CY12" s="625"/>
      <c r="CZ12" s="626">
        <v>0.3</v>
      </c>
      <c r="DA12" s="626"/>
      <c r="DB12" s="626"/>
      <c r="DC12" s="626"/>
      <c r="DD12" s="632" t="s">
        <v>129</v>
      </c>
      <c r="DE12" s="624"/>
      <c r="DF12" s="624"/>
      <c r="DG12" s="624"/>
      <c r="DH12" s="624"/>
      <c r="DI12" s="624"/>
      <c r="DJ12" s="624"/>
      <c r="DK12" s="624"/>
      <c r="DL12" s="624"/>
      <c r="DM12" s="624"/>
      <c r="DN12" s="624"/>
      <c r="DO12" s="624"/>
      <c r="DP12" s="625"/>
      <c r="DQ12" s="632">
        <v>22665</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238</v>
      </c>
      <c r="AA13" s="626"/>
      <c r="AB13" s="626"/>
      <c r="AC13" s="626"/>
      <c r="AD13" s="627" t="s">
        <v>129</v>
      </c>
      <c r="AE13" s="627"/>
      <c r="AF13" s="627"/>
      <c r="AG13" s="627"/>
      <c r="AH13" s="627"/>
      <c r="AI13" s="627"/>
      <c r="AJ13" s="627"/>
      <c r="AK13" s="627"/>
      <c r="AL13" s="628" t="s">
        <v>238</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1955548</v>
      </c>
      <c r="BH13" s="624"/>
      <c r="BI13" s="624"/>
      <c r="BJ13" s="624"/>
      <c r="BK13" s="624"/>
      <c r="BL13" s="624"/>
      <c r="BM13" s="624"/>
      <c r="BN13" s="625"/>
      <c r="BO13" s="626">
        <v>60.4</v>
      </c>
      <c r="BP13" s="626"/>
      <c r="BQ13" s="626"/>
      <c r="BR13" s="626"/>
      <c r="BS13" s="627" t="s">
        <v>129</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560351</v>
      </c>
      <c r="CS13" s="624"/>
      <c r="CT13" s="624"/>
      <c r="CU13" s="624"/>
      <c r="CV13" s="624"/>
      <c r="CW13" s="624"/>
      <c r="CX13" s="624"/>
      <c r="CY13" s="625"/>
      <c r="CZ13" s="626">
        <v>7.6</v>
      </c>
      <c r="DA13" s="626"/>
      <c r="DB13" s="626"/>
      <c r="DC13" s="626"/>
      <c r="DD13" s="632">
        <v>197363</v>
      </c>
      <c r="DE13" s="624"/>
      <c r="DF13" s="624"/>
      <c r="DG13" s="624"/>
      <c r="DH13" s="624"/>
      <c r="DI13" s="624"/>
      <c r="DJ13" s="624"/>
      <c r="DK13" s="624"/>
      <c r="DL13" s="624"/>
      <c r="DM13" s="624"/>
      <c r="DN13" s="624"/>
      <c r="DO13" s="624"/>
      <c r="DP13" s="625"/>
      <c r="DQ13" s="632">
        <v>352864</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v>120</v>
      </c>
      <c r="S14" s="624"/>
      <c r="T14" s="624"/>
      <c r="U14" s="624"/>
      <c r="V14" s="624"/>
      <c r="W14" s="624"/>
      <c r="X14" s="624"/>
      <c r="Y14" s="625"/>
      <c r="Z14" s="626">
        <v>0</v>
      </c>
      <c r="AA14" s="626"/>
      <c r="AB14" s="626"/>
      <c r="AC14" s="626"/>
      <c r="AD14" s="627">
        <v>120</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29031</v>
      </c>
      <c r="BH14" s="624"/>
      <c r="BI14" s="624"/>
      <c r="BJ14" s="624"/>
      <c r="BK14" s="624"/>
      <c r="BL14" s="624"/>
      <c r="BM14" s="624"/>
      <c r="BN14" s="625"/>
      <c r="BO14" s="626">
        <v>0.9</v>
      </c>
      <c r="BP14" s="626"/>
      <c r="BQ14" s="626"/>
      <c r="BR14" s="626"/>
      <c r="BS14" s="627" t="s">
        <v>238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353510</v>
      </c>
      <c r="CS14" s="624"/>
      <c r="CT14" s="624"/>
      <c r="CU14" s="624"/>
      <c r="CV14" s="624"/>
      <c r="CW14" s="624"/>
      <c r="CX14" s="624"/>
      <c r="CY14" s="625"/>
      <c r="CZ14" s="626">
        <v>4.8</v>
      </c>
      <c r="DA14" s="626"/>
      <c r="DB14" s="626"/>
      <c r="DC14" s="626"/>
      <c r="DD14" s="632" t="s">
        <v>238</v>
      </c>
      <c r="DE14" s="624"/>
      <c r="DF14" s="624"/>
      <c r="DG14" s="624"/>
      <c r="DH14" s="624"/>
      <c r="DI14" s="624"/>
      <c r="DJ14" s="624"/>
      <c r="DK14" s="624"/>
      <c r="DL14" s="624"/>
      <c r="DM14" s="624"/>
      <c r="DN14" s="624"/>
      <c r="DO14" s="624"/>
      <c r="DP14" s="625"/>
      <c r="DQ14" s="632">
        <v>349655</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87178</v>
      </c>
      <c r="BH15" s="624"/>
      <c r="BI15" s="624"/>
      <c r="BJ15" s="624"/>
      <c r="BK15" s="624"/>
      <c r="BL15" s="624"/>
      <c r="BM15" s="624"/>
      <c r="BN15" s="625"/>
      <c r="BO15" s="626">
        <v>2.7</v>
      </c>
      <c r="BP15" s="626"/>
      <c r="BQ15" s="626"/>
      <c r="BR15" s="626"/>
      <c r="BS15" s="627" t="s">
        <v>238</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1121470</v>
      </c>
      <c r="CS15" s="624"/>
      <c r="CT15" s="624"/>
      <c r="CU15" s="624"/>
      <c r="CV15" s="624"/>
      <c r="CW15" s="624"/>
      <c r="CX15" s="624"/>
      <c r="CY15" s="625"/>
      <c r="CZ15" s="626">
        <v>15.2</v>
      </c>
      <c r="DA15" s="626"/>
      <c r="DB15" s="626"/>
      <c r="DC15" s="626"/>
      <c r="DD15" s="632">
        <v>505415</v>
      </c>
      <c r="DE15" s="624"/>
      <c r="DF15" s="624"/>
      <c r="DG15" s="624"/>
      <c r="DH15" s="624"/>
      <c r="DI15" s="624"/>
      <c r="DJ15" s="624"/>
      <c r="DK15" s="624"/>
      <c r="DL15" s="624"/>
      <c r="DM15" s="624"/>
      <c r="DN15" s="624"/>
      <c r="DO15" s="624"/>
      <c r="DP15" s="625"/>
      <c r="DQ15" s="632">
        <v>491738</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5708</v>
      </c>
      <c r="S16" s="624"/>
      <c r="T16" s="624"/>
      <c r="U16" s="624"/>
      <c r="V16" s="624"/>
      <c r="W16" s="624"/>
      <c r="X16" s="624"/>
      <c r="Y16" s="625"/>
      <c r="Z16" s="626">
        <v>0.1</v>
      </c>
      <c r="AA16" s="626"/>
      <c r="AB16" s="626"/>
      <c r="AC16" s="626"/>
      <c r="AD16" s="627">
        <v>5708</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238</v>
      </c>
      <c r="BP16" s="626"/>
      <c r="BQ16" s="626"/>
      <c r="BR16" s="626"/>
      <c r="BS16" s="627" t="s">
        <v>129</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38348</v>
      </c>
      <c r="S17" s="624"/>
      <c r="T17" s="624"/>
      <c r="U17" s="624"/>
      <c r="V17" s="624"/>
      <c r="W17" s="624"/>
      <c r="X17" s="624"/>
      <c r="Y17" s="625"/>
      <c r="Z17" s="626">
        <v>0.5</v>
      </c>
      <c r="AA17" s="626"/>
      <c r="AB17" s="626"/>
      <c r="AC17" s="626"/>
      <c r="AD17" s="627">
        <v>38348</v>
      </c>
      <c r="AE17" s="627"/>
      <c r="AF17" s="627"/>
      <c r="AG17" s="627"/>
      <c r="AH17" s="627"/>
      <c r="AI17" s="627"/>
      <c r="AJ17" s="627"/>
      <c r="AK17" s="627"/>
      <c r="AL17" s="628">
        <v>0.9</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561826</v>
      </c>
      <c r="CS17" s="624"/>
      <c r="CT17" s="624"/>
      <c r="CU17" s="624"/>
      <c r="CV17" s="624"/>
      <c r="CW17" s="624"/>
      <c r="CX17" s="624"/>
      <c r="CY17" s="625"/>
      <c r="CZ17" s="626">
        <v>7.6</v>
      </c>
      <c r="DA17" s="626"/>
      <c r="DB17" s="626"/>
      <c r="DC17" s="626"/>
      <c r="DD17" s="632" t="s">
        <v>238</v>
      </c>
      <c r="DE17" s="624"/>
      <c r="DF17" s="624"/>
      <c r="DG17" s="624"/>
      <c r="DH17" s="624"/>
      <c r="DI17" s="624"/>
      <c r="DJ17" s="624"/>
      <c r="DK17" s="624"/>
      <c r="DL17" s="624"/>
      <c r="DM17" s="624"/>
      <c r="DN17" s="624"/>
      <c r="DO17" s="624"/>
      <c r="DP17" s="625"/>
      <c r="DQ17" s="632">
        <v>561826</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v>26258</v>
      </c>
      <c r="S18" s="624"/>
      <c r="T18" s="624"/>
      <c r="U18" s="624"/>
      <c r="V18" s="624"/>
      <c r="W18" s="624"/>
      <c r="X18" s="624"/>
      <c r="Y18" s="625"/>
      <c r="Z18" s="626">
        <v>0.3</v>
      </c>
      <c r="AA18" s="626"/>
      <c r="AB18" s="626"/>
      <c r="AC18" s="626"/>
      <c r="AD18" s="627">
        <v>26258</v>
      </c>
      <c r="AE18" s="627"/>
      <c r="AF18" s="627"/>
      <c r="AG18" s="627"/>
      <c r="AH18" s="627"/>
      <c r="AI18" s="627"/>
      <c r="AJ18" s="627"/>
      <c r="AK18" s="627"/>
      <c r="AL18" s="628">
        <v>0.6</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v>25693</v>
      </c>
      <c r="S19" s="624"/>
      <c r="T19" s="624"/>
      <c r="U19" s="624"/>
      <c r="V19" s="624"/>
      <c r="W19" s="624"/>
      <c r="X19" s="624"/>
      <c r="Y19" s="625"/>
      <c r="Z19" s="626">
        <v>0.3</v>
      </c>
      <c r="AA19" s="626"/>
      <c r="AB19" s="626"/>
      <c r="AC19" s="626"/>
      <c r="AD19" s="627">
        <v>25693</v>
      </c>
      <c r="AE19" s="627"/>
      <c r="AF19" s="627"/>
      <c r="AG19" s="627"/>
      <c r="AH19" s="627"/>
      <c r="AI19" s="627"/>
      <c r="AJ19" s="627"/>
      <c r="AK19" s="627"/>
      <c r="AL19" s="628">
        <v>0.6</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101333</v>
      </c>
      <c r="BH19" s="624"/>
      <c r="BI19" s="624"/>
      <c r="BJ19" s="624"/>
      <c r="BK19" s="624"/>
      <c r="BL19" s="624"/>
      <c r="BM19" s="624"/>
      <c r="BN19" s="625"/>
      <c r="BO19" s="626">
        <v>3.1</v>
      </c>
      <c r="BP19" s="626"/>
      <c r="BQ19" s="626"/>
      <c r="BR19" s="626"/>
      <c r="BS19" s="627" t="s">
        <v>129</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v>565</v>
      </c>
      <c r="S20" s="624"/>
      <c r="T20" s="624"/>
      <c r="U20" s="624"/>
      <c r="V20" s="624"/>
      <c r="W20" s="624"/>
      <c r="X20" s="624"/>
      <c r="Y20" s="625"/>
      <c r="Z20" s="626">
        <v>0</v>
      </c>
      <c r="AA20" s="626"/>
      <c r="AB20" s="626"/>
      <c r="AC20" s="626"/>
      <c r="AD20" s="627">
        <v>565</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101333</v>
      </c>
      <c r="BH20" s="624"/>
      <c r="BI20" s="624"/>
      <c r="BJ20" s="624"/>
      <c r="BK20" s="624"/>
      <c r="BL20" s="624"/>
      <c r="BM20" s="624"/>
      <c r="BN20" s="625"/>
      <c r="BO20" s="626">
        <v>3.1</v>
      </c>
      <c r="BP20" s="626"/>
      <c r="BQ20" s="626"/>
      <c r="BR20" s="626"/>
      <c r="BS20" s="627" t="s">
        <v>238</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7374895</v>
      </c>
      <c r="CS20" s="624"/>
      <c r="CT20" s="624"/>
      <c r="CU20" s="624"/>
      <c r="CV20" s="624"/>
      <c r="CW20" s="624"/>
      <c r="CX20" s="624"/>
      <c r="CY20" s="625"/>
      <c r="CZ20" s="626">
        <v>100</v>
      </c>
      <c r="DA20" s="626"/>
      <c r="DB20" s="626"/>
      <c r="DC20" s="626"/>
      <c r="DD20" s="632">
        <v>792750</v>
      </c>
      <c r="DE20" s="624"/>
      <c r="DF20" s="624"/>
      <c r="DG20" s="624"/>
      <c r="DH20" s="624"/>
      <c r="DI20" s="624"/>
      <c r="DJ20" s="624"/>
      <c r="DK20" s="624"/>
      <c r="DL20" s="624"/>
      <c r="DM20" s="624"/>
      <c r="DN20" s="624"/>
      <c r="DO20" s="624"/>
      <c r="DP20" s="625"/>
      <c r="DQ20" s="632">
        <v>4949112</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862693</v>
      </c>
      <c r="S21" s="624"/>
      <c r="T21" s="624"/>
      <c r="U21" s="624"/>
      <c r="V21" s="624"/>
      <c r="W21" s="624"/>
      <c r="X21" s="624"/>
      <c r="Y21" s="625"/>
      <c r="Z21" s="626">
        <v>11.3</v>
      </c>
      <c r="AA21" s="626"/>
      <c r="AB21" s="626"/>
      <c r="AC21" s="626"/>
      <c r="AD21" s="627">
        <v>806405</v>
      </c>
      <c r="AE21" s="627"/>
      <c r="AF21" s="627"/>
      <c r="AG21" s="627"/>
      <c r="AH21" s="627"/>
      <c r="AI21" s="627"/>
      <c r="AJ21" s="627"/>
      <c r="AK21" s="627"/>
      <c r="AL21" s="628">
        <v>18.100000000000001</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806405</v>
      </c>
      <c r="S22" s="624"/>
      <c r="T22" s="624"/>
      <c r="U22" s="624"/>
      <c r="V22" s="624"/>
      <c r="W22" s="624"/>
      <c r="X22" s="624"/>
      <c r="Y22" s="625"/>
      <c r="Z22" s="626">
        <v>10.6</v>
      </c>
      <c r="AA22" s="626"/>
      <c r="AB22" s="626"/>
      <c r="AC22" s="626"/>
      <c r="AD22" s="627">
        <v>806405</v>
      </c>
      <c r="AE22" s="627"/>
      <c r="AF22" s="627"/>
      <c r="AG22" s="627"/>
      <c r="AH22" s="627"/>
      <c r="AI22" s="627"/>
      <c r="AJ22" s="627"/>
      <c r="AK22" s="627"/>
      <c r="AL22" s="628">
        <v>18.100000000000001</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238</v>
      </c>
      <c r="BP22" s="626"/>
      <c r="BQ22" s="626"/>
      <c r="BR22" s="626"/>
      <c r="BS22" s="627" t="s">
        <v>129</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56288</v>
      </c>
      <c r="S23" s="624"/>
      <c r="T23" s="624"/>
      <c r="U23" s="624"/>
      <c r="V23" s="624"/>
      <c r="W23" s="624"/>
      <c r="X23" s="624"/>
      <c r="Y23" s="625"/>
      <c r="Z23" s="626">
        <v>0.7</v>
      </c>
      <c r="AA23" s="626"/>
      <c r="AB23" s="626"/>
      <c r="AC23" s="626"/>
      <c r="AD23" s="627" t="s">
        <v>238</v>
      </c>
      <c r="AE23" s="627"/>
      <c r="AF23" s="627"/>
      <c r="AG23" s="627"/>
      <c r="AH23" s="627"/>
      <c r="AI23" s="627"/>
      <c r="AJ23" s="627"/>
      <c r="AK23" s="627"/>
      <c r="AL23" s="628" t="s">
        <v>129</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v>101333</v>
      </c>
      <c r="BH23" s="624"/>
      <c r="BI23" s="624"/>
      <c r="BJ23" s="624"/>
      <c r="BK23" s="624"/>
      <c r="BL23" s="624"/>
      <c r="BM23" s="624"/>
      <c r="BN23" s="625"/>
      <c r="BO23" s="626">
        <v>3.1</v>
      </c>
      <c r="BP23" s="626"/>
      <c r="BQ23" s="626"/>
      <c r="BR23" s="626"/>
      <c r="BS23" s="627" t="s">
        <v>238</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238</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129</v>
      </c>
      <c r="BP24" s="626"/>
      <c r="BQ24" s="626"/>
      <c r="BR24" s="626"/>
      <c r="BS24" s="627" t="s">
        <v>238</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3575209</v>
      </c>
      <c r="CS24" s="613"/>
      <c r="CT24" s="613"/>
      <c r="CU24" s="613"/>
      <c r="CV24" s="613"/>
      <c r="CW24" s="613"/>
      <c r="CX24" s="613"/>
      <c r="CY24" s="614"/>
      <c r="CZ24" s="617">
        <v>48.5</v>
      </c>
      <c r="DA24" s="618"/>
      <c r="DB24" s="618"/>
      <c r="DC24" s="634"/>
      <c r="DD24" s="658">
        <v>2316919</v>
      </c>
      <c r="DE24" s="613"/>
      <c r="DF24" s="613"/>
      <c r="DG24" s="613"/>
      <c r="DH24" s="613"/>
      <c r="DI24" s="613"/>
      <c r="DJ24" s="613"/>
      <c r="DK24" s="614"/>
      <c r="DL24" s="658">
        <v>2268258</v>
      </c>
      <c r="DM24" s="613"/>
      <c r="DN24" s="613"/>
      <c r="DO24" s="613"/>
      <c r="DP24" s="613"/>
      <c r="DQ24" s="613"/>
      <c r="DR24" s="613"/>
      <c r="DS24" s="613"/>
      <c r="DT24" s="613"/>
      <c r="DU24" s="613"/>
      <c r="DV24" s="614"/>
      <c r="DW24" s="617">
        <v>49.9</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4597886</v>
      </c>
      <c r="S25" s="624"/>
      <c r="T25" s="624"/>
      <c r="U25" s="624"/>
      <c r="V25" s="624"/>
      <c r="W25" s="624"/>
      <c r="X25" s="624"/>
      <c r="Y25" s="625"/>
      <c r="Z25" s="626">
        <v>60.3</v>
      </c>
      <c r="AA25" s="626"/>
      <c r="AB25" s="626"/>
      <c r="AC25" s="626"/>
      <c r="AD25" s="627">
        <v>4440265</v>
      </c>
      <c r="AE25" s="627"/>
      <c r="AF25" s="627"/>
      <c r="AG25" s="627"/>
      <c r="AH25" s="627"/>
      <c r="AI25" s="627"/>
      <c r="AJ25" s="627"/>
      <c r="AK25" s="627"/>
      <c r="AL25" s="628">
        <v>99.6</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1517541</v>
      </c>
      <c r="CS25" s="655"/>
      <c r="CT25" s="655"/>
      <c r="CU25" s="655"/>
      <c r="CV25" s="655"/>
      <c r="CW25" s="655"/>
      <c r="CX25" s="655"/>
      <c r="CY25" s="656"/>
      <c r="CZ25" s="628">
        <v>20.6</v>
      </c>
      <c r="DA25" s="653"/>
      <c r="DB25" s="653"/>
      <c r="DC25" s="657"/>
      <c r="DD25" s="632">
        <v>1340313</v>
      </c>
      <c r="DE25" s="655"/>
      <c r="DF25" s="655"/>
      <c r="DG25" s="655"/>
      <c r="DH25" s="655"/>
      <c r="DI25" s="655"/>
      <c r="DJ25" s="655"/>
      <c r="DK25" s="656"/>
      <c r="DL25" s="632">
        <v>1334541</v>
      </c>
      <c r="DM25" s="655"/>
      <c r="DN25" s="655"/>
      <c r="DO25" s="655"/>
      <c r="DP25" s="655"/>
      <c r="DQ25" s="655"/>
      <c r="DR25" s="655"/>
      <c r="DS25" s="655"/>
      <c r="DT25" s="655"/>
      <c r="DU25" s="655"/>
      <c r="DV25" s="656"/>
      <c r="DW25" s="628">
        <v>29.4</v>
      </c>
      <c r="DX25" s="653"/>
      <c r="DY25" s="653"/>
      <c r="DZ25" s="653"/>
      <c r="EA25" s="653"/>
      <c r="EB25" s="653"/>
      <c r="EC25" s="654"/>
    </row>
    <row r="26" spans="2:133" ht="11.25" customHeight="1" x14ac:dyDescent="0.2">
      <c r="B26" s="620" t="s">
        <v>294</v>
      </c>
      <c r="C26" s="621"/>
      <c r="D26" s="621"/>
      <c r="E26" s="621"/>
      <c r="F26" s="621"/>
      <c r="G26" s="621"/>
      <c r="H26" s="621"/>
      <c r="I26" s="621"/>
      <c r="J26" s="621"/>
      <c r="K26" s="621"/>
      <c r="L26" s="621"/>
      <c r="M26" s="621"/>
      <c r="N26" s="621"/>
      <c r="O26" s="621"/>
      <c r="P26" s="621"/>
      <c r="Q26" s="622"/>
      <c r="R26" s="623">
        <v>1646</v>
      </c>
      <c r="S26" s="624"/>
      <c r="T26" s="624"/>
      <c r="U26" s="624"/>
      <c r="V26" s="624"/>
      <c r="W26" s="624"/>
      <c r="X26" s="624"/>
      <c r="Y26" s="625"/>
      <c r="Z26" s="626">
        <v>0</v>
      </c>
      <c r="AA26" s="626"/>
      <c r="AB26" s="626"/>
      <c r="AC26" s="626"/>
      <c r="AD26" s="627">
        <v>1646</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129</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749981</v>
      </c>
      <c r="CS26" s="624"/>
      <c r="CT26" s="624"/>
      <c r="CU26" s="624"/>
      <c r="CV26" s="624"/>
      <c r="CW26" s="624"/>
      <c r="CX26" s="624"/>
      <c r="CY26" s="625"/>
      <c r="CZ26" s="628">
        <v>10.199999999999999</v>
      </c>
      <c r="DA26" s="653"/>
      <c r="DB26" s="653"/>
      <c r="DC26" s="657"/>
      <c r="DD26" s="632">
        <v>640670</v>
      </c>
      <c r="DE26" s="624"/>
      <c r="DF26" s="624"/>
      <c r="DG26" s="624"/>
      <c r="DH26" s="624"/>
      <c r="DI26" s="624"/>
      <c r="DJ26" s="624"/>
      <c r="DK26" s="625"/>
      <c r="DL26" s="632" t="s">
        <v>129</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297</v>
      </c>
      <c r="C27" s="621"/>
      <c r="D27" s="621"/>
      <c r="E27" s="621"/>
      <c r="F27" s="621"/>
      <c r="G27" s="621"/>
      <c r="H27" s="621"/>
      <c r="I27" s="621"/>
      <c r="J27" s="621"/>
      <c r="K27" s="621"/>
      <c r="L27" s="621"/>
      <c r="M27" s="621"/>
      <c r="N27" s="621"/>
      <c r="O27" s="621"/>
      <c r="P27" s="621"/>
      <c r="Q27" s="622"/>
      <c r="R27" s="623">
        <v>17891</v>
      </c>
      <c r="S27" s="624"/>
      <c r="T27" s="624"/>
      <c r="U27" s="624"/>
      <c r="V27" s="624"/>
      <c r="W27" s="624"/>
      <c r="X27" s="624"/>
      <c r="Y27" s="625"/>
      <c r="Z27" s="626">
        <v>0.2</v>
      </c>
      <c r="AA27" s="626"/>
      <c r="AB27" s="626"/>
      <c r="AC27" s="626"/>
      <c r="AD27" s="627" t="s">
        <v>238</v>
      </c>
      <c r="AE27" s="627"/>
      <c r="AF27" s="627"/>
      <c r="AG27" s="627"/>
      <c r="AH27" s="627"/>
      <c r="AI27" s="627"/>
      <c r="AJ27" s="627"/>
      <c r="AK27" s="627"/>
      <c r="AL27" s="628" t="s">
        <v>129</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3237186</v>
      </c>
      <c r="BH27" s="624"/>
      <c r="BI27" s="624"/>
      <c r="BJ27" s="624"/>
      <c r="BK27" s="624"/>
      <c r="BL27" s="624"/>
      <c r="BM27" s="624"/>
      <c r="BN27" s="625"/>
      <c r="BO27" s="626">
        <v>100</v>
      </c>
      <c r="BP27" s="626"/>
      <c r="BQ27" s="626"/>
      <c r="BR27" s="626"/>
      <c r="BS27" s="627">
        <v>40636</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1495842</v>
      </c>
      <c r="CS27" s="655"/>
      <c r="CT27" s="655"/>
      <c r="CU27" s="655"/>
      <c r="CV27" s="655"/>
      <c r="CW27" s="655"/>
      <c r="CX27" s="655"/>
      <c r="CY27" s="656"/>
      <c r="CZ27" s="628">
        <v>20.3</v>
      </c>
      <c r="DA27" s="653"/>
      <c r="DB27" s="653"/>
      <c r="DC27" s="657"/>
      <c r="DD27" s="632">
        <v>414780</v>
      </c>
      <c r="DE27" s="655"/>
      <c r="DF27" s="655"/>
      <c r="DG27" s="655"/>
      <c r="DH27" s="655"/>
      <c r="DI27" s="655"/>
      <c r="DJ27" s="655"/>
      <c r="DK27" s="656"/>
      <c r="DL27" s="632">
        <v>371891</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x14ac:dyDescent="0.2">
      <c r="B28" s="620" t="s">
        <v>300</v>
      </c>
      <c r="C28" s="621"/>
      <c r="D28" s="621"/>
      <c r="E28" s="621"/>
      <c r="F28" s="621"/>
      <c r="G28" s="621"/>
      <c r="H28" s="621"/>
      <c r="I28" s="621"/>
      <c r="J28" s="621"/>
      <c r="K28" s="621"/>
      <c r="L28" s="621"/>
      <c r="M28" s="621"/>
      <c r="N28" s="621"/>
      <c r="O28" s="621"/>
      <c r="P28" s="621"/>
      <c r="Q28" s="622"/>
      <c r="R28" s="623">
        <v>142703</v>
      </c>
      <c r="S28" s="624"/>
      <c r="T28" s="624"/>
      <c r="U28" s="624"/>
      <c r="V28" s="624"/>
      <c r="W28" s="624"/>
      <c r="X28" s="624"/>
      <c r="Y28" s="625"/>
      <c r="Z28" s="626">
        <v>1.9</v>
      </c>
      <c r="AA28" s="626"/>
      <c r="AB28" s="626"/>
      <c r="AC28" s="626"/>
      <c r="AD28" s="627">
        <v>16685</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561826</v>
      </c>
      <c r="CS28" s="624"/>
      <c r="CT28" s="624"/>
      <c r="CU28" s="624"/>
      <c r="CV28" s="624"/>
      <c r="CW28" s="624"/>
      <c r="CX28" s="624"/>
      <c r="CY28" s="625"/>
      <c r="CZ28" s="628">
        <v>7.6</v>
      </c>
      <c r="DA28" s="653"/>
      <c r="DB28" s="653"/>
      <c r="DC28" s="657"/>
      <c r="DD28" s="632">
        <v>561826</v>
      </c>
      <c r="DE28" s="624"/>
      <c r="DF28" s="624"/>
      <c r="DG28" s="624"/>
      <c r="DH28" s="624"/>
      <c r="DI28" s="624"/>
      <c r="DJ28" s="624"/>
      <c r="DK28" s="625"/>
      <c r="DL28" s="632">
        <v>561826</v>
      </c>
      <c r="DM28" s="624"/>
      <c r="DN28" s="624"/>
      <c r="DO28" s="624"/>
      <c r="DP28" s="624"/>
      <c r="DQ28" s="624"/>
      <c r="DR28" s="624"/>
      <c r="DS28" s="624"/>
      <c r="DT28" s="624"/>
      <c r="DU28" s="624"/>
      <c r="DV28" s="625"/>
      <c r="DW28" s="628">
        <v>12.4</v>
      </c>
      <c r="DX28" s="653"/>
      <c r="DY28" s="653"/>
      <c r="DZ28" s="653"/>
      <c r="EA28" s="653"/>
      <c r="EB28" s="653"/>
      <c r="EC28" s="654"/>
    </row>
    <row r="29" spans="2:133" ht="11.25" customHeight="1" x14ac:dyDescent="0.2">
      <c r="B29" s="620" t="s">
        <v>302</v>
      </c>
      <c r="C29" s="621"/>
      <c r="D29" s="621"/>
      <c r="E29" s="621"/>
      <c r="F29" s="621"/>
      <c r="G29" s="621"/>
      <c r="H29" s="621"/>
      <c r="I29" s="621"/>
      <c r="J29" s="621"/>
      <c r="K29" s="621"/>
      <c r="L29" s="621"/>
      <c r="M29" s="621"/>
      <c r="N29" s="621"/>
      <c r="O29" s="621"/>
      <c r="P29" s="621"/>
      <c r="Q29" s="622"/>
      <c r="R29" s="623">
        <v>11885</v>
      </c>
      <c r="S29" s="624"/>
      <c r="T29" s="624"/>
      <c r="U29" s="624"/>
      <c r="V29" s="624"/>
      <c r="W29" s="624"/>
      <c r="X29" s="624"/>
      <c r="Y29" s="625"/>
      <c r="Z29" s="626">
        <v>0.2</v>
      </c>
      <c r="AA29" s="626"/>
      <c r="AB29" s="626"/>
      <c r="AC29" s="626"/>
      <c r="AD29" s="627">
        <v>24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304</v>
      </c>
      <c r="CG29" s="621"/>
      <c r="CH29" s="621"/>
      <c r="CI29" s="621"/>
      <c r="CJ29" s="621"/>
      <c r="CK29" s="621"/>
      <c r="CL29" s="621"/>
      <c r="CM29" s="621"/>
      <c r="CN29" s="621"/>
      <c r="CO29" s="621"/>
      <c r="CP29" s="621"/>
      <c r="CQ29" s="622"/>
      <c r="CR29" s="623">
        <v>561826</v>
      </c>
      <c r="CS29" s="655"/>
      <c r="CT29" s="655"/>
      <c r="CU29" s="655"/>
      <c r="CV29" s="655"/>
      <c r="CW29" s="655"/>
      <c r="CX29" s="655"/>
      <c r="CY29" s="656"/>
      <c r="CZ29" s="628">
        <v>7.6</v>
      </c>
      <c r="DA29" s="653"/>
      <c r="DB29" s="653"/>
      <c r="DC29" s="657"/>
      <c r="DD29" s="632">
        <v>561826</v>
      </c>
      <c r="DE29" s="655"/>
      <c r="DF29" s="655"/>
      <c r="DG29" s="655"/>
      <c r="DH29" s="655"/>
      <c r="DI29" s="655"/>
      <c r="DJ29" s="655"/>
      <c r="DK29" s="656"/>
      <c r="DL29" s="632">
        <v>561826</v>
      </c>
      <c r="DM29" s="655"/>
      <c r="DN29" s="655"/>
      <c r="DO29" s="655"/>
      <c r="DP29" s="655"/>
      <c r="DQ29" s="655"/>
      <c r="DR29" s="655"/>
      <c r="DS29" s="655"/>
      <c r="DT29" s="655"/>
      <c r="DU29" s="655"/>
      <c r="DV29" s="656"/>
      <c r="DW29" s="628">
        <v>12.4</v>
      </c>
      <c r="DX29" s="653"/>
      <c r="DY29" s="653"/>
      <c r="DZ29" s="653"/>
      <c r="EA29" s="653"/>
      <c r="EB29" s="653"/>
      <c r="EC29" s="654"/>
    </row>
    <row r="30" spans="2:133" ht="11.25" customHeight="1" x14ac:dyDescent="0.2">
      <c r="B30" s="620" t="s">
        <v>305</v>
      </c>
      <c r="C30" s="621"/>
      <c r="D30" s="621"/>
      <c r="E30" s="621"/>
      <c r="F30" s="621"/>
      <c r="G30" s="621"/>
      <c r="H30" s="621"/>
      <c r="I30" s="621"/>
      <c r="J30" s="621"/>
      <c r="K30" s="621"/>
      <c r="L30" s="621"/>
      <c r="M30" s="621"/>
      <c r="N30" s="621"/>
      <c r="O30" s="621"/>
      <c r="P30" s="621"/>
      <c r="Q30" s="622"/>
      <c r="R30" s="623">
        <v>1238805</v>
      </c>
      <c r="S30" s="624"/>
      <c r="T30" s="624"/>
      <c r="U30" s="624"/>
      <c r="V30" s="624"/>
      <c r="W30" s="624"/>
      <c r="X30" s="624"/>
      <c r="Y30" s="625"/>
      <c r="Z30" s="626">
        <v>16.3</v>
      </c>
      <c r="AA30" s="626"/>
      <c r="AB30" s="626"/>
      <c r="AC30" s="626"/>
      <c r="AD30" s="627" t="s">
        <v>238</v>
      </c>
      <c r="AE30" s="627"/>
      <c r="AF30" s="627"/>
      <c r="AG30" s="627"/>
      <c r="AH30" s="627"/>
      <c r="AI30" s="627"/>
      <c r="AJ30" s="627"/>
      <c r="AK30" s="627"/>
      <c r="AL30" s="628" t="s">
        <v>238</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543883</v>
      </c>
      <c r="CS30" s="624"/>
      <c r="CT30" s="624"/>
      <c r="CU30" s="624"/>
      <c r="CV30" s="624"/>
      <c r="CW30" s="624"/>
      <c r="CX30" s="624"/>
      <c r="CY30" s="625"/>
      <c r="CZ30" s="628">
        <v>7.4</v>
      </c>
      <c r="DA30" s="653"/>
      <c r="DB30" s="653"/>
      <c r="DC30" s="657"/>
      <c r="DD30" s="632">
        <v>543883</v>
      </c>
      <c r="DE30" s="624"/>
      <c r="DF30" s="624"/>
      <c r="DG30" s="624"/>
      <c r="DH30" s="624"/>
      <c r="DI30" s="624"/>
      <c r="DJ30" s="624"/>
      <c r="DK30" s="625"/>
      <c r="DL30" s="632">
        <v>543883</v>
      </c>
      <c r="DM30" s="624"/>
      <c r="DN30" s="624"/>
      <c r="DO30" s="624"/>
      <c r="DP30" s="624"/>
      <c r="DQ30" s="624"/>
      <c r="DR30" s="624"/>
      <c r="DS30" s="624"/>
      <c r="DT30" s="624"/>
      <c r="DU30" s="624"/>
      <c r="DV30" s="625"/>
      <c r="DW30" s="628">
        <v>12</v>
      </c>
      <c r="DX30" s="653"/>
      <c r="DY30" s="653"/>
      <c r="DZ30" s="653"/>
      <c r="EA30" s="653"/>
      <c r="EB30" s="653"/>
      <c r="EC30" s="654"/>
    </row>
    <row r="31" spans="2:133" ht="11.25" customHeight="1" x14ac:dyDescent="0.2">
      <c r="B31" s="636" t="s">
        <v>309</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129</v>
      </c>
      <c r="AA31" s="626"/>
      <c r="AB31" s="626"/>
      <c r="AC31" s="626"/>
      <c r="AD31" s="627" t="s">
        <v>238</v>
      </c>
      <c r="AE31" s="627"/>
      <c r="AF31" s="627"/>
      <c r="AG31" s="627"/>
      <c r="AH31" s="627"/>
      <c r="AI31" s="627"/>
      <c r="AJ31" s="627"/>
      <c r="AK31" s="627"/>
      <c r="AL31" s="628" t="s">
        <v>238</v>
      </c>
      <c r="AM31" s="629"/>
      <c r="AN31" s="629"/>
      <c r="AO31" s="630"/>
      <c r="AP31" s="669" t="s">
        <v>310</v>
      </c>
      <c r="AQ31" s="670"/>
      <c r="AR31" s="670"/>
      <c r="AS31" s="670"/>
      <c r="AT31" s="675" t="s">
        <v>311</v>
      </c>
      <c r="AU31" s="218"/>
      <c r="AV31" s="218"/>
      <c r="AW31" s="218"/>
      <c r="AX31" s="609" t="s">
        <v>185</v>
      </c>
      <c r="AY31" s="610"/>
      <c r="AZ31" s="610"/>
      <c r="BA31" s="610"/>
      <c r="BB31" s="610"/>
      <c r="BC31" s="610"/>
      <c r="BD31" s="610"/>
      <c r="BE31" s="610"/>
      <c r="BF31" s="611"/>
      <c r="BG31" s="679">
        <v>99.8</v>
      </c>
      <c r="BH31" s="667"/>
      <c r="BI31" s="667"/>
      <c r="BJ31" s="667"/>
      <c r="BK31" s="667"/>
      <c r="BL31" s="667"/>
      <c r="BM31" s="618">
        <v>99.3</v>
      </c>
      <c r="BN31" s="667"/>
      <c r="BO31" s="667"/>
      <c r="BP31" s="667"/>
      <c r="BQ31" s="668"/>
      <c r="BR31" s="679">
        <v>99.6</v>
      </c>
      <c r="BS31" s="667"/>
      <c r="BT31" s="667"/>
      <c r="BU31" s="667"/>
      <c r="BV31" s="667"/>
      <c r="BW31" s="667"/>
      <c r="BX31" s="618">
        <v>99.2</v>
      </c>
      <c r="BY31" s="667"/>
      <c r="BZ31" s="667"/>
      <c r="CA31" s="667"/>
      <c r="CB31" s="668"/>
      <c r="CD31" s="661"/>
      <c r="CE31" s="662"/>
      <c r="CF31" s="620" t="s">
        <v>312</v>
      </c>
      <c r="CG31" s="621"/>
      <c r="CH31" s="621"/>
      <c r="CI31" s="621"/>
      <c r="CJ31" s="621"/>
      <c r="CK31" s="621"/>
      <c r="CL31" s="621"/>
      <c r="CM31" s="621"/>
      <c r="CN31" s="621"/>
      <c r="CO31" s="621"/>
      <c r="CP31" s="621"/>
      <c r="CQ31" s="622"/>
      <c r="CR31" s="623">
        <v>17943</v>
      </c>
      <c r="CS31" s="655"/>
      <c r="CT31" s="655"/>
      <c r="CU31" s="655"/>
      <c r="CV31" s="655"/>
      <c r="CW31" s="655"/>
      <c r="CX31" s="655"/>
      <c r="CY31" s="656"/>
      <c r="CZ31" s="628">
        <v>0.2</v>
      </c>
      <c r="DA31" s="653"/>
      <c r="DB31" s="653"/>
      <c r="DC31" s="657"/>
      <c r="DD31" s="632">
        <v>17943</v>
      </c>
      <c r="DE31" s="655"/>
      <c r="DF31" s="655"/>
      <c r="DG31" s="655"/>
      <c r="DH31" s="655"/>
      <c r="DI31" s="655"/>
      <c r="DJ31" s="655"/>
      <c r="DK31" s="656"/>
      <c r="DL31" s="632">
        <v>17943</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313</v>
      </c>
      <c r="C32" s="621"/>
      <c r="D32" s="621"/>
      <c r="E32" s="621"/>
      <c r="F32" s="621"/>
      <c r="G32" s="621"/>
      <c r="H32" s="621"/>
      <c r="I32" s="621"/>
      <c r="J32" s="621"/>
      <c r="K32" s="621"/>
      <c r="L32" s="621"/>
      <c r="M32" s="621"/>
      <c r="N32" s="621"/>
      <c r="O32" s="621"/>
      <c r="P32" s="621"/>
      <c r="Q32" s="622"/>
      <c r="R32" s="623">
        <v>480347</v>
      </c>
      <c r="S32" s="624"/>
      <c r="T32" s="624"/>
      <c r="U32" s="624"/>
      <c r="V32" s="624"/>
      <c r="W32" s="624"/>
      <c r="X32" s="624"/>
      <c r="Y32" s="625"/>
      <c r="Z32" s="626">
        <v>6.3</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314</v>
      </c>
      <c r="AX32" s="620" t="s">
        <v>315</v>
      </c>
      <c r="AY32" s="621"/>
      <c r="AZ32" s="621"/>
      <c r="BA32" s="621"/>
      <c r="BB32" s="621"/>
      <c r="BC32" s="621"/>
      <c r="BD32" s="621"/>
      <c r="BE32" s="621"/>
      <c r="BF32" s="622"/>
      <c r="BG32" s="680">
        <v>99.6</v>
      </c>
      <c r="BH32" s="655"/>
      <c r="BI32" s="655"/>
      <c r="BJ32" s="655"/>
      <c r="BK32" s="655"/>
      <c r="BL32" s="655"/>
      <c r="BM32" s="629">
        <v>99.1</v>
      </c>
      <c r="BN32" s="655"/>
      <c r="BO32" s="655"/>
      <c r="BP32" s="655"/>
      <c r="BQ32" s="678"/>
      <c r="BR32" s="680">
        <v>99.7</v>
      </c>
      <c r="BS32" s="655"/>
      <c r="BT32" s="655"/>
      <c r="BU32" s="655"/>
      <c r="BV32" s="655"/>
      <c r="BW32" s="655"/>
      <c r="BX32" s="629">
        <v>99.2</v>
      </c>
      <c r="BY32" s="655"/>
      <c r="BZ32" s="655"/>
      <c r="CA32" s="655"/>
      <c r="CB32" s="678"/>
      <c r="CD32" s="663"/>
      <c r="CE32" s="664"/>
      <c r="CF32" s="620" t="s">
        <v>316</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3"/>
      <c r="DB32" s="653"/>
      <c r="DC32" s="657"/>
      <c r="DD32" s="632" t="s">
        <v>129</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317</v>
      </c>
      <c r="C33" s="621"/>
      <c r="D33" s="621"/>
      <c r="E33" s="621"/>
      <c r="F33" s="621"/>
      <c r="G33" s="621"/>
      <c r="H33" s="621"/>
      <c r="I33" s="621"/>
      <c r="J33" s="621"/>
      <c r="K33" s="621"/>
      <c r="L33" s="621"/>
      <c r="M33" s="621"/>
      <c r="N33" s="621"/>
      <c r="O33" s="621"/>
      <c r="P33" s="621"/>
      <c r="Q33" s="622"/>
      <c r="R33" s="623">
        <v>19825</v>
      </c>
      <c r="S33" s="624"/>
      <c r="T33" s="624"/>
      <c r="U33" s="624"/>
      <c r="V33" s="624"/>
      <c r="W33" s="624"/>
      <c r="X33" s="624"/>
      <c r="Y33" s="625"/>
      <c r="Z33" s="626">
        <v>0.3</v>
      </c>
      <c r="AA33" s="626"/>
      <c r="AB33" s="626"/>
      <c r="AC33" s="626"/>
      <c r="AD33" s="627" t="s">
        <v>129</v>
      </c>
      <c r="AE33" s="627"/>
      <c r="AF33" s="627"/>
      <c r="AG33" s="627"/>
      <c r="AH33" s="627"/>
      <c r="AI33" s="627"/>
      <c r="AJ33" s="627"/>
      <c r="AK33" s="627"/>
      <c r="AL33" s="628" t="s">
        <v>238</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99.8</v>
      </c>
      <c r="BH33" s="682"/>
      <c r="BI33" s="682"/>
      <c r="BJ33" s="682"/>
      <c r="BK33" s="682"/>
      <c r="BL33" s="682"/>
      <c r="BM33" s="683">
        <v>99.4</v>
      </c>
      <c r="BN33" s="682"/>
      <c r="BO33" s="682"/>
      <c r="BP33" s="682"/>
      <c r="BQ33" s="684"/>
      <c r="BR33" s="681">
        <v>99.5</v>
      </c>
      <c r="BS33" s="682"/>
      <c r="BT33" s="682"/>
      <c r="BU33" s="682"/>
      <c r="BV33" s="682"/>
      <c r="BW33" s="682"/>
      <c r="BX33" s="683">
        <v>99.2</v>
      </c>
      <c r="BY33" s="682"/>
      <c r="BZ33" s="682"/>
      <c r="CA33" s="682"/>
      <c r="CB33" s="684"/>
      <c r="CD33" s="620" t="s">
        <v>319</v>
      </c>
      <c r="CE33" s="621"/>
      <c r="CF33" s="621"/>
      <c r="CG33" s="621"/>
      <c r="CH33" s="621"/>
      <c r="CI33" s="621"/>
      <c r="CJ33" s="621"/>
      <c r="CK33" s="621"/>
      <c r="CL33" s="621"/>
      <c r="CM33" s="621"/>
      <c r="CN33" s="621"/>
      <c r="CO33" s="621"/>
      <c r="CP33" s="621"/>
      <c r="CQ33" s="622"/>
      <c r="CR33" s="623">
        <v>3006936</v>
      </c>
      <c r="CS33" s="655"/>
      <c r="CT33" s="655"/>
      <c r="CU33" s="655"/>
      <c r="CV33" s="655"/>
      <c r="CW33" s="655"/>
      <c r="CX33" s="655"/>
      <c r="CY33" s="656"/>
      <c r="CZ33" s="628">
        <v>40.799999999999997</v>
      </c>
      <c r="DA33" s="653"/>
      <c r="DB33" s="653"/>
      <c r="DC33" s="657"/>
      <c r="DD33" s="632">
        <v>2563044</v>
      </c>
      <c r="DE33" s="655"/>
      <c r="DF33" s="655"/>
      <c r="DG33" s="655"/>
      <c r="DH33" s="655"/>
      <c r="DI33" s="655"/>
      <c r="DJ33" s="655"/>
      <c r="DK33" s="656"/>
      <c r="DL33" s="632">
        <v>1727370</v>
      </c>
      <c r="DM33" s="655"/>
      <c r="DN33" s="655"/>
      <c r="DO33" s="655"/>
      <c r="DP33" s="655"/>
      <c r="DQ33" s="655"/>
      <c r="DR33" s="655"/>
      <c r="DS33" s="655"/>
      <c r="DT33" s="655"/>
      <c r="DU33" s="655"/>
      <c r="DV33" s="656"/>
      <c r="DW33" s="628">
        <v>38</v>
      </c>
      <c r="DX33" s="653"/>
      <c r="DY33" s="653"/>
      <c r="DZ33" s="653"/>
      <c r="EA33" s="653"/>
      <c r="EB33" s="653"/>
      <c r="EC33" s="654"/>
    </row>
    <row r="34" spans="2:133" ht="11.25" customHeight="1" x14ac:dyDescent="0.2">
      <c r="B34" s="620" t="s">
        <v>320</v>
      </c>
      <c r="C34" s="621"/>
      <c r="D34" s="621"/>
      <c r="E34" s="621"/>
      <c r="F34" s="621"/>
      <c r="G34" s="621"/>
      <c r="H34" s="621"/>
      <c r="I34" s="621"/>
      <c r="J34" s="621"/>
      <c r="K34" s="621"/>
      <c r="L34" s="621"/>
      <c r="M34" s="621"/>
      <c r="N34" s="621"/>
      <c r="O34" s="621"/>
      <c r="P34" s="621"/>
      <c r="Q34" s="622"/>
      <c r="R34" s="623">
        <v>66884</v>
      </c>
      <c r="S34" s="624"/>
      <c r="T34" s="624"/>
      <c r="U34" s="624"/>
      <c r="V34" s="624"/>
      <c r="W34" s="624"/>
      <c r="X34" s="624"/>
      <c r="Y34" s="625"/>
      <c r="Z34" s="626">
        <v>0.9</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929446</v>
      </c>
      <c r="CS34" s="624"/>
      <c r="CT34" s="624"/>
      <c r="CU34" s="624"/>
      <c r="CV34" s="624"/>
      <c r="CW34" s="624"/>
      <c r="CX34" s="624"/>
      <c r="CY34" s="625"/>
      <c r="CZ34" s="628">
        <v>12.6</v>
      </c>
      <c r="DA34" s="653"/>
      <c r="DB34" s="653"/>
      <c r="DC34" s="657"/>
      <c r="DD34" s="632">
        <v>645488</v>
      </c>
      <c r="DE34" s="624"/>
      <c r="DF34" s="624"/>
      <c r="DG34" s="624"/>
      <c r="DH34" s="624"/>
      <c r="DI34" s="624"/>
      <c r="DJ34" s="624"/>
      <c r="DK34" s="625"/>
      <c r="DL34" s="632">
        <v>558358</v>
      </c>
      <c r="DM34" s="624"/>
      <c r="DN34" s="624"/>
      <c r="DO34" s="624"/>
      <c r="DP34" s="624"/>
      <c r="DQ34" s="624"/>
      <c r="DR34" s="624"/>
      <c r="DS34" s="624"/>
      <c r="DT34" s="624"/>
      <c r="DU34" s="624"/>
      <c r="DV34" s="625"/>
      <c r="DW34" s="628">
        <v>12.3</v>
      </c>
      <c r="DX34" s="653"/>
      <c r="DY34" s="653"/>
      <c r="DZ34" s="653"/>
      <c r="EA34" s="653"/>
      <c r="EB34" s="653"/>
      <c r="EC34" s="654"/>
    </row>
    <row r="35" spans="2:133" ht="11.25" customHeight="1" x14ac:dyDescent="0.2">
      <c r="B35" s="620" t="s">
        <v>322</v>
      </c>
      <c r="C35" s="621"/>
      <c r="D35" s="621"/>
      <c r="E35" s="621"/>
      <c r="F35" s="621"/>
      <c r="G35" s="621"/>
      <c r="H35" s="621"/>
      <c r="I35" s="621"/>
      <c r="J35" s="621"/>
      <c r="K35" s="621"/>
      <c r="L35" s="621"/>
      <c r="M35" s="621"/>
      <c r="N35" s="621"/>
      <c r="O35" s="621"/>
      <c r="P35" s="621"/>
      <c r="Q35" s="622"/>
      <c r="R35" s="623">
        <v>86954</v>
      </c>
      <c r="S35" s="624"/>
      <c r="T35" s="624"/>
      <c r="U35" s="624"/>
      <c r="V35" s="624"/>
      <c r="W35" s="624"/>
      <c r="X35" s="624"/>
      <c r="Y35" s="625"/>
      <c r="Z35" s="626">
        <v>1.1000000000000001</v>
      </c>
      <c r="AA35" s="626"/>
      <c r="AB35" s="626"/>
      <c r="AC35" s="626"/>
      <c r="AD35" s="627" t="s">
        <v>129</v>
      </c>
      <c r="AE35" s="627"/>
      <c r="AF35" s="627"/>
      <c r="AG35" s="627"/>
      <c r="AH35" s="627"/>
      <c r="AI35" s="627"/>
      <c r="AJ35" s="627"/>
      <c r="AK35" s="627"/>
      <c r="AL35" s="628" t="s">
        <v>129</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61853</v>
      </c>
      <c r="CS35" s="655"/>
      <c r="CT35" s="655"/>
      <c r="CU35" s="655"/>
      <c r="CV35" s="655"/>
      <c r="CW35" s="655"/>
      <c r="CX35" s="655"/>
      <c r="CY35" s="656"/>
      <c r="CZ35" s="628">
        <v>0.8</v>
      </c>
      <c r="DA35" s="653"/>
      <c r="DB35" s="653"/>
      <c r="DC35" s="657"/>
      <c r="DD35" s="632">
        <v>53519</v>
      </c>
      <c r="DE35" s="655"/>
      <c r="DF35" s="655"/>
      <c r="DG35" s="655"/>
      <c r="DH35" s="655"/>
      <c r="DI35" s="655"/>
      <c r="DJ35" s="655"/>
      <c r="DK35" s="656"/>
      <c r="DL35" s="632">
        <v>49800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2">
      <c r="B36" s="620" t="s">
        <v>326</v>
      </c>
      <c r="C36" s="621"/>
      <c r="D36" s="621"/>
      <c r="E36" s="621"/>
      <c r="F36" s="621"/>
      <c r="G36" s="621"/>
      <c r="H36" s="621"/>
      <c r="I36" s="621"/>
      <c r="J36" s="621"/>
      <c r="K36" s="621"/>
      <c r="L36" s="621"/>
      <c r="M36" s="621"/>
      <c r="N36" s="621"/>
      <c r="O36" s="621"/>
      <c r="P36" s="621"/>
      <c r="Q36" s="622"/>
      <c r="R36" s="623">
        <v>199366</v>
      </c>
      <c r="S36" s="624"/>
      <c r="T36" s="624"/>
      <c r="U36" s="624"/>
      <c r="V36" s="624"/>
      <c r="W36" s="624"/>
      <c r="X36" s="624"/>
      <c r="Y36" s="625"/>
      <c r="Z36" s="626">
        <v>2.6</v>
      </c>
      <c r="AA36" s="626"/>
      <c r="AB36" s="626"/>
      <c r="AC36" s="626"/>
      <c r="AD36" s="627" t="s">
        <v>238</v>
      </c>
      <c r="AE36" s="627"/>
      <c r="AF36" s="627"/>
      <c r="AG36" s="627"/>
      <c r="AH36" s="627"/>
      <c r="AI36" s="627"/>
      <c r="AJ36" s="627"/>
      <c r="AK36" s="627"/>
      <c r="AL36" s="628" t="s">
        <v>129</v>
      </c>
      <c r="AM36" s="629"/>
      <c r="AN36" s="629"/>
      <c r="AO36" s="630"/>
      <c r="AP36" s="222"/>
      <c r="AQ36" s="689" t="s">
        <v>327</v>
      </c>
      <c r="AR36" s="690"/>
      <c r="AS36" s="690"/>
      <c r="AT36" s="690"/>
      <c r="AU36" s="690"/>
      <c r="AV36" s="690"/>
      <c r="AW36" s="690"/>
      <c r="AX36" s="690"/>
      <c r="AY36" s="691"/>
      <c r="AZ36" s="612">
        <v>828766</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81913</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787588</v>
      </c>
      <c r="CS36" s="624"/>
      <c r="CT36" s="624"/>
      <c r="CU36" s="624"/>
      <c r="CV36" s="624"/>
      <c r="CW36" s="624"/>
      <c r="CX36" s="624"/>
      <c r="CY36" s="625"/>
      <c r="CZ36" s="628">
        <v>10.7</v>
      </c>
      <c r="DA36" s="653"/>
      <c r="DB36" s="653"/>
      <c r="DC36" s="657"/>
      <c r="DD36" s="632">
        <v>748977</v>
      </c>
      <c r="DE36" s="624"/>
      <c r="DF36" s="624"/>
      <c r="DG36" s="624"/>
      <c r="DH36" s="624"/>
      <c r="DI36" s="624"/>
      <c r="DJ36" s="624"/>
      <c r="DK36" s="625"/>
      <c r="DL36" s="632">
        <v>546600</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2">
      <c r="B37" s="620" t="s">
        <v>330</v>
      </c>
      <c r="C37" s="621"/>
      <c r="D37" s="621"/>
      <c r="E37" s="621"/>
      <c r="F37" s="621"/>
      <c r="G37" s="621"/>
      <c r="H37" s="621"/>
      <c r="I37" s="621"/>
      <c r="J37" s="621"/>
      <c r="K37" s="621"/>
      <c r="L37" s="621"/>
      <c r="M37" s="621"/>
      <c r="N37" s="621"/>
      <c r="O37" s="621"/>
      <c r="P37" s="621"/>
      <c r="Q37" s="622"/>
      <c r="R37" s="623">
        <v>90556</v>
      </c>
      <c r="S37" s="624"/>
      <c r="T37" s="624"/>
      <c r="U37" s="624"/>
      <c r="V37" s="624"/>
      <c r="W37" s="624"/>
      <c r="X37" s="624"/>
      <c r="Y37" s="625"/>
      <c r="Z37" s="626">
        <v>1.2</v>
      </c>
      <c r="AA37" s="626"/>
      <c r="AB37" s="626"/>
      <c r="AC37" s="626"/>
      <c r="AD37" s="627">
        <v>44</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156959</v>
      </c>
      <c r="BA37" s="624"/>
      <c r="BB37" s="624"/>
      <c r="BC37" s="624"/>
      <c r="BD37" s="655"/>
      <c r="BE37" s="655"/>
      <c r="BF37" s="678"/>
      <c r="BG37" s="620" t="s">
        <v>332</v>
      </c>
      <c r="BH37" s="621"/>
      <c r="BI37" s="621"/>
      <c r="BJ37" s="621"/>
      <c r="BK37" s="621"/>
      <c r="BL37" s="621"/>
      <c r="BM37" s="621"/>
      <c r="BN37" s="621"/>
      <c r="BO37" s="621"/>
      <c r="BP37" s="621"/>
      <c r="BQ37" s="621"/>
      <c r="BR37" s="621"/>
      <c r="BS37" s="621"/>
      <c r="BT37" s="621"/>
      <c r="BU37" s="622"/>
      <c r="BV37" s="623">
        <v>81913</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519579</v>
      </c>
      <c r="CS37" s="655"/>
      <c r="CT37" s="655"/>
      <c r="CU37" s="655"/>
      <c r="CV37" s="655"/>
      <c r="CW37" s="655"/>
      <c r="CX37" s="655"/>
      <c r="CY37" s="656"/>
      <c r="CZ37" s="628">
        <v>7</v>
      </c>
      <c r="DA37" s="653"/>
      <c r="DB37" s="653"/>
      <c r="DC37" s="657"/>
      <c r="DD37" s="632">
        <v>512473</v>
      </c>
      <c r="DE37" s="655"/>
      <c r="DF37" s="655"/>
      <c r="DG37" s="655"/>
      <c r="DH37" s="655"/>
      <c r="DI37" s="655"/>
      <c r="DJ37" s="655"/>
      <c r="DK37" s="656"/>
      <c r="DL37" s="632">
        <v>447647</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2">
      <c r="B38" s="620" t="s">
        <v>334</v>
      </c>
      <c r="C38" s="621"/>
      <c r="D38" s="621"/>
      <c r="E38" s="621"/>
      <c r="F38" s="621"/>
      <c r="G38" s="621"/>
      <c r="H38" s="621"/>
      <c r="I38" s="621"/>
      <c r="J38" s="621"/>
      <c r="K38" s="621"/>
      <c r="L38" s="621"/>
      <c r="M38" s="621"/>
      <c r="N38" s="621"/>
      <c r="O38" s="621"/>
      <c r="P38" s="621"/>
      <c r="Q38" s="622"/>
      <c r="R38" s="623">
        <v>667400</v>
      </c>
      <c r="S38" s="624"/>
      <c r="T38" s="624"/>
      <c r="U38" s="624"/>
      <c r="V38" s="624"/>
      <c r="W38" s="624"/>
      <c r="X38" s="624"/>
      <c r="Y38" s="625"/>
      <c r="Z38" s="626">
        <v>8.8000000000000007</v>
      </c>
      <c r="AA38" s="626"/>
      <c r="AB38" s="626"/>
      <c r="AC38" s="626"/>
      <c r="AD38" s="627" t="s">
        <v>238</v>
      </c>
      <c r="AE38" s="627"/>
      <c r="AF38" s="627"/>
      <c r="AG38" s="627"/>
      <c r="AH38" s="627"/>
      <c r="AI38" s="627"/>
      <c r="AJ38" s="627"/>
      <c r="AK38" s="627"/>
      <c r="AL38" s="628" t="s">
        <v>238</v>
      </c>
      <c r="AM38" s="629"/>
      <c r="AN38" s="629"/>
      <c r="AO38" s="630"/>
      <c r="AQ38" s="686" t="s">
        <v>335</v>
      </c>
      <c r="AR38" s="687"/>
      <c r="AS38" s="687"/>
      <c r="AT38" s="687"/>
      <c r="AU38" s="687"/>
      <c r="AV38" s="687"/>
      <c r="AW38" s="687"/>
      <c r="AX38" s="687"/>
      <c r="AY38" s="688"/>
      <c r="AZ38" s="623">
        <v>60031</v>
      </c>
      <c r="BA38" s="624"/>
      <c r="BB38" s="624"/>
      <c r="BC38" s="624"/>
      <c r="BD38" s="655"/>
      <c r="BE38" s="655"/>
      <c r="BF38" s="678"/>
      <c r="BG38" s="620" t="s">
        <v>336</v>
      </c>
      <c r="BH38" s="621"/>
      <c r="BI38" s="621"/>
      <c r="BJ38" s="621"/>
      <c r="BK38" s="621"/>
      <c r="BL38" s="621"/>
      <c r="BM38" s="621"/>
      <c r="BN38" s="621"/>
      <c r="BO38" s="621"/>
      <c r="BP38" s="621"/>
      <c r="BQ38" s="621"/>
      <c r="BR38" s="621"/>
      <c r="BS38" s="621"/>
      <c r="BT38" s="621"/>
      <c r="BU38" s="622"/>
      <c r="BV38" s="623">
        <v>1846</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768735</v>
      </c>
      <c r="CS38" s="624"/>
      <c r="CT38" s="624"/>
      <c r="CU38" s="624"/>
      <c r="CV38" s="624"/>
      <c r="CW38" s="624"/>
      <c r="CX38" s="624"/>
      <c r="CY38" s="625"/>
      <c r="CZ38" s="628">
        <v>10.4</v>
      </c>
      <c r="DA38" s="653"/>
      <c r="DB38" s="653"/>
      <c r="DC38" s="657"/>
      <c r="DD38" s="632">
        <v>667291</v>
      </c>
      <c r="DE38" s="624"/>
      <c r="DF38" s="624"/>
      <c r="DG38" s="624"/>
      <c r="DH38" s="624"/>
      <c r="DI38" s="624"/>
      <c r="DJ38" s="624"/>
      <c r="DK38" s="625"/>
      <c r="DL38" s="632">
        <v>572612</v>
      </c>
      <c r="DM38" s="624"/>
      <c r="DN38" s="624"/>
      <c r="DO38" s="624"/>
      <c r="DP38" s="624"/>
      <c r="DQ38" s="624"/>
      <c r="DR38" s="624"/>
      <c r="DS38" s="624"/>
      <c r="DT38" s="624"/>
      <c r="DU38" s="624"/>
      <c r="DV38" s="625"/>
      <c r="DW38" s="628">
        <v>12.6</v>
      </c>
      <c r="DX38" s="653"/>
      <c r="DY38" s="653"/>
      <c r="DZ38" s="653"/>
      <c r="EA38" s="653"/>
      <c r="EB38" s="653"/>
      <c r="EC38" s="654"/>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339</v>
      </c>
      <c r="AR39" s="687"/>
      <c r="AS39" s="687"/>
      <c r="AT39" s="687"/>
      <c r="AU39" s="687"/>
      <c r="AV39" s="687"/>
      <c r="AW39" s="687"/>
      <c r="AX39" s="687"/>
      <c r="AY39" s="688"/>
      <c r="AZ39" s="623" t="s">
        <v>238</v>
      </c>
      <c r="BA39" s="624"/>
      <c r="BB39" s="624"/>
      <c r="BC39" s="624"/>
      <c r="BD39" s="655"/>
      <c r="BE39" s="655"/>
      <c r="BF39" s="678"/>
      <c r="BG39" s="620" t="s">
        <v>340</v>
      </c>
      <c r="BH39" s="621"/>
      <c r="BI39" s="621"/>
      <c r="BJ39" s="621"/>
      <c r="BK39" s="621"/>
      <c r="BL39" s="621"/>
      <c r="BM39" s="621"/>
      <c r="BN39" s="621"/>
      <c r="BO39" s="621"/>
      <c r="BP39" s="621"/>
      <c r="BQ39" s="621"/>
      <c r="BR39" s="621"/>
      <c r="BS39" s="621"/>
      <c r="BT39" s="621"/>
      <c r="BU39" s="622"/>
      <c r="BV39" s="623">
        <v>2710</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459314</v>
      </c>
      <c r="CS39" s="655"/>
      <c r="CT39" s="655"/>
      <c r="CU39" s="655"/>
      <c r="CV39" s="655"/>
      <c r="CW39" s="655"/>
      <c r="CX39" s="655"/>
      <c r="CY39" s="656"/>
      <c r="CZ39" s="628">
        <v>6.2</v>
      </c>
      <c r="DA39" s="653"/>
      <c r="DB39" s="653"/>
      <c r="DC39" s="657"/>
      <c r="DD39" s="632">
        <v>447769</v>
      </c>
      <c r="DE39" s="655"/>
      <c r="DF39" s="655"/>
      <c r="DG39" s="655"/>
      <c r="DH39" s="655"/>
      <c r="DI39" s="655"/>
      <c r="DJ39" s="655"/>
      <c r="DK39" s="656"/>
      <c r="DL39" s="632" t="s">
        <v>238</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2">
      <c r="B40" s="620" t="s">
        <v>342</v>
      </c>
      <c r="C40" s="621"/>
      <c r="D40" s="621"/>
      <c r="E40" s="621"/>
      <c r="F40" s="621"/>
      <c r="G40" s="621"/>
      <c r="H40" s="621"/>
      <c r="I40" s="621"/>
      <c r="J40" s="621"/>
      <c r="K40" s="621"/>
      <c r="L40" s="621"/>
      <c r="M40" s="621"/>
      <c r="N40" s="621"/>
      <c r="O40" s="621"/>
      <c r="P40" s="621"/>
      <c r="Q40" s="622"/>
      <c r="R40" s="623">
        <v>87200</v>
      </c>
      <c r="S40" s="624"/>
      <c r="T40" s="624"/>
      <c r="U40" s="624"/>
      <c r="V40" s="624"/>
      <c r="W40" s="624"/>
      <c r="X40" s="624"/>
      <c r="Y40" s="625"/>
      <c r="Z40" s="626">
        <v>1.1000000000000001</v>
      </c>
      <c r="AA40" s="626"/>
      <c r="AB40" s="626"/>
      <c r="AC40" s="626"/>
      <c r="AD40" s="627" t="s">
        <v>129</v>
      </c>
      <c r="AE40" s="627"/>
      <c r="AF40" s="627"/>
      <c r="AG40" s="627"/>
      <c r="AH40" s="627"/>
      <c r="AI40" s="627"/>
      <c r="AJ40" s="627"/>
      <c r="AK40" s="627"/>
      <c r="AL40" s="628" t="s">
        <v>238</v>
      </c>
      <c r="AM40" s="629"/>
      <c r="AN40" s="629"/>
      <c r="AO40" s="630"/>
      <c r="AQ40" s="686" t="s">
        <v>343</v>
      </c>
      <c r="AR40" s="687"/>
      <c r="AS40" s="687"/>
      <c r="AT40" s="687"/>
      <c r="AU40" s="687"/>
      <c r="AV40" s="687"/>
      <c r="AW40" s="687"/>
      <c r="AX40" s="687"/>
      <c r="AY40" s="688"/>
      <c r="AZ40" s="623" t="s">
        <v>238</v>
      </c>
      <c r="BA40" s="624"/>
      <c r="BB40" s="624"/>
      <c r="BC40" s="624"/>
      <c r="BD40" s="655"/>
      <c r="BE40" s="655"/>
      <c r="BF40" s="678"/>
      <c r="BG40" s="671" t="s">
        <v>344</v>
      </c>
      <c r="BH40" s="672"/>
      <c r="BI40" s="672"/>
      <c r="BJ40" s="672"/>
      <c r="BK40" s="672"/>
      <c r="BL40" s="223"/>
      <c r="BM40" s="621" t="s">
        <v>345</v>
      </c>
      <c r="BN40" s="621"/>
      <c r="BO40" s="621"/>
      <c r="BP40" s="621"/>
      <c r="BQ40" s="621"/>
      <c r="BR40" s="621"/>
      <c r="BS40" s="621"/>
      <c r="BT40" s="621"/>
      <c r="BU40" s="622"/>
      <c r="BV40" s="623">
        <v>99</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t="s">
        <v>238</v>
      </c>
      <c r="CS40" s="624"/>
      <c r="CT40" s="624"/>
      <c r="CU40" s="624"/>
      <c r="CV40" s="624"/>
      <c r="CW40" s="624"/>
      <c r="CX40" s="624"/>
      <c r="CY40" s="625"/>
      <c r="CZ40" s="628" t="s">
        <v>238</v>
      </c>
      <c r="DA40" s="653"/>
      <c r="DB40" s="653"/>
      <c r="DC40" s="657"/>
      <c r="DD40" s="632" t="s">
        <v>129</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2">
      <c r="B41" s="644" t="s">
        <v>347</v>
      </c>
      <c r="C41" s="645"/>
      <c r="D41" s="645"/>
      <c r="E41" s="645"/>
      <c r="F41" s="645"/>
      <c r="G41" s="645"/>
      <c r="H41" s="645"/>
      <c r="I41" s="645"/>
      <c r="J41" s="645"/>
      <c r="K41" s="645"/>
      <c r="L41" s="645"/>
      <c r="M41" s="645"/>
      <c r="N41" s="645"/>
      <c r="O41" s="645"/>
      <c r="P41" s="645"/>
      <c r="Q41" s="646"/>
      <c r="R41" s="695">
        <v>7622148</v>
      </c>
      <c r="S41" s="696"/>
      <c r="T41" s="696"/>
      <c r="U41" s="696"/>
      <c r="V41" s="696"/>
      <c r="W41" s="696"/>
      <c r="X41" s="696"/>
      <c r="Y41" s="700"/>
      <c r="Z41" s="701">
        <v>100</v>
      </c>
      <c r="AA41" s="701"/>
      <c r="AB41" s="701"/>
      <c r="AC41" s="701"/>
      <c r="AD41" s="702">
        <v>4458664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103726</v>
      </c>
      <c r="BA41" s="624"/>
      <c r="BB41" s="624"/>
      <c r="BC41" s="624"/>
      <c r="BD41" s="655"/>
      <c r="BE41" s="655"/>
      <c r="BF41" s="678"/>
      <c r="BG41" s="671"/>
      <c r="BH41" s="672"/>
      <c r="BI41" s="672"/>
      <c r="BJ41" s="672"/>
      <c r="BK41" s="672"/>
      <c r="BL41" s="223"/>
      <c r="BM41" s="621" t="s">
        <v>349</v>
      </c>
      <c r="BN41" s="621"/>
      <c r="BO41" s="621"/>
      <c r="BP41" s="621"/>
      <c r="BQ41" s="621"/>
      <c r="BR41" s="621"/>
      <c r="BS41" s="621"/>
      <c r="BT41" s="621"/>
      <c r="BU41" s="622"/>
      <c r="BV41" s="623" t="s">
        <v>238</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238</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351</v>
      </c>
      <c r="AR42" s="693"/>
      <c r="AS42" s="693"/>
      <c r="AT42" s="693"/>
      <c r="AU42" s="693"/>
      <c r="AV42" s="693"/>
      <c r="AW42" s="693"/>
      <c r="AX42" s="693"/>
      <c r="AY42" s="694"/>
      <c r="AZ42" s="695">
        <v>508050</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334</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792750</v>
      </c>
      <c r="CS42" s="655"/>
      <c r="CT42" s="655"/>
      <c r="CU42" s="655"/>
      <c r="CV42" s="655"/>
      <c r="CW42" s="655"/>
      <c r="CX42" s="655"/>
      <c r="CY42" s="656"/>
      <c r="CZ42" s="628">
        <v>10.7</v>
      </c>
      <c r="DA42" s="653"/>
      <c r="DB42" s="653"/>
      <c r="DC42" s="657"/>
      <c r="DD42" s="632">
        <v>69149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354</v>
      </c>
      <c r="CD43" s="620" t="s">
        <v>355</v>
      </c>
      <c r="CE43" s="621"/>
      <c r="CF43" s="621"/>
      <c r="CG43" s="621"/>
      <c r="CH43" s="621"/>
      <c r="CI43" s="621"/>
      <c r="CJ43" s="621"/>
      <c r="CK43" s="621"/>
      <c r="CL43" s="621"/>
      <c r="CM43" s="621"/>
      <c r="CN43" s="621"/>
      <c r="CO43" s="621"/>
      <c r="CP43" s="621"/>
      <c r="CQ43" s="622"/>
      <c r="CR43" s="623">
        <v>6185</v>
      </c>
      <c r="CS43" s="655"/>
      <c r="CT43" s="655"/>
      <c r="CU43" s="655"/>
      <c r="CV43" s="655"/>
      <c r="CW43" s="655"/>
      <c r="CX43" s="655"/>
      <c r="CY43" s="656"/>
      <c r="CZ43" s="628">
        <v>0.1</v>
      </c>
      <c r="DA43" s="653"/>
      <c r="DB43" s="653"/>
      <c r="DC43" s="657"/>
      <c r="DD43" s="632">
        <v>5987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357</v>
      </c>
      <c r="CG44" s="621"/>
      <c r="CH44" s="621"/>
      <c r="CI44" s="621"/>
      <c r="CJ44" s="621"/>
      <c r="CK44" s="621"/>
      <c r="CL44" s="621"/>
      <c r="CM44" s="621"/>
      <c r="CN44" s="621"/>
      <c r="CO44" s="621"/>
      <c r="CP44" s="621"/>
      <c r="CQ44" s="622"/>
      <c r="CR44" s="623">
        <v>792750</v>
      </c>
      <c r="CS44" s="624"/>
      <c r="CT44" s="624"/>
      <c r="CU44" s="624"/>
      <c r="CV44" s="624"/>
      <c r="CW44" s="624"/>
      <c r="CX44" s="624"/>
      <c r="CY44" s="625"/>
      <c r="CZ44" s="628">
        <v>10.7</v>
      </c>
      <c r="DA44" s="629"/>
      <c r="DB44" s="629"/>
      <c r="DC44" s="635"/>
      <c r="DD44" s="632">
        <v>69149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297382</v>
      </c>
      <c r="CS45" s="655"/>
      <c r="CT45" s="655"/>
      <c r="CU45" s="655"/>
      <c r="CV45" s="655"/>
      <c r="CW45" s="655"/>
      <c r="CX45" s="655"/>
      <c r="CY45" s="656"/>
      <c r="CZ45" s="628">
        <v>4</v>
      </c>
      <c r="DA45" s="653"/>
      <c r="DB45" s="653"/>
      <c r="DC45" s="657"/>
      <c r="DD45" s="632">
        <v>10813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360</v>
      </c>
      <c r="CG46" s="621"/>
      <c r="CH46" s="621"/>
      <c r="CI46" s="621"/>
      <c r="CJ46" s="621"/>
      <c r="CK46" s="621"/>
      <c r="CL46" s="621"/>
      <c r="CM46" s="621"/>
      <c r="CN46" s="621"/>
      <c r="CO46" s="621"/>
      <c r="CP46" s="621"/>
      <c r="CQ46" s="622"/>
      <c r="CR46" s="623">
        <v>487368</v>
      </c>
      <c r="CS46" s="624"/>
      <c r="CT46" s="624"/>
      <c r="CU46" s="624"/>
      <c r="CV46" s="624"/>
      <c r="CW46" s="624"/>
      <c r="CX46" s="624"/>
      <c r="CY46" s="625"/>
      <c r="CZ46" s="628">
        <v>6.6</v>
      </c>
      <c r="DA46" s="629"/>
      <c r="DB46" s="629"/>
      <c r="DC46" s="635"/>
      <c r="DD46" s="632">
        <v>57536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361</v>
      </c>
      <c r="CG47" s="621"/>
      <c r="CH47" s="621"/>
      <c r="CI47" s="621"/>
      <c r="CJ47" s="621"/>
      <c r="CK47" s="621"/>
      <c r="CL47" s="621"/>
      <c r="CM47" s="621"/>
      <c r="CN47" s="621"/>
      <c r="CO47" s="621"/>
      <c r="CP47" s="621"/>
      <c r="CQ47" s="622"/>
      <c r="CR47" s="623" t="s">
        <v>129</v>
      </c>
      <c r="CS47" s="655"/>
      <c r="CT47" s="655"/>
      <c r="CU47" s="655"/>
      <c r="CV47" s="655"/>
      <c r="CW47" s="655"/>
      <c r="CX47" s="655"/>
      <c r="CY47" s="656"/>
      <c r="CZ47" s="628" t="s">
        <v>238</v>
      </c>
      <c r="DA47" s="653"/>
      <c r="DB47" s="653"/>
      <c r="DC47" s="657"/>
      <c r="DD47" s="632" t="s">
        <v>129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362</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238</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363</v>
      </c>
      <c r="CE49" s="645"/>
      <c r="CF49" s="645"/>
      <c r="CG49" s="645"/>
      <c r="CH49" s="645"/>
      <c r="CI49" s="645"/>
      <c r="CJ49" s="645"/>
      <c r="CK49" s="645"/>
      <c r="CL49" s="645"/>
      <c r="CM49" s="645"/>
      <c r="CN49" s="645"/>
      <c r="CO49" s="645"/>
      <c r="CP49" s="645"/>
      <c r="CQ49" s="646"/>
      <c r="CR49" s="695">
        <v>7374895</v>
      </c>
      <c r="CS49" s="682"/>
      <c r="CT49" s="682"/>
      <c r="CU49" s="682"/>
      <c r="CV49" s="682"/>
      <c r="CW49" s="682"/>
      <c r="CX49" s="682"/>
      <c r="CY49" s="711"/>
      <c r="CZ49" s="703">
        <v>100</v>
      </c>
      <c r="DA49" s="712"/>
      <c r="DB49" s="712"/>
      <c r="DC49" s="713"/>
      <c r="DD49" s="714">
        <v>4949112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4jx22lCnYBKACEtM17mHiW+dN2ES35q2ARdd3FJHEhkuuI1ocH8Iw0LjLqTRYfenCOqYV7dQjhFqIvTwfo+kA==" saltValue="rA0h8vGmdjhXZ/p32Hefm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5" t="s">
        <v>383</v>
      </c>
      <c r="DH5" s="766"/>
      <c r="DI5" s="766"/>
      <c r="DJ5" s="766"/>
      <c r="DK5" s="767"/>
      <c r="DL5" s="765" t="s">
        <v>384</v>
      </c>
      <c r="DM5" s="766"/>
      <c r="DN5" s="766"/>
      <c r="DO5" s="766"/>
      <c r="DP5" s="767"/>
      <c r="DQ5" s="733" t="s">
        <v>385</v>
      </c>
      <c r="DR5" s="734"/>
      <c r="DS5" s="734"/>
      <c r="DT5" s="734"/>
      <c r="DU5" s="735"/>
      <c r="DV5" s="733" t="s">
        <v>376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386</v>
      </c>
      <c r="C7" s="750"/>
      <c r="D7" s="750"/>
      <c r="E7" s="750"/>
      <c r="F7" s="750"/>
      <c r="G7" s="750"/>
      <c r="H7" s="750"/>
      <c r="I7" s="750"/>
      <c r="J7" s="750"/>
      <c r="K7" s="750"/>
      <c r="L7" s="750"/>
      <c r="M7" s="750"/>
      <c r="N7" s="750"/>
      <c r="O7" s="750"/>
      <c r="P7" s="751"/>
      <c r="Q7" s="752">
        <v>7622</v>
      </c>
      <c r="R7" s="753"/>
      <c r="S7" s="753"/>
      <c r="T7" s="753"/>
      <c r="U7" s="753"/>
      <c r="V7" s="753">
        <v>7375</v>
      </c>
      <c r="W7" s="753"/>
      <c r="X7" s="753"/>
      <c r="Y7" s="753"/>
      <c r="Z7" s="753"/>
      <c r="AA7" s="753">
        <v>247</v>
      </c>
      <c r="AB7" s="753"/>
      <c r="AC7" s="753"/>
      <c r="AD7" s="753"/>
      <c r="AE7" s="754"/>
      <c r="AF7" s="755">
        <v>224</v>
      </c>
      <c r="AG7" s="756"/>
      <c r="AH7" s="756"/>
      <c r="AI7" s="756"/>
      <c r="AJ7" s="757"/>
      <c r="AK7" s="758">
        <v>87</v>
      </c>
      <c r="AL7" s="759"/>
      <c r="AM7" s="759"/>
      <c r="AN7" s="759"/>
      <c r="AO7" s="759"/>
      <c r="AP7" s="759">
        <v>6838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579</v>
      </c>
      <c r="BS7" s="762" t="s">
        <v>580</v>
      </c>
      <c r="BT7" s="763"/>
      <c r="BU7" s="763"/>
      <c r="BV7" s="763"/>
      <c r="BW7" s="763"/>
      <c r="BX7" s="763"/>
      <c r="BY7" s="763"/>
      <c r="BZ7" s="763"/>
      <c r="CA7" s="763"/>
      <c r="CB7" s="763"/>
      <c r="CC7" s="763"/>
      <c r="CD7" s="763"/>
      <c r="CE7" s="763"/>
      <c r="CF7" s="763"/>
      <c r="CG7" s="764"/>
      <c r="CH7" s="743">
        <v>0</v>
      </c>
      <c r="CI7" s="744"/>
      <c r="CJ7" s="744"/>
      <c r="CK7" s="744"/>
      <c r="CL7" s="745"/>
      <c r="CM7" s="743">
        <v>21</v>
      </c>
      <c r="CN7" s="744"/>
      <c r="CO7" s="744"/>
      <c r="CP7" s="744"/>
      <c r="CQ7" s="745"/>
      <c r="CR7" s="743">
        <v>2</v>
      </c>
      <c r="CS7" s="744"/>
      <c r="CT7" s="744"/>
      <c r="CU7" s="744"/>
      <c r="CV7" s="745"/>
      <c r="CW7" s="743">
        <v>3</v>
      </c>
      <c r="CX7" s="744"/>
      <c r="CY7" s="744"/>
      <c r="CZ7" s="744"/>
      <c r="DA7" s="745"/>
      <c r="DB7" s="743" t="s">
        <v>599</v>
      </c>
      <c r="DC7" s="744"/>
      <c r="DD7" s="744"/>
      <c r="DE7" s="744"/>
      <c r="DF7" s="745"/>
      <c r="DG7" s="743">
        <v>27</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2">
      <c r="A8" s="238">
        <v>2</v>
      </c>
      <c r="B8" s="782"/>
      <c r="C8" s="783"/>
      <c r="D8" s="783"/>
      <c r="E8" s="783"/>
      <c r="F8" s="783"/>
      <c r="G8" s="783"/>
      <c r="H8" s="783"/>
      <c r="I8" s="783"/>
      <c r="J8" s="783"/>
      <c r="K8" s="783"/>
      <c r="L8" s="783"/>
      <c r="M8" s="783"/>
      <c r="N8" s="783"/>
      <c r="O8" s="783"/>
      <c r="P8" s="784"/>
      <c r="Q8" s="785"/>
      <c r="R8" s="786"/>
      <c r="S8" s="786"/>
      <c r="T8" s="786"/>
      <c r="U8" s="786"/>
      <c r="V8" s="786"/>
      <c r="W8" s="786"/>
      <c r="X8" s="786"/>
      <c r="Y8" s="786"/>
      <c r="Z8" s="786"/>
      <c r="AA8" s="786"/>
      <c r="AB8" s="786"/>
      <c r="AC8" s="786"/>
      <c r="AD8" s="786"/>
      <c r="AE8" s="787"/>
      <c r="AF8" s="788"/>
      <c r="AG8" s="789"/>
      <c r="AH8" s="789"/>
      <c r="AI8" s="789"/>
      <c r="AJ8" s="790"/>
      <c r="AK8" s="771"/>
      <c r="AL8" s="772"/>
      <c r="AM8" s="772"/>
      <c r="AN8" s="772"/>
      <c r="AO8" s="772"/>
      <c r="AP8" s="772"/>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91" t="s">
        <v>581</v>
      </c>
      <c r="BT8" s="792"/>
      <c r="BU8" s="792"/>
      <c r="BV8" s="792"/>
      <c r="BW8" s="792"/>
      <c r="BX8" s="792"/>
      <c r="BY8" s="792"/>
      <c r="BZ8" s="792"/>
      <c r="CA8" s="792"/>
      <c r="CB8" s="792"/>
      <c r="CC8" s="792"/>
      <c r="CD8" s="792"/>
      <c r="CE8" s="792"/>
      <c r="CF8" s="792"/>
      <c r="CG8" s="793"/>
      <c r="CH8" s="778">
        <v>1</v>
      </c>
      <c r="CI8" s="779"/>
      <c r="CJ8" s="779"/>
      <c r="CK8" s="779"/>
      <c r="CL8" s="780"/>
      <c r="CM8" s="778">
        <v>82</v>
      </c>
      <c r="CN8" s="779"/>
      <c r="CO8" s="779"/>
      <c r="CP8" s="779"/>
      <c r="CQ8" s="780"/>
      <c r="CR8" s="778">
        <v>5</v>
      </c>
      <c r="CS8" s="779"/>
      <c r="CT8" s="779"/>
      <c r="CU8" s="779"/>
      <c r="CV8" s="780"/>
      <c r="CW8" s="778">
        <v>2</v>
      </c>
      <c r="CX8" s="779"/>
      <c r="CY8" s="779"/>
      <c r="CZ8" s="779"/>
      <c r="DA8" s="780"/>
      <c r="DB8" s="778" t="s">
        <v>599</v>
      </c>
      <c r="DC8" s="779"/>
      <c r="DD8" s="779"/>
      <c r="DE8" s="779"/>
      <c r="DF8" s="780"/>
      <c r="DG8" s="778" t="s">
        <v>518</v>
      </c>
      <c r="DH8" s="779"/>
      <c r="DI8" s="779"/>
      <c r="DJ8" s="779"/>
      <c r="DK8" s="780"/>
      <c r="DL8" s="778" t="s">
        <v>518</v>
      </c>
      <c r="DM8" s="779"/>
      <c r="DN8" s="779"/>
      <c r="DO8" s="779"/>
      <c r="DP8" s="780"/>
      <c r="DQ8" s="778" t="s">
        <v>518</v>
      </c>
      <c r="DR8" s="779"/>
      <c r="DS8" s="779"/>
      <c r="DT8" s="779"/>
      <c r="DU8" s="780"/>
      <c r="DV8" s="775"/>
      <c r="DW8" s="776"/>
      <c r="DX8" s="776"/>
      <c r="DY8" s="776"/>
      <c r="DZ8" s="781"/>
      <c r="EA8" s="234"/>
    </row>
    <row r="9" spans="1:131" s="235" customFormat="1" ht="26.25" customHeight="1" x14ac:dyDescent="0.2">
      <c r="A9" s="238">
        <v>3</v>
      </c>
      <c r="B9" s="782"/>
      <c r="C9" s="783"/>
      <c r="D9" s="783"/>
      <c r="E9" s="783"/>
      <c r="F9" s="783"/>
      <c r="G9" s="783"/>
      <c r="H9" s="783"/>
      <c r="I9" s="783"/>
      <c r="J9" s="783"/>
      <c r="K9" s="783"/>
      <c r="L9" s="783"/>
      <c r="M9" s="783"/>
      <c r="N9" s="783"/>
      <c r="O9" s="783"/>
      <c r="P9" s="784"/>
      <c r="Q9" s="785"/>
      <c r="R9" s="786"/>
      <c r="S9" s="786"/>
      <c r="T9" s="786"/>
      <c r="U9" s="786"/>
      <c r="V9" s="786"/>
      <c r="W9" s="786"/>
      <c r="X9" s="786"/>
      <c r="Y9" s="786"/>
      <c r="Z9" s="786"/>
      <c r="AA9" s="786"/>
      <c r="AB9" s="786"/>
      <c r="AC9" s="786"/>
      <c r="AD9" s="786"/>
      <c r="AE9" s="787"/>
      <c r="AF9" s="788"/>
      <c r="AG9" s="789"/>
      <c r="AH9" s="789"/>
      <c r="AI9" s="789"/>
      <c r="AJ9" s="790"/>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c r="BT9" s="776"/>
      <c r="BU9" s="776"/>
      <c r="BV9" s="776"/>
      <c r="BW9" s="776"/>
      <c r="BX9" s="776"/>
      <c r="BY9" s="776"/>
      <c r="BZ9" s="776"/>
      <c r="CA9" s="776"/>
      <c r="CB9" s="776"/>
      <c r="CC9" s="776"/>
      <c r="CD9" s="776"/>
      <c r="CE9" s="776"/>
      <c r="CF9" s="776"/>
      <c r="CG9" s="777"/>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75"/>
      <c r="DW9" s="776"/>
      <c r="DX9" s="776"/>
      <c r="DY9" s="776"/>
      <c r="DZ9" s="781"/>
      <c r="EA9" s="234"/>
    </row>
    <row r="10" spans="1:131" s="235" customFormat="1" ht="26.25" customHeight="1" x14ac:dyDescent="0.2">
      <c r="A10" s="238">
        <v>4</v>
      </c>
      <c r="B10" s="782"/>
      <c r="C10" s="783"/>
      <c r="D10" s="783"/>
      <c r="E10" s="783"/>
      <c r="F10" s="783"/>
      <c r="G10" s="783"/>
      <c r="H10" s="783"/>
      <c r="I10" s="783"/>
      <c r="J10" s="783"/>
      <c r="K10" s="783"/>
      <c r="L10" s="783"/>
      <c r="M10" s="783"/>
      <c r="N10" s="783"/>
      <c r="O10" s="783"/>
      <c r="P10" s="784"/>
      <c r="Q10" s="785"/>
      <c r="R10" s="786"/>
      <c r="S10" s="786"/>
      <c r="T10" s="786"/>
      <c r="U10" s="786"/>
      <c r="V10" s="786"/>
      <c r="W10" s="786"/>
      <c r="X10" s="786"/>
      <c r="Y10" s="786"/>
      <c r="Z10" s="786"/>
      <c r="AA10" s="786"/>
      <c r="AB10" s="786"/>
      <c r="AC10" s="786"/>
      <c r="AD10" s="786"/>
      <c r="AE10" s="787"/>
      <c r="AF10" s="788"/>
      <c r="AG10" s="789"/>
      <c r="AH10" s="789"/>
      <c r="AI10" s="789"/>
      <c r="AJ10" s="790"/>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c r="BT10" s="776"/>
      <c r="BU10" s="776"/>
      <c r="BV10" s="776"/>
      <c r="BW10" s="776"/>
      <c r="BX10" s="776"/>
      <c r="BY10" s="776"/>
      <c r="BZ10" s="776"/>
      <c r="CA10" s="776"/>
      <c r="CB10" s="776"/>
      <c r="CC10" s="776"/>
      <c r="CD10" s="776"/>
      <c r="CE10" s="776"/>
      <c r="CF10" s="776"/>
      <c r="CG10" s="77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75"/>
      <c r="DW10" s="776"/>
      <c r="DX10" s="776"/>
      <c r="DY10" s="776"/>
      <c r="DZ10" s="781"/>
      <c r="EA10" s="234"/>
    </row>
    <row r="11" spans="1:131" s="235" customFormat="1" ht="26.25" customHeight="1" x14ac:dyDescent="0.2">
      <c r="A11" s="238">
        <v>5</v>
      </c>
      <c r="B11" s="782"/>
      <c r="C11" s="783"/>
      <c r="D11" s="783"/>
      <c r="E11" s="783"/>
      <c r="F11" s="783"/>
      <c r="G11" s="783"/>
      <c r="H11" s="783"/>
      <c r="I11" s="783"/>
      <c r="J11" s="783"/>
      <c r="K11" s="783"/>
      <c r="L11" s="783"/>
      <c r="M11" s="783"/>
      <c r="N11" s="783"/>
      <c r="O11" s="783"/>
      <c r="P11" s="784"/>
      <c r="Q11" s="785"/>
      <c r="R11" s="786"/>
      <c r="S11" s="786"/>
      <c r="T11" s="786"/>
      <c r="U11" s="786"/>
      <c r="V11" s="786"/>
      <c r="W11" s="786"/>
      <c r="X11" s="786"/>
      <c r="Y11" s="786"/>
      <c r="Z11" s="786"/>
      <c r="AA11" s="786"/>
      <c r="AB11" s="786"/>
      <c r="AC11" s="786"/>
      <c r="AD11" s="786"/>
      <c r="AE11" s="787"/>
      <c r="AF11" s="788"/>
      <c r="AG11" s="789"/>
      <c r="AH11" s="789"/>
      <c r="AI11" s="789"/>
      <c r="AJ11" s="790"/>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c r="BT11" s="776"/>
      <c r="BU11" s="776"/>
      <c r="BV11" s="776"/>
      <c r="BW11" s="776"/>
      <c r="BX11" s="776"/>
      <c r="BY11" s="776"/>
      <c r="BZ11" s="776"/>
      <c r="CA11" s="776"/>
      <c r="CB11" s="776"/>
      <c r="CC11" s="776"/>
      <c r="CD11" s="776"/>
      <c r="CE11" s="776"/>
      <c r="CF11" s="776"/>
      <c r="CG11" s="77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75"/>
      <c r="DW11" s="776"/>
      <c r="DX11" s="776"/>
      <c r="DY11" s="776"/>
      <c r="DZ11" s="781"/>
      <c r="EA11" s="234"/>
    </row>
    <row r="12" spans="1:131" s="235" customFormat="1" ht="26.25" customHeight="1" x14ac:dyDescent="0.2">
      <c r="A12" s="238">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c r="BT12" s="776"/>
      <c r="BU12" s="776"/>
      <c r="BV12" s="776"/>
      <c r="BW12" s="776"/>
      <c r="BX12" s="776"/>
      <c r="BY12" s="776"/>
      <c r="BZ12" s="776"/>
      <c r="CA12" s="776"/>
      <c r="CB12" s="776"/>
      <c r="CC12" s="776"/>
      <c r="CD12" s="776"/>
      <c r="CE12" s="776"/>
      <c r="CF12" s="776"/>
      <c r="CG12" s="77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75"/>
      <c r="DW12" s="776"/>
      <c r="DX12" s="776"/>
      <c r="DY12" s="776"/>
      <c r="DZ12" s="781"/>
      <c r="EA12" s="234"/>
    </row>
    <row r="13" spans="1:131" s="235" customFormat="1" ht="26.25" customHeight="1" x14ac:dyDescent="0.2">
      <c r="A13" s="238">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5"/>
      <c r="DW13" s="776"/>
      <c r="DX13" s="776"/>
      <c r="DY13" s="776"/>
      <c r="DZ13" s="781"/>
      <c r="EA13" s="234"/>
    </row>
    <row r="14" spans="1:131" s="235" customFormat="1" ht="26.25" customHeight="1" x14ac:dyDescent="0.2">
      <c r="A14" s="238">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5"/>
      <c r="DW14" s="776"/>
      <c r="DX14" s="776"/>
      <c r="DY14" s="776"/>
      <c r="DZ14" s="781"/>
      <c r="EA14" s="234"/>
    </row>
    <row r="15" spans="1:131" s="235" customFormat="1" ht="26.25" customHeight="1" x14ac:dyDescent="0.2">
      <c r="A15" s="238">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5"/>
      <c r="DW15" s="776"/>
      <c r="DX15" s="776"/>
      <c r="DY15" s="776"/>
      <c r="DZ15" s="781"/>
      <c r="EA15" s="234"/>
    </row>
    <row r="16" spans="1:131" s="235" customFormat="1" ht="26.25" customHeight="1" x14ac:dyDescent="0.2">
      <c r="A16" s="238">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5"/>
      <c r="DW16" s="776"/>
      <c r="DX16" s="776"/>
      <c r="DY16" s="776"/>
      <c r="DZ16" s="781"/>
      <c r="EA16" s="234"/>
    </row>
    <row r="17" spans="1:131" s="235" customFormat="1" ht="26.25" customHeight="1" x14ac:dyDescent="0.2">
      <c r="A17" s="238">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5"/>
      <c r="DW17" s="776"/>
      <c r="DX17" s="776"/>
      <c r="DY17" s="776"/>
      <c r="DZ17" s="781"/>
      <c r="EA17" s="234"/>
    </row>
    <row r="18" spans="1:131" s="235" customFormat="1" ht="26.25" customHeight="1" x14ac:dyDescent="0.2">
      <c r="A18" s="238">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5"/>
      <c r="DW18" s="776"/>
      <c r="DX18" s="776"/>
      <c r="DY18" s="776"/>
      <c r="DZ18" s="781"/>
      <c r="EA18" s="234"/>
    </row>
    <row r="19" spans="1:131" s="235" customFormat="1" ht="26.25" customHeight="1" x14ac:dyDescent="0.2">
      <c r="A19" s="238">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5"/>
      <c r="DW19" s="776"/>
      <c r="DX19" s="776"/>
      <c r="DY19" s="776"/>
      <c r="DZ19" s="781"/>
      <c r="EA19" s="234"/>
    </row>
    <row r="20" spans="1:131" s="235" customFormat="1" ht="26.25" customHeight="1" x14ac:dyDescent="0.2">
      <c r="A20" s="238">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5"/>
      <c r="DW20" s="776"/>
      <c r="DX20" s="776"/>
      <c r="DY20" s="776"/>
      <c r="DZ20" s="781"/>
      <c r="EA20" s="234"/>
    </row>
    <row r="21" spans="1:131" s="235" customFormat="1" ht="26.25" customHeight="1" thickBot="1" x14ac:dyDescent="0.25">
      <c r="A21" s="238">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5"/>
      <c r="DW21" s="776"/>
      <c r="DX21" s="776"/>
      <c r="DY21" s="776"/>
      <c r="DZ21" s="781"/>
      <c r="EA21" s="234"/>
    </row>
    <row r="22" spans="1:131" s="235" customFormat="1" ht="26.25" customHeight="1" x14ac:dyDescent="0.2">
      <c r="A22" s="238">
        <v>16</v>
      </c>
      <c r="B22" s="782"/>
      <c r="C22" s="783"/>
      <c r="D22" s="783"/>
      <c r="E22" s="783"/>
      <c r="F22" s="783"/>
      <c r="G22" s="783"/>
      <c r="H22" s="783"/>
      <c r="I22" s="783"/>
      <c r="J22" s="783"/>
      <c r="K22" s="783"/>
      <c r="L22" s="783"/>
      <c r="M22" s="783"/>
      <c r="N22" s="783"/>
      <c r="O22" s="783"/>
      <c r="P22" s="784"/>
      <c r="Q22" s="804"/>
      <c r="R22" s="805"/>
      <c r="S22" s="805"/>
      <c r="T22" s="805"/>
      <c r="U22" s="805"/>
      <c r="V22" s="805"/>
      <c r="W22" s="805"/>
      <c r="X22" s="805"/>
      <c r="Y22" s="805"/>
      <c r="Z22" s="805"/>
      <c r="AA22" s="805"/>
      <c r="AB22" s="805"/>
      <c r="AC22" s="805"/>
      <c r="AD22" s="805"/>
      <c r="AE22" s="806"/>
      <c r="AF22" s="788"/>
      <c r="AG22" s="789"/>
      <c r="AH22" s="789"/>
      <c r="AI22" s="789"/>
      <c r="AJ22" s="790"/>
      <c r="AK22" s="807"/>
      <c r="AL22" s="808"/>
      <c r="AM22" s="808"/>
      <c r="AN22" s="808"/>
      <c r="AO22" s="808"/>
      <c r="AP22" s="808"/>
      <c r="AQ22" s="808"/>
      <c r="AR22" s="808"/>
      <c r="AS22" s="808"/>
      <c r="AT22" s="808"/>
      <c r="AU22" s="809"/>
      <c r="AV22" s="809"/>
      <c r="AW22" s="809"/>
      <c r="AX22" s="809"/>
      <c r="AY22" s="810"/>
      <c r="AZ22" s="811" t="s">
        <v>387</v>
      </c>
      <c r="BA22" s="811"/>
      <c r="BB22" s="811"/>
      <c r="BC22" s="811"/>
      <c r="BD22" s="812"/>
      <c r="BE22" s="233"/>
      <c r="BF22" s="233"/>
      <c r="BG22" s="233"/>
      <c r="BH22" s="233"/>
      <c r="BI22" s="233"/>
      <c r="BJ22" s="233"/>
      <c r="BK22" s="233"/>
      <c r="BL22" s="233"/>
      <c r="BM22" s="233"/>
      <c r="BN22" s="233"/>
      <c r="BO22" s="233"/>
      <c r="BP22" s="233"/>
      <c r="BQ22" s="238">
        <v>16</v>
      </c>
      <c r="BR22" s="239"/>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5"/>
      <c r="DW22" s="776"/>
      <c r="DX22" s="776"/>
      <c r="DY22" s="776"/>
      <c r="DZ22" s="781"/>
      <c r="EA22" s="234"/>
    </row>
    <row r="23" spans="1:131" s="235" customFormat="1" ht="26.25" customHeight="1" thickBot="1" x14ac:dyDescent="0.25">
      <c r="A23" s="240" t="s">
        <v>388</v>
      </c>
      <c r="B23" s="794" t="s">
        <v>389</v>
      </c>
      <c r="C23" s="795"/>
      <c r="D23" s="795"/>
      <c r="E23" s="795"/>
      <c r="F23" s="795"/>
      <c r="G23" s="795"/>
      <c r="H23" s="795"/>
      <c r="I23" s="795"/>
      <c r="J23" s="795"/>
      <c r="K23" s="795"/>
      <c r="L23" s="795"/>
      <c r="M23" s="795"/>
      <c r="N23" s="795"/>
      <c r="O23" s="795"/>
      <c r="P23" s="796"/>
      <c r="Q23" s="797">
        <v>7622</v>
      </c>
      <c r="R23" s="798"/>
      <c r="S23" s="798"/>
      <c r="T23" s="798"/>
      <c r="U23" s="798"/>
      <c r="V23" s="798">
        <v>7375</v>
      </c>
      <c r="W23" s="798"/>
      <c r="X23" s="798"/>
      <c r="Y23" s="798"/>
      <c r="Z23" s="798"/>
      <c r="AA23" s="798">
        <v>247</v>
      </c>
      <c r="AB23" s="798"/>
      <c r="AC23" s="798"/>
      <c r="AD23" s="798"/>
      <c r="AE23" s="799"/>
      <c r="AF23" s="800">
        <v>224</v>
      </c>
      <c r="AG23" s="798"/>
      <c r="AH23" s="798"/>
      <c r="AI23" s="798"/>
      <c r="AJ23" s="801"/>
      <c r="AK23" s="802"/>
      <c r="AL23" s="803"/>
      <c r="AM23" s="803"/>
      <c r="AN23" s="803"/>
      <c r="AO23" s="803"/>
      <c r="AP23" s="798">
        <v>6838</v>
      </c>
      <c r="AQ23" s="798"/>
      <c r="AR23" s="798"/>
      <c r="AS23" s="798"/>
      <c r="AT23" s="798"/>
      <c r="AU23" s="814"/>
      <c r="AV23" s="814"/>
      <c r="AW23" s="814"/>
      <c r="AX23" s="814"/>
      <c r="AY23" s="815"/>
      <c r="AZ23" s="816" t="s">
        <v>390</v>
      </c>
      <c r="BA23" s="817"/>
      <c r="BB23" s="817"/>
      <c r="BC23" s="817"/>
      <c r="BD23" s="818"/>
      <c r="BE23" s="233"/>
      <c r="BF23" s="233"/>
      <c r="BG23" s="233"/>
      <c r="BH23" s="233"/>
      <c r="BI23" s="233"/>
      <c r="BJ23" s="233"/>
      <c r="BK23" s="233"/>
      <c r="BL23" s="233"/>
      <c r="BM23" s="233"/>
      <c r="BN23" s="233"/>
      <c r="BO23" s="233"/>
      <c r="BP23" s="233"/>
      <c r="BQ23" s="238">
        <v>17</v>
      </c>
      <c r="BR23" s="239"/>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5"/>
      <c r="DW23" s="776"/>
      <c r="DX23" s="776"/>
      <c r="DY23" s="776"/>
      <c r="DZ23" s="781"/>
      <c r="EA23" s="234"/>
    </row>
    <row r="24" spans="1:131" s="235" customFormat="1" ht="26.25" customHeight="1" x14ac:dyDescent="0.2">
      <c r="A24" s="813" t="s">
        <v>391</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5"/>
      <c r="DW24" s="776"/>
      <c r="DX24" s="776"/>
      <c r="DY24" s="776"/>
      <c r="DZ24" s="781"/>
      <c r="EA24" s="234"/>
    </row>
    <row r="25" spans="1:131" ht="26.25" customHeight="1" thickBot="1" x14ac:dyDescent="0.25">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5"/>
      <c r="DW25" s="776"/>
      <c r="DX25" s="776"/>
      <c r="DY25" s="776"/>
      <c r="DZ25" s="781"/>
      <c r="EA25" s="230"/>
    </row>
    <row r="26" spans="1:131" ht="26.25" customHeight="1" x14ac:dyDescent="0.2">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9" t="s">
        <v>396</v>
      </c>
      <c r="AG26" s="820"/>
      <c r="AH26" s="820"/>
      <c r="AI26" s="820"/>
      <c r="AJ26" s="821"/>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5"/>
      <c r="DW26" s="776"/>
      <c r="DX26" s="776"/>
      <c r="DY26" s="776"/>
      <c r="DZ26" s="781"/>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5"/>
      <c r="DW27" s="776"/>
      <c r="DX27" s="776"/>
      <c r="DY27" s="776"/>
      <c r="DZ27" s="781"/>
      <c r="EA27" s="230"/>
    </row>
    <row r="28" spans="1:131" ht="26.25" customHeight="1" thickTop="1" x14ac:dyDescent="0.2">
      <c r="A28" s="242">
        <v>1</v>
      </c>
      <c r="B28" s="749" t="s">
        <v>401</v>
      </c>
      <c r="C28" s="750"/>
      <c r="D28" s="750"/>
      <c r="E28" s="750"/>
      <c r="F28" s="750"/>
      <c r="G28" s="750"/>
      <c r="H28" s="750"/>
      <c r="I28" s="750"/>
      <c r="J28" s="750"/>
      <c r="K28" s="750"/>
      <c r="L28" s="750"/>
      <c r="M28" s="750"/>
      <c r="N28" s="750"/>
      <c r="O28" s="750"/>
      <c r="P28" s="751"/>
      <c r="Q28" s="827">
        <v>1461</v>
      </c>
      <c r="R28" s="828"/>
      <c r="S28" s="828"/>
      <c r="T28" s="828"/>
      <c r="U28" s="828"/>
      <c r="V28" s="828">
        <v>1379</v>
      </c>
      <c r="W28" s="828"/>
      <c r="X28" s="828"/>
      <c r="Y28" s="828"/>
      <c r="Z28" s="828"/>
      <c r="AA28" s="828">
        <v>82</v>
      </c>
      <c r="AB28" s="828"/>
      <c r="AC28" s="828"/>
      <c r="AD28" s="828"/>
      <c r="AE28" s="829"/>
      <c r="AF28" s="830">
        <v>82</v>
      </c>
      <c r="AG28" s="828"/>
      <c r="AH28" s="828"/>
      <c r="AI28" s="828"/>
      <c r="AJ28" s="831"/>
      <c r="AK28" s="832">
        <v>122</v>
      </c>
      <c r="AL28" s="833"/>
      <c r="AM28" s="833"/>
      <c r="AN28" s="833"/>
      <c r="AO28" s="833"/>
      <c r="AP28" s="833" t="s">
        <v>592</v>
      </c>
      <c r="AQ28" s="833"/>
      <c r="AR28" s="833"/>
      <c r="AS28" s="833"/>
      <c r="AT28" s="833"/>
      <c r="AU28" s="833" t="s">
        <v>592</v>
      </c>
      <c r="AV28" s="833"/>
      <c r="AW28" s="833"/>
      <c r="AX28" s="833"/>
      <c r="AY28" s="833"/>
      <c r="AZ28" s="834" t="s">
        <v>592</v>
      </c>
      <c r="BA28" s="834"/>
      <c r="BB28" s="834"/>
      <c r="BC28" s="834"/>
      <c r="BD28" s="834"/>
      <c r="BE28" s="825"/>
      <c r="BF28" s="825"/>
      <c r="BG28" s="825"/>
      <c r="BH28" s="825"/>
      <c r="BI28" s="826"/>
      <c r="BJ28" s="232"/>
      <c r="BK28" s="232"/>
      <c r="BL28" s="232"/>
      <c r="BM28" s="232"/>
      <c r="BN28" s="232"/>
      <c r="BO28" s="241"/>
      <c r="BP28" s="241"/>
      <c r="BQ28" s="238">
        <v>22</v>
      </c>
      <c r="BR28" s="239"/>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5"/>
      <c r="DW28" s="776"/>
      <c r="DX28" s="776"/>
      <c r="DY28" s="776"/>
      <c r="DZ28" s="781"/>
      <c r="EA28" s="230"/>
    </row>
    <row r="29" spans="1:131" ht="26.25" customHeight="1" x14ac:dyDescent="0.2">
      <c r="A29" s="242">
        <v>2</v>
      </c>
      <c r="B29" s="782" t="s">
        <v>402</v>
      </c>
      <c r="C29" s="783"/>
      <c r="D29" s="783"/>
      <c r="E29" s="783"/>
      <c r="F29" s="783"/>
      <c r="G29" s="783"/>
      <c r="H29" s="783"/>
      <c r="I29" s="783"/>
      <c r="J29" s="783"/>
      <c r="K29" s="783"/>
      <c r="L29" s="783"/>
      <c r="M29" s="783"/>
      <c r="N29" s="783"/>
      <c r="O29" s="783"/>
      <c r="P29" s="784"/>
      <c r="Q29" s="785">
        <v>1650</v>
      </c>
      <c r="R29" s="786"/>
      <c r="S29" s="786"/>
      <c r="T29" s="786"/>
      <c r="U29" s="786"/>
      <c r="V29" s="786">
        <v>1587</v>
      </c>
      <c r="W29" s="786"/>
      <c r="X29" s="786"/>
      <c r="Y29" s="786"/>
      <c r="Z29" s="786"/>
      <c r="AA29" s="786">
        <v>62</v>
      </c>
      <c r="AB29" s="786"/>
      <c r="AC29" s="786"/>
      <c r="AD29" s="786"/>
      <c r="AE29" s="787"/>
      <c r="AF29" s="788">
        <v>62</v>
      </c>
      <c r="AG29" s="789"/>
      <c r="AH29" s="789"/>
      <c r="AI29" s="789"/>
      <c r="AJ29" s="790"/>
      <c r="AK29" s="839">
        <v>275</v>
      </c>
      <c r="AL29" s="835"/>
      <c r="AM29" s="835"/>
      <c r="AN29" s="835"/>
      <c r="AO29" s="835"/>
      <c r="AP29" s="835" t="s">
        <v>592</v>
      </c>
      <c r="AQ29" s="835"/>
      <c r="AR29" s="835"/>
      <c r="AS29" s="835"/>
      <c r="AT29" s="835"/>
      <c r="AU29" s="835" t="s">
        <v>592</v>
      </c>
      <c r="AV29" s="835"/>
      <c r="AW29" s="835"/>
      <c r="AX29" s="835"/>
      <c r="AY29" s="835"/>
      <c r="AZ29" s="836" t="s">
        <v>592</v>
      </c>
      <c r="BA29" s="836"/>
      <c r="BB29" s="836"/>
      <c r="BC29" s="836"/>
      <c r="BD29" s="836"/>
      <c r="BE29" s="837"/>
      <c r="BF29" s="837"/>
      <c r="BG29" s="837"/>
      <c r="BH29" s="837"/>
      <c r="BI29" s="838"/>
      <c r="BJ29" s="232"/>
      <c r="BK29" s="232"/>
      <c r="BL29" s="232"/>
      <c r="BM29" s="232"/>
      <c r="BN29" s="232"/>
      <c r="BO29" s="241"/>
      <c r="BP29" s="241"/>
      <c r="BQ29" s="238">
        <v>23</v>
      </c>
      <c r="BR29" s="239"/>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5"/>
      <c r="DW29" s="776"/>
      <c r="DX29" s="776"/>
      <c r="DY29" s="776"/>
      <c r="DZ29" s="781"/>
      <c r="EA29" s="230"/>
    </row>
    <row r="30" spans="1:131" ht="26.25" customHeight="1" x14ac:dyDescent="0.2">
      <c r="A30" s="242">
        <v>3</v>
      </c>
      <c r="B30" s="782" t="s">
        <v>403</v>
      </c>
      <c r="C30" s="783"/>
      <c r="D30" s="783"/>
      <c r="E30" s="783"/>
      <c r="F30" s="783"/>
      <c r="G30" s="783"/>
      <c r="H30" s="783"/>
      <c r="I30" s="783"/>
      <c r="J30" s="783"/>
      <c r="K30" s="783"/>
      <c r="L30" s="783"/>
      <c r="M30" s="783"/>
      <c r="N30" s="783"/>
      <c r="O30" s="783"/>
      <c r="P30" s="784"/>
      <c r="Q30" s="785">
        <v>329</v>
      </c>
      <c r="R30" s="786"/>
      <c r="S30" s="786"/>
      <c r="T30" s="786"/>
      <c r="U30" s="786"/>
      <c r="V30" s="786">
        <v>317</v>
      </c>
      <c r="W30" s="786"/>
      <c r="X30" s="786"/>
      <c r="Y30" s="786"/>
      <c r="Z30" s="786"/>
      <c r="AA30" s="786">
        <v>12</v>
      </c>
      <c r="AB30" s="786"/>
      <c r="AC30" s="786"/>
      <c r="AD30" s="786"/>
      <c r="AE30" s="787"/>
      <c r="AF30" s="788">
        <v>12</v>
      </c>
      <c r="AG30" s="789"/>
      <c r="AH30" s="789"/>
      <c r="AI30" s="789"/>
      <c r="AJ30" s="790"/>
      <c r="AK30" s="839">
        <v>68</v>
      </c>
      <c r="AL30" s="835"/>
      <c r="AM30" s="835"/>
      <c r="AN30" s="835"/>
      <c r="AO30" s="835"/>
      <c r="AP30" s="835" t="s">
        <v>592</v>
      </c>
      <c r="AQ30" s="835"/>
      <c r="AR30" s="835"/>
      <c r="AS30" s="835"/>
      <c r="AT30" s="835"/>
      <c r="AU30" s="835" t="s">
        <v>592</v>
      </c>
      <c r="AV30" s="835"/>
      <c r="AW30" s="835"/>
      <c r="AX30" s="835"/>
      <c r="AY30" s="835"/>
      <c r="AZ30" s="836" t="s">
        <v>592</v>
      </c>
      <c r="BA30" s="836"/>
      <c r="BB30" s="836"/>
      <c r="BC30" s="836"/>
      <c r="BD30" s="836"/>
      <c r="BE30" s="837"/>
      <c r="BF30" s="837"/>
      <c r="BG30" s="837"/>
      <c r="BH30" s="837"/>
      <c r="BI30" s="838"/>
      <c r="BJ30" s="232"/>
      <c r="BK30" s="232"/>
      <c r="BL30" s="232"/>
      <c r="BM30" s="232"/>
      <c r="BN30" s="232"/>
      <c r="BO30" s="241"/>
      <c r="BP30" s="241"/>
      <c r="BQ30" s="238">
        <v>24</v>
      </c>
      <c r="BR30" s="239"/>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5"/>
      <c r="DW30" s="776"/>
      <c r="DX30" s="776"/>
      <c r="DY30" s="776"/>
      <c r="DZ30" s="781"/>
      <c r="EA30" s="230"/>
    </row>
    <row r="31" spans="1:131" ht="26.25" customHeight="1" x14ac:dyDescent="0.2">
      <c r="A31" s="242">
        <v>4</v>
      </c>
      <c r="B31" s="782" t="s">
        <v>404</v>
      </c>
      <c r="C31" s="783"/>
      <c r="D31" s="783"/>
      <c r="E31" s="783"/>
      <c r="F31" s="783"/>
      <c r="G31" s="783"/>
      <c r="H31" s="783"/>
      <c r="I31" s="783"/>
      <c r="J31" s="783"/>
      <c r="K31" s="783"/>
      <c r="L31" s="783"/>
      <c r="M31" s="783"/>
      <c r="N31" s="783"/>
      <c r="O31" s="783"/>
      <c r="P31" s="784"/>
      <c r="Q31" s="785">
        <v>411</v>
      </c>
      <c r="R31" s="786"/>
      <c r="S31" s="786"/>
      <c r="T31" s="786"/>
      <c r="U31" s="786"/>
      <c r="V31" s="786">
        <v>408</v>
      </c>
      <c r="W31" s="786"/>
      <c r="X31" s="786"/>
      <c r="Y31" s="786"/>
      <c r="Z31" s="786"/>
      <c r="AA31" s="786">
        <v>3</v>
      </c>
      <c r="AB31" s="786"/>
      <c r="AC31" s="786"/>
      <c r="AD31" s="786"/>
      <c r="AE31" s="787"/>
      <c r="AF31" s="788">
        <v>454</v>
      </c>
      <c r="AG31" s="789"/>
      <c r="AH31" s="789"/>
      <c r="AI31" s="789"/>
      <c r="AJ31" s="790"/>
      <c r="AK31" s="839">
        <v>5</v>
      </c>
      <c r="AL31" s="835"/>
      <c r="AM31" s="835"/>
      <c r="AN31" s="835"/>
      <c r="AO31" s="835"/>
      <c r="AP31" s="835">
        <v>1097</v>
      </c>
      <c r="AQ31" s="835"/>
      <c r="AR31" s="835"/>
      <c r="AS31" s="835"/>
      <c r="AT31" s="835"/>
      <c r="AU31" s="835">
        <v>10</v>
      </c>
      <c r="AV31" s="835"/>
      <c r="AW31" s="835"/>
      <c r="AX31" s="835"/>
      <c r="AY31" s="835"/>
      <c r="AZ31" s="836" t="s">
        <v>592</v>
      </c>
      <c r="BA31" s="836"/>
      <c r="BB31" s="836"/>
      <c r="BC31" s="836"/>
      <c r="BD31" s="836"/>
      <c r="BE31" s="837" t="s">
        <v>405</v>
      </c>
      <c r="BF31" s="837"/>
      <c r="BG31" s="837"/>
      <c r="BH31" s="837"/>
      <c r="BI31" s="838"/>
      <c r="BJ31" s="232"/>
      <c r="BK31" s="232"/>
      <c r="BL31" s="232"/>
      <c r="BM31" s="232"/>
      <c r="BN31" s="232"/>
      <c r="BO31" s="241"/>
      <c r="BP31" s="241"/>
      <c r="BQ31" s="238">
        <v>25</v>
      </c>
      <c r="BR31" s="239"/>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5"/>
      <c r="DW31" s="776"/>
      <c r="DX31" s="776"/>
      <c r="DY31" s="776"/>
      <c r="DZ31" s="781"/>
      <c r="EA31" s="230"/>
    </row>
    <row r="32" spans="1:131" ht="26.25" customHeight="1" x14ac:dyDescent="0.2">
      <c r="A32" s="242">
        <v>5</v>
      </c>
      <c r="B32" s="782" t="s">
        <v>406</v>
      </c>
      <c r="C32" s="783"/>
      <c r="D32" s="783"/>
      <c r="E32" s="783"/>
      <c r="F32" s="783"/>
      <c r="G32" s="783"/>
      <c r="H32" s="783"/>
      <c r="I32" s="783"/>
      <c r="J32" s="783"/>
      <c r="K32" s="783"/>
      <c r="L32" s="783"/>
      <c r="M32" s="783"/>
      <c r="N32" s="783"/>
      <c r="O32" s="783"/>
      <c r="P32" s="784"/>
      <c r="Q32" s="785">
        <v>444</v>
      </c>
      <c r="R32" s="786"/>
      <c r="S32" s="786"/>
      <c r="T32" s="786"/>
      <c r="U32" s="786"/>
      <c r="V32" s="786">
        <v>325</v>
      </c>
      <c r="W32" s="786"/>
      <c r="X32" s="786"/>
      <c r="Y32" s="786"/>
      <c r="Z32" s="786"/>
      <c r="AA32" s="786">
        <v>120</v>
      </c>
      <c r="AB32" s="786"/>
      <c r="AC32" s="786"/>
      <c r="AD32" s="786"/>
      <c r="AE32" s="787"/>
      <c r="AF32" s="788">
        <v>116</v>
      </c>
      <c r="AG32" s="789"/>
      <c r="AH32" s="789"/>
      <c r="AI32" s="789"/>
      <c r="AJ32" s="790"/>
      <c r="AK32" s="839">
        <v>135</v>
      </c>
      <c r="AL32" s="835"/>
      <c r="AM32" s="835"/>
      <c r="AN32" s="835"/>
      <c r="AO32" s="835"/>
      <c r="AP32" s="835">
        <v>2448</v>
      </c>
      <c r="AQ32" s="835"/>
      <c r="AR32" s="835"/>
      <c r="AS32" s="835"/>
      <c r="AT32" s="835"/>
      <c r="AU32" s="835">
        <v>1248</v>
      </c>
      <c r="AV32" s="835"/>
      <c r="AW32" s="835"/>
      <c r="AX32" s="835"/>
      <c r="AY32" s="835"/>
      <c r="AZ32" s="836" t="s">
        <v>518</v>
      </c>
      <c r="BA32" s="836"/>
      <c r="BB32" s="836"/>
      <c r="BC32" s="836"/>
      <c r="BD32" s="836"/>
      <c r="BE32" s="837" t="s">
        <v>407</v>
      </c>
      <c r="BF32" s="837"/>
      <c r="BG32" s="837"/>
      <c r="BH32" s="837"/>
      <c r="BI32" s="838"/>
      <c r="BJ32" s="232"/>
      <c r="BK32" s="232"/>
      <c r="BL32" s="232"/>
      <c r="BM32" s="232"/>
      <c r="BN32" s="232"/>
      <c r="BO32" s="241"/>
      <c r="BP32" s="241"/>
      <c r="BQ32" s="238">
        <v>26</v>
      </c>
      <c r="BR32" s="239"/>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5"/>
      <c r="DW32" s="776"/>
      <c r="DX32" s="776"/>
      <c r="DY32" s="776"/>
      <c r="DZ32" s="781"/>
      <c r="EA32" s="230"/>
    </row>
    <row r="33" spans="1:131" ht="26.25" customHeight="1" x14ac:dyDescent="0.2">
      <c r="A33" s="242">
        <v>6</v>
      </c>
      <c r="B33" s="782"/>
      <c r="C33" s="783"/>
      <c r="D33" s="783"/>
      <c r="E33" s="783"/>
      <c r="F33" s="783"/>
      <c r="G33" s="783"/>
      <c r="H33" s="783"/>
      <c r="I33" s="783"/>
      <c r="J33" s="783"/>
      <c r="K33" s="783"/>
      <c r="L33" s="783"/>
      <c r="M33" s="783"/>
      <c r="N33" s="783"/>
      <c r="O33" s="783"/>
      <c r="P33" s="784"/>
      <c r="Q33" s="785"/>
      <c r="R33" s="786"/>
      <c r="S33" s="786"/>
      <c r="T33" s="786"/>
      <c r="U33" s="786"/>
      <c r="V33" s="786"/>
      <c r="W33" s="786"/>
      <c r="X33" s="786"/>
      <c r="Y33" s="786"/>
      <c r="Z33" s="786"/>
      <c r="AA33" s="786"/>
      <c r="AB33" s="786"/>
      <c r="AC33" s="786"/>
      <c r="AD33" s="786"/>
      <c r="AE33" s="787"/>
      <c r="AF33" s="788"/>
      <c r="AG33" s="789"/>
      <c r="AH33" s="789"/>
      <c r="AI33" s="789"/>
      <c r="AJ33" s="790"/>
      <c r="AK33" s="839"/>
      <c r="AL33" s="835"/>
      <c r="AM33" s="835"/>
      <c r="AN33" s="835"/>
      <c r="AO33" s="835"/>
      <c r="AP33" s="835"/>
      <c r="AQ33" s="835"/>
      <c r="AR33" s="835"/>
      <c r="AS33" s="835"/>
      <c r="AT33" s="835"/>
      <c r="AU33" s="835"/>
      <c r="AV33" s="835"/>
      <c r="AW33" s="835"/>
      <c r="AX33" s="835"/>
      <c r="AY33" s="835"/>
      <c r="AZ33" s="836"/>
      <c r="BA33" s="836"/>
      <c r="BB33" s="836"/>
      <c r="BC33" s="836"/>
      <c r="BD33" s="836"/>
      <c r="BE33" s="837"/>
      <c r="BF33" s="837"/>
      <c r="BG33" s="837"/>
      <c r="BH33" s="837"/>
      <c r="BI33" s="838"/>
      <c r="BJ33" s="232"/>
      <c r="BK33" s="232"/>
      <c r="BL33" s="232"/>
      <c r="BM33" s="232"/>
      <c r="BN33" s="232"/>
      <c r="BO33" s="241"/>
      <c r="BP33" s="241"/>
      <c r="BQ33" s="238">
        <v>27</v>
      </c>
      <c r="BR33" s="239"/>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5"/>
      <c r="DW33" s="776"/>
      <c r="DX33" s="776"/>
      <c r="DY33" s="776"/>
      <c r="DZ33" s="781"/>
      <c r="EA33" s="230"/>
    </row>
    <row r="34" spans="1:131" ht="26.25" customHeight="1" x14ac:dyDescent="0.2">
      <c r="A34" s="242">
        <v>7</v>
      </c>
      <c r="B34" s="782"/>
      <c r="C34" s="783"/>
      <c r="D34" s="783"/>
      <c r="E34" s="783"/>
      <c r="F34" s="783"/>
      <c r="G34" s="783"/>
      <c r="H34" s="783"/>
      <c r="I34" s="783"/>
      <c r="J34" s="783"/>
      <c r="K34" s="783"/>
      <c r="L34" s="783"/>
      <c r="M34" s="783"/>
      <c r="N34" s="783"/>
      <c r="O34" s="783"/>
      <c r="P34" s="784"/>
      <c r="Q34" s="785"/>
      <c r="R34" s="786"/>
      <c r="S34" s="786"/>
      <c r="T34" s="786"/>
      <c r="U34" s="786"/>
      <c r="V34" s="786"/>
      <c r="W34" s="786"/>
      <c r="X34" s="786"/>
      <c r="Y34" s="786"/>
      <c r="Z34" s="786"/>
      <c r="AA34" s="786"/>
      <c r="AB34" s="786"/>
      <c r="AC34" s="786"/>
      <c r="AD34" s="786"/>
      <c r="AE34" s="787"/>
      <c r="AF34" s="788"/>
      <c r="AG34" s="789"/>
      <c r="AH34" s="789"/>
      <c r="AI34" s="789"/>
      <c r="AJ34" s="790"/>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2"/>
      <c r="BK34" s="232"/>
      <c r="BL34" s="232"/>
      <c r="BM34" s="232"/>
      <c r="BN34" s="232"/>
      <c r="BO34" s="241"/>
      <c r="BP34" s="241"/>
      <c r="BQ34" s="238">
        <v>28</v>
      </c>
      <c r="BR34" s="239"/>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5"/>
      <c r="DW34" s="776"/>
      <c r="DX34" s="776"/>
      <c r="DY34" s="776"/>
      <c r="DZ34" s="781"/>
      <c r="EA34" s="230"/>
    </row>
    <row r="35" spans="1:131" ht="26.25" customHeight="1" x14ac:dyDescent="0.2">
      <c r="A35" s="242">
        <v>8</v>
      </c>
      <c r="B35" s="782"/>
      <c r="C35" s="783"/>
      <c r="D35" s="783"/>
      <c r="E35" s="783"/>
      <c r="F35" s="783"/>
      <c r="G35" s="783"/>
      <c r="H35" s="783"/>
      <c r="I35" s="783"/>
      <c r="J35" s="783"/>
      <c r="K35" s="783"/>
      <c r="L35" s="783"/>
      <c r="M35" s="783"/>
      <c r="N35" s="783"/>
      <c r="O35" s="783"/>
      <c r="P35" s="784"/>
      <c r="Q35" s="785"/>
      <c r="R35" s="786"/>
      <c r="S35" s="786"/>
      <c r="T35" s="786"/>
      <c r="U35" s="786"/>
      <c r="V35" s="786"/>
      <c r="W35" s="786"/>
      <c r="X35" s="786"/>
      <c r="Y35" s="786"/>
      <c r="Z35" s="786"/>
      <c r="AA35" s="786"/>
      <c r="AB35" s="786"/>
      <c r="AC35" s="786"/>
      <c r="AD35" s="786"/>
      <c r="AE35" s="787"/>
      <c r="AF35" s="788"/>
      <c r="AG35" s="789"/>
      <c r="AH35" s="789"/>
      <c r="AI35" s="789"/>
      <c r="AJ35" s="790"/>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5"/>
      <c r="DW35" s="776"/>
      <c r="DX35" s="776"/>
      <c r="DY35" s="776"/>
      <c r="DZ35" s="781"/>
      <c r="EA35" s="230"/>
    </row>
    <row r="36" spans="1:131" ht="26.25" customHeight="1" x14ac:dyDescent="0.2">
      <c r="A36" s="242">
        <v>9</v>
      </c>
      <c r="B36" s="782"/>
      <c r="C36" s="783"/>
      <c r="D36" s="783"/>
      <c r="E36" s="783"/>
      <c r="F36" s="783"/>
      <c r="G36" s="783"/>
      <c r="H36" s="783"/>
      <c r="I36" s="783"/>
      <c r="J36" s="783"/>
      <c r="K36" s="783"/>
      <c r="L36" s="783"/>
      <c r="M36" s="783"/>
      <c r="N36" s="783"/>
      <c r="O36" s="783"/>
      <c r="P36" s="784"/>
      <c r="Q36" s="785"/>
      <c r="R36" s="786"/>
      <c r="S36" s="786"/>
      <c r="T36" s="786"/>
      <c r="U36" s="786"/>
      <c r="V36" s="786"/>
      <c r="W36" s="786"/>
      <c r="X36" s="786"/>
      <c r="Y36" s="786"/>
      <c r="Z36" s="786"/>
      <c r="AA36" s="786"/>
      <c r="AB36" s="786"/>
      <c r="AC36" s="786"/>
      <c r="AD36" s="786"/>
      <c r="AE36" s="787"/>
      <c r="AF36" s="788"/>
      <c r="AG36" s="789"/>
      <c r="AH36" s="789"/>
      <c r="AI36" s="789"/>
      <c r="AJ36" s="790"/>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5"/>
      <c r="DW36" s="776"/>
      <c r="DX36" s="776"/>
      <c r="DY36" s="776"/>
      <c r="DZ36" s="781"/>
      <c r="EA36" s="230"/>
    </row>
    <row r="37" spans="1:131" ht="26.25" customHeight="1" x14ac:dyDescent="0.2">
      <c r="A37" s="242">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30"/>
    </row>
    <row r="38" spans="1:131" ht="26.25" customHeight="1" x14ac:dyDescent="0.2">
      <c r="A38" s="242">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30"/>
    </row>
    <row r="39" spans="1:131" ht="26.25" customHeight="1" x14ac:dyDescent="0.2">
      <c r="A39" s="242">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30"/>
    </row>
    <row r="40" spans="1:131" ht="26.25" customHeight="1" x14ac:dyDescent="0.2">
      <c r="A40" s="238">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30"/>
    </row>
    <row r="41" spans="1:131" ht="26.25" customHeight="1" x14ac:dyDescent="0.2">
      <c r="A41" s="238">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30"/>
    </row>
    <row r="42" spans="1:131" ht="26.25" customHeight="1" x14ac:dyDescent="0.2">
      <c r="A42" s="238">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30"/>
    </row>
    <row r="43" spans="1:131" ht="26.25" customHeight="1" x14ac:dyDescent="0.2">
      <c r="A43" s="238">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30"/>
    </row>
    <row r="44" spans="1:131" ht="26.25" customHeight="1" x14ac:dyDescent="0.2">
      <c r="A44" s="238">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30"/>
    </row>
    <row r="45" spans="1:131" ht="26.25" customHeight="1" x14ac:dyDescent="0.2">
      <c r="A45" s="238">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30"/>
    </row>
    <row r="46" spans="1:131" ht="26.25" customHeight="1" x14ac:dyDescent="0.2">
      <c r="A46" s="238">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30"/>
    </row>
    <row r="47" spans="1:131" ht="26.25" customHeight="1" x14ac:dyDescent="0.2">
      <c r="A47" s="238">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30"/>
    </row>
    <row r="48" spans="1:131" ht="26.25" customHeight="1" x14ac:dyDescent="0.2">
      <c r="A48" s="238">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30"/>
    </row>
    <row r="49" spans="1:131" ht="26.25" customHeight="1" x14ac:dyDescent="0.2">
      <c r="A49" s="238">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30"/>
    </row>
    <row r="50" spans="1:131" ht="26.25" customHeight="1" x14ac:dyDescent="0.2">
      <c r="A50" s="238">
        <v>23</v>
      </c>
      <c r="B50" s="782"/>
      <c r="C50" s="783"/>
      <c r="D50" s="783"/>
      <c r="E50" s="783"/>
      <c r="F50" s="783"/>
      <c r="G50" s="783"/>
      <c r="H50" s="783"/>
      <c r="I50" s="783"/>
      <c r="J50" s="783"/>
      <c r="K50" s="783"/>
      <c r="L50" s="783"/>
      <c r="M50" s="783"/>
      <c r="N50" s="783"/>
      <c r="O50" s="783"/>
      <c r="P50" s="784"/>
      <c r="Q50" s="840"/>
      <c r="R50" s="841"/>
      <c r="S50" s="841"/>
      <c r="T50" s="841"/>
      <c r="U50" s="841"/>
      <c r="V50" s="841"/>
      <c r="W50" s="841"/>
      <c r="X50" s="841"/>
      <c r="Y50" s="841"/>
      <c r="Z50" s="841"/>
      <c r="AA50" s="841"/>
      <c r="AB50" s="841"/>
      <c r="AC50" s="841"/>
      <c r="AD50" s="841"/>
      <c r="AE50" s="842"/>
      <c r="AF50" s="788"/>
      <c r="AG50" s="789"/>
      <c r="AH50" s="789"/>
      <c r="AI50" s="789"/>
      <c r="AJ50" s="790"/>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30"/>
    </row>
    <row r="51" spans="1:131" ht="26.25" customHeight="1" x14ac:dyDescent="0.2">
      <c r="A51" s="238">
        <v>24</v>
      </c>
      <c r="B51" s="782"/>
      <c r="C51" s="783"/>
      <c r="D51" s="783"/>
      <c r="E51" s="783"/>
      <c r="F51" s="783"/>
      <c r="G51" s="783"/>
      <c r="H51" s="783"/>
      <c r="I51" s="783"/>
      <c r="J51" s="783"/>
      <c r="K51" s="783"/>
      <c r="L51" s="783"/>
      <c r="M51" s="783"/>
      <c r="N51" s="783"/>
      <c r="O51" s="783"/>
      <c r="P51" s="784"/>
      <c r="Q51" s="840"/>
      <c r="R51" s="841"/>
      <c r="S51" s="841"/>
      <c r="T51" s="841"/>
      <c r="U51" s="841"/>
      <c r="V51" s="841"/>
      <c r="W51" s="841"/>
      <c r="X51" s="841"/>
      <c r="Y51" s="841"/>
      <c r="Z51" s="841"/>
      <c r="AA51" s="841"/>
      <c r="AB51" s="841"/>
      <c r="AC51" s="841"/>
      <c r="AD51" s="841"/>
      <c r="AE51" s="842"/>
      <c r="AF51" s="788"/>
      <c r="AG51" s="789"/>
      <c r="AH51" s="789"/>
      <c r="AI51" s="789"/>
      <c r="AJ51" s="790"/>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30"/>
    </row>
    <row r="52" spans="1:131" ht="26.25" customHeight="1" x14ac:dyDescent="0.2">
      <c r="A52" s="238">
        <v>25</v>
      </c>
      <c r="B52" s="782"/>
      <c r="C52" s="783"/>
      <c r="D52" s="783"/>
      <c r="E52" s="783"/>
      <c r="F52" s="783"/>
      <c r="G52" s="783"/>
      <c r="H52" s="783"/>
      <c r="I52" s="783"/>
      <c r="J52" s="783"/>
      <c r="K52" s="783"/>
      <c r="L52" s="783"/>
      <c r="M52" s="783"/>
      <c r="N52" s="783"/>
      <c r="O52" s="783"/>
      <c r="P52" s="784"/>
      <c r="Q52" s="840"/>
      <c r="R52" s="841"/>
      <c r="S52" s="841"/>
      <c r="T52" s="841"/>
      <c r="U52" s="841"/>
      <c r="V52" s="841"/>
      <c r="W52" s="841"/>
      <c r="X52" s="841"/>
      <c r="Y52" s="841"/>
      <c r="Z52" s="841"/>
      <c r="AA52" s="841"/>
      <c r="AB52" s="841"/>
      <c r="AC52" s="841"/>
      <c r="AD52" s="841"/>
      <c r="AE52" s="842"/>
      <c r="AF52" s="788"/>
      <c r="AG52" s="789"/>
      <c r="AH52" s="789"/>
      <c r="AI52" s="789"/>
      <c r="AJ52" s="790"/>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30"/>
    </row>
    <row r="53" spans="1:131" ht="26.25" customHeight="1" x14ac:dyDescent="0.2">
      <c r="A53" s="238">
        <v>26</v>
      </c>
      <c r="B53" s="782"/>
      <c r="C53" s="783"/>
      <c r="D53" s="783"/>
      <c r="E53" s="783"/>
      <c r="F53" s="783"/>
      <c r="G53" s="783"/>
      <c r="H53" s="783"/>
      <c r="I53" s="783"/>
      <c r="J53" s="783"/>
      <c r="K53" s="783"/>
      <c r="L53" s="783"/>
      <c r="M53" s="783"/>
      <c r="N53" s="783"/>
      <c r="O53" s="783"/>
      <c r="P53" s="784"/>
      <c r="Q53" s="840"/>
      <c r="R53" s="841"/>
      <c r="S53" s="841"/>
      <c r="T53" s="841"/>
      <c r="U53" s="841"/>
      <c r="V53" s="841"/>
      <c r="W53" s="841"/>
      <c r="X53" s="841"/>
      <c r="Y53" s="841"/>
      <c r="Z53" s="841"/>
      <c r="AA53" s="841"/>
      <c r="AB53" s="841"/>
      <c r="AC53" s="841"/>
      <c r="AD53" s="841"/>
      <c r="AE53" s="842"/>
      <c r="AF53" s="788"/>
      <c r="AG53" s="789"/>
      <c r="AH53" s="789"/>
      <c r="AI53" s="789"/>
      <c r="AJ53" s="790"/>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30"/>
    </row>
    <row r="54" spans="1:131" ht="26.25" customHeight="1" x14ac:dyDescent="0.2">
      <c r="A54" s="238">
        <v>27</v>
      </c>
      <c r="B54" s="782"/>
      <c r="C54" s="783"/>
      <c r="D54" s="783"/>
      <c r="E54" s="783"/>
      <c r="F54" s="783"/>
      <c r="G54" s="783"/>
      <c r="H54" s="783"/>
      <c r="I54" s="783"/>
      <c r="J54" s="783"/>
      <c r="K54" s="783"/>
      <c r="L54" s="783"/>
      <c r="M54" s="783"/>
      <c r="N54" s="783"/>
      <c r="O54" s="783"/>
      <c r="P54" s="784"/>
      <c r="Q54" s="840"/>
      <c r="R54" s="841"/>
      <c r="S54" s="841"/>
      <c r="T54" s="841"/>
      <c r="U54" s="841"/>
      <c r="V54" s="841"/>
      <c r="W54" s="841"/>
      <c r="X54" s="841"/>
      <c r="Y54" s="841"/>
      <c r="Z54" s="841"/>
      <c r="AA54" s="841"/>
      <c r="AB54" s="841"/>
      <c r="AC54" s="841"/>
      <c r="AD54" s="841"/>
      <c r="AE54" s="842"/>
      <c r="AF54" s="788"/>
      <c r="AG54" s="789"/>
      <c r="AH54" s="789"/>
      <c r="AI54" s="789"/>
      <c r="AJ54" s="790"/>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30"/>
    </row>
    <row r="55" spans="1:131" ht="26.25" customHeight="1" x14ac:dyDescent="0.2">
      <c r="A55" s="238">
        <v>28</v>
      </c>
      <c r="B55" s="782"/>
      <c r="C55" s="783"/>
      <c r="D55" s="783"/>
      <c r="E55" s="783"/>
      <c r="F55" s="783"/>
      <c r="G55" s="783"/>
      <c r="H55" s="783"/>
      <c r="I55" s="783"/>
      <c r="J55" s="783"/>
      <c r="K55" s="783"/>
      <c r="L55" s="783"/>
      <c r="M55" s="783"/>
      <c r="N55" s="783"/>
      <c r="O55" s="783"/>
      <c r="P55" s="784"/>
      <c r="Q55" s="840"/>
      <c r="R55" s="841"/>
      <c r="S55" s="841"/>
      <c r="T55" s="841"/>
      <c r="U55" s="841"/>
      <c r="V55" s="841"/>
      <c r="W55" s="841"/>
      <c r="X55" s="841"/>
      <c r="Y55" s="841"/>
      <c r="Z55" s="841"/>
      <c r="AA55" s="841"/>
      <c r="AB55" s="841"/>
      <c r="AC55" s="841"/>
      <c r="AD55" s="841"/>
      <c r="AE55" s="842"/>
      <c r="AF55" s="788"/>
      <c r="AG55" s="789"/>
      <c r="AH55" s="789"/>
      <c r="AI55" s="789"/>
      <c r="AJ55" s="790"/>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30"/>
    </row>
    <row r="56" spans="1:131" ht="26.25" customHeight="1" x14ac:dyDescent="0.2">
      <c r="A56" s="238">
        <v>29</v>
      </c>
      <c r="B56" s="782"/>
      <c r="C56" s="783"/>
      <c r="D56" s="783"/>
      <c r="E56" s="783"/>
      <c r="F56" s="783"/>
      <c r="G56" s="783"/>
      <c r="H56" s="783"/>
      <c r="I56" s="783"/>
      <c r="J56" s="783"/>
      <c r="K56" s="783"/>
      <c r="L56" s="783"/>
      <c r="M56" s="783"/>
      <c r="N56" s="783"/>
      <c r="O56" s="783"/>
      <c r="P56" s="784"/>
      <c r="Q56" s="840"/>
      <c r="R56" s="841"/>
      <c r="S56" s="841"/>
      <c r="T56" s="841"/>
      <c r="U56" s="841"/>
      <c r="V56" s="841"/>
      <c r="W56" s="841"/>
      <c r="X56" s="841"/>
      <c r="Y56" s="841"/>
      <c r="Z56" s="841"/>
      <c r="AA56" s="841"/>
      <c r="AB56" s="841"/>
      <c r="AC56" s="841"/>
      <c r="AD56" s="841"/>
      <c r="AE56" s="842"/>
      <c r="AF56" s="788"/>
      <c r="AG56" s="789"/>
      <c r="AH56" s="789"/>
      <c r="AI56" s="789"/>
      <c r="AJ56" s="790"/>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30"/>
    </row>
    <row r="57" spans="1:131" ht="26.25" customHeight="1" x14ac:dyDescent="0.2">
      <c r="A57" s="238">
        <v>30</v>
      </c>
      <c r="B57" s="782"/>
      <c r="C57" s="783"/>
      <c r="D57" s="783"/>
      <c r="E57" s="783"/>
      <c r="F57" s="783"/>
      <c r="G57" s="783"/>
      <c r="H57" s="783"/>
      <c r="I57" s="783"/>
      <c r="J57" s="783"/>
      <c r="K57" s="783"/>
      <c r="L57" s="783"/>
      <c r="M57" s="783"/>
      <c r="N57" s="783"/>
      <c r="O57" s="783"/>
      <c r="P57" s="784"/>
      <c r="Q57" s="840"/>
      <c r="R57" s="841"/>
      <c r="S57" s="841"/>
      <c r="T57" s="841"/>
      <c r="U57" s="841"/>
      <c r="V57" s="841"/>
      <c r="W57" s="841"/>
      <c r="X57" s="841"/>
      <c r="Y57" s="841"/>
      <c r="Z57" s="841"/>
      <c r="AA57" s="841"/>
      <c r="AB57" s="841"/>
      <c r="AC57" s="841"/>
      <c r="AD57" s="841"/>
      <c r="AE57" s="842"/>
      <c r="AF57" s="788"/>
      <c r="AG57" s="789"/>
      <c r="AH57" s="789"/>
      <c r="AI57" s="789"/>
      <c r="AJ57" s="790"/>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30"/>
    </row>
    <row r="58" spans="1:131" ht="26.25" customHeight="1" x14ac:dyDescent="0.2">
      <c r="A58" s="238">
        <v>31</v>
      </c>
      <c r="B58" s="782"/>
      <c r="C58" s="783"/>
      <c r="D58" s="783"/>
      <c r="E58" s="783"/>
      <c r="F58" s="783"/>
      <c r="G58" s="783"/>
      <c r="H58" s="783"/>
      <c r="I58" s="783"/>
      <c r="J58" s="783"/>
      <c r="K58" s="783"/>
      <c r="L58" s="783"/>
      <c r="M58" s="783"/>
      <c r="N58" s="783"/>
      <c r="O58" s="783"/>
      <c r="P58" s="784"/>
      <c r="Q58" s="840"/>
      <c r="R58" s="841"/>
      <c r="S58" s="841"/>
      <c r="T58" s="841"/>
      <c r="U58" s="841"/>
      <c r="V58" s="841"/>
      <c r="W58" s="841"/>
      <c r="X58" s="841"/>
      <c r="Y58" s="841"/>
      <c r="Z58" s="841"/>
      <c r="AA58" s="841"/>
      <c r="AB58" s="841"/>
      <c r="AC58" s="841"/>
      <c r="AD58" s="841"/>
      <c r="AE58" s="842"/>
      <c r="AF58" s="788"/>
      <c r="AG58" s="789"/>
      <c r="AH58" s="789"/>
      <c r="AI58" s="789"/>
      <c r="AJ58" s="790"/>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30"/>
    </row>
    <row r="59" spans="1:131" ht="26.25" customHeight="1" x14ac:dyDescent="0.2">
      <c r="A59" s="238">
        <v>32</v>
      </c>
      <c r="B59" s="782"/>
      <c r="C59" s="783"/>
      <c r="D59" s="783"/>
      <c r="E59" s="783"/>
      <c r="F59" s="783"/>
      <c r="G59" s="783"/>
      <c r="H59" s="783"/>
      <c r="I59" s="783"/>
      <c r="J59" s="783"/>
      <c r="K59" s="783"/>
      <c r="L59" s="783"/>
      <c r="M59" s="783"/>
      <c r="N59" s="783"/>
      <c r="O59" s="783"/>
      <c r="P59" s="784"/>
      <c r="Q59" s="840"/>
      <c r="R59" s="841"/>
      <c r="S59" s="841"/>
      <c r="T59" s="841"/>
      <c r="U59" s="841"/>
      <c r="V59" s="841"/>
      <c r="W59" s="841"/>
      <c r="X59" s="841"/>
      <c r="Y59" s="841"/>
      <c r="Z59" s="841"/>
      <c r="AA59" s="841"/>
      <c r="AB59" s="841"/>
      <c r="AC59" s="841"/>
      <c r="AD59" s="841"/>
      <c r="AE59" s="842"/>
      <c r="AF59" s="788"/>
      <c r="AG59" s="789"/>
      <c r="AH59" s="789"/>
      <c r="AI59" s="789"/>
      <c r="AJ59" s="790"/>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30"/>
    </row>
    <row r="60" spans="1:131" ht="26.25" customHeight="1" x14ac:dyDescent="0.2">
      <c r="A60" s="238">
        <v>33</v>
      </c>
      <c r="B60" s="782"/>
      <c r="C60" s="783"/>
      <c r="D60" s="783"/>
      <c r="E60" s="783"/>
      <c r="F60" s="783"/>
      <c r="G60" s="783"/>
      <c r="H60" s="783"/>
      <c r="I60" s="783"/>
      <c r="J60" s="783"/>
      <c r="K60" s="783"/>
      <c r="L60" s="783"/>
      <c r="M60" s="783"/>
      <c r="N60" s="783"/>
      <c r="O60" s="783"/>
      <c r="P60" s="784"/>
      <c r="Q60" s="840"/>
      <c r="R60" s="841"/>
      <c r="S60" s="841"/>
      <c r="T60" s="841"/>
      <c r="U60" s="841"/>
      <c r="V60" s="841"/>
      <c r="W60" s="841"/>
      <c r="X60" s="841"/>
      <c r="Y60" s="841"/>
      <c r="Z60" s="841"/>
      <c r="AA60" s="841"/>
      <c r="AB60" s="841"/>
      <c r="AC60" s="841"/>
      <c r="AD60" s="841"/>
      <c r="AE60" s="842"/>
      <c r="AF60" s="788"/>
      <c r="AG60" s="789"/>
      <c r="AH60" s="789"/>
      <c r="AI60" s="789"/>
      <c r="AJ60" s="790"/>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30"/>
    </row>
    <row r="61" spans="1:131" ht="26.25" customHeight="1" thickBot="1" x14ac:dyDescent="0.25">
      <c r="A61" s="238">
        <v>34</v>
      </c>
      <c r="B61" s="782"/>
      <c r="C61" s="783"/>
      <c r="D61" s="783"/>
      <c r="E61" s="783"/>
      <c r="F61" s="783"/>
      <c r="G61" s="783"/>
      <c r="H61" s="783"/>
      <c r="I61" s="783"/>
      <c r="J61" s="783"/>
      <c r="K61" s="783"/>
      <c r="L61" s="783"/>
      <c r="M61" s="783"/>
      <c r="N61" s="783"/>
      <c r="O61" s="783"/>
      <c r="P61" s="784"/>
      <c r="Q61" s="840"/>
      <c r="R61" s="841"/>
      <c r="S61" s="841"/>
      <c r="T61" s="841"/>
      <c r="U61" s="841"/>
      <c r="V61" s="841"/>
      <c r="W61" s="841"/>
      <c r="X61" s="841"/>
      <c r="Y61" s="841"/>
      <c r="Z61" s="841"/>
      <c r="AA61" s="841"/>
      <c r="AB61" s="841"/>
      <c r="AC61" s="841"/>
      <c r="AD61" s="841"/>
      <c r="AE61" s="842"/>
      <c r="AF61" s="788"/>
      <c r="AG61" s="789"/>
      <c r="AH61" s="789"/>
      <c r="AI61" s="789"/>
      <c r="AJ61" s="790"/>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30"/>
    </row>
    <row r="62" spans="1:131" ht="26.25" customHeight="1" x14ac:dyDescent="0.2">
      <c r="A62" s="238">
        <v>35</v>
      </c>
      <c r="B62" s="782"/>
      <c r="C62" s="783"/>
      <c r="D62" s="783"/>
      <c r="E62" s="783"/>
      <c r="F62" s="783"/>
      <c r="G62" s="783"/>
      <c r="H62" s="783"/>
      <c r="I62" s="783"/>
      <c r="J62" s="783"/>
      <c r="K62" s="783"/>
      <c r="L62" s="783"/>
      <c r="M62" s="783"/>
      <c r="N62" s="783"/>
      <c r="O62" s="783"/>
      <c r="P62" s="784"/>
      <c r="Q62" s="840"/>
      <c r="R62" s="841"/>
      <c r="S62" s="841"/>
      <c r="T62" s="841"/>
      <c r="U62" s="841"/>
      <c r="V62" s="841"/>
      <c r="W62" s="841"/>
      <c r="X62" s="841"/>
      <c r="Y62" s="841"/>
      <c r="Z62" s="841"/>
      <c r="AA62" s="841"/>
      <c r="AB62" s="841"/>
      <c r="AC62" s="841"/>
      <c r="AD62" s="841"/>
      <c r="AE62" s="842"/>
      <c r="AF62" s="788"/>
      <c r="AG62" s="789"/>
      <c r="AH62" s="789"/>
      <c r="AI62" s="789"/>
      <c r="AJ62" s="790"/>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408</v>
      </c>
      <c r="BK62" s="811"/>
      <c r="BL62" s="811"/>
      <c r="BM62" s="811"/>
      <c r="BN62" s="812"/>
      <c r="BO62" s="241"/>
      <c r="BP62" s="241"/>
      <c r="BQ62" s="238">
        <v>56</v>
      </c>
      <c r="BR62" s="239"/>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30"/>
    </row>
    <row r="63" spans="1:131" ht="26.25" customHeight="1" thickBot="1" x14ac:dyDescent="0.25">
      <c r="A63" s="240" t="s">
        <v>388</v>
      </c>
      <c r="B63" s="794" t="s">
        <v>409</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726</v>
      </c>
      <c r="AG63" s="849"/>
      <c r="AH63" s="849"/>
      <c r="AI63" s="849"/>
      <c r="AJ63" s="850"/>
      <c r="AK63" s="851"/>
      <c r="AL63" s="846"/>
      <c r="AM63" s="846"/>
      <c r="AN63" s="846"/>
      <c r="AO63" s="846"/>
      <c r="AP63" s="849">
        <v>3545</v>
      </c>
      <c r="AQ63" s="849"/>
      <c r="AR63" s="849"/>
      <c r="AS63" s="849"/>
      <c r="AT63" s="849"/>
      <c r="AU63" s="849">
        <v>1258</v>
      </c>
      <c r="AV63" s="849"/>
      <c r="AW63" s="849"/>
      <c r="AX63" s="849"/>
      <c r="AY63" s="849"/>
      <c r="AZ63" s="853"/>
      <c r="BA63" s="853"/>
      <c r="BB63" s="853"/>
      <c r="BC63" s="853"/>
      <c r="BD63" s="853"/>
      <c r="BE63" s="854"/>
      <c r="BF63" s="854"/>
      <c r="BG63" s="854"/>
      <c r="BH63" s="854"/>
      <c r="BI63" s="855"/>
      <c r="BJ63" s="856" t="s">
        <v>410</v>
      </c>
      <c r="BK63" s="857"/>
      <c r="BL63" s="857"/>
      <c r="BM63" s="857"/>
      <c r="BN63" s="858"/>
      <c r="BO63" s="241"/>
      <c r="BP63" s="241"/>
      <c r="BQ63" s="238">
        <v>57</v>
      </c>
      <c r="BR63" s="239"/>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393</v>
      </c>
      <c r="R66" s="734"/>
      <c r="S66" s="734"/>
      <c r="T66" s="734"/>
      <c r="U66" s="735"/>
      <c r="V66" s="733" t="s">
        <v>413</v>
      </c>
      <c r="W66" s="734"/>
      <c r="X66" s="734"/>
      <c r="Y66" s="734"/>
      <c r="Z66" s="735"/>
      <c r="AA66" s="733" t="s">
        <v>414</v>
      </c>
      <c r="AB66" s="734"/>
      <c r="AC66" s="734"/>
      <c r="AD66" s="734"/>
      <c r="AE66" s="735"/>
      <c r="AF66" s="859" t="s">
        <v>415</v>
      </c>
      <c r="AG66" s="820"/>
      <c r="AH66" s="820"/>
      <c r="AI66" s="820"/>
      <c r="AJ66" s="860"/>
      <c r="AK66" s="733" t="s">
        <v>416</v>
      </c>
      <c r="AL66" s="728"/>
      <c r="AM66" s="728"/>
      <c r="AN66" s="728"/>
      <c r="AO66" s="729"/>
      <c r="AP66" s="733" t="s">
        <v>417</v>
      </c>
      <c r="AQ66" s="734"/>
      <c r="AR66" s="734"/>
      <c r="AS66" s="734"/>
      <c r="AT66" s="735"/>
      <c r="AU66" s="733" t="s">
        <v>418</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582</v>
      </c>
      <c r="C68" s="875"/>
      <c r="D68" s="875"/>
      <c r="E68" s="875"/>
      <c r="F68" s="875"/>
      <c r="G68" s="875"/>
      <c r="H68" s="875"/>
      <c r="I68" s="875"/>
      <c r="J68" s="875"/>
      <c r="K68" s="875"/>
      <c r="L68" s="875"/>
      <c r="M68" s="875"/>
      <c r="N68" s="875"/>
      <c r="O68" s="875"/>
      <c r="P68" s="876"/>
      <c r="Q68" s="877">
        <v>1530</v>
      </c>
      <c r="R68" s="871"/>
      <c r="S68" s="871"/>
      <c r="T68" s="871"/>
      <c r="U68" s="871"/>
      <c r="V68" s="871">
        <v>1510</v>
      </c>
      <c r="W68" s="871"/>
      <c r="X68" s="871"/>
      <c r="Y68" s="871"/>
      <c r="Z68" s="871"/>
      <c r="AA68" s="871">
        <v>20</v>
      </c>
      <c r="AB68" s="871"/>
      <c r="AC68" s="871"/>
      <c r="AD68" s="871"/>
      <c r="AE68" s="871"/>
      <c r="AF68" s="871">
        <v>20</v>
      </c>
      <c r="AG68" s="871"/>
      <c r="AH68" s="871"/>
      <c r="AI68" s="871"/>
      <c r="AJ68" s="871"/>
      <c r="AK68" s="871">
        <v>95</v>
      </c>
      <c r="AL68" s="871"/>
      <c r="AM68" s="871"/>
      <c r="AN68" s="871"/>
      <c r="AO68" s="871"/>
      <c r="AP68" s="871">
        <v>2789</v>
      </c>
      <c r="AQ68" s="871"/>
      <c r="AR68" s="871"/>
      <c r="AS68" s="871"/>
      <c r="AT68" s="871"/>
      <c r="AU68" s="871">
        <v>298</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583</v>
      </c>
      <c r="C69" s="879"/>
      <c r="D69" s="879"/>
      <c r="E69" s="879"/>
      <c r="F69" s="879"/>
      <c r="G69" s="879"/>
      <c r="H69" s="879"/>
      <c r="I69" s="879"/>
      <c r="J69" s="879"/>
      <c r="K69" s="879"/>
      <c r="L69" s="879"/>
      <c r="M69" s="879"/>
      <c r="N69" s="879"/>
      <c r="O69" s="879"/>
      <c r="P69" s="880"/>
      <c r="Q69" s="881">
        <v>490</v>
      </c>
      <c r="R69" s="835"/>
      <c r="S69" s="835"/>
      <c r="T69" s="835"/>
      <c r="U69" s="835"/>
      <c r="V69" s="835">
        <v>469</v>
      </c>
      <c r="W69" s="835"/>
      <c r="X69" s="835"/>
      <c r="Y69" s="835"/>
      <c r="Z69" s="835"/>
      <c r="AA69" s="835">
        <v>21</v>
      </c>
      <c r="AB69" s="835"/>
      <c r="AC69" s="835"/>
      <c r="AD69" s="835"/>
      <c r="AE69" s="835"/>
      <c r="AF69" s="835">
        <v>21</v>
      </c>
      <c r="AG69" s="835"/>
      <c r="AH69" s="835"/>
      <c r="AI69" s="835"/>
      <c r="AJ69" s="835"/>
      <c r="AK69" s="835">
        <v>1</v>
      </c>
      <c r="AL69" s="835"/>
      <c r="AM69" s="835"/>
      <c r="AN69" s="835"/>
      <c r="AO69" s="835"/>
      <c r="AP69" s="835" t="s">
        <v>593</v>
      </c>
      <c r="AQ69" s="835"/>
      <c r="AR69" s="835"/>
      <c r="AS69" s="835"/>
      <c r="AT69" s="835"/>
      <c r="AU69" s="835" t="s">
        <v>593</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584</v>
      </c>
      <c r="C70" s="879"/>
      <c r="D70" s="879"/>
      <c r="E70" s="879"/>
      <c r="F70" s="879"/>
      <c r="G70" s="879"/>
      <c r="H70" s="879"/>
      <c r="I70" s="879"/>
      <c r="J70" s="879"/>
      <c r="K70" s="879"/>
      <c r="L70" s="879"/>
      <c r="M70" s="879"/>
      <c r="N70" s="879"/>
      <c r="O70" s="879"/>
      <c r="P70" s="880"/>
      <c r="Q70" s="881">
        <v>2050</v>
      </c>
      <c r="R70" s="835"/>
      <c r="S70" s="835"/>
      <c r="T70" s="835"/>
      <c r="U70" s="835"/>
      <c r="V70" s="835">
        <v>2035</v>
      </c>
      <c r="W70" s="835"/>
      <c r="X70" s="835"/>
      <c r="Y70" s="835"/>
      <c r="Z70" s="835"/>
      <c r="AA70" s="835">
        <v>15</v>
      </c>
      <c r="AB70" s="835"/>
      <c r="AC70" s="835"/>
      <c r="AD70" s="835"/>
      <c r="AE70" s="835"/>
      <c r="AF70" s="835">
        <v>15</v>
      </c>
      <c r="AG70" s="835"/>
      <c r="AH70" s="835"/>
      <c r="AI70" s="835"/>
      <c r="AJ70" s="835"/>
      <c r="AK70" s="835" t="s">
        <v>593</v>
      </c>
      <c r="AL70" s="835"/>
      <c r="AM70" s="835"/>
      <c r="AN70" s="835"/>
      <c r="AO70" s="835"/>
      <c r="AP70" s="835">
        <v>1310</v>
      </c>
      <c r="AQ70" s="835"/>
      <c r="AR70" s="835"/>
      <c r="AS70" s="835"/>
      <c r="AT70" s="835"/>
      <c r="AU70" s="835">
        <v>140</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585</v>
      </c>
      <c r="C71" s="879"/>
      <c r="D71" s="879"/>
      <c r="E71" s="879"/>
      <c r="F71" s="879"/>
      <c r="G71" s="879"/>
      <c r="H71" s="879"/>
      <c r="I71" s="879"/>
      <c r="J71" s="879"/>
      <c r="K71" s="879"/>
      <c r="L71" s="879"/>
      <c r="M71" s="879"/>
      <c r="N71" s="879"/>
      <c r="O71" s="879"/>
      <c r="P71" s="880"/>
      <c r="Q71" s="881">
        <v>97</v>
      </c>
      <c r="R71" s="835"/>
      <c r="S71" s="835"/>
      <c r="T71" s="835"/>
      <c r="U71" s="835"/>
      <c r="V71" s="835">
        <v>94</v>
      </c>
      <c r="W71" s="835"/>
      <c r="X71" s="835"/>
      <c r="Y71" s="835"/>
      <c r="Z71" s="835"/>
      <c r="AA71" s="835">
        <v>3</v>
      </c>
      <c r="AB71" s="835"/>
      <c r="AC71" s="835"/>
      <c r="AD71" s="835"/>
      <c r="AE71" s="835"/>
      <c r="AF71" s="835">
        <v>3</v>
      </c>
      <c r="AG71" s="835"/>
      <c r="AH71" s="835"/>
      <c r="AI71" s="835"/>
      <c r="AJ71" s="835"/>
      <c r="AK71" s="835" t="s">
        <v>593</v>
      </c>
      <c r="AL71" s="835"/>
      <c r="AM71" s="835"/>
      <c r="AN71" s="835"/>
      <c r="AO71" s="835"/>
      <c r="AP71" s="835" t="s">
        <v>593</v>
      </c>
      <c r="AQ71" s="835"/>
      <c r="AR71" s="835"/>
      <c r="AS71" s="835"/>
      <c r="AT71" s="835"/>
      <c r="AU71" s="835" t="s">
        <v>593</v>
      </c>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586</v>
      </c>
      <c r="C72" s="879"/>
      <c r="D72" s="879"/>
      <c r="E72" s="879"/>
      <c r="F72" s="879"/>
      <c r="G72" s="879"/>
      <c r="H72" s="879"/>
      <c r="I72" s="879"/>
      <c r="J72" s="879"/>
      <c r="K72" s="879"/>
      <c r="L72" s="879"/>
      <c r="M72" s="879"/>
      <c r="N72" s="879"/>
      <c r="O72" s="879"/>
      <c r="P72" s="880"/>
      <c r="Q72" s="881">
        <v>4075</v>
      </c>
      <c r="R72" s="835"/>
      <c r="S72" s="835"/>
      <c r="T72" s="835"/>
      <c r="U72" s="835"/>
      <c r="V72" s="835">
        <v>4013</v>
      </c>
      <c r="W72" s="835"/>
      <c r="X72" s="835"/>
      <c r="Y72" s="835"/>
      <c r="Z72" s="835"/>
      <c r="AA72" s="835">
        <v>61</v>
      </c>
      <c r="AB72" s="835"/>
      <c r="AC72" s="835"/>
      <c r="AD72" s="835"/>
      <c r="AE72" s="835"/>
      <c r="AF72" s="835">
        <v>61</v>
      </c>
      <c r="AG72" s="835"/>
      <c r="AH72" s="835"/>
      <c r="AI72" s="835"/>
      <c r="AJ72" s="835"/>
      <c r="AK72" s="835">
        <v>100</v>
      </c>
      <c r="AL72" s="835"/>
      <c r="AM72" s="835"/>
      <c r="AN72" s="835"/>
      <c r="AO72" s="835"/>
      <c r="AP72" s="835" t="s">
        <v>593</v>
      </c>
      <c r="AQ72" s="835"/>
      <c r="AR72" s="835"/>
      <c r="AS72" s="835"/>
      <c r="AT72" s="835"/>
      <c r="AU72" s="835" t="s">
        <v>593</v>
      </c>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587</v>
      </c>
      <c r="C73" s="879"/>
      <c r="D73" s="879"/>
      <c r="E73" s="879"/>
      <c r="F73" s="879"/>
      <c r="G73" s="879"/>
      <c r="H73" s="879"/>
      <c r="I73" s="879"/>
      <c r="J73" s="879"/>
      <c r="K73" s="879"/>
      <c r="L73" s="879"/>
      <c r="M73" s="879"/>
      <c r="N73" s="879"/>
      <c r="O73" s="879"/>
      <c r="P73" s="880"/>
      <c r="Q73" s="881">
        <v>1240</v>
      </c>
      <c r="R73" s="835"/>
      <c r="S73" s="835"/>
      <c r="T73" s="835"/>
      <c r="U73" s="835"/>
      <c r="V73" s="835">
        <v>1117</v>
      </c>
      <c r="W73" s="835"/>
      <c r="X73" s="835"/>
      <c r="Y73" s="835"/>
      <c r="Z73" s="835"/>
      <c r="AA73" s="835">
        <v>123</v>
      </c>
      <c r="AB73" s="835"/>
      <c r="AC73" s="835"/>
      <c r="AD73" s="835"/>
      <c r="AE73" s="835"/>
      <c r="AF73" s="835">
        <v>123</v>
      </c>
      <c r="AG73" s="835"/>
      <c r="AH73" s="835"/>
      <c r="AI73" s="835"/>
      <c r="AJ73" s="835"/>
      <c r="AK73" s="835">
        <v>29</v>
      </c>
      <c r="AL73" s="835"/>
      <c r="AM73" s="835"/>
      <c r="AN73" s="835"/>
      <c r="AO73" s="835"/>
      <c r="AP73" s="835" t="s">
        <v>593</v>
      </c>
      <c r="AQ73" s="835"/>
      <c r="AR73" s="835"/>
      <c r="AS73" s="835"/>
      <c r="AT73" s="835"/>
      <c r="AU73" s="835" t="s">
        <v>593</v>
      </c>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588</v>
      </c>
      <c r="C74" s="879"/>
      <c r="D74" s="879"/>
      <c r="E74" s="879"/>
      <c r="F74" s="879"/>
      <c r="G74" s="879"/>
      <c r="H74" s="879"/>
      <c r="I74" s="879"/>
      <c r="J74" s="879"/>
      <c r="K74" s="879"/>
      <c r="L74" s="879"/>
      <c r="M74" s="879"/>
      <c r="N74" s="879"/>
      <c r="O74" s="879"/>
      <c r="P74" s="880"/>
      <c r="Q74" s="881">
        <v>398526</v>
      </c>
      <c r="R74" s="835"/>
      <c r="S74" s="835"/>
      <c r="T74" s="835"/>
      <c r="U74" s="835"/>
      <c r="V74" s="835">
        <v>388109</v>
      </c>
      <c r="W74" s="835"/>
      <c r="X74" s="835"/>
      <c r="Y74" s="835"/>
      <c r="Z74" s="835"/>
      <c r="AA74" s="835">
        <v>10417</v>
      </c>
      <c r="AB74" s="835"/>
      <c r="AC74" s="835"/>
      <c r="AD74" s="835"/>
      <c r="AE74" s="835"/>
      <c r="AF74" s="835">
        <v>10417</v>
      </c>
      <c r="AG74" s="835"/>
      <c r="AH74" s="835"/>
      <c r="AI74" s="835"/>
      <c r="AJ74" s="835"/>
      <c r="AK74" s="835">
        <v>77</v>
      </c>
      <c r="AL74" s="835"/>
      <c r="AM74" s="835"/>
      <c r="AN74" s="835"/>
      <c r="AO74" s="835"/>
      <c r="AP74" s="835" t="s">
        <v>593</v>
      </c>
      <c r="AQ74" s="835"/>
      <c r="AR74" s="835"/>
      <c r="AS74" s="835"/>
      <c r="AT74" s="835"/>
      <c r="AU74" s="835" t="s">
        <v>593</v>
      </c>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589</v>
      </c>
      <c r="C75" s="879"/>
      <c r="D75" s="879"/>
      <c r="E75" s="879"/>
      <c r="F75" s="879"/>
      <c r="G75" s="879"/>
      <c r="H75" s="879"/>
      <c r="I75" s="879"/>
      <c r="J75" s="879"/>
      <c r="K75" s="879"/>
      <c r="L75" s="879"/>
      <c r="M75" s="879"/>
      <c r="N75" s="879"/>
      <c r="O75" s="879"/>
      <c r="P75" s="880"/>
      <c r="Q75" s="882">
        <v>23</v>
      </c>
      <c r="R75" s="883"/>
      <c r="S75" s="883"/>
      <c r="T75" s="883"/>
      <c r="U75" s="839"/>
      <c r="V75" s="884">
        <v>16</v>
      </c>
      <c r="W75" s="883"/>
      <c r="X75" s="883"/>
      <c r="Y75" s="883"/>
      <c r="Z75" s="839"/>
      <c r="AA75" s="884">
        <v>7</v>
      </c>
      <c r="AB75" s="883"/>
      <c r="AC75" s="883"/>
      <c r="AD75" s="883"/>
      <c r="AE75" s="839"/>
      <c r="AF75" s="884">
        <v>7</v>
      </c>
      <c r="AG75" s="883"/>
      <c r="AH75" s="883"/>
      <c r="AI75" s="883"/>
      <c r="AJ75" s="839"/>
      <c r="AK75" s="884" t="s">
        <v>593</v>
      </c>
      <c r="AL75" s="883"/>
      <c r="AM75" s="883"/>
      <c r="AN75" s="883"/>
      <c r="AO75" s="839"/>
      <c r="AP75" s="884" t="s">
        <v>593</v>
      </c>
      <c r="AQ75" s="883"/>
      <c r="AR75" s="883"/>
      <c r="AS75" s="883"/>
      <c r="AT75" s="839"/>
      <c r="AU75" s="835" t="s">
        <v>593</v>
      </c>
      <c r="AV75" s="835"/>
      <c r="AW75" s="835"/>
      <c r="AX75" s="835"/>
      <c r="AY75" s="835"/>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78" t="s">
        <v>590</v>
      </c>
      <c r="C76" s="879"/>
      <c r="D76" s="879"/>
      <c r="E76" s="879"/>
      <c r="F76" s="879"/>
      <c r="G76" s="879"/>
      <c r="H76" s="879"/>
      <c r="I76" s="879"/>
      <c r="J76" s="879"/>
      <c r="K76" s="879"/>
      <c r="L76" s="879"/>
      <c r="M76" s="879"/>
      <c r="N76" s="879"/>
      <c r="O76" s="879"/>
      <c r="P76" s="880"/>
      <c r="Q76" s="882">
        <v>3</v>
      </c>
      <c r="R76" s="883"/>
      <c r="S76" s="883"/>
      <c r="T76" s="883"/>
      <c r="U76" s="839"/>
      <c r="V76" s="884">
        <v>1</v>
      </c>
      <c r="W76" s="883"/>
      <c r="X76" s="883"/>
      <c r="Y76" s="883"/>
      <c r="Z76" s="839"/>
      <c r="AA76" s="884">
        <v>2</v>
      </c>
      <c r="AB76" s="883"/>
      <c r="AC76" s="883"/>
      <c r="AD76" s="883"/>
      <c r="AE76" s="839"/>
      <c r="AF76" s="884">
        <v>2</v>
      </c>
      <c r="AG76" s="883"/>
      <c r="AH76" s="883"/>
      <c r="AI76" s="883"/>
      <c r="AJ76" s="839"/>
      <c r="AK76" s="884" t="s">
        <v>593</v>
      </c>
      <c r="AL76" s="883"/>
      <c r="AM76" s="883"/>
      <c r="AN76" s="883"/>
      <c r="AO76" s="839"/>
      <c r="AP76" s="884" t="s">
        <v>593</v>
      </c>
      <c r="AQ76" s="883"/>
      <c r="AR76" s="883"/>
      <c r="AS76" s="883"/>
      <c r="AT76" s="839"/>
      <c r="AU76" s="835" t="s">
        <v>593</v>
      </c>
      <c r="AV76" s="835"/>
      <c r="AW76" s="835"/>
      <c r="AX76" s="835"/>
      <c r="AY76" s="835"/>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78" t="s">
        <v>591</v>
      </c>
      <c r="C77" s="879"/>
      <c r="D77" s="879"/>
      <c r="E77" s="879"/>
      <c r="F77" s="879"/>
      <c r="G77" s="879"/>
      <c r="H77" s="879"/>
      <c r="I77" s="879"/>
      <c r="J77" s="879"/>
      <c r="K77" s="879"/>
      <c r="L77" s="879"/>
      <c r="M77" s="879"/>
      <c r="N77" s="879"/>
      <c r="O77" s="879"/>
      <c r="P77" s="880"/>
      <c r="Q77" s="882">
        <v>2469</v>
      </c>
      <c r="R77" s="883"/>
      <c r="S77" s="883"/>
      <c r="T77" s="883"/>
      <c r="U77" s="839"/>
      <c r="V77" s="884">
        <v>2468</v>
      </c>
      <c r="W77" s="883"/>
      <c r="X77" s="883"/>
      <c r="Y77" s="883"/>
      <c r="Z77" s="839"/>
      <c r="AA77" s="884">
        <v>1</v>
      </c>
      <c r="AB77" s="883"/>
      <c r="AC77" s="883"/>
      <c r="AD77" s="883"/>
      <c r="AE77" s="839"/>
      <c r="AF77" s="884">
        <v>1</v>
      </c>
      <c r="AG77" s="883"/>
      <c r="AH77" s="883"/>
      <c r="AI77" s="883"/>
      <c r="AJ77" s="839"/>
      <c r="AK77" s="884" t="s">
        <v>593</v>
      </c>
      <c r="AL77" s="883"/>
      <c r="AM77" s="883"/>
      <c r="AN77" s="883"/>
      <c r="AO77" s="839"/>
      <c r="AP77" s="884" t="s">
        <v>593</v>
      </c>
      <c r="AQ77" s="883"/>
      <c r="AR77" s="883"/>
      <c r="AS77" s="883"/>
      <c r="AT77" s="839"/>
      <c r="AU77" s="835" t="s">
        <v>593</v>
      </c>
      <c r="AV77" s="835"/>
      <c r="AW77" s="835"/>
      <c r="AX77" s="835"/>
      <c r="AY77" s="835"/>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388</v>
      </c>
      <c r="B88" s="794" t="s">
        <v>419</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10670</v>
      </c>
      <c r="AG88" s="849"/>
      <c r="AH88" s="849"/>
      <c r="AI88" s="849"/>
      <c r="AJ88" s="849"/>
      <c r="AK88" s="846"/>
      <c r="AL88" s="846"/>
      <c r="AM88" s="846"/>
      <c r="AN88" s="846"/>
      <c r="AO88" s="846"/>
      <c r="AP88" s="849">
        <v>4099</v>
      </c>
      <c r="AQ88" s="849"/>
      <c r="AR88" s="849"/>
      <c r="AS88" s="849"/>
      <c r="AT88" s="849"/>
      <c r="AU88" s="849">
        <v>439</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94" t="s">
        <v>420</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7</v>
      </c>
      <c r="CS102" s="857"/>
      <c r="CT102" s="857"/>
      <c r="CU102" s="857"/>
      <c r="CV102" s="899"/>
      <c r="CW102" s="898">
        <v>5</v>
      </c>
      <c r="CX102" s="857"/>
      <c r="CY102" s="857"/>
      <c r="CZ102" s="857"/>
      <c r="DA102" s="899"/>
      <c r="DB102" s="898" t="s">
        <v>600</v>
      </c>
      <c r="DC102" s="857"/>
      <c r="DD102" s="857"/>
      <c r="DE102" s="857"/>
      <c r="DF102" s="899"/>
      <c r="DG102" s="898">
        <v>27</v>
      </c>
      <c r="DH102" s="857"/>
      <c r="DI102" s="857"/>
      <c r="DJ102" s="857"/>
      <c r="DK102" s="899"/>
      <c r="DL102" s="898" t="s">
        <v>600</v>
      </c>
      <c r="DM102" s="857"/>
      <c r="DN102" s="857"/>
      <c r="DO102" s="857"/>
      <c r="DP102" s="899"/>
      <c r="DQ102" s="898" t="s">
        <v>600</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425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427</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428</v>
      </c>
      <c r="AB109" s="901"/>
      <c r="AC109" s="901"/>
      <c r="AD109" s="901"/>
      <c r="AE109" s="902"/>
      <c r="AF109" s="900" t="s">
        <v>429</v>
      </c>
      <c r="AG109" s="901"/>
      <c r="AH109" s="901"/>
      <c r="AI109" s="901"/>
      <c r="AJ109" s="902"/>
      <c r="AK109" s="900" t="s">
        <v>306</v>
      </c>
      <c r="AL109" s="901"/>
      <c r="AM109" s="901"/>
      <c r="AN109" s="901"/>
      <c r="AO109" s="902"/>
      <c r="AP109" s="900" t="s">
        <v>430</v>
      </c>
      <c r="AQ109" s="901"/>
      <c r="AR109" s="901"/>
      <c r="AS109" s="901"/>
      <c r="AT109" s="903"/>
      <c r="AU109" s="920" t="s">
        <v>427</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428</v>
      </c>
      <c r="BR109" s="901"/>
      <c r="BS109" s="901"/>
      <c r="BT109" s="901"/>
      <c r="BU109" s="902"/>
      <c r="BV109" s="900" t="s">
        <v>429</v>
      </c>
      <c r="BW109" s="901"/>
      <c r="BX109" s="901"/>
      <c r="BY109" s="901"/>
      <c r="BZ109" s="902"/>
      <c r="CA109" s="900" t="s">
        <v>306</v>
      </c>
      <c r="CB109" s="901"/>
      <c r="CC109" s="901"/>
      <c r="CD109" s="901"/>
      <c r="CE109" s="902"/>
      <c r="CF109" s="921" t="s">
        <v>430</v>
      </c>
      <c r="CG109" s="921"/>
      <c r="CH109" s="921"/>
      <c r="CI109" s="921"/>
      <c r="CJ109" s="921"/>
      <c r="CK109" s="900" t="s">
        <v>431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428</v>
      </c>
      <c r="DH109" s="901"/>
      <c r="DI109" s="901"/>
      <c r="DJ109" s="901"/>
      <c r="DK109" s="902"/>
      <c r="DL109" s="900" t="s">
        <v>429</v>
      </c>
      <c r="DM109" s="901"/>
      <c r="DN109" s="901"/>
      <c r="DO109" s="901"/>
      <c r="DP109" s="902"/>
      <c r="DQ109" s="900" t="s">
        <v>306</v>
      </c>
      <c r="DR109" s="901"/>
      <c r="DS109" s="901"/>
      <c r="DT109" s="901"/>
      <c r="DU109" s="902"/>
      <c r="DV109" s="900" t="s">
        <v>430</v>
      </c>
      <c r="DW109" s="901"/>
      <c r="DX109" s="901"/>
      <c r="DY109" s="901"/>
      <c r="DZ109" s="903"/>
    </row>
    <row r="110" spans="1:131" s="230" customFormat="1" ht="26.25" customHeight="1" x14ac:dyDescent="0.2">
      <c r="A110" s="904" t="s">
        <v>432</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518093</v>
      </c>
      <c r="AB110" s="908"/>
      <c r="AC110" s="908"/>
      <c r="AD110" s="908"/>
      <c r="AE110" s="909"/>
      <c r="AF110" s="910">
        <v>536122</v>
      </c>
      <c r="AG110" s="908"/>
      <c r="AH110" s="908"/>
      <c r="AI110" s="908"/>
      <c r="AJ110" s="909"/>
      <c r="AK110" s="910">
        <v>561826</v>
      </c>
      <c r="AL110" s="908"/>
      <c r="AM110" s="908"/>
      <c r="AN110" s="908"/>
      <c r="AO110" s="909"/>
      <c r="AP110" s="911">
        <v>13.8</v>
      </c>
      <c r="AQ110" s="912"/>
      <c r="AR110" s="912"/>
      <c r="AS110" s="912"/>
      <c r="AT110" s="913"/>
      <c r="AU110" s="914" t="s">
        <v>75</v>
      </c>
      <c r="AV110" s="915"/>
      <c r="AW110" s="915"/>
      <c r="AX110" s="915"/>
      <c r="AY110" s="915"/>
      <c r="AZ110" s="937" t="s">
        <v>433</v>
      </c>
      <c r="BA110" s="905"/>
      <c r="BB110" s="905"/>
      <c r="BC110" s="905"/>
      <c r="BD110" s="905"/>
      <c r="BE110" s="905"/>
      <c r="BF110" s="905"/>
      <c r="BG110" s="905"/>
      <c r="BH110" s="905"/>
      <c r="BI110" s="905"/>
      <c r="BJ110" s="905"/>
      <c r="BK110" s="905"/>
      <c r="BL110" s="905"/>
      <c r="BM110" s="905"/>
      <c r="BN110" s="905"/>
      <c r="BO110" s="905"/>
      <c r="BP110" s="906"/>
      <c r="BQ110" s="938">
        <v>6521539</v>
      </c>
      <c r="BR110" s="939"/>
      <c r="BS110" s="939"/>
      <c r="BT110" s="939"/>
      <c r="BU110" s="939"/>
      <c r="BV110" s="939">
        <v>6714089</v>
      </c>
      <c r="BW110" s="939"/>
      <c r="BX110" s="939"/>
      <c r="BY110" s="939"/>
      <c r="BZ110" s="939"/>
      <c r="CA110" s="939">
        <v>6837606</v>
      </c>
      <c r="CB110" s="939"/>
      <c r="CC110" s="939"/>
      <c r="CD110" s="939"/>
      <c r="CE110" s="939"/>
      <c r="CF110" s="952">
        <v>168.4</v>
      </c>
      <c r="CG110" s="953"/>
      <c r="CH110" s="953"/>
      <c r="CI110" s="953"/>
      <c r="CJ110" s="953"/>
      <c r="CK110" s="954" t="s">
        <v>434</v>
      </c>
      <c r="CL110" s="955"/>
      <c r="CM110" s="937" t="s">
        <v>435</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436</v>
      </c>
      <c r="DH110" s="939"/>
      <c r="DI110" s="939"/>
      <c r="DJ110" s="939"/>
      <c r="DK110" s="939"/>
      <c r="DL110" s="939" t="s">
        <v>437</v>
      </c>
      <c r="DM110" s="939"/>
      <c r="DN110" s="939"/>
      <c r="DO110" s="939"/>
      <c r="DP110" s="939"/>
      <c r="DQ110" s="939" t="s">
        <v>436</v>
      </c>
      <c r="DR110" s="939"/>
      <c r="DS110" s="939"/>
      <c r="DT110" s="939"/>
      <c r="DU110" s="939"/>
      <c r="DV110" s="940" t="s">
        <v>436</v>
      </c>
      <c r="DW110" s="940"/>
      <c r="DX110" s="940"/>
      <c r="DY110" s="940"/>
      <c r="DZ110" s="941"/>
    </row>
    <row r="111" spans="1:131" s="230" customFormat="1" ht="26.25" customHeight="1" x14ac:dyDescent="0.2">
      <c r="A111" s="942" t="s">
        <v>438</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439</v>
      </c>
      <c r="AB111" s="946"/>
      <c r="AC111" s="946"/>
      <c r="AD111" s="946"/>
      <c r="AE111" s="947"/>
      <c r="AF111" s="948" t="s">
        <v>440</v>
      </c>
      <c r="AG111" s="946"/>
      <c r="AH111" s="946"/>
      <c r="AI111" s="946"/>
      <c r="AJ111" s="947"/>
      <c r="AK111" s="948" t="s">
        <v>436</v>
      </c>
      <c r="AL111" s="946"/>
      <c r="AM111" s="946"/>
      <c r="AN111" s="946"/>
      <c r="AO111" s="947"/>
      <c r="AP111" s="949" t="s">
        <v>441</v>
      </c>
      <c r="AQ111" s="950"/>
      <c r="AR111" s="950"/>
      <c r="AS111" s="950"/>
      <c r="AT111" s="951"/>
      <c r="AU111" s="916"/>
      <c r="AV111" s="917"/>
      <c r="AW111" s="917"/>
      <c r="AX111" s="917"/>
      <c r="AY111" s="917"/>
      <c r="AZ111" s="930" t="s">
        <v>442</v>
      </c>
      <c r="BA111" s="931"/>
      <c r="BB111" s="931"/>
      <c r="BC111" s="931"/>
      <c r="BD111" s="931"/>
      <c r="BE111" s="931"/>
      <c r="BF111" s="931"/>
      <c r="BG111" s="931"/>
      <c r="BH111" s="931"/>
      <c r="BI111" s="931"/>
      <c r="BJ111" s="931"/>
      <c r="BK111" s="931"/>
      <c r="BL111" s="931"/>
      <c r="BM111" s="931"/>
      <c r="BN111" s="931"/>
      <c r="BO111" s="931"/>
      <c r="BP111" s="932"/>
      <c r="BQ111" s="933">
        <v>7025</v>
      </c>
      <c r="BR111" s="934"/>
      <c r="BS111" s="934"/>
      <c r="BT111" s="934"/>
      <c r="BU111" s="934"/>
      <c r="BV111" s="934">
        <v>6474</v>
      </c>
      <c r="BW111" s="934"/>
      <c r="BX111" s="934"/>
      <c r="BY111" s="934"/>
      <c r="BZ111" s="934"/>
      <c r="CA111" s="934">
        <v>33323</v>
      </c>
      <c r="CB111" s="934"/>
      <c r="CC111" s="934"/>
      <c r="CD111" s="934"/>
      <c r="CE111" s="934"/>
      <c r="CF111" s="928">
        <v>0.8</v>
      </c>
      <c r="CG111" s="929"/>
      <c r="CH111" s="929"/>
      <c r="CI111" s="929"/>
      <c r="CJ111" s="929"/>
      <c r="CK111" s="956"/>
      <c r="CL111" s="957"/>
      <c r="CM111" s="930" t="s">
        <v>443</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439</v>
      </c>
      <c r="DH111" s="934"/>
      <c r="DI111" s="934"/>
      <c r="DJ111" s="934"/>
      <c r="DK111" s="934"/>
      <c r="DL111" s="934" t="s">
        <v>441</v>
      </c>
      <c r="DM111" s="934"/>
      <c r="DN111" s="934"/>
      <c r="DO111" s="934"/>
      <c r="DP111" s="934"/>
      <c r="DQ111" s="934" t="s">
        <v>436</v>
      </c>
      <c r="DR111" s="934"/>
      <c r="DS111" s="934"/>
      <c r="DT111" s="934"/>
      <c r="DU111" s="934"/>
      <c r="DV111" s="935" t="s">
        <v>410</v>
      </c>
      <c r="DW111" s="935"/>
      <c r="DX111" s="935"/>
      <c r="DY111" s="935"/>
      <c r="DZ111" s="936"/>
    </row>
    <row r="112" spans="1:131" s="230" customFormat="1" ht="26.25" customHeight="1" x14ac:dyDescent="0.2">
      <c r="A112" s="960" t="s">
        <v>444</v>
      </c>
      <c r="B112" s="961"/>
      <c r="C112" s="931" t="s">
        <v>445</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439</v>
      </c>
      <c r="AB112" s="967"/>
      <c r="AC112" s="967"/>
      <c r="AD112" s="967"/>
      <c r="AE112" s="968"/>
      <c r="AF112" s="969" t="s">
        <v>436</v>
      </c>
      <c r="AG112" s="967"/>
      <c r="AH112" s="967"/>
      <c r="AI112" s="967"/>
      <c r="AJ112" s="968"/>
      <c r="AK112" s="969" t="s">
        <v>436</v>
      </c>
      <c r="AL112" s="967"/>
      <c r="AM112" s="967"/>
      <c r="AN112" s="967"/>
      <c r="AO112" s="968"/>
      <c r="AP112" s="970" t="s">
        <v>439</v>
      </c>
      <c r="AQ112" s="971"/>
      <c r="AR112" s="971"/>
      <c r="AS112" s="971"/>
      <c r="AT112" s="972"/>
      <c r="AU112" s="916"/>
      <c r="AV112" s="917"/>
      <c r="AW112" s="917"/>
      <c r="AX112" s="917"/>
      <c r="AY112" s="917"/>
      <c r="AZ112" s="930" t="s">
        <v>446</v>
      </c>
      <c r="BA112" s="931"/>
      <c r="BB112" s="931"/>
      <c r="BC112" s="931"/>
      <c r="BD112" s="931"/>
      <c r="BE112" s="931"/>
      <c r="BF112" s="931"/>
      <c r="BG112" s="931"/>
      <c r="BH112" s="931"/>
      <c r="BI112" s="931"/>
      <c r="BJ112" s="931"/>
      <c r="BK112" s="931"/>
      <c r="BL112" s="931"/>
      <c r="BM112" s="931"/>
      <c r="BN112" s="931"/>
      <c r="BO112" s="931"/>
      <c r="BP112" s="932"/>
      <c r="BQ112" s="933">
        <v>1233244</v>
      </c>
      <c r="BR112" s="934"/>
      <c r="BS112" s="934"/>
      <c r="BT112" s="934"/>
      <c r="BU112" s="934"/>
      <c r="BV112" s="934">
        <v>1234710</v>
      </c>
      <c r="BW112" s="934"/>
      <c r="BX112" s="934"/>
      <c r="BY112" s="934"/>
      <c r="BZ112" s="934"/>
      <c r="CA112" s="934">
        <v>1258324</v>
      </c>
      <c r="CB112" s="934"/>
      <c r="CC112" s="934"/>
      <c r="CD112" s="934"/>
      <c r="CE112" s="934"/>
      <c r="CF112" s="928">
        <v>31</v>
      </c>
      <c r="CG112" s="929"/>
      <c r="CH112" s="929"/>
      <c r="CI112" s="929"/>
      <c r="CJ112" s="929"/>
      <c r="CK112" s="956"/>
      <c r="CL112" s="957"/>
      <c r="CM112" s="930" t="s">
        <v>447</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448</v>
      </c>
      <c r="DH112" s="934"/>
      <c r="DI112" s="934"/>
      <c r="DJ112" s="934"/>
      <c r="DK112" s="934"/>
      <c r="DL112" s="934" t="s">
        <v>439</v>
      </c>
      <c r="DM112" s="934"/>
      <c r="DN112" s="934"/>
      <c r="DO112" s="934"/>
      <c r="DP112" s="934"/>
      <c r="DQ112" s="934" t="s">
        <v>410</v>
      </c>
      <c r="DR112" s="934"/>
      <c r="DS112" s="934"/>
      <c r="DT112" s="934"/>
      <c r="DU112" s="934"/>
      <c r="DV112" s="935" t="s">
        <v>439</v>
      </c>
      <c r="DW112" s="935"/>
      <c r="DX112" s="935"/>
      <c r="DY112" s="935"/>
      <c r="DZ112" s="936"/>
    </row>
    <row r="113" spans="1:130" s="230" customFormat="1" ht="26.25" customHeight="1" x14ac:dyDescent="0.2">
      <c r="A113" s="962"/>
      <c r="B113" s="963"/>
      <c r="C113" s="931" t="s">
        <v>449</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62818</v>
      </c>
      <c r="AB113" s="946"/>
      <c r="AC113" s="946"/>
      <c r="AD113" s="946"/>
      <c r="AE113" s="947"/>
      <c r="AF113" s="948">
        <v>66524</v>
      </c>
      <c r="AG113" s="946"/>
      <c r="AH113" s="946"/>
      <c r="AI113" s="946"/>
      <c r="AJ113" s="947"/>
      <c r="AK113" s="948">
        <v>87734</v>
      </c>
      <c r="AL113" s="946"/>
      <c r="AM113" s="946"/>
      <c r="AN113" s="946"/>
      <c r="AO113" s="947"/>
      <c r="AP113" s="949">
        <v>2.2000000000000002</v>
      </c>
      <c r="AQ113" s="950"/>
      <c r="AR113" s="950"/>
      <c r="AS113" s="950"/>
      <c r="AT113" s="951"/>
      <c r="AU113" s="916"/>
      <c r="AV113" s="917"/>
      <c r="AW113" s="917"/>
      <c r="AX113" s="917"/>
      <c r="AY113" s="917"/>
      <c r="AZ113" s="930" t="s">
        <v>450</v>
      </c>
      <c r="BA113" s="931"/>
      <c r="BB113" s="931"/>
      <c r="BC113" s="931"/>
      <c r="BD113" s="931"/>
      <c r="BE113" s="931"/>
      <c r="BF113" s="931"/>
      <c r="BG113" s="931"/>
      <c r="BH113" s="931"/>
      <c r="BI113" s="931"/>
      <c r="BJ113" s="931"/>
      <c r="BK113" s="931"/>
      <c r="BL113" s="931"/>
      <c r="BM113" s="931"/>
      <c r="BN113" s="931"/>
      <c r="BO113" s="931"/>
      <c r="BP113" s="932"/>
      <c r="BQ113" s="933">
        <v>479029</v>
      </c>
      <c r="BR113" s="934"/>
      <c r="BS113" s="934"/>
      <c r="BT113" s="934"/>
      <c r="BU113" s="934"/>
      <c r="BV113" s="934">
        <v>481241</v>
      </c>
      <c r="BW113" s="934"/>
      <c r="BX113" s="934"/>
      <c r="BY113" s="934"/>
      <c r="BZ113" s="934"/>
      <c r="CA113" s="934">
        <v>438625</v>
      </c>
      <c r="CB113" s="934"/>
      <c r="CC113" s="934"/>
      <c r="CD113" s="934"/>
      <c r="CE113" s="934"/>
      <c r="CF113" s="928">
        <v>10.8</v>
      </c>
      <c r="CG113" s="929"/>
      <c r="CH113" s="929"/>
      <c r="CI113" s="929"/>
      <c r="CJ113" s="929"/>
      <c r="CK113" s="956"/>
      <c r="CL113" s="957"/>
      <c r="CM113" s="930" t="s">
        <v>451</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410</v>
      </c>
      <c r="DH113" s="967"/>
      <c r="DI113" s="967"/>
      <c r="DJ113" s="967"/>
      <c r="DK113" s="968"/>
      <c r="DL113" s="969" t="s">
        <v>410</v>
      </c>
      <c r="DM113" s="967"/>
      <c r="DN113" s="967"/>
      <c r="DO113" s="967"/>
      <c r="DP113" s="968"/>
      <c r="DQ113" s="969" t="s">
        <v>440</v>
      </c>
      <c r="DR113" s="967"/>
      <c r="DS113" s="967"/>
      <c r="DT113" s="967"/>
      <c r="DU113" s="968"/>
      <c r="DV113" s="970" t="s">
        <v>452</v>
      </c>
      <c r="DW113" s="971"/>
      <c r="DX113" s="971"/>
      <c r="DY113" s="971"/>
      <c r="DZ113" s="972"/>
    </row>
    <row r="114" spans="1:130" s="230" customFormat="1" ht="26.25" customHeight="1" x14ac:dyDescent="0.2">
      <c r="A114" s="962"/>
      <c r="B114" s="963"/>
      <c r="C114" s="931" t="s">
        <v>453</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68274</v>
      </c>
      <c r="AB114" s="967"/>
      <c r="AC114" s="967"/>
      <c r="AD114" s="967"/>
      <c r="AE114" s="968"/>
      <c r="AF114" s="969">
        <v>72545</v>
      </c>
      <c r="AG114" s="967"/>
      <c r="AH114" s="967"/>
      <c r="AI114" s="967"/>
      <c r="AJ114" s="968"/>
      <c r="AK114" s="969">
        <v>57092</v>
      </c>
      <c r="AL114" s="967"/>
      <c r="AM114" s="967"/>
      <c r="AN114" s="967"/>
      <c r="AO114" s="968"/>
      <c r="AP114" s="970">
        <v>1.4</v>
      </c>
      <c r="AQ114" s="971"/>
      <c r="AR114" s="971"/>
      <c r="AS114" s="971"/>
      <c r="AT114" s="972"/>
      <c r="AU114" s="916"/>
      <c r="AV114" s="917"/>
      <c r="AW114" s="917"/>
      <c r="AX114" s="917"/>
      <c r="AY114" s="917"/>
      <c r="AZ114" s="930" t="s">
        <v>454</v>
      </c>
      <c r="BA114" s="931"/>
      <c r="BB114" s="931"/>
      <c r="BC114" s="931"/>
      <c r="BD114" s="931"/>
      <c r="BE114" s="931"/>
      <c r="BF114" s="931"/>
      <c r="BG114" s="931"/>
      <c r="BH114" s="931"/>
      <c r="BI114" s="931"/>
      <c r="BJ114" s="931"/>
      <c r="BK114" s="931"/>
      <c r="BL114" s="931"/>
      <c r="BM114" s="931"/>
      <c r="BN114" s="931"/>
      <c r="BO114" s="931"/>
      <c r="BP114" s="932"/>
      <c r="BQ114" s="933">
        <v>875426</v>
      </c>
      <c r="BR114" s="934"/>
      <c r="BS114" s="934"/>
      <c r="BT114" s="934"/>
      <c r="BU114" s="934"/>
      <c r="BV114" s="934">
        <v>826885</v>
      </c>
      <c r="BW114" s="934"/>
      <c r="BX114" s="934"/>
      <c r="BY114" s="934"/>
      <c r="BZ114" s="934"/>
      <c r="CA114" s="934">
        <v>760806</v>
      </c>
      <c r="CB114" s="934"/>
      <c r="CC114" s="934"/>
      <c r="CD114" s="934"/>
      <c r="CE114" s="934"/>
      <c r="CF114" s="928">
        <v>18.7</v>
      </c>
      <c r="CG114" s="929"/>
      <c r="CH114" s="929"/>
      <c r="CI114" s="929"/>
      <c r="CJ114" s="929"/>
      <c r="CK114" s="956"/>
      <c r="CL114" s="957"/>
      <c r="CM114" s="930" t="s">
        <v>455</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448</v>
      </c>
      <c r="DH114" s="967"/>
      <c r="DI114" s="967"/>
      <c r="DJ114" s="967"/>
      <c r="DK114" s="968"/>
      <c r="DL114" s="969" t="s">
        <v>436</v>
      </c>
      <c r="DM114" s="967"/>
      <c r="DN114" s="967"/>
      <c r="DO114" s="967"/>
      <c r="DP114" s="968"/>
      <c r="DQ114" s="969" t="s">
        <v>410</v>
      </c>
      <c r="DR114" s="967"/>
      <c r="DS114" s="967"/>
      <c r="DT114" s="967"/>
      <c r="DU114" s="968"/>
      <c r="DV114" s="970" t="s">
        <v>436</v>
      </c>
      <c r="DW114" s="971"/>
      <c r="DX114" s="971"/>
      <c r="DY114" s="971"/>
      <c r="DZ114" s="972"/>
    </row>
    <row r="115" spans="1:130" s="230" customFormat="1" ht="26.25" customHeight="1" x14ac:dyDescent="0.2">
      <c r="A115" s="962"/>
      <c r="B115" s="963"/>
      <c r="C115" s="931" t="s">
        <v>456</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880</v>
      </c>
      <c r="AB115" s="946"/>
      <c r="AC115" s="946"/>
      <c r="AD115" s="946"/>
      <c r="AE115" s="947"/>
      <c r="AF115" s="948">
        <v>509</v>
      </c>
      <c r="AG115" s="946"/>
      <c r="AH115" s="946"/>
      <c r="AI115" s="946"/>
      <c r="AJ115" s="947"/>
      <c r="AK115" s="948">
        <v>509</v>
      </c>
      <c r="AL115" s="946"/>
      <c r="AM115" s="946"/>
      <c r="AN115" s="946"/>
      <c r="AO115" s="947"/>
      <c r="AP115" s="949">
        <v>0</v>
      </c>
      <c r="AQ115" s="950"/>
      <c r="AR115" s="950"/>
      <c r="AS115" s="950"/>
      <c r="AT115" s="951"/>
      <c r="AU115" s="916"/>
      <c r="AV115" s="917"/>
      <c r="AW115" s="917"/>
      <c r="AX115" s="917"/>
      <c r="AY115" s="917"/>
      <c r="AZ115" s="930" t="s">
        <v>457</v>
      </c>
      <c r="BA115" s="931"/>
      <c r="BB115" s="931"/>
      <c r="BC115" s="931"/>
      <c r="BD115" s="931"/>
      <c r="BE115" s="931"/>
      <c r="BF115" s="931"/>
      <c r="BG115" s="931"/>
      <c r="BH115" s="931"/>
      <c r="BI115" s="931"/>
      <c r="BJ115" s="931"/>
      <c r="BK115" s="931"/>
      <c r="BL115" s="931"/>
      <c r="BM115" s="931"/>
      <c r="BN115" s="931"/>
      <c r="BO115" s="931"/>
      <c r="BP115" s="932"/>
      <c r="BQ115" s="933" t="s">
        <v>436</v>
      </c>
      <c r="BR115" s="934"/>
      <c r="BS115" s="934"/>
      <c r="BT115" s="934"/>
      <c r="BU115" s="934"/>
      <c r="BV115" s="934" t="s">
        <v>436</v>
      </c>
      <c r="BW115" s="934"/>
      <c r="BX115" s="934"/>
      <c r="BY115" s="934"/>
      <c r="BZ115" s="934"/>
      <c r="CA115" s="934" t="s">
        <v>410</v>
      </c>
      <c r="CB115" s="934"/>
      <c r="CC115" s="934"/>
      <c r="CD115" s="934"/>
      <c r="CE115" s="934"/>
      <c r="CF115" s="928" t="s">
        <v>439</v>
      </c>
      <c r="CG115" s="929"/>
      <c r="CH115" s="929"/>
      <c r="CI115" s="929"/>
      <c r="CJ115" s="929"/>
      <c r="CK115" s="956"/>
      <c r="CL115" s="957"/>
      <c r="CM115" s="930" t="s">
        <v>458</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436</v>
      </c>
      <c r="DH115" s="967"/>
      <c r="DI115" s="967"/>
      <c r="DJ115" s="967"/>
      <c r="DK115" s="968"/>
      <c r="DL115" s="969" t="s">
        <v>410</v>
      </c>
      <c r="DM115" s="967"/>
      <c r="DN115" s="967"/>
      <c r="DO115" s="967"/>
      <c r="DP115" s="968"/>
      <c r="DQ115" s="969">
        <v>27403</v>
      </c>
      <c r="DR115" s="967"/>
      <c r="DS115" s="967"/>
      <c r="DT115" s="967"/>
      <c r="DU115" s="968"/>
      <c r="DV115" s="970">
        <v>0.7</v>
      </c>
      <c r="DW115" s="971"/>
      <c r="DX115" s="971"/>
      <c r="DY115" s="971"/>
      <c r="DZ115" s="972"/>
    </row>
    <row r="116" spans="1:130" s="230" customFormat="1" ht="26.25" customHeight="1" x14ac:dyDescent="0.2">
      <c r="A116" s="964"/>
      <c r="B116" s="965"/>
      <c r="C116" s="973" t="s">
        <v>459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v>10</v>
      </c>
      <c r="AB116" s="967"/>
      <c r="AC116" s="967"/>
      <c r="AD116" s="967"/>
      <c r="AE116" s="968"/>
      <c r="AF116" s="969" t="s">
        <v>439</v>
      </c>
      <c r="AG116" s="967"/>
      <c r="AH116" s="967"/>
      <c r="AI116" s="967"/>
      <c r="AJ116" s="968"/>
      <c r="AK116" s="969" t="s">
        <v>436</v>
      </c>
      <c r="AL116" s="967"/>
      <c r="AM116" s="967"/>
      <c r="AN116" s="967"/>
      <c r="AO116" s="968"/>
      <c r="AP116" s="970" t="s">
        <v>436</v>
      </c>
      <c r="AQ116" s="971"/>
      <c r="AR116" s="971"/>
      <c r="AS116" s="971"/>
      <c r="AT116" s="972"/>
      <c r="AU116" s="916"/>
      <c r="AV116" s="917"/>
      <c r="AW116" s="917"/>
      <c r="AX116" s="917"/>
      <c r="AY116" s="917"/>
      <c r="AZ116" s="975" t="s">
        <v>460</v>
      </c>
      <c r="BA116" s="976"/>
      <c r="BB116" s="976"/>
      <c r="BC116" s="976"/>
      <c r="BD116" s="976"/>
      <c r="BE116" s="976"/>
      <c r="BF116" s="976"/>
      <c r="BG116" s="976"/>
      <c r="BH116" s="976"/>
      <c r="BI116" s="976"/>
      <c r="BJ116" s="976"/>
      <c r="BK116" s="976"/>
      <c r="BL116" s="976"/>
      <c r="BM116" s="976"/>
      <c r="BN116" s="976"/>
      <c r="BO116" s="976"/>
      <c r="BP116" s="977"/>
      <c r="BQ116" s="933" t="s">
        <v>436</v>
      </c>
      <c r="BR116" s="934"/>
      <c r="BS116" s="934"/>
      <c r="BT116" s="934"/>
      <c r="BU116" s="934"/>
      <c r="BV116" s="934" t="s">
        <v>436</v>
      </c>
      <c r="BW116" s="934"/>
      <c r="BX116" s="934"/>
      <c r="BY116" s="934"/>
      <c r="BZ116" s="934"/>
      <c r="CA116" s="934" t="s">
        <v>461</v>
      </c>
      <c r="CB116" s="934"/>
      <c r="CC116" s="934"/>
      <c r="CD116" s="934"/>
      <c r="CE116" s="934"/>
      <c r="CF116" s="928" t="s">
        <v>439</v>
      </c>
      <c r="CG116" s="929"/>
      <c r="CH116" s="929"/>
      <c r="CI116" s="929"/>
      <c r="CJ116" s="929"/>
      <c r="CK116" s="956"/>
      <c r="CL116" s="957"/>
      <c r="CM116" s="930" t="s">
        <v>462</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7025</v>
      </c>
      <c r="DH116" s="967"/>
      <c r="DI116" s="967"/>
      <c r="DJ116" s="967"/>
      <c r="DK116" s="968"/>
      <c r="DL116" s="969">
        <v>6474</v>
      </c>
      <c r="DM116" s="967"/>
      <c r="DN116" s="967"/>
      <c r="DO116" s="967"/>
      <c r="DP116" s="968"/>
      <c r="DQ116" s="969">
        <v>5920</v>
      </c>
      <c r="DR116" s="967"/>
      <c r="DS116" s="967"/>
      <c r="DT116" s="967"/>
      <c r="DU116" s="968"/>
      <c r="DV116" s="970">
        <v>0.1</v>
      </c>
      <c r="DW116" s="971"/>
      <c r="DX116" s="971"/>
      <c r="DY116" s="971"/>
      <c r="DZ116" s="972"/>
    </row>
    <row r="117" spans="1:130" s="230" customFormat="1" ht="26.25" customHeight="1" x14ac:dyDescent="0.2">
      <c r="A117" s="920" t="s">
        <v>185</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463</v>
      </c>
      <c r="Z117" s="902"/>
      <c r="AA117" s="986">
        <v>650075</v>
      </c>
      <c r="AB117" s="987"/>
      <c r="AC117" s="987"/>
      <c r="AD117" s="987"/>
      <c r="AE117" s="988"/>
      <c r="AF117" s="989">
        <v>675700</v>
      </c>
      <c r="AG117" s="987"/>
      <c r="AH117" s="987"/>
      <c r="AI117" s="987"/>
      <c r="AJ117" s="988"/>
      <c r="AK117" s="989">
        <v>707161</v>
      </c>
      <c r="AL117" s="987"/>
      <c r="AM117" s="987"/>
      <c r="AN117" s="987"/>
      <c r="AO117" s="988"/>
      <c r="AP117" s="990"/>
      <c r="AQ117" s="991"/>
      <c r="AR117" s="991"/>
      <c r="AS117" s="991"/>
      <c r="AT117" s="992"/>
      <c r="AU117" s="916"/>
      <c r="AV117" s="917"/>
      <c r="AW117" s="917"/>
      <c r="AX117" s="917"/>
      <c r="AY117" s="917"/>
      <c r="AZ117" s="982" t="s">
        <v>464</v>
      </c>
      <c r="BA117" s="983"/>
      <c r="BB117" s="983"/>
      <c r="BC117" s="983"/>
      <c r="BD117" s="983"/>
      <c r="BE117" s="983"/>
      <c r="BF117" s="983"/>
      <c r="BG117" s="983"/>
      <c r="BH117" s="983"/>
      <c r="BI117" s="983"/>
      <c r="BJ117" s="983"/>
      <c r="BK117" s="983"/>
      <c r="BL117" s="983"/>
      <c r="BM117" s="983"/>
      <c r="BN117" s="983"/>
      <c r="BO117" s="983"/>
      <c r="BP117" s="984"/>
      <c r="BQ117" s="933" t="s">
        <v>436</v>
      </c>
      <c r="BR117" s="934"/>
      <c r="BS117" s="934"/>
      <c r="BT117" s="934"/>
      <c r="BU117" s="934"/>
      <c r="BV117" s="934" t="s">
        <v>436</v>
      </c>
      <c r="BW117" s="934"/>
      <c r="BX117" s="934"/>
      <c r="BY117" s="934"/>
      <c r="BZ117" s="934"/>
      <c r="CA117" s="934" t="s">
        <v>436</v>
      </c>
      <c r="CB117" s="934"/>
      <c r="CC117" s="934"/>
      <c r="CD117" s="934"/>
      <c r="CE117" s="934"/>
      <c r="CF117" s="928" t="s">
        <v>436</v>
      </c>
      <c r="CG117" s="929"/>
      <c r="CH117" s="929"/>
      <c r="CI117" s="929"/>
      <c r="CJ117" s="929"/>
      <c r="CK117" s="956"/>
      <c r="CL117" s="957"/>
      <c r="CM117" s="930" t="s">
        <v>465</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436</v>
      </c>
      <c r="DH117" s="967"/>
      <c r="DI117" s="967"/>
      <c r="DJ117" s="967"/>
      <c r="DK117" s="968"/>
      <c r="DL117" s="969" t="s">
        <v>436</v>
      </c>
      <c r="DM117" s="967"/>
      <c r="DN117" s="967"/>
      <c r="DO117" s="967"/>
      <c r="DP117" s="968"/>
      <c r="DQ117" s="969" t="s">
        <v>436</v>
      </c>
      <c r="DR117" s="967"/>
      <c r="DS117" s="967"/>
      <c r="DT117" s="967"/>
      <c r="DU117" s="968"/>
      <c r="DV117" s="970" t="s">
        <v>436</v>
      </c>
      <c r="DW117" s="971"/>
      <c r="DX117" s="971"/>
      <c r="DY117" s="971"/>
      <c r="DZ117" s="972"/>
    </row>
    <row r="118" spans="1:130" s="230" customFormat="1" ht="26.25" customHeight="1" x14ac:dyDescent="0.2">
      <c r="A118" s="920" t="s">
        <v>431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428</v>
      </c>
      <c r="AB118" s="901"/>
      <c r="AC118" s="901"/>
      <c r="AD118" s="901"/>
      <c r="AE118" s="902"/>
      <c r="AF118" s="900" t="s">
        <v>429</v>
      </c>
      <c r="AG118" s="901"/>
      <c r="AH118" s="901"/>
      <c r="AI118" s="901"/>
      <c r="AJ118" s="902"/>
      <c r="AK118" s="900" t="s">
        <v>306</v>
      </c>
      <c r="AL118" s="901"/>
      <c r="AM118" s="901"/>
      <c r="AN118" s="901"/>
      <c r="AO118" s="902"/>
      <c r="AP118" s="978" t="s">
        <v>430</v>
      </c>
      <c r="AQ118" s="979"/>
      <c r="AR118" s="979"/>
      <c r="AS118" s="979"/>
      <c r="AT118" s="980"/>
      <c r="AU118" s="916"/>
      <c r="AV118" s="917"/>
      <c r="AW118" s="917"/>
      <c r="AX118" s="917"/>
      <c r="AY118" s="917"/>
      <c r="AZ118" s="981" t="s">
        <v>466</v>
      </c>
      <c r="BA118" s="973"/>
      <c r="BB118" s="973"/>
      <c r="BC118" s="973"/>
      <c r="BD118" s="973"/>
      <c r="BE118" s="973"/>
      <c r="BF118" s="973"/>
      <c r="BG118" s="973"/>
      <c r="BH118" s="973"/>
      <c r="BI118" s="973"/>
      <c r="BJ118" s="973"/>
      <c r="BK118" s="973"/>
      <c r="BL118" s="973"/>
      <c r="BM118" s="973"/>
      <c r="BN118" s="973"/>
      <c r="BO118" s="973"/>
      <c r="BP118" s="974"/>
      <c r="BQ118" s="1007" t="s">
        <v>436</v>
      </c>
      <c r="BR118" s="1008"/>
      <c r="BS118" s="1008"/>
      <c r="BT118" s="1008"/>
      <c r="BU118" s="1008"/>
      <c r="BV118" s="1008" t="s">
        <v>410</v>
      </c>
      <c r="BW118" s="1008"/>
      <c r="BX118" s="1008"/>
      <c r="BY118" s="1008"/>
      <c r="BZ118" s="1008"/>
      <c r="CA118" s="1008" t="s">
        <v>436</v>
      </c>
      <c r="CB118" s="1008"/>
      <c r="CC118" s="1008"/>
      <c r="CD118" s="1008"/>
      <c r="CE118" s="1008"/>
      <c r="CF118" s="928" t="s">
        <v>410</v>
      </c>
      <c r="CG118" s="929"/>
      <c r="CH118" s="929"/>
      <c r="CI118" s="929"/>
      <c r="CJ118" s="929"/>
      <c r="CK118" s="956"/>
      <c r="CL118" s="957"/>
      <c r="CM118" s="930" t="s">
        <v>467</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436</v>
      </c>
      <c r="DH118" s="967"/>
      <c r="DI118" s="967"/>
      <c r="DJ118" s="967"/>
      <c r="DK118" s="968"/>
      <c r="DL118" s="969" t="s">
        <v>436</v>
      </c>
      <c r="DM118" s="967"/>
      <c r="DN118" s="967"/>
      <c r="DO118" s="967"/>
      <c r="DP118" s="968"/>
      <c r="DQ118" s="969" t="s">
        <v>436</v>
      </c>
      <c r="DR118" s="967"/>
      <c r="DS118" s="967"/>
      <c r="DT118" s="967"/>
      <c r="DU118" s="968"/>
      <c r="DV118" s="970" t="s">
        <v>436</v>
      </c>
      <c r="DW118" s="971"/>
      <c r="DX118" s="971"/>
      <c r="DY118" s="971"/>
      <c r="DZ118" s="972"/>
    </row>
    <row r="119" spans="1:130" s="230" customFormat="1" ht="26.25" customHeight="1" x14ac:dyDescent="0.2">
      <c r="A119" s="1064" t="s">
        <v>434</v>
      </c>
      <c r="B119" s="955"/>
      <c r="C119" s="937" t="s">
        <v>435</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410</v>
      </c>
      <c r="AB119" s="908"/>
      <c r="AC119" s="908"/>
      <c r="AD119" s="908"/>
      <c r="AE119" s="909"/>
      <c r="AF119" s="910" t="s">
        <v>436</v>
      </c>
      <c r="AG119" s="908"/>
      <c r="AH119" s="908"/>
      <c r="AI119" s="908"/>
      <c r="AJ119" s="909"/>
      <c r="AK119" s="910" t="s">
        <v>436</v>
      </c>
      <c r="AL119" s="908"/>
      <c r="AM119" s="908"/>
      <c r="AN119" s="908"/>
      <c r="AO119" s="909"/>
      <c r="AP119" s="911" t="s">
        <v>452</v>
      </c>
      <c r="AQ119" s="912"/>
      <c r="AR119" s="912"/>
      <c r="AS119" s="912"/>
      <c r="AT119" s="913"/>
      <c r="AU119" s="918"/>
      <c r="AV119" s="919"/>
      <c r="AW119" s="919"/>
      <c r="AX119" s="919"/>
      <c r="AY119" s="919"/>
      <c r="AZ119" s="251" t="s">
        <v>185</v>
      </c>
      <c r="BA119" s="251"/>
      <c r="BB119" s="251"/>
      <c r="BC119" s="251"/>
      <c r="BD119" s="251"/>
      <c r="BE119" s="251"/>
      <c r="BF119" s="251"/>
      <c r="BG119" s="251"/>
      <c r="BH119" s="251"/>
      <c r="BI119" s="251"/>
      <c r="BJ119" s="251"/>
      <c r="BK119" s="251"/>
      <c r="BL119" s="251"/>
      <c r="BM119" s="251"/>
      <c r="BN119" s="251"/>
      <c r="BO119" s="985" t="s">
        <v>468</v>
      </c>
      <c r="BP119" s="1013"/>
      <c r="BQ119" s="1007">
        <v>9116263</v>
      </c>
      <c r="BR119" s="1008"/>
      <c r="BS119" s="1008"/>
      <c r="BT119" s="1008"/>
      <c r="BU119" s="1008"/>
      <c r="BV119" s="1008">
        <v>9263399</v>
      </c>
      <c r="BW119" s="1008"/>
      <c r="BX119" s="1008"/>
      <c r="BY119" s="1008"/>
      <c r="BZ119" s="1008"/>
      <c r="CA119" s="1008">
        <v>9328684</v>
      </c>
      <c r="CB119" s="1008"/>
      <c r="CC119" s="1008"/>
      <c r="CD119" s="1008"/>
      <c r="CE119" s="1008"/>
      <c r="CF119" s="1009"/>
      <c r="CG119" s="1010"/>
      <c r="CH119" s="1010"/>
      <c r="CI119" s="1010"/>
      <c r="CJ119" s="1011"/>
      <c r="CK119" s="958"/>
      <c r="CL119" s="959"/>
      <c r="CM119" s="981" t="s">
        <v>469</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436</v>
      </c>
      <c r="DH119" s="994"/>
      <c r="DI119" s="994"/>
      <c r="DJ119" s="994"/>
      <c r="DK119" s="995"/>
      <c r="DL119" s="993" t="s">
        <v>436</v>
      </c>
      <c r="DM119" s="994"/>
      <c r="DN119" s="994"/>
      <c r="DO119" s="994"/>
      <c r="DP119" s="995"/>
      <c r="DQ119" s="993" t="s">
        <v>436</v>
      </c>
      <c r="DR119" s="994"/>
      <c r="DS119" s="994"/>
      <c r="DT119" s="994"/>
      <c r="DU119" s="995"/>
      <c r="DV119" s="996" t="s">
        <v>436</v>
      </c>
      <c r="DW119" s="997"/>
      <c r="DX119" s="997"/>
      <c r="DY119" s="997"/>
      <c r="DZ119" s="998"/>
    </row>
    <row r="120" spans="1:130" s="230" customFormat="1" ht="26.25" customHeight="1" x14ac:dyDescent="0.2">
      <c r="A120" s="1065"/>
      <c r="B120" s="957"/>
      <c r="C120" s="930" t="s">
        <v>443</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436</v>
      </c>
      <c r="AB120" s="967"/>
      <c r="AC120" s="967"/>
      <c r="AD120" s="967"/>
      <c r="AE120" s="968"/>
      <c r="AF120" s="969" t="s">
        <v>410</v>
      </c>
      <c r="AG120" s="967"/>
      <c r="AH120" s="967"/>
      <c r="AI120" s="967"/>
      <c r="AJ120" s="968"/>
      <c r="AK120" s="969" t="s">
        <v>436</v>
      </c>
      <c r="AL120" s="967"/>
      <c r="AM120" s="967"/>
      <c r="AN120" s="967"/>
      <c r="AO120" s="968"/>
      <c r="AP120" s="970" t="s">
        <v>436</v>
      </c>
      <c r="AQ120" s="971"/>
      <c r="AR120" s="971"/>
      <c r="AS120" s="971"/>
      <c r="AT120" s="972"/>
      <c r="AU120" s="999" t="s">
        <v>470</v>
      </c>
      <c r="AV120" s="1000"/>
      <c r="AW120" s="1000"/>
      <c r="AX120" s="1000"/>
      <c r="AY120" s="1001"/>
      <c r="AZ120" s="937" t="s">
        <v>471</v>
      </c>
      <c r="BA120" s="905"/>
      <c r="BB120" s="905"/>
      <c r="BC120" s="905"/>
      <c r="BD120" s="905"/>
      <c r="BE120" s="905"/>
      <c r="BF120" s="905"/>
      <c r="BG120" s="905"/>
      <c r="BH120" s="905"/>
      <c r="BI120" s="905"/>
      <c r="BJ120" s="905"/>
      <c r="BK120" s="905"/>
      <c r="BL120" s="905"/>
      <c r="BM120" s="905"/>
      <c r="BN120" s="905"/>
      <c r="BO120" s="905"/>
      <c r="BP120" s="906"/>
      <c r="BQ120" s="938">
        <v>1246820</v>
      </c>
      <c r="BR120" s="939"/>
      <c r="BS120" s="939"/>
      <c r="BT120" s="939"/>
      <c r="BU120" s="939"/>
      <c r="BV120" s="939">
        <v>2133121</v>
      </c>
      <c r="BW120" s="939"/>
      <c r="BX120" s="939"/>
      <c r="BY120" s="939"/>
      <c r="BZ120" s="939"/>
      <c r="CA120" s="939">
        <v>2578070</v>
      </c>
      <c r="CB120" s="939"/>
      <c r="CC120" s="939"/>
      <c r="CD120" s="939"/>
      <c r="CE120" s="939"/>
      <c r="CF120" s="952">
        <v>63.5</v>
      </c>
      <c r="CG120" s="953"/>
      <c r="CH120" s="953"/>
      <c r="CI120" s="953"/>
      <c r="CJ120" s="953"/>
      <c r="CK120" s="1014" t="s">
        <v>472</v>
      </c>
      <c r="CL120" s="1015"/>
      <c r="CM120" s="1015"/>
      <c r="CN120" s="1015"/>
      <c r="CO120" s="1016"/>
      <c r="CP120" s="1022" t="s">
        <v>406</v>
      </c>
      <c r="CQ120" s="1023"/>
      <c r="CR120" s="1023"/>
      <c r="CS120" s="1023"/>
      <c r="CT120" s="1023"/>
      <c r="CU120" s="1023"/>
      <c r="CV120" s="1023"/>
      <c r="CW120" s="1023"/>
      <c r="CX120" s="1023"/>
      <c r="CY120" s="1023"/>
      <c r="CZ120" s="1023"/>
      <c r="DA120" s="1023"/>
      <c r="DB120" s="1023"/>
      <c r="DC120" s="1023"/>
      <c r="DD120" s="1023"/>
      <c r="DE120" s="1023"/>
      <c r="DF120" s="1024"/>
      <c r="DG120" s="938">
        <v>1223794</v>
      </c>
      <c r="DH120" s="939"/>
      <c r="DI120" s="939"/>
      <c r="DJ120" s="939"/>
      <c r="DK120" s="939"/>
      <c r="DL120" s="939">
        <v>1225318</v>
      </c>
      <c r="DM120" s="939"/>
      <c r="DN120" s="939"/>
      <c r="DO120" s="939"/>
      <c r="DP120" s="939"/>
      <c r="DQ120" s="939">
        <v>1248455</v>
      </c>
      <c r="DR120" s="939"/>
      <c r="DS120" s="939"/>
      <c r="DT120" s="939"/>
      <c r="DU120" s="939"/>
      <c r="DV120" s="940">
        <v>30.7</v>
      </c>
      <c r="DW120" s="940"/>
      <c r="DX120" s="940"/>
      <c r="DY120" s="940"/>
      <c r="DZ120" s="941"/>
    </row>
    <row r="121" spans="1:130" s="230" customFormat="1" ht="26.25" customHeight="1" x14ac:dyDescent="0.2">
      <c r="A121" s="1065"/>
      <c r="B121" s="957"/>
      <c r="C121" s="982" t="s">
        <v>473</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410</v>
      </c>
      <c r="AB121" s="967"/>
      <c r="AC121" s="967"/>
      <c r="AD121" s="967"/>
      <c r="AE121" s="968"/>
      <c r="AF121" s="969" t="s">
        <v>410</v>
      </c>
      <c r="AG121" s="967"/>
      <c r="AH121" s="967"/>
      <c r="AI121" s="967"/>
      <c r="AJ121" s="968"/>
      <c r="AK121" s="969" t="s">
        <v>436</v>
      </c>
      <c r="AL121" s="967"/>
      <c r="AM121" s="967"/>
      <c r="AN121" s="967"/>
      <c r="AO121" s="968"/>
      <c r="AP121" s="970" t="s">
        <v>436</v>
      </c>
      <c r="AQ121" s="971"/>
      <c r="AR121" s="971"/>
      <c r="AS121" s="971"/>
      <c r="AT121" s="972"/>
      <c r="AU121" s="1002"/>
      <c r="AV121" s="1003"/>
      <c r="AW121" s="1003"/>
      <c r="AX121" s="1003"/>
      <c r="AY121" s="1004"/>
      <c r="AZ121" s="930" t="s">
        <v>474</v>
      </c>
      <c r="BA121" s="931"/>
      <c r="BB121" s="931"/>
      <c r="BC121" s="931"/>
      <c r="BD121" s="931"/>
      <c r="BE121" s="931"/>
      <c r="BF121" s="931"/>
      <c r="BG121" s="931"/>
      <c r="BH121" s="931"/>
      <c r="BI121" s="931"/>
      <c r="BJ121" s="931"/>
      <c r="BK121" s="931"/>
      <c r="BL121" s="931"/>
      <c r="BM121" s="931"/>
      <c r="BN121" s="931"/>
      <c r="BO121" s="931"/>
      <c r="BP121" s="932"/>
      <c r="BQ121" s="933">
        <v>1124875</v>
      </c>
      <c r="BR121" s="934"/>
      <c r="BS121" s="934"/>
      <c r="BT121" s="934"/>
      <c r="BU121" s="934"/>
      <c r="BV121" s="934">
        <v>1159939</v>
      </c>
      <c r="BW121" s="934"/>
      <c r="BX121" s="934"/>
      <c r="BY121" s="934"/>
      <c r="BZ121" s="934"/>
      <c r="CA121" s="934">
        <v>1147883</v>
      </c>
      <c r="CB121" s="934"/>
      <c r="CC121" s="934"/>
      <c r="CD121" s="934"/>
      <c r="CE121" s="934"/>
      <c r="CF121" s="928">
        <v>28.3</v>
      </c>
      <c r="CG121" s="929"/>
      <c r="CH121" s="929"/>
      <c r="CI121" s="929"/>
      <c r="CJ121" s="929"/>
      <c r="CK121" s="1017"/>
      <c r="CL121" s="1018"/>
      <c r="CM121" s="1018"/>
      <c r="CN121" s="1018"/>
      <c r="CO121" s="1019"/>
      <c r="CP121" s="1027" t="s">
        <v>475</v>
      </c>
      <c r="CQ121" s="1028"/>
      <c r="CR121" s="1028"/>
      <c r="CS121" s="1028"/>
      <c r="CT121" s="1028"/>
      <c r="CU121" s="1028"/>
      <c r="CV121" s="1028"/>
      <c r="CW121" s="1028"/>
      <c r="CX121" s="1028"/>
      <c r="CY121" s="1028"/>
      <c r="CZ121" s="1028"/>
      <c r="DA121" s="1028"/>
      <c r="DB121" s="1028"/>
      <c r="DC121" s="1028"/>
      <c r="DD121" s="1028"/>
      <c r="DE121" s="1028"/>
      <c r="DF121" s="1029"/>
      <c r="DG121" s="933">
        <v>9450</v>
      </c>
      <c r="DH121" s="934"/>
      <c r="DI121" s="934"/>
      <c r="DJ121" s="934"/>
      <c r="DK121" s="934"/>
      <c r="DL121" s="934">
        <v>9392</v>
      </c>
      <c r="DM121" s="934"/>
      <c r="DN121" s="934"/>
      <c r="DO121" s="934"/>
      <c r="DP121" s="934"/>
      <c r="DQ121" s="934">
        <v>9869</v>
      </c>
      <c r="DR121" s="934"/>
      <c r="DS121" s="934"/>
      <c r="DT121" s="934"/>
      <c r="DU121" s="934"/>
      <c r="DV121" s="935">
        <v>0.2</v>
      </c>
      <c r="DW121" s="935"/>
      <c r="DX121" s="935"/>
      <c r="DY121" s="935"/>
      <c r="DZ121" s="936"/>
    </row>
    <row r="122" spans="1:130" s="230" customFormat="1" ht="26.25" customHeight="1" x14ac:dyDescent="0.2">
      <c r="A122" s="1065"/>
      <c r="B122" s="957"/>
      <c r="C122" s="930" t="s">
        <v>455</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436</v>
      </c>
      <c r="AB122" s="967"/>
      <c r="AC122" s="967"/>
      <c r="AD122" s="967"/>
      <c r="AE122" s="968"/>
      <c r="AF122" s="969" t="s">
        <v>436</v>
      </c>
      <c r="AG122" s="967"/>
      <c r="AH122" s="967"/>
      <c r="AI122" s="967"/>
      <c r="AJ122" s="968"/>
      <c r="AK122" s="969" t="s">
        <v>410</v>
      </c>
      <c r="AL122" s="967"/>
      <c r="AM122" s="967"/>
      <c r="AN122" s="967"/>
      <c r="AO122" s="968"/>
      <c r="AP122" s="970" t="s">
        <v>436</v>
      </c>
      <c r="AQ122" s="971"/>
      <c r="AR122" s="971"/>
      <c r="AS122" s="971"/>
      <c r="AT122" s="972"/>
      <c r="AU122" s="1002"/>
      <c r="AV122" s="1003"/>
      <c r="AW122" s="1003"/>
      <c r="AX122" s="1003"/>
      <c r="AY122" s="1004"/>
      <c r="AZ122" s="981" t="s">
        <v>476</v>
      </c>
      <c r="BA122" s="973"/>
      <c r="BB122" s="973"/>
      <c r="BC122" s="973"/>
      <c r="BD122" s="973"/>
      <c r="BE122" s="973"/>
      <c r="BF122" s="973"/>
      <c r="BG122" s="973"/>
      <c r="BH122" s="973"/>
      <c r="BI122" s="973"/>
      <c r="BJ122" s="973"/>
      <c r="BK122" s="973"/>
      <c r="BL122" s="973"/>
      <c r="BM122" s="973"/>
      <c r="BN122" s="973"/>
      <c r="BO122" s="973"/>
      <c r="BP122" s="974"/>
      <c r="BQ122" s="1007">
        <v>6473616</v>
      </c>
      <c r="BR122" s="1008"/>
      <c r="BS122" s="1008"/>
      <c r="BT122" s="1008"/>
      <c r="BU122" s="1008"/>
      <c r="BV122" s="1008">
        <v>6460401</v>
      </c>
      <c r="BW122" s="1008"/>
      <c r="BX122" s="1008"/>
      <c r="BY122" s="1008"/>
      <c r="BZ122" s="1008"/>
      <c r="CA122" s="1008">
        <v>6154243</v>
      </c>
      <c r="CB122" s="1008"/>
      <c r="CC122" s="1008"/>
      <c r="CD122" s="1008"/>
      <c r="CE122" s="1008"/>
      <c r="CF122" s="1025">
        <v>151.6</v>
      </c>
      <c r="CG122" s="1026"/>
      <c r="CH122" s="1026"/>
      <c r="CI122" s="1026"/>
      <c r="CJ122" s="1026"/>
      <c r="CK122" s="1017"/>
      <c r="CL122" s="1018"/>
      <c r="CM122" s="1018"/>
      <c r="CN122" s="1018"/>
      <c r="CO122" s="1019"/>
      <c r="CP122" s="1027"/>
      <c r="CQ122" s="1028"/>
      <c r="CR122" s="1028"/>
      <c r="CS122" s="1028"/>
      <c r="CT122" s="1028"/>
      <c r="CU122" s="1028"/>
      <c r="CV122" s="1028"/>
      <c r="CW122" s="1028"/>
      <c r="CX122" s="1028"/>
      <c r="CY122" s="1028"/>
      <c r="CZ122" s="1028"/>
      <c r="DA122" s="1028"/>
      <c r="DB122" s="1028"/>
      <c r="DC122" s="1028"/>
      <c r="DD122" s="1028"/>
      <c r="DE122" s="1028"/>
      <c r="DF122" s="1029"/>
      <c r="DG122" s="933"/>
      <c r="DH122" s="934"/>
      <c r="DI122" s="934"/>
      <c r="DJ122" s="934"/>
      <c r="DK122" s="934"/>
      <c r="DL122" s="934"/>
      <c r="DM122" s="934"/>
      <c r="DN122" s="934"/>
      <c r="DO122" s="934"/>
      <c r="DP122" s="934"/>
      <c r="DQ122" s="934"/>
      <c r="DR122" s="934"/>
      <c r="DS122" s="934"/>
      <c r="DT122" s="934"/>
      <c r="DU122" s="934"/>
      <c r="DV122" s="935"/>
      <c r="DW122" s="935"/>
      <c r="DX122" s="935"/>
      <c r="DY122" s="935"/>
      <c r="DZ122" s="936"/>
    </row>
    <row r="123" spans="1:130" s="230" customFormat="1" ht="26.25" customHeight="1" x14ac:dyDescent="0.2">
      <c r="A123" s="1065"/>
      <c r="B123" s="957"/>
      <c r="C123" s="930" t="s">
        <v>462</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880</v>
      </c>
      <c r="AB123" s="967"/>
      <c r="AC123" s="967"/>
      <c r="AD123" s="967"/>
      <c r="AE123" s="968"/>
      <c r="AF123" s="969">
        <v>509</v>
      </c>
      <c r="AG123" s="967"/>
      <c r="AH123" s="967"/>
      <c r="AI123" s="967"/>
      <c r="AJ123" s="968"/>
      <c r="AK123" s="969">
        <v>509</v>
      </c>
      <c r="AL123" s="967"/>
      <c r="AM123" s="967"/>
      <c r="AN123" s="967"/>
      <c r="AO123" s="968"/>
      <c r="AP123" s="970">
        <v>0</v>
      </c>
      <c r="AQ123" s="971"/>
      <c r="AR123" s="971"/>
      <c r="AS123" s="971"/>
      <c r="AT123" s="972"/>
      <c r="AU123" s="1005"/>
      <c r="AV123" s="1006"/>
      <c r="AW123" s="1006"/>
      <c r="AX123" s="1006"/>
      <c r="AY123" s="1006"/>
      <c r="AZ123" s="251" t="s">
        <v>185</v>
      </c>
      <c r="BA123" s="251"/>
      <c r="BB123" s="251"/>
      <c r="BC123" s="251"/>
      <c r="BD123" s="251"/>
      <c r="BE123" s="251"/>
      <c r="BF123" s="251"/>
      <c r="BG123" s="251"/>
      <c r="BH123" s="251"/>
      <c r="BI123" s="251"/>
      <c r="BJ123" s="251"/>
      <c r="BK123" s="251"/>
      <c r="BL123" s="251"/>
      <c r="BM123" s="251"/>
      <c r="BN123" s="251"/>
      <c r="BO123" s="985" t="s">
        <v>477</v>
      </c>
      <c r="BP123" s="1013"/>
      <c r="BQ123" s="1071">
        <v>8845311</v>
      </c>
      <c r="BR123" s="1072"/>
      <c r="BS123" s="1072"/>
      <c r="BT123" s="1072"/>
      <c r="BU123" s="1072"/>
      <c r="BV123" s="1072">
        <v>9753461</v>
      </c>
      <c r="BW123" s="1072"/>
      <c r="BX123" s="1072"/>
      <c r="BY123" s="1072"/>
      <c r="BZ123" s="1072"/>
      <c r="CA123" s="1072">
        <v>9880196</v>
      </c>
      <c r="CB123" s="1072"/>
      <c r="CC123" s="1072"/>
      <c r="CD123" s="1072"/>
      <c r="CE123" s="1072"/>
      <c r="CF123" s="1009"/>
      <c r="CG123" s="1010"/>
      <c r="CH123" s="1010"/>
      <c r="CI123" s="1010"/>
      <c r="CJ123" s="1011"/>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230" customFormat="1" ht="26.25" customHeight="1" thickBot="1" x14ac:dyDescent="0.25">
      <c r="A124" s="1065"/>
      <c r="B124" s="957"/>
      <c r="C124" s="930" t="s">
        <v>465</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441</v>
      </c>
      <c r="AB124" s="967"/>
      <c r="AC124" s="967"/>
      <c r="AD124" s="967"/>
      <c r="AE124" s="968"/>
      <c r="AF124" s="969" t="s">
        <v>441</v>
      </c>
      <c r="AG124" s="967"/>
      <c r="AH124" s="967"/>
      <c r="AI124" s="967"/>
      <c r="AJ124" s="968"/>
      <c r="AK124" s="969" t="s">
        <v>448</v>
      </c>
      <c r="AL124" s="967"/>
      <c r="AM124" s="967"/>
      <c r="AN124" s="967"/>
      <c r="AO124" s="968"/>
      <c r="AP124" s="970" t="s">
        <v>448</v>
      </c>
      <c r="AQ124" s="971"/>
      <c r="AR124" s="971"/>
      <c r="AS124" s="971"/>
      <c r="AT124" s="972"/>
      <c r="AU124" s="1067" t="s">
        <v>478</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7.3</v>
      </c>
      <c r="BR124" s="1035"/>
      <c r="BS124" s="1035"/>
      <c r="BT124" s="1035"/>
      <c r="BU124" s="1035"/>
      <c r="BV124" s="1035" t="s">
        <v>448</v>
      </c>
      <c r="BW124" s="1035"/>
      <c r="BX124" s="1035"/>
      <c r="BY124" s="1035"/>
      <c r="BZ124" s="1035"/>
      <c r="CA124" s="1035" t="s">
        <v>452</v>
      </c>
      <c r="CB124" s="1035"/>
      <c r="CC124" s="1035"/>
      <c r="CD124" s="1035"/>
      <c r="CE124" s="1035"/>
      <c r="CF124" s="1036"/>
      <c r="CG124" s="1037"/>
      <c r="CH124" s="1037"/>
      <c r="CI124" s="1037"/>
      <c r="CJ124" s="1038"/>
      <c r="CK124" s="1020"/>
      <c r="CL124" s="1020"/>
      <c r="CM124" s="1020"/>
      <c r="CN124" s="1020"/>
      <c r="CO124" s="1021"/>
      <c r="CP124" s="1027" t="s">
        <v>479</v>
      </c>
      <c r="CQ124" s="1028"/>
      <c r="CR124" s="1028"/>
      <c r="CS124" s="1028"/>
      <c r="CT124" s="1028"/>
      <c r="CU124" s="1028"/>
      <c r="CV124" s="1028"/>
      <c r="CW124" s="1028"/>
      <c r="CX124" s="1028"/>
      <c r="CY124" s="1028"/>
      <c r="CZ124" s="1028"/>
      <c r="DA124" s="1028"/>
      <c r="DB124" s="1028"/>
      <c r="DC124" s="1028"/>
      <c r="DD124" s="1028"/>
      <c r="DE124" s="1028"/>
      <c r="DF124" s="1029"/>
      <c r="DG124" s="1012" t="s">
        <v>480</v>
      </c>
      <c r="DH124" s="994"/>
      <c r="DI124" s="994"/>
      <c r="DJ124" s="994"/>
      <c r="DK124" s="995"/>
      <c r="DL124" s="993" t="s">
        <v>390</v>
      </c>
      <c r="DM124" s="994"/>
      <c r="DN124" s="994"/>
      <c r="DO124" s="994"/>
      <c r="DP124" s="995"/>
      <c r="DQ124" s="993" t="s">
        <v>410</v>
      </c>
      <c r="DR124" s="994"/>
      <c r="DS124" s="994"/>
      <c r="DT124" s="994"/>
      <c r="DU124" s="995"/>
      <c r="DV124" s="996" t="s">
        <v>481</v>
      </c>
      <c r="DW124" s="997"/>
      <c r="DX124" s="997"/>
      <c r="DY124" s="997"/>
      <c r="DZ124" s="998"/>
    </row>
    <row r="125" spans="1:130" s="230" customFormat="1" ht="26.25" customHeight="1" x14ac:dyDescent="0.2">
      <c r="A125" s="1065"/>
      <c r="B125" s="957"/>
      <c r="C125" s="930" t="s">
        <v>467</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461</v>
      </c>
      <c r="AB125" s="967"/>
      <c r="AC125" s="967"/>
      <c r="AD125" s="967"/>
      <c r="AE125" s="968"/>
      <c r="AF125" s="969" t="s">
        <v>390</v>
      </c>
      <c r="AG125" s="967"/>
      <c r="AH125" s="967"/>
      <c r="AI125" s="967"/>
      <c r="AJ125" s="968"/>
      <c r="AK125" s="969" t="s">
        <v>448</v>
      </c>
      <c r="AL125" s="967"/>
      <c r="AM125" s="967"/>
      <c r="AN125" s="967"/>
      <c r="AO125" s="968"/>
      <c r="AP125" s="970" t="s">
        <v>448</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482</v>
      </c>
      <c r="CL125" s="1015"/>
      <c r="CM125" s="1015"/>
      <c r="CN125" s="1015"/>
      <c r="CO125" s="1016"/>
      <c r="CP125" s="937" t="s">
        <v>483</v>
      </c>
      <c r="CQ125" s="905"/>
      <c r="CR125" s="905"/>
      <c r="CS125" s="905"/>
      <c r="CT125" s="905"/>
      <c r="CU125" s="905"/>
      <c r="CV125" s="905"/>
      <c r="CW125" s="905"/>
      <c r="CX125" s="905"/>
      <c r="CY125" s="905"/>
      <c r="CZ125" s="905"/>
      <c r="DA125" s="905"/>
      <c r="DB125" s="905"/>
      <c r="DC125" s="905"/>
      <c r="DD125" s="905"/>
      <c r="DE125" s="905"/>
      <c r="DF125" s="906"/>
      <c r="DG125" s="938" t="s">
        <v>448</v>
      </c>
      <c r="DH125" s="939"/>
      <c r="DI125" s="939"/>
      <c r="DJ125" s="939"/>
      <c r="DK125" s="939"/>
      <c r="DL125" s="939" t="s">
        <v>480</v>
      </c>
      <c r="DM125" s="939"/>
      <c r="DN125" s="939"/>
      <c r="DO125" s="939"/>
      <c r="DP125" s="939"/>
      <c r="DQ125" s="939" t="s">
        <v>448</v>
      </c>
      <c r="DR125" s="939"/>
      <c r="DS125" s="939"/>
      <c r="DT125" s="939"/>
      <c r="DU125" s="939"/>
      <c r="DV125" s="940" t="s">
        <v>448</v>
      </c>
      <c r="DW125" s="940"/>
      <c r="DX125" s="940"/>
      <c r="DY125" s="940"/>
      <c r="DZ125" s="941"/>
    </row>
    <row r="126" spans="1:130" s="230" customFormat="1" ht="26.25" customHeight="1" thickBot="1" x14ac:dyDescent="0.25">
      <c r="A126" s="1065"/>
      <c r="B126" s="957"/>
      <c r="C126" s="930" t="s">
        <v>469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448</v>
      </c>
      <c r="AB126" s="967"/>
      <c r="AC126" s="967"/>
      <c r="AD126" s="967"/>
      <c r="AE126" s="968"/>
      <c r="AF126" s="969" t="s">
        <v>484</v>
      </c>
      <c r="AG126" s="967"/>
      <c r="AH126" s="967"/>
      <c r="AI126" s="967"/>
      <c r="AJ126" s="968"/>
      <c r="AK126" s="969" t="s">
        <v>484</v>
      </c>
      <c r="AL126" s="967"/>
      <c r="AM126" s="967"/>
      <c r="AN126" s="967"/>
      <c r="AO126" s="968"/>
      <c r="AP126" s="970" t="s">
        <v>448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485</v>
      </c>
      <c r="CQ126" s="931"/>
      <c r="CR126" s="931"/>
      <c r="CS126" s="931"/>
      <c r="CT126" s="931"/>
      <c r="CU126" s="931"/>
      <c r="CV126" s="931"/>
      <c r="CW126" s="931"/>
      <c r="CX126" s="931"/>
      <c r="CY126" s="931"/>
      <c r="CZ126" s="931"/>
      <c r="DA126" s="931"/>
      <c r="DB126" s="931"/>
      <c r="DC126" s="931"/>
      <c r="DD126" s="931"/>
      <c r="DE126" s="931"/>
      <c r="DF126" s="932"/>
      <c r="DG126" s="933" t="s">
        <v>486</v>
      </c>
      <c r="DH126" s="934"/>
      <c r="DI126" s="934"/>
      <c r="DJ126" s="934"/>
      <c r="DK126" s="934"/>
      <c r="DL126" s="934" t="s">
        <v>486</v>
      </c>
      <c r="DM126" s="934"/>
      <c r="DN126" s="934"/>
      <c r="DO126" s="934"/>
      <c r="DP126" s="934"/>
      <c r="DQ126" s="934" t="s">
        <v>448</v>
      </c>
      <c r="DR126" s="934"/>
      <c r="DS126" s="934"/>
      <c r="DT126" s="934"/>
      <c r="DU126" s="934"/>
      <c r="DV126" s="935" t="s">
        <v>461</v>
      </c>
      <c r="DW126" s="935"/>
      <c r="DX126" s="935"/>
      <c r="DY126" s="935"/>
      <c r="DZ126" s="936"/>
    </row>
    <row r="127" spans="1:130" s="230" customFormat="1" ht="26.25" customHeight="1" x14ac:dyDescent="0.2">
      <c r="A127" s="1066"/>
      <c r="B127" s="959"/>
      <c r="C127" s="981" t="s">
        <v>487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448</v>
      </c>
      <c r="AB127" s="967"/>
      <c r="AC127" s="967"/>
      <c r="AD127" s="967"/>
      <c r="AE127" s="968"/>
      <c r="AF127" s="969" t="s">
        <v>129</v>
      </c>
      <c r="AG127" s="967"/>
      <c r="AH127" s="967"/>
      <c r="AI127" s="967"/>
      <c r="AJ127" s="968"/>
      <c r="AK127" s="969" t="s">
        <v>448</v>
      </c>
      <c r="AL127" s="967"/>
      <c r="AM127" s="967"/>
      <c r="AN127" s="967"/>
      <c r="AO127" s="968"/>
      <c r="AP127" s="970" t="s">
        <v>390</v>
      </c>
      <c r="AQ127" s="971"/>
      <c r="AR127" s="971"/>
      <c r="AS127" s="971"/>
      <c r="AT127" s="972"/>
      <c r="AU127" s="232"/>
      <c r="AV127" s="232"/>
      <c r="AW127" s="232"/>
      <c r="AX127" s="1039" t="s">
        <v>488</v>
      </c>
      <c r="AY127" s="1040"/>
      <c r="AZ127" s="1040"/>
      <c r="BA127" s="1040"/>
      <c r="BB127" s="1040"/>
      <c r="BC127" s="1040"/>
      <c r="BD127" s="1040"/>
      <c r="BE127" s="1041"/>
      <c r="BF127" s="1042" t="s">
        <v>489</v>
      </c>
      <c r="BG127" s="1040"/>
      <c r="BH127" s="1040"/>
      <c r="BI127" s="1040"/>
      <c r="BJ127" s="1040"/>
      <c r="BK127" s="1040"/>
      <c r="BL127" s="1041"/>
      <c r="BM127" s="1042" t="s">
        <v>490</v>
      </c>
      <c r="BN127" s="1040"/>
      <c r="BO127" s="1040"/>
      <c r="BP127" s="1040"/>
      <c r="BQ127" s="1040"/>
      <c r="BR127" s="1040"/>
      <c r="BS127" s="1041"/>
      <c r="BT127" s="1042" t="s">
        <v>491</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492</v>
      </c>
      <c r="CQ127" s="931"/>
      <c r="CR127" s="931"/>
      <c r="CS127" s="931"/>
      <c r="CT127" s="931"/>
      <c r="CU127" s="931"/>
      <c r="CV127" s="931"/>
      <c r="CW127" s="931"/>
      <c r="CX127" s="931"/>
      <c r="CY127" s="931"/>
      <c r="CZ127" s="931"/>
      <c r="DA127" s="931"/>
      <c r="DB127" s="931"/>
      <c r="DC127" s="931"/>
      <c r="DD127" s="931"/>
      <c r="DE127" s="931"/>
      <c r="DF127" s="932"/>
      <c r="DG127" s="933" t="s">
        <v>480</v>
      </c>
      <c r="DH127" s="934"/>
      <c r="DI127" s="934"/>
      <c r="DJ127" s="934"/>
      <c r="DK127" s="934"/>
      <c r="DL127" s="934" t="s">
        <v>461</v>
      </c>
      <c r="DM127" s="934"/>
      <c r="DN127" s="934"/>
      <c r="DO127" s="934"/>
      <c r="DP127" s="934"/>
      <c r="DQ127" s="934" t="s">
        <v>410</v>
      </c>
      <c r="DR127" s="934"/>
      <c r="DS127" s="934"/>
      <c r="DT127" s="934"/>
      <c r="DU127" s="934"/>
      <c r="DV127" s="935" t="s">
        <v>448</v>
      </c>
      <c r="DW127" s="935"/>
      <c r="DX127" s="935"/>
      <c r="DY127" s="935"/>
      <c r="DZ127" s="936"/>
    </row>
    <row r="128" spans="1:130" s="230" customFormat="1" ht="26.25" customHeight="1" thickBot="1" x14ac:dyDescent="0.25">
      <c r="A128" s="1049" t="s">
        <v>493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494</v>
      </c>
      <c r="X128" s="1051"/>
      <c r="Y128" s="1051"/>
      <c r="Z128" s="1052"/>
      <c r="AA128" s="1053">
        <v>69457</v>
      </c>
      <c r="AB128" s="1054"/>
      <c r="AC128" s="1054"/>
      <c r="AD128" s="1054"/>
      <c r="AE128" s="1055"/>
      <c r="AF128" s="1056">
        <v>71586</v>
      </c>
      <c r="AG128" s="1054"/>
      <c r="AH128" s="1054"/>
      <c r="AI128" s="1054"/>
      <c r="AJ128" s="1055"/>
      <c r="AK128" s="1056">
        <v>82114</v>
      </c>
      <c r="AL128" s="1054"/>
      <c r="AM128" s="1054"/>
      <c r="AN128" s="1054"/>
      <c r="AO128" s="1055"/>
      <c r="AP128" s="1057"/>
      <c r="AQ128" s="1058"/>
      <c r="AR128" s="1058"/>
      <c r="AS128" s="1058"/>
      <c r="AT128" s="1059"/>
      <c r="AU128" s="232"/>
      <c r="AV128" s="232"/>
      <c r="AW128" s="232"/>
      <c r="AX128" s="904" t="s">
        <v>495</v>
      </c>
      <c r="AY128" s="905"/>
      <c r="AZ128" s="905"/>
      <c r="BA128" s="905"/>
      <c r="BB128" s="905"/>
      <c r="BC128" s="905"/>
      <c r="BD128" s="905"/>
      <c r="BE128" s="906"/>
      <c r="BF128" s="1060" t="s">
        <v>448</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496</v>
      </c>
      <c r="CQ128" s="726"/>
      <c r="CR128" s="726"/>
      <c r="CS128" s="726"/>
      <c r="CT128" s="726"/>
      <c r="CU128" s="726"/>
      <c r="CV128" s="726"/>
      <c r="CW128" s="726"/>
      <c r="CX128" s="726"/>
      <c r="CY128" s="726"/>
      <c r="CZ128" s="726"/>
      <c r="DA128" s="726"/>
      <c r="DB128" s="726"/>
      <c r="DC128" s="726"/>
      <c r="DD128" s="726"/>
      <c r="DE128" s="726"/>
      <c r="DF128" s="1044"/>
      <c r="DG128" s="1045" t="s">
        <v>448</v>
      </c>
      <c r="DH128" s="1046"/>
      <c r="DI128" s="1046"/>
      <c r="DJ128" s="1046"/>
      <c r="DK128" s="1046"/>
      <c r="DL128" s="1046" t="s">
        <v>481</v>
      </c>
      <c r="DM128" s="1046"/>
      <c r="DN128" s="1046"/>
      <c r="DO128" s="1046"/>
      <c r="DP128" s="1046"/>
      <c r="DQ128" s="1046" t="s">
        <v>461</v>
      </c>
      <c r="DR128" s="1046"/>
      <c r="DS128" s="1046"/>
      <c r="DT128" s="1046"/>
      <c r="DU128" s="1046"/>
      <c r="DV128" s="1047" t="s">
        <v>448</v>
      </c>
      <c r="DW128" s="1047"/>
      <c r="DX128" s="1047"/>
      <c r="DY128" s="1047"/>
      <c r="DZ128" s="1048"/>
    </row>
    <row r="129" spans="1:131" s="230" customFormat="1" ht="26.25" customHeight="1" x14ac:dyDescent="0.2">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497</v>
      </c>
      <c r="X129" s="1079"/>
      <c r="Y129" s="1079"/>
      <c r="Z129" s="1080"/>
      <c r="AA129" s="966">
        <v>4135554</v>
      </c>
      <c r="AB129" s="967"/>
      <c r="AC129" s="967"/>
      <c r="AD129" s="967"/>
      <c r="AE129" s="968"/>
      <c r="AF129" s="969">
        <v>4520968</v>
      </c>
      <c r="AG129" s="967"/>
      <c r="AH129" s="967"/>
      <c r="AI129" s="967"/>
      <c r="AJ129" s="968"/>
      <c r="AK129" s="969">
        <v>4533741</v>
      </c>
      <c r="AL129" s="967"/>
      <c r="AM129" s="967"/>
      <c r="AN129" s="967"/>
      <c r="AO129" s="968"/>
      <c r="AP129" s="1081"/>
      <c r="AQ129" s="1082"/>
      <c r="AR129" s="1082"/>
      <c r="AS129" s="1082"/>
      <c r="AT129" s="1083"/>
      <c r="AU129" s="233"/>
      <c r="AV129" s="233"/>
      <c r="AW129" s="233"/>
      <c r="AX129" s="1073" t="s">
        <v>498</v>
      </c>
      <c r="AY129" s="931"/>
      <c r="AZ129" s="931"/>
      <c r="BA129" s="931"/>
      <c r="BB129" s="931"/>
      <c r="BC129" s="931"/>
      <c r="BD129" s="931"/>
      <c r="BE129" s="932"/>
      <c r="BF129" s="1074" t="s">
        <v>129</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499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500</v>
      </c>
      <c r="X130" s="1079"/>
      <c r="Y130" s="1079"/>
      <c r="Z130" s="1080"/>
      <c r="AA130" s="966">
        <v>437799</v>
      </c>
      <c r="AB130" s="967"/>
      <c r="AC130" s="967"/>
      <c r="AD130" s="967"/>
      <c r="AE130" s="968"/>
      <c r="AF130" s="969">
        <v>458020</v>
      </c>
      <c r="AG130" s="967"/>
      <c r="AH130" s="967"/>
      <c r="AI130" s="967"/>
      <c r="AJ130" s="968"/>
      <c r="AK130" s="969">
        <v>472964</v>
      </c>
      <c r="AL130" s="967"/>
      <c r="AM130" s="967"/>
      <c r="AN130" s="967"/>
      <c r="AO130" s="968"/>
      <c r="AP130" s="1081"/>
      <c r="AQ130" s="1082"/>
      <c r="AR130" s="1082"/>
      <c r="AS130" s="1082"/>
      <c r="AT130" s="1083"/>
      <c r="AU130" s="233"/>
      <c r="AV130" s="233"/>
      <c r="AW130" s="233"/>
      <c r="AX130" s="1073" t="s">
        <v>501</v>
      </c>
      <c r="AY130" s="931"/>
      <c r="AZ130" s="931"/>
      <c r="BA130" s="931"/>
      <c r="BB130" s="931"/>
      <c r="BC130" s="931"/>
      <c r="BD130" s="931"/>
      <c r="BE130" s="932"/>
      <c r="BF130" s="1109">
        <v>3.7</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502</v>
      </c>
      <c r="X131" s="1116"/>
      <c r="Y131" s="1116"/>
      <c r="Z131" s="1117"/>
      <c r="AA131" s="1012">
        <v>3697755</v>
      </c>
      <c r="AB131" s="994"/>
      <c r="AC131" s="994"/>
      <c r="AD131" s="994"/>
      <c r="AE131" s="995"/>
      <c r="AF131" s="993">
        <v>4062948</v>
      </c>
      <c r="AG131" s="994"/>
      <c r="AH131" s="994"/>
      <c r="AI131" s="994"/>
      <c r="AJ131" s="995"/>
      <c r="AK131" s="993">
        <v>4060777</v>
      </c>
      <c r="AL131" s="994"/>
      <c r="AM131" s="994"/>
      <c r="AN131" s="994"/>
      <c r="AO131" s="995"/>
      <c r="AP131" s="1118"/>
      <c r="AQ131" s="1119"/>
      <c r="AR131" s="1119"/>
      <c r="AS131" s="1119"/>
      <c r="AT131" s="1120"/>
      <c r="AU131" s="233"/>
      <c r="AV131" s="233"/>
      <c r="AW131" s="233"/>
      <c r="AX131" s="1091" t="s">
        <v>503</v>
      </c>
      <c r="AY131" s="726"/>
      <c r="AZ131" s="726"/>
      <c r="BA131" s="726"/>
      <c r="BB131" s="726"/>
      <c r="BC131" s="726"/>
      <c r="BD131" s="726"/>
      <c r="BE131" s="1044"/>
      <c r="BF131" s="1092" t="s">
        <v>484</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504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505</v>
      </c>
      <c r="W132" s="1102"/>
      <c r="X132" s="1102"/>
      <c r="Y132" s="1102"/>
      <c r="Z132" s="1103"/>
      <c r="AA132" s="1104">
        <v>3.8623164600000002</v>
      </c>
      <c r="AB132" s="1105"/>
      <c r="AC132" s="1105"/>
      <c r="AD132" s="1105"/>
      <c r="AE132" s="1106"/>
      <c r="AF132" s="1107">
        <v>3.5957634700000001</v>
      </c>
      <c r="AG132" s="1105"/>
      <c r="AH132" s="1105"/>
      <c r="AI132" s="1105"/>
      <c r="AJ132" s="1106"/>
      <c r="AK132" s="1107">
        <v>3.7451699509999998</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506</v>
      </c>
      <c r="W133" s="1085"/>
      <c r="X133" s="1085"/>
      <c r="Y133" s="1085"/>
      <c r="Z133" s="1086"/>
      <c r="AA133" s="1087">
        <v>3.7</v>
      </c>
      <c r="AB133" s="1088"/>
      <c r="AC133" s="1088"/>
      <c r="AD133" s="1088"/>
      <c r="AE133" s="1089"/>
      <c r="AF133" s="1087">
        <v>3.9</v>
      </c>
      <c r="AG133" s="1088"/>
      <c r="AH133" s="1088"/>
      <c r="AI133" s="1088"/>
      <c r="AJ133" s="1089"/>
      <c r="AK133" s="1087">
        <v>3.7</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zZ+ca94/dW6jl5upCo/doKnJxFWXK2zNliQ8vuU6RGXlkWXC0f7xMVWGA7bPwdDITBItUxMSDtAyWP47NQdyQ==" saltValue="vdHMktZe6LuG74ctG9B+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2yjO00fB2L5O1jwbv2tQkaqMAQnYlqytK3XeKPIBPpCnx8FjZQuKm0MaNzvTgyinzrTlGZdTNXrkJ0h/f/JRMw==" saltValue="jhWonGhoS0QlW8vNJpW6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lHy0HEWCp1YsqFnQ87oWsiEjQvquXfffQ1SsZspQJOCZRG6gfoFHs5IyutQsT8nOHtLL5qVEZlI9zTun6BJ0A==" saltValue="3UcVJuwrGTLNsYIzCLQgL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515</v>
      </c>
      <c r="AL9" s="1125"/>
      <c r="AM9" s="1125"/>
      <c r="AN9" s="1126"/>
      <c r="AO9" s="281">
        <v>1517541</v>
      </c>
      <c r="AP9" s="281">
        <v>91839</v>
      </c>
      <c r="AQ9" s="282">
        <v>91991</v>
      </c>
      <c r="AR9" s="283">
        <v>-0.2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516</v>
      </c>
      <c r="AL10" s="1125"/>
      <c r="AM10" s="1125"/>
      <c r="AN10" s="1126"/>
      <c r="AO10" s="284">
        <v>290454</v>
      </c>
      <c r="AP10" s="284">
        <v>17578</v>
      </c>
      <c r="AQ10" s="285">
        <v>12405</v>
      </c>
      <c r="AR10" s="286">
        <v>41.7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517</v>
      </c>
      <c r="AL11" s="1125"/>
      <c r="AM11" s="1125"/>
      <c r="AN11" s="1126"/>
      <c r="AO11" s="284" t="s">
        <v>518</v>
      </c>
      <c r="AP11" s="284" t="s">
        <v>518</v>
      </c>
      <c r="AQ11" s="285">
        <v>395</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519</v>
      </c>
      <c r="AL12" s="1125"/>
      <c r="AM12" s="1125"/>
      <c r="AN12" s="1126"/>
      <c r="AO12" s="284" t="s">
        <v>518</v>
      </c>
      <c r="AP12" s="284" t="s">
        <v>518</v>
      </c>
      <c r="AQ12" s="285">
        <v>19</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520</v>
      </c>
      <c r="AL13" s="1125"/>
      <c r="AM13" s="1125"/>
      <c r="AN13" s="1126"/>
      <c r="AO13" s="284">
        <v>78610</v>
      </c>
      <c r="AP13" s="284">
        <v>4757</v>
      </c>
      <c r="AQ13" s="285">
        <v>3751</v>
      </c>
      <c r="AR13" s="286">
        <v>26.8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521</v>
      </c>
      <c r="AL14" s="1125"/>
      <c r="AM14" s="1125"/>
      <c r="AN14" s="1126"/>
      <c r="AO14" s="284">
        <v>6185</v>
      </c>
      <c r="AP14" s="284">
        <v>374</v>
      </c>
      <c r="AQ14" s="285">
        <v>1672</v>
      </c>
      <c r="AR14" s="286">
        <v>-77.599999999999994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522</v>
      </c>
      <c r="AL15" s="1128"/>
      <c r="AM15" s="1128"/>
      <c r="AN15" s="1129"/>
      <c r="AO15" s="284">
        <v>-113539</v>
      </c>
      <c r="AP15" s="284">
        <v>-6871</v>
      </c>
      <c r="AQ15" s="285">
        <v>-6358</v>
      </c>
      <c r="AR15" s="286">
        <v>8.1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185</v>
      </c>
      <c r="AL16" s="1128"/>
      <c r="AM16" s="1128"/>
      <c r="AN16" s="1129"/>
      <c r="AO16" s="284">
        <v>1779251</v>
      </c>
      <c r="AP16" s="284">
        <v>107677</v>
      </c>
      <c r="AQ16" s="285">
        <v>103876</v>
      </c>
      <c r="AR16" s="286">
        <v>3.7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527</v>
      </c>
      <c r="AL21" s="1131"/>
      <c r="AM21" s="1131"/>
      <c r="AN21" s="1132"/>
      <c r="AO21" s="297">
        <v>7.56</v>
      </c>
      <c r="AP21" s="298">
        <v>9.2899999999999991</v>
      </c>
      <c r="AQ21" s="299">
        <v>-1.73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528</v>
      </c>
      <c r="AL22" s="1131"/>
      <c r="AM22" s="1131"/>
      <c r="AN22" s="1132"/>
      <c r="AO22" s="302">
        <v>102.7</v>
      </c>
      <c r="AP22" s="303">
        <v>96.9</v>
      </c>
      <c r="AQ22" s="304">
        <v>5.8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529</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532</v>
      </c>
      <c r="AL32" s="1139"/>
      <c r="AM32" s="1139"/>
      <c r="AN32" s="1140"/>
      <c r="AO32" s="312">
        <v>561826</v>
      </c>
      <c r="AP32" s="312">
        <v>34001</v>
      </c>
      <c r="AQ32" s="313">
        <v>51927</v>
      </c>
      <c r="AR32" s="314">
        <v>-34.5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533</v>
      </c>
      <c r="AL33" s="1139"/>
      <c r="AM33" s="1139"/>
      <c r="AN33" s="1140"/>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534</v>
      </c>
      <c r="AL34" s="1139"/>
      <c r="AM34" s="1139"/>
      <c r="AN34" s="1140"/>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535</v>
      </c>
      <c r="AL35" s="1139"/>
      <c r="AM35" s="1139"/>
      <c r="AN35" s="1140"/>
      <c r="AO35" s="312">
        <v>87734</v>
      </c>
      <c r="AP35" s="312">
        <v>5309</v>
      </c>
      <c r="AQ35" s="313">
        <v>15337</v>
      </c>
      <c r="AR35" s="314">
        <v>-65.400000000000006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536</v>
      </c>
      <c r="AL36" s="1139"/>
      <c r="AM36" s="1139"/>
      <c r="AN36" s="1140"/>
      <c r="AO36" s="312">
        <v>57092</v>
      </c>
      <c r="AP36" s="312">
        <v>3455</v>
      </c>
      <c r="AQ36" s="313">
        <v>2347</v>
      </c>
      <c r="AR36" s="314">
        <v>47.2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537</v>
      </c>
      <c r="AL37" s="1139"/>
      <c r="AM37" s="1139"/>
      <c r="AN37" s="1140"/>
      <c r="AO37" s="312">
        <v>509</v>
      </c>
      <c r="AP37" s="312">
        <v>31</v>
      </c>
      <c r="AQ37" s="313">
        <v>463</v>
      </c>
      <c r="AR37" s="314">
        <v>-93.3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538</v>
      </c>
      <c r="AL38" s="1142"/>
      <c r="AM38" s="1142"/>
      <c r="AN38" s="1143"/>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539</v>
      </c>
      <c r="AL39" s="1142"/>
      <c r="AM39" s="1142"/>
      <c r="AN39" s="1143"/>
      <c r="AO39" s="312">
        <v>-82114</v>
      </c>
      <c r="AP39" s="312">
        <v>-4969</v>
      </c>
      <c r="AQ39" s="313">
        <v>-3326</v>
      </c>
      <c r="AR39" s="314">
        <v>49.4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540</v>
      </c>
      <c r="AL40" s="1139"/>
      <c r="AM40" s="1139"/>
      <c r="AN40" s="1140"/>
      <c r="AO40" s="312">
        <v>-472964</v>
      </c>
      <c r="AP40" s="312">
        <v>-28623</v>
      </c>
      <c r="AQ40" s="313">
        <v>-45680</v>
      </c>
      <c r="AR40" s="314">
        <v>-37.299999999999997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298</v>
      </c>
      <c r="AL41" s="1145"/>
      <c r="AM41" s="1145"/>
      <c r="AN41" s="1146"/>
      <c r="AO41" s="312">
        <v>152083</v>
      </c>
      <c r="AP41" s="312">
        <v>9204</v>
      </c>
      <c r="AQ41" s="313">
        <v>21069</v>
      </c>
      <c r="AR41" s="314">
        <v>-56.3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510</v>
      </c>
      <c r="AN49" s="1135" t="s">
        <v>544</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919754</v>
      </c>
      <c r="AN51" s="334">
        <v>57492</v>
      </c>
      <c r="AO51" s="335">
        <v>-23.5</v>
      </c>
      <c r="AP51" s="336">
        <v>73475</v>
      </c>
      <c r="AQ51" s="337">
        <v>9.1</v>
      </c>
      <c r="AR51" s="338">
        <v>-32.6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313939</v>
      </c>
      <c r="AN52" s="342">
        <v>19624</v>
      </c>
      <c r="AO52" s="343">
        <v>-66.900000000000006</v>
      </c>
      <c r="AP52" s="344">
        <v>43072</v>
      </c>
      <c r="AQ52" s="345">
        <v>31.1</v>
      </c>
      <c r="AR52" s="346">
        <v>-98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466032</v>
      </c>
      <c r="AN53" s="334">
        <v>28966</v>
      </c>
      <c r="AO53" s="335">
        <v>-49.6</v>
      </c>
      <c r="AP53" s="336">
        <v>87464</v>
      </c>
      <c r="AQ53" s="337">
        <v>19</v>
      </c>
      <c r="AR53" s="338">
        <v>-68.599999999999994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191120</v>
      </c>
      <c r="AN54" s="342">
        <v>11879</v>
      </c>
      <c r="AO54" s="343">
        <v>-39.5</v>
      </c>
      <c r="AP54" s="344">
        <v>47479</v>
      </c>
      <c r="AQ54" s="345">
        <v>10.199999999999999</v>
      </c>
      <c r="AR54" s="346">
        <v>-49.7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523031</v>
      </c>
      <c r="AN55" s="334">
        <v>31962</v>
      </c>
      <c r="AO55" s="335">
        <v>10.3</v>
      </c>
      <c r="AP55" s="336">
        <v>96248</v>
      </c>
      <c r="AQ55" s="337">
        <v>10</v>
      </c>
      <c r="AR55" s="338">
        <v>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301384</v>
      </c>
      <c r="AN56" s="342">
        <v>18418</v>
      </c>
      <c r="AO56" s="343">
        <v>55</v>
      </c>
      <c r="AP56" s="344">
        <v>55768</v>
      </c>
      <c r="AQ56" s="345">
        <v>17.5</v>
      </c>
      <c r="AR56" s="346">
        <v>37.5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548376</v>
      </c>
      <c r="AN57" s="334">
        <v>33362</v>
      </c>
      <c r="AO57" s="335">
        <v>4.4000000000000004</v>
      </c>
      <c r="AP57" s="336">
        <v>76413</v>
      </c>
      <c r="AQ57" s="337">
        <v>-20.6</v>
      </c>
      <c r="AR57" s="338">
        <v>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251722</v>
      </c>
      <c r="AN58" s="342">
        <v>15314</v>
      </c>
      <c r="AO58" s="343">
        <v>-16.899999999999999</v>
      </c>
      <c r="AP58" s="344">
        <v>39658</v>
      </c>
      <c r="AQ58" s="345">
        <v>-28.9</v>
      </c>
      <c r="AR58" s="346">
        <v>12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792750</v>
      </c>
      <c r="AN59" s="334">
        <v>47976</v>
      </c>
      <c r="AO59" s="335">
        <v>43.8</v>
      </c>
      <c r="AP59" s="336">
        <v>66481</v>
      </c>
      <c r="AQ59" s="337">
        <v>-13</v>
      </c>
      <c r="AR59" s="338">
        <v>56.8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487368</v>
      </c>
      <c r="AN60" s="342">
        <v>29495</v>
      </c>
      <c r="AO60" s="343">
        <v>92.6</v>
      </c>
      <c r="AP60" s="344">
        <v>36120</v>
      </c>
      <c r="AQ60" s="345">
        <v>-8.9</v>
      </c>
      <c r="AR60" s="346">
        <v>101.5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649989</v>
      </c>
      <c r="AN61" s="349">
        <v>39952</v>
      </c>
      <c r="AO61" s="350">
        <v>-2.9</v>
      </c>
      <c r="AP61" s="351">
        <v>80016</v>
      </c>
      <c r="AQ61" s="352">
        <v>0.9</v>
      </c>
      <c r="AR61" s="338">
        <v>-3.8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309107</v>
      </c>
      <c r="AN62" s="342">
        <v>18946</v>
      </c>
      <c r="AO62" s="343">
        <v>4.9000000000000004</v>
      </c>
      <c r="AP62" s="344">
        <v>44419</v>
      </c>
      <c r="AQ62" s="345">
        <v>4.2</v>
      </c>
      <c r="AR62" s="346">
        <v>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BuA8bKNtnXp2OpWJ9T7hddLkje9vdqG9sPEVPkc9dQrfvKV7cFuFokiMD/NG3HrfCPRDYKgsNl4QMO9SyuwA==" saltValue="VxYtR2KT6MWJaoy2mG5L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0" spans="125:125" ht="13.5" hidden="1" customHeight="1" x14ac:dyDescent="0.2"/>
    <row r="121" spans="125:125" ht="13.5" hidden="1" customHeight="1" x14ac:dyDescent="0.2">
      <c r="DU121" s="259"/>
    </row>
  </sheetData>
  <sheetProtection algorithmName="SHA-512" hashValue="6+B4CRFyBEPWLBuU5aaLIKtfUs7jX9uiw/PExKM+XL4tr+ix/nSIDifoUSydv7CnLtLmkCJ3PII2qH2d8o4GAg==" saltValue="j7nDdfPDxZGvErnTva/+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EwoyFFO8SmzAb+aqgZI72LOGOefa+5ELq+lbOMfqt3mBwEyPLsU+9bS/ZHO5sWUg94x44DgsbJxhNPUQH96KJg==" saltValue="78OUODW+CP/sDkc/kXhV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5" zoomScaleNormal="9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47" t="s">
        <v>3</v>
      </c>
      <c r="D47" s="1147"/>
      <c r="E47" s="1148"/>
      <c r="F47" s="11">
        <v>8.6199999999999992</v>
      </c>
      <c r="G47" s="12">
        <v>9.49</v>
      </c>
      <c r="H47" s="12">
        <v>10.37</v>
      </c>
      <c r="I47" s="12">
        <v>13.75</v>
      </c>
      <c r="J47" s="13">
        <v>20.12</v>
      </c>
    </row>
    <row r="48" spans="2:10" ht="57.75" customHeight="1" x14ac:dyDescent="0.2">
      <c r="B48" s="14"/>
      <c r="C48" s="1149" t="s">
        <v>4</v>
      </c>
      <c r="D48" s="1149"/>
      <c r="E48" s="1150"/>
      <c r="F48" s="15">
        <v>4.42</v>
      </c>
      <c r="G48" s="16">
        <v>4.21</v>
      </c>
      <c r="H48" s="16">
        <v>3.23</v>
      </c>
      <c r="I48" s="16">
        <v>2.79</v>
      </c>
      <c r="J48" s="17">
        <v>4.93</v>
      </c>
    </row>
    <row r="49" spans="2:10" ht="57.75" customHeight="1" thickBot="1" x14ac:dyDescent="0.25">
      <c r="B49" s="18"/>
      <c r="C49" s="1151" t="s">
        <v>5</v>
      </c>
      <c r="D49" s="1151"/>
      <c r="E49" s="1152"/>
      <c r="F49" s="19">
        <v>1.33</v>
      </c>
      <c r="G49" s="20">
        <v>0.49</v>
      </c>
      <c r="H49" s="20">
        <v>0.62</v>
      </c>
      <c r="I49" s="20">
        <v>4.1100000000000003</v>
      </c>
      <c r="J49" s="21">
        <v>8.56</v>
      </c>
    </row>
    <row r="50" spans="2:10" ht="13.2" x14ac:dyDescent="0.2"/>
  </sheetData>
  <sheetProtection algorithmName="SHA-512" hashValue="THGoA0FR8wi/J41NlAZsgt4s2Fqz0G7UOz00Njhz+km/nav9kvQuCZBNpMTKPvfj+2oLrWxHuGAe/SKBN/v4Xw==" saltValue="Sfdrwp0neHZnwCPvtTYy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2024-03-19T05:11:38Z</cp:lastPrinted>
  <dcterms:modified xsi:type="dcterms:W3CDTF">2024-03-19T05:16:08Z</dcterms:modified>
</cp:coreProperties>
</file>