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AE93CFA5-7F72-4BD9-B095-0F7A97D073DF}" xr6:coauthVersionLast="36" xr6:coauthVersionMax="36" xr10:uidLastSave="{00000000-0000-0000-0000-000000000000}"/>
  <bookViews>
    <workbookView xWindow="0" yWindow="0" windowWidth="20490" windowHeight="678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U34" i="10"/>
  <c r="C34" i="10"/>
  <c r="U35" i="10" l="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alcChain>
</file>

<file path=xl/sharedStrings.xml><?xml version="1.0" encoding="utf-8"?>
<sst xmlns="http://schemas.openxmlformats.org/spreadsheetml/2006/main" count="1137" uniqueCount="620">
  <si>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</si>
  <si>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</si>
  <si>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</si>
  <si>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</si>
  <si>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</si>
  <si>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</si>
  <si>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</si>
  <si>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</si>
  <si>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</si>
  <si>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</si>
  <si>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</si>
  <si>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</si>
  <si>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</si>
  <si>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</si>
  <si>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</si>
  <si>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</si>
  <si>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</si>
  <si>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</si>
  <si>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</si>
  <si>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</si>
  <si>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</si>
  <si>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</si>
  <si>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</si>
  <si>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</si>
  <si>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</si>
  <si>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</si>
  <si>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</si>
  <si>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</si>
  <si>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</si>
  <si>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</si>
  <si>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</si>
  <si>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</si>
  <si>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</si>
  <si>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</si>
  <si>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</si>
  <si>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</si>
  <si>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</si>
  <si>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</si>
  <si>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</si>
  <si>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</si>
  <si>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</si>
  <si>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</si>
  <si>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</si>
  <si>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</si>
  <si>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</si>
  <si>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</si>
  <si>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</si>
  <si>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</si>
  <si>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</si>
  <si>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</si>
  <si>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</si>
  <si>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</si>
  <si>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</si>
  <si>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</si>
  <si>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</si>
  <si>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</si>
  <si>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</si>
  <si>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</si>
  <si>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</si>
  <si>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</si>
  <si>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</si>
  <si>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</si>
  <si>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</si>
  <si>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</si>
  <si>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</si>
  <si>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</si>
  <si>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</si>
  <si>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</si>
  <si>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</si>
  <si>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</si>
  <si>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</si>
  <si>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</si>
  <si>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</si>
  <si>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</si>
  <si>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</si>
  <si>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</si>
  <si>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</si>
  <si>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</si>
  <si>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</si>
  <si>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</si>
  <si>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</si>
  <si>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</si>
  <si>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</si>
  <si>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</si>
  <si>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</si>
  <si>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</si>
  <si>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</si>
  <si>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</si>
  <si>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</si>
  <si>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</si>
  <si>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</si>
  <si>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</si>
  <si>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</si>
  <si>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</si>
  <si>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</si>
  <si>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</si>
  <si>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</si>
  <si>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井手町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</si>
  <si>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</si>
  <si>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</si>
  <si>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</si>
  <si>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</si>
  <si>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</si>
  <si>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</si>
  <si>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</si>
  <si>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</si>
  <si>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</si>
  <si>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</si>
  <si>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</si>
  <si>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</si>
  <si>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</si>
  <si>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</si>
  <si>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</si>
  <si>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</si>
  <si>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</si>
  <si>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</si>
  <si>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</si>
  <si>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</si>
  <si>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</si>
  <si>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</si>
  <si>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</si>
  <si>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</si>
  <si>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</si>
  <si>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</si>
  <si>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</si>
  <si>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</si>
  <si>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</si>
  <si>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</si>
  <si>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</si>
  <si>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</si>
  <si>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</si>
  <si>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</si>
  <si>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</si>
  <si>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</si>
  <si>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</si>
  <si>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</si>
  <si>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</si>
  <si>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</si>
  <si>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</si>
  <si>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</si>
  <si>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</si>
  <si>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</si>
  <si>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</si>
  <si>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</si>
  <si>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</si>
  <si>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</si>
  <si>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</si>
  <si>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</si>
  <si>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</si>
  <si>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</si>
  <si>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</si>
  <si>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</si>
  <si>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</si>
  <si>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</si>
  <si>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</si>
  <si>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</si>
  <si>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</si>
  <si>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</si>
  <si>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</si>
  <si>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</si>
  <si>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</si>
  <si>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</si>
  <si>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</si>
  <si>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</si>
  <si>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</si>
  <si>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</si>
  <si>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</si>
  <si>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</si>
  <si>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</si>
  <si>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</si>
  <si>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</si>
  <si>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</si>
  <si>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</si>
  <si>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</si>
  <si>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</si>
  <si>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</si>
  <si>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</si>
  <si>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</si>
  <si>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</si>
  <si>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</si>
  <si>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</si>
  <si>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</si>
  <si>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</si>
  <si>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</si>
  <si>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</si>
  <si>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</si>
  <si>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</si>
  <si>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</si>
  <si>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</si>
  <si>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</si>
  <si>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</si>
  <si>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</si>
  <si>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</si>
  <si>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</si>
  <si>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</si>
  <si>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</si>
  <si>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</si>
  <si>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</si>
  <si>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</si>
  <si>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</si>
  <si>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</si>
  <si>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</si>
  <si>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</si>
  <si>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</si>
  <si>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</si>
  <si>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</si>
  <si>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</si>
  <si>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</si>
  <si>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</si>
  <si>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</si>
  <si>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</si>
  <si>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</si>
  <si>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京都府井手町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</si>
  <si>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</si>
  <si>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</si>
  <si>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</si>
  <si>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</si>
  <si>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</si>
  <si>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</si>
  <si>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</si>
  <si>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</si>
  <si>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</si>
  <si>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</si>
  <si>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</si>
  <si>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</si>
  <si>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</si>
  <si>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</si>
  <si>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</si>
  <si>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</si>
  <si>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</si>
  <si>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</si>
  <si>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</si>
  <si>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</si>
  <si>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</si>
  <si>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</si>
  <si>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</si>
  <si>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</si>
  <si>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</si>
  <si>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</si>
  <si>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</si>
  <si>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</si>
  <si>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</si>
  <si>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</si>
  <si>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</si>
  <si>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</si>
  <si>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</si>
  <si>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</si>
  <si>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</si>
  <si>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</si>
  <si>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</si>
  <si>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</si>
  <si>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</si>
  <si>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</si>
  <si>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</si>
  <si>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</si>
  <si>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</si>
  <si>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</si>
  <si>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</si>
  <si>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</si>
  <si>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</si>
  <si>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</si>
  <si>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</si>
  <si>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</si>
  <si>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</si>
  <si>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</si>
  <si>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</si>
  <si>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</si>
  <si>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</si>
  <si>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</si>
  <si>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</si>
  <si>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</si>
  <si>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</si>
  <si>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</si>
  <si>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</si>
  <si>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</si>
  <si>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</si>
  <si>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</si>
  <si>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</si>
  <si>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</si>
  <si>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</si>
  <si>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</si>
  <si>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</si>
  <si>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</si>
  <si>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</si>
  <si>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</si>
  <si>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</si>
  <si>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</si>
  <si>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</si>
  <si>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</si>
  <si>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</si>
  <si>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</si>
  <si>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</si>
  <si>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</si>
  <si>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</si>
  <si>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</si>
  <si>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</si>
  <si>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</si>
  <si>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</si>
  <si>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</si>
  <si>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</si>
  <si>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</si>
  <si>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</si>
  <si>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</si>
  <si>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</si>
  <si>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</si>
  <si>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</si>
  <si>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</si>
  <si>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</si>
  <si>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</si>
  <si>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</si>
  <si>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</si>
  <si>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</si>
  <si>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</si>
  <si>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</si>
  <si>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</si>
  <si>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</si>
  <si>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</si>
  <si>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</si>
  <si>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</si>
  <si>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</si>
  <si>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</si>
  <si>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</si>
  <si>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</si>
  <si>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</si>
  <si>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</si>
  <si>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</si>
  <si>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</si>
  <si>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</si>
  <si>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</si>
  <si>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</si>
  <si>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</si>
  <si>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</si>
  <si>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</si>
  <si>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</si>
  <si>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</si>
  <si>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</si>
  <si>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</si>
  <si>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</si>
  <si>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</si>
  <si>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</si>
  <si>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</si>
  <si>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</si>
  <si>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</si>
  <si>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</si>
  <si>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</si>
  <si>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</si>
  <si>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</si>
  <si>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</si>
  <si>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</si>
  <si>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</si>
  <si>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</si>
  <si>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</si>
  <si>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</si>
  <si>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</si>
  <si>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</si>
  <si>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</si>
  <si>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</si>
  <si>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</si>
  <si>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</si>
  <si>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</si>
  <si>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</si>
  <si>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京都府井手町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</si>
  <si>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</si>
  <si>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</si>
  <si>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</si>
  <si>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</si>
  <si>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</si>
  <si>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</si>
  <si>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</si>
  <si>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</si>
  <si>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</si>
  <si>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</si>
  <si>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</si>
  <si>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</si>
  <si>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</si>
  <si>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</si>
  <si>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</si>
  <si>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</si>
  <si>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</si>
  <si>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</si>
  <si>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</si>
  <si>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</si>
  <si>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</si>
  <si>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</si>
  <si>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</si>
  <si>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</si>
  <si>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</si>
  <si>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</si>
  <si>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</si>
  <si>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</si>
  <si>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</si>
  <si>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</si>
  <si>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</si>
  <si>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</si>
  <si>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</si>
  <si>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</si>
  <si>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井手町国民健康保険特別会計</t>
    <phoneticPr fontId="5"/>
  </si>
  <si>
    <t>井手町介護保険特別会計</t>
    <phoneticPr fontId="5"/>
  </si>
  <si>
    <t>井手町後期高齢者医療特別会計</t>
    <phoneticPr fontId="5"/>
  </si>
  <si>
    <t>井手町水道事業会計</t>
    <phoneticPr fontId="5"/>
  </si>
  <si>
    <t>法適用企業</t>
    <phoneticPr fontId="5"/>
  </si>
  <si>
    <t>井手町公共下水道事業特別会計</t>
    <phoneticPr fontId="5"/>
  </si>
  <si>
    <t>法非適用企業</t>
    <phoneticPr fontId="5"/>
  </si>
  <si>
    <t>井手町多賀地区簡易水道事業特別会計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</si>
  <si>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</si>
  <si>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</si>
  <si>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</si>
  <si>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</si>
  <si>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</si>
  <si>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</si>
  <si>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</si>
  <si>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</si>
  <si>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</si>
  <si>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</si>
  <si>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</si>
  <si>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</si>
  <si>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</si>
  <si>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</si>
  <si>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</si>
  <si>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</si>
  <si>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</si>
  <si>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</si>
  <si>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</si>
  <si>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</si>
  <si>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</si>
  <si>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</si>
  <si>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</si>
  <si>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</si>
  <si>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</si>
  <si>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</si>
  <si>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</si>
  <si>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</si>
  <si>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</si>
  <si>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</si>
  <si>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</si>
  <si>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</si>
  <si>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</si>
  <si>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</si>
  <si>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</si>
  <si>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</si>
  <si>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</si>
  <si>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</si>
  <si>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</si>
  <si>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</si>
  <si>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</si>
  <si>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</si>
  <si>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</si>
  <si>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</si>
  <si>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</si>
  <si>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</si>
  <si>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</si>
  <si>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</si>
  <si>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</si>
  <si>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</si>
  <si>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</si>
  <si>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</si>
  <si>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</si>
  <si>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</si>
  <si>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</si>
  <si>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</si>
  <si>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</si>
  <si>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</si>
  <si>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</si>
  <si>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</si>
  <si>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</si>
  <si>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</si>
  <si>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</si>
  <si>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</si>
  <si>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</si>
  <si>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</si>
  <si>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</si>
  <si>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井手町公共下水道事業特別会計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</si>
  <si>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</si>
  <si>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</si>
  <si>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井手町多賀地区簡易水道事業特別会計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</si>
  <si>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</si>
  <si>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井手町水道事業会計</t>
    <phoneticPr fontId="5"/>
  </si>
  <si>
    <t>(Ｆ)</t>
    <phoneticPr fontId="5"/>
  </si>
  <si>
    <t>井手町介護保険特別会計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</si>
  <si>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</si>
  <si>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</si>
  <si>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</si>
  <si>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</si>
  <si>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</si>
  <si>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</si>
  <si>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</si>
  <si>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</si>
  <si>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</si>
  <si>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</si>
  <si>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</si>
  <si>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</si>
  <si>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</si>
  <si>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</si>
  <si>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</si>
  <si>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</si>
  <si>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</si>
  <si>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</si>
  <si>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</si>
  <si>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</si>
  <si>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</si>
  <si>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</si>
  <si>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</si>
  <si>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</si>
  <si>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</si>
  <si>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</si>
  <si>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</si>
  <si>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</si>
  <si>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</si>
  <si>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</si>
  <si>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</si>
  <si>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</si>
  <si>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</si>
  <si>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</si>
  <si>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</si>
  <si>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</si>
  <si>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</si>
  <si>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</si>
  <si>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</si>
  <si>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</si>
  <si>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</si>
  <si>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</si>
  <si>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</si>
  <si>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</si>
  <si>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</si>
  <si>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</si>
  <si>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</si>
  <si>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</si>
  <si>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</si>
  <si>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</si>
  <si>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</si>
  <si>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</si>
  <si>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</si>
  <si>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</si>
  <si>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</si>
  <si>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</si>
  <si>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</si>
  <si>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</si>
  <si>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</si>
  <si>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</si>
  <si>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</si>
  <si>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</si>
  <si>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</si>
  <si>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</si>
  <si>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</si>
  <si>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</si>
  <si>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</si>
  <si>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</si>
  <si>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</si>
  <si>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</si>
  <si>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</si>
  <si>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</si>
  <si>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</si>
  <si>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</si>
  <si>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</si>
  <si>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</si>
  <si>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</si>
  <si>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</si>
  <si>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</si>
  <si>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</si>
  <si>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</si>
  <si>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</si>
  <si>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</si>
  <si>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</si>
  <si>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</si>
  <si>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</si>
  <si>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</si>
  <si>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</si>
  <si>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</si>
  <si>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</si>
  <si>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</si>
  <si>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</si>
  <si>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</si>
  <si>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</si>
  <si>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</si>
  <si>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</si>
  <si>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0.91</t>
  </si>
  <si>
    <t>▲ 0.68</t>
  </si>
  <si>
    <t>一般会計</t>
  </si>
  <si>
    <t>井手町水道事業会計</t>
  </si>
  <si>
    <t>井手町介護保険特別会計</t>
  </si>
  <si>
    <t>井手町公共下水道事業特別会計</t>
  </si>
  <si>
    <t>井手町国民健康保険特別会計</t>
  </si>
  <si>
    <t>▲ 0.73</t>
  </si>
  <si>
    <t>▲ 0.07</t>
  </si>
  <si>
    <t>井手町多賀地区簡易水道事業特別会計</t>
  </si>
  <si>
    <t>井手町後期高齢者医療特別会計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</si>
  <si>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</si>
  <si>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</si>
  <si>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</si>
  <si>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</si>
  <si>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</si>
  <si>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</si>
  <si>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</si>
  <si>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</si>
  <si>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京都府市町村議会議員公務災害補償等組合</t>
  </si>
  <si>
    <t>城南衛生管理組合</t>
  </si>
  <si>
    <t>京都府市町村職員退職手当組合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</si>
  <si>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</si>
  <si>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</si>
  <si>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</si>
  <si>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</si>
  <si>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</si>
  <si>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京都地方税機構</t>
  </si>
  <si>
    <t>-</t>
    <phoneticPr fontId="2"/>
  </si>
  <si>
    <t>庁舎等整備基金</t>
    <rPh sb="0" eb="2">
      <t>チョウシャ</t>
    </rPh>
    <rPh sb="2" eb="3">
      <t>トウ</t>
    </rPh>
    <rPh sb="3" eb="5">
      <t>セイビ</t>
    </rPh>
    <rPh sb="5" eb="7">
      <t>キキン</t>
    </rPh>
    <phoneticPr fontId="2"/>
  </si>
  <si>
    <t>都市開発基金</t>
    <rPh sb="0" eb="2">
      <t>トシ</t>
    </rPh>
    <rPh sb="2" eb="4">
      <t>カイハツ</t>
    </rPh>
    <rPh sb="4" eb="6">
      <t>キキン</t>
    </rPh>
    <phoneticPr fontId="2"/>
  </si>
  <si>
    <t>社会福祉基金</t>
    <rPh sb="0" eb="2">
      <t>シャカイ</t>
    </rPh>
    <rPh sb="2" eb="4">
      <t>フクシ</t>
    </rPh>
    <rPh sb="4" eb="6">
      <t>キキン</t>
    </rPh>
    <phoneticPr fontId="2"/>
  </si>
  <si>
    <t>教育施設整備基金</t>
    <rPh sb="0" eb="2">
      <t>キョウイク</t>
    </rPh>
    <rPh sb="2" eb="4">
      <t>シセツ</t>
    </rPh>
    <rPh sb="4" eb="6">
      <t>セイビ</t>
    </rPh>
    <rPh sb="6" eb="8">
      <t>キキン</t>
    </rPh>
    <phoneticPr fontId="2"/>
  </si>
  <si>
    <t>消防防災施設等整備基金</t>
    <rPh sb="0" eb="2">
      <t>ショウボウ</t>
    </rPh>
    <rPh sb="2" eb="4">
      <t>ボウサイ</t>
    </rPh>
    <rPh sb="4" eb="6">
      <t>シセツ</t>
    </rPh>
    <rPh sb="6" eb="7">
      <t>トウ</t>
    </rPh>
    <rPh sb="7" eb="9">
      <t>セイビ</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</si>
  <si>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</si>
  <si>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</si>
  <si>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</si>
  <si>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従前から交付税措置のある有利な地方債の活用や、平成19年度及び平成29年度の大幅な繰上償還、地方債発行抑制等による公債費適正化により類似団体平均を大きく下回っていることから、今後とも効率的な財政運営に努め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</si>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</sst>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119BF66-3EA0-4937-995A-B20C75A139D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A582-4E3D-851C-326CA4A69B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66129</c:v>
                </c:pt>
                <c:pt idx="1">
                  <c:v>42053</c:v>
                </c:pt>
                <c:pt idx="2">
                  <c:v>115826</c:v>
                </c:pt>
                <c:pt idx="3">
                  <c:v>118313</c:v>
                </c:pt>
                <c:pt idx="4">
                  <c:v>203389</c:v>
                </c:pt>
              </c:numCache>
            </c:numRef>
          </c:val>
          <c:smooth val="0"/>
          <c:extLst>
            <c:ext xmlns:c16="http://schemas.microsoft.com/office/drawing/2014/chart" uri="{C3380CC4-5D6E-409C-BE32-E72D297353CC}">
              <c16:uniqueId val="{00000001-A582-4E3D-851C-326CA4A69BA6}"/>
            </c:ext>
          </c:extLst>
        </c:ser>
        <c:dLbls>
          <c:showLegendKey val="0"/>
          <c:showVal val="0"/>
          <c:showCatName val="0"/>
          <c:showSerName val="0"/>
          <c:showPercent val="0"/>
          <c:showBubbleSize val="0"/>
        </c:dLbls>
        <c:marker val="1"/>
        <c:smooth val="0"/>
        <c:axId val="207382784"/>
        <c:axId val="207401344"/>
      </c:lineChart>
      <c:catAx>
        <c:axId val="20738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401344"/>
        <c:crosses val="autoZero"/>
        <c:auto val="1"/>
        <c:lblAlgn val="ctr"/>
        <c:lblOffset val="100"/>
        <c:tickLblSkip val="1"/>
        <c:tickMarkSkip val="1"/>
        <c:noMultiLvlLbl val="0"/>
      </c:catAx>
      <c:valAx>
        <c:axId val="2074013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738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16.55</c:v>
                </c:pt>
                <c:pt idx="1">
                  <c:v>14.68</c:v>
                </c:pt>
                <c:pt idx="2">
                  <c:v>15.27</c:v>
                </c:pt>
                <c:pt idx="3">
                  <c:v>15.7</c:v>
                </c:pt>
                <c:pt idx="4">
                  <c:v>14.57</c:v>
                </c:pt>
              </c:numCache>
            </c:numRef>
          </c:val>
          <c:extLst>
            <c:ext xmlns:c16="http://schemas.microsoft.com/office/drawing/2014/chart" uri="{C3380CC4-5D6E-409C-BE32-E72D297353CC}">
              <c16:uniqueId val="{00000000-71EC-4AC5-B3B0-0671EB7A48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95.34</c:v>
                </c:pt>
                <c:pt idx="1">
                  <c:v>93.7</c:v>
                </c:pt>
                <c:pt idx="2">
                  <c:v>96.55</c:v>
                </c:pt>
                <c:pt idx="3">
                  <c:v>97.63</c:v>
                </c:pt>
                <c:pt idx="4">
                  <c:v>97.04</c:v>
                </c:pt>
              </c:numCache>
            </c:numRef>
          </c:val>
          <c:extLst>
            <c:ext xmlns:c16="http://schemas.microsoft.com/office/drawing/2014/chart" uri="{C3380CC4-5D6E-409C-BE32-E72D297353CC}">
              <c16:uniqueId val="{00000001-71EC-4AC5-B3B0-0671EB7A489F}"/>
            </c:ext>
          </c:extLst>
        </c:ser>
        <c:dLbls>
          <c:showLegendKey val="0"/>
          <c:showVal val="0"/>
          <c:showCatName val="0"/>
          <c:showSerName val="0"/>
          <c:showPercent val="0"/>
          <c:showBubbleSize val="0"/>
        </c:dLbls>
        <c:gapWidth val="250"/>
        <c:overlap val="100"/>
        <c:axId val="217315200"/>
        <c:axId val="5027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1.1299999999999999</c:v>
                </c:pt>
                <c:pt idx="1">
                  <c:v>-0.91</c:v>
                </c:pt>
                <c:pt idx="2">
                  <c:v>0.89</c:v>
                </c:pt>
                <c:pt idx="3">
                  <c:v>23.14</c:v>
                </c:pt>
                <c:pt idx="4">
                  <c:v>-0.68</c:v>
                </c:pt>
              </c:numCache>
            </c:numRef>
          </c:val>
          <c:smooth val="0"/>
          <c:extLst>
            <c:ext xmlns:c16="http://schemas.microsoft.com/office/drawing/2014/chart" uri="{C3380CC4-5D6E-409C-BE32-E72D297353CC}">
              <c16:uniqueId val="{00000002-71EC-4AC5-B3B0-0671EB7A489F}"/>
            </c:ext>
          </c:extLst>
        </c:ser>
        <c:dLbls>
          <c:showLegendKey val="0"/>
          <c:showVal val="0"/>
          <c:showCatName val="0"/>
          <c:showSerName val="0"/>
          <c:showPercent val="0"/>
          <c:showBubbleSize val="0"/>
        </c:dLbls>
        <c:marker val="1"/>
        <c:smooth val="0"/>
        <c:axId val="217315200"/>
        <c:axId val="50274304"/>
      </c:lineChart>
      <c:catAx>
        <c:axId val="21731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74304"/>
        <c:crosses val="autoZero"/>
        <c:auto val="1"/>
        <c:lblAlgn val="ctr"/>
        <c:lblOffset val="100"/>
        <c:tickLblSkip val="1"/>
        <c:tickMarkSkip val="1"/>
        <c:noMultiLvlLbl val="0"/>
      </c:catAx>
      <c:valAx>
        <c:axId val="5027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31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267-48CC-A3E8-1738F4B88E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67-48CC-A3E8-1738F4B88E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267-48CC-A3E8-1738F4B88EF2}"/>
            </c:ext>
          </c:extLst>
        </c:ser>
        <c:ser>
          <c:idx val="3"/>
          <c:order val="3"/>
          <c:tx>
            <c:strRef>
              <c:f>データシート!$A$30</c:f>
              <c:strCache>
                <c:ptCount val="1"/>
                <c:pt idx="0">
                  <c:v>井手町後期高齢者医療特別会計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0.09</c:v>
                </c:pt>
                <c:pt idx="2">
                  <c:v>#N/A</c:v>
                </c:pt>
                <c:pt idx="3">
                  <c:v>7.0000000000000007E-2</c:v>
                </c:pt>
                <c:pt idx="4">
                  <c:v>#N/A</c:v>
                </c:pt>
                <c:pt idx="5">
                  <c:v>0.1</c:v>
                </c:pt>
                <c:pt idx="6">
                  <c:v>#N/A</c:v>
                </c:pt>
                <c:pt idx="7">
                  <c:v>0.1</c:v>
                </c:pt>
                <c:pt idx="8">
                  <c:v>#N/A</c:v>
                </c:pt>
                <c:pt idx="9">
                  <c:v>0.15</c:v>
                </c:pt>
              </c:numCache>
            </c:numRef>
          </c:val>
          <c:extLst>
            <c:ext xmlns:c16="http://schemas.microsoft.com/office/drawing/2014/chart" uri="{C3380CC4-5D6E-409C-BE32-E72D297353CC}">
              <c16:uniqueId val="{00000003-F267-48CC-A3E8-1738F4B88EF2}"/>
            </c:ext>
          </c:extLst>
        </c:ser>
        <c:ser>
          <c:idx val="4"/>
          <c:order val="4"/>
          <c:tx>
            <c:strRef>
              <c:f>データシート!$A$31</c:f>
              <c:strCache>
                <c:ptCount val="1"/>
                <c:pt idx="0">
                  <c:v>井手町多賀地区簡易水道事業特別会計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0.04</c:v>
                </c:pt>
                <c:pt idx="4">
                  <c:v>#N/A</c:v>
                </c:pt>
                <c:pt idx="5">
                  <c:v>0.06</c:v>
                </c:pt>
                <c:pt idx="6">
                  <c:v>#N/A</c:v>
                </c:pt>
                <c:pt idx="7">
                  <c:v>0.16</c:v>
                </c:pt>
                <c:pt idx="8">
                  <c:v>#N/A</c:v>
                </c:pt>
                <c:pt idx="9">
                  <c:v>0.21</c:v>
                </c:pt>
              </c:numCache>
            </c:numRef>
          </c:val>
          <c:extLst>
            <c:ext xmlns:c16="http://schemas.microsoft.com/office/drawing/2014/chart" uri="{C3380CC4-5D6E-409C-BE32-E72D297353CC}">
              <c16:uniqueId val="{00000004-F267-48CC-A3E8-1738F4B88EF2}"/>
            </c:ext>
          </c:extLst>
        </c:ser>
        <c:ser>
          <c:idx val="5"/>
          <c:order val="5"/>
          <c:tx>
            <c:strRef>
              <c:f>データシート!$A$32</c:f>
              <c:strCache>
                <c:ptCount val="1"/>
                <c:pt idx="0">
                  <c:v>井手町国民健康保険特別会計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0.73</c:v>
                </c:pt>
                <c:pt idx="1">
                  <c:v>#N/A</c:v>
                </c:pt>
                <c:pt idx="2">
                  <c:v>#N/A</c:v>
                </c:pt>
                <c:pt idx="3">
                  <c:v>0.14000000000000001</c:v>
                </c:pt>
                <c:pt idx="4">
                  <c:v>7.0000000000000007E-2</c:v>
                </c:pt>
                <c:pt idx="5">
                  <c:v>#N/A</c:v>
                </c:pt>
                <c:pt idx="6">
                  <c:v>#N/A</c:v>
                </c:pt>
                <c:pt idx="7">
                  <c:v>0.06</c:v>
                </c:pt>
                <c:pt idx="8">
                  <c:v>#N/A</c:v>
                </c:pt>
                <c:pt idx="9">
                  <c:v>0.23</c:v>
                </c:pt>
              </c:numCache>
            </c:numRef>
          </c:val>
          <c:extLst>
            <c:ext xmlns:c16="http://schemas.microsoft.com/office/drawing/2014/chart" uri="{C3380CC4-5D6E-409C-BE32-E72D297353CC}">
              <c16:uniqueId val="{00000005-F267-48CC-A3E8-1738F4B88EF2}"/>
            </c:ext>
          </c:extLst>
        </c:ser>
        <c:ser>
          <c:idx val="6"/>
          <c:order val="6"/>
          <c:tx>
            <c:strRef>
              <c:f>データシート!$A$33</c:f>
              <c:strCache>
                <c:ptCount val="1"/>
                <c:pt idx="0">
                  <c:v>井手町公共下水道事業特別会計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0.42</c:v>
                </c:pt>
                <c:pt idx="2">
                  <c:v>#N/A</c:v>
                </c:pt>
                <c:pt idx="3">
                  <c:v>0.33</c:v>
                </c:pt>
                <c:pt idx="4">
                  <c:v>#N/A</c:v>
                </c:pt>
                <c:pt idx="5">
                  <c:v>0.41</c:v>
                </c:pt>
                <c:pt idx="6">
                  <c:v>#N/A</c:v>
                </c:pt>
                <c:pt idx="7">
                  <c:v>0.65</c:v>
                </c:pt>
                <c:pt idx="8">
                  <c:v>#N/A</c:v>
                </c:pt>
                <c:pt idx="9">
                  <c:v>0.59</c:v>
                </c:pt>
              </c:numCache>
            </c:numRef>
          </c:val>
          <c:extLst>
            <c:ext xmlns:c16="http://schemas.microsoft.com/office/drawing/2014/chart" uri="{C3380CC4-5D6E-409C-BE32-E72D297353CC}">
              <c16:uniqueId val="{00000006-F267-48CC-A3E8-1738F4B88EF2}"/>
            </c:ext>
          </c:extLst>
        </c:ser>
        <c:ser>
          <c:idx val="7"/>
          <c:order val="7"/>
          <c:tx>
            <c:strRef>
              <c:f>データシート!$A$34</c:f>
              <c:strCache>
                <c:ptCount val="1"/>
                <c:pt idx="0">
                  <c:v>井手町介護保険特別会計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1.85</c:v>
                </c:pt>
                <c:pt idx="2">
                  <c:v>#N/A</c:v>
                </c:pt>
                <c:pt idx="3">
                  <c:v>2.16</c:v>
                </c:pt>
                <c:pt idx="4">
                  <c:v>#N/A</c:v>
                </c:pt>
                <c:pt idx="5">
                  <c:v>2.0499999999999998</c:v>
                </c:pt>
                <c:pt idx="6">
                  <c:v>#N/A</c:v>
                </c:pt>
                <c:pt idx="7">
                  <c:v>1.82</c:v>
                </c:pt>
                <c:pt idx="8">
                  <c:v>#N/A</c:v>
                </c:pt>
                <c:pt idx="9">
                  <c:v>2.0299999999999998</c:v>
                </c:pt>
              </c:numCache>
            </c:numRef>
          </c:val>
          <c:extLst>
            <c:ext xmlns:c16="http://schemas.microsoft.com/office/drawing/2014/chart" uri="{C3380CC4-5D6E-409C-BE32-E72D297353CC}">
              <c16:uniqueId val="{00000007-F267-48CC-A3E8-1738F4B88EF2}"/>
            </c:ext>
          </c:extLst>
        </c:ser>
        <c:ser>
          <c:idx val="8"/>
          <c:order val="8"/>
          <c:tx>
            <c:strRef>
              <c:f>データシート!$A$35</c:f>
              <c:strCache>
                <c:ptCount val="1"/>
                <c:pt idx="0">
                  <c:v>井手町水道事業会計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7.2</c:v>
                </c:pt>
                <c:pt idx="2">
                  <c:v>#N/A</c:v>
                </c:pt>
                <c:pt idx="3">
                  <c:v>8.7200000000000006</c:v>
                </c:pt>
                <c:pt idx="4">
                  <c:v>#N/A</c:v>
                </c:pt>
                <c:pt idx="5">
                  <c:v>7.51</c:v>
                </c:pt>
                <c:pt idx="6">
                  <c:v>#N/A</c:v>
                </c:pt>
                <c:pt idx="7">
                  <c:v>8.42</c:v>
                </c:pt>
                <c:pt idx="8">
                  <c:v>#N/A</c:v>
                </c:pt>
                <c:pt idx="9">
                  <c:v>9.0299999999999994</c:v>
                </c:pt>
              </c:numCache>
            </c:numRef>
          </c:val>
          <c:extLst>
            <c:ext xmlns:c16="http://schemas.microsoft.com/office/drawing/2014/chart" uri="{C3380CC4-5D6E-409C-BE32-E72D297353CC}">
              <c16:uniqueId val="{00000008-F267-48CC-A3E8-1738F4B88E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16.54</c:v>
                </c:pt>
                <c:pt idx="2">
                  <c:v>#N/A</c:v>
                </c:pt>
                <c:pt idx="3">
                  <c:v>14.68</c:v>
                </c:pt>
                <c:pt idx="4">
                  <c:v>#N/A</c:v>
                </c:pt>
                <c:pt idx="5">
                  <c:v>15.27</c:v>
                </c:pt>
                <c:pt idx="6">
                  <c:v>#N/A</c:v>
                </c:pt>
                <c:pt idx="7">
                  <c:v>15.69</c:v>
                </c:pt>
                <c:pt idx="8">
                  <c:v>#N/A</c:v>
                </c:pt>
                <c:pt idx="9">
                  <c:v>14.57</c:v>
                </c:pt>
              </c:numCache>
            </c:numRef>
          </c:val>
          <c:extLst>
            <c:ext xmlns:c16="http://schemas.microsoft.com/office/drawing/2014/chart" uri="{C3380CC4-5D6E-409C-BE32-E72D297353CC}">
              <c16:uniqueId val="{00000009-F267-48CC-A3E8-1738F4B88EF2}"/>
            </c:ext>
          </c:extLst>
        </c:ser>
        <c:dLbls>
          <c:showLegendKey val="0"/>
          <c:showVal val="0"/>
          <c:showCatName val="0"/>
          <c:showSerName val="0"/>
          <c:showPercent val="0"/>
          <c:showBubbleSize val="0"/>
        </c:dLbls>
        <c:gapWidth val="150"/>
        <c:overlap val="100"/>
        <c:axId val="218091520"/>
        <c:axId val="218093056"/>
      </c:barChart>
      <c:catAx>
        <c:axId val="21809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093056"/>
        <c:crosses val="autoZero"/>
        <c:auto val="1"/>
        <c:lblAlgn val="ctr"/>
        <c:lblOffset val="100"/>
        <c:tickLblSkip val="1"/>
        <c:tickMarkSkip val="1"/>
        <c:noMultiLvlLbl val="0"/>
      </c:catAx>
      <c:valAx>
        <c:axId val="21809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09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502</c:v>
                </c:pt>
                <c:pt idx="5">
                  <c:v>456</c:v>
                </c:pt>
                <c:pt idx="8">
                  <c:v>446</c:v>
                </c:pt>
                <c:pt idx="11">
                  <c:v>419</c:v>
                </c:pt>
                <c:pt idx="14">
                  <c:v>415</c:v>
                </c:pt>
              </c:numCache>
            </c:numRef>
          </c:val>
          <c:extLst>
            <c:ext xmlns:c16="http://schemas.microsoft.com/office/drawing/2014/chart" uri="{C3380CC4-5D6E-409C-BE32-E72D297353CC}">
              <c16:uniqueId val="{00000000-DD59-4FDF-89AA-7BB7D37BE9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59-4FDF-89AA-7BB7D37BE9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D59-4FDF-89AA-7BB7D37BE9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15</c:v>
                </c:pt>
                <c:pt idx="6">
                  <c:v>12</c:v>
                </c:pt>
                <c:pt idx="9">
                  <c:v>11</c:v>
                </c:pt>
                <c:pt idx="12">
                  <c:v>14</c:v>
                </c:pt>
              </c:numCache>
            </c:numRef>
          </c:val>
          <c:extLst>
            <c:ext xmlns:c16="http://schemas.microsoft.com/office/drawing/2014/chart" uri="{C3380CC4-5D6E-409C-BE32-E72D297353CC}">
              <c16:uniqueId val="{00000003-DD59-4FDF-89AA-7BB7D37BE9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166</c:v>
                </c:pt>
                <c:pt idx="3">
                  <c:v>167</c:v>
                </c:pt>
                <c:pt idx="6">
                  <c:v>167</c:v>
                </c:pt>
                <c:pt idx="9">
                  <c:v>163</c:v>
                </c:pt>
                <c:pt idx="12">
                  <c:v>159</c:v>
                </c:pt>
              </c:numCache>
            </c:numRef>
          </c:val>
          <c:extLst>
            <c:ext xmlns:c16="http://schemas.microsoft.com/office/drawing/2014/chart" uri="{C3380CC4-5D6E-409C-BE32-E72D297353CC}">
              <c16:uniqueId val="{00000004-DD59-4FDF-89AA-7BB7D37BE9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59-4FDF-89AA-7BB7D37BE9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59-4FDF-89AA-7BB7D37BE9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264</c:v>
                </c:pt>
                <c:pt idx="3">
                  <c:v>252</c:v>
                </c:pt>
                <c:pt idx="6">
                  <c:v>249</c:v>
                </c:pt>
                <c:pt idx="9">
                  <c:v>268</c:v>
                </c:pt>
                <c:pt idx="12">
                  <c:v>224</c:v>
                </c:pt>
              </c:numCache>
            </c:numRef>
          </c:val>
          <c:extLst>
            <c:ext xmlns:c16="http://schemas.microsoft.com/office/drawing/2014/chart" uri="{C3380CC4-5D6E-409C-BE32-E72D297353CC}">
              <c16:uniqueId val="{00000007-DD59-4FDF-89AA-7BB7D37BE91C}"/>
            </c:ext>
          </c:extLst>
        </c:ser>
        <c:dLbls>
          <c:showLegendKey val="0"/>
          <c:showVal val="0"/>
          <c:showCatName val="0"/>
          <c:showSerName val="0"/>
          <c:showPercent val="0"/>
          <c:showBubbleSize val="0"/>
        </c:dLbls>
        <c:gapWidth val="100"/>
        <c:overlap val="100"/>
        <c:axId val="217767296"/>
        <c:axId val="210576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c:v>
                </c:pt>
                <c:pt idx="2">
                  <c:v>#N/A</c:v>
                </c:pt>
                <c:pt idx="3">
                  <c:v>#N/A</c:v>
                </c:pt>
                <c:pt idx="4">
                  <c:v>-22</c:v>
                </c:pt>
                <c:pt idx="5">
                  <c:v>#N/A</c:v>
                </c:pt>
                <c:pt idx="6">
                  <c:v>#N/A</c:v>
                </c:pt>
                <c:pt idx="7">
                  <c:v>-18</c:v>
                </c:pt>
                <c:pt idx="8">
                  <c:v>#N/A</c:v>
                </c:pt>
                <c:pt idx="9">
                  <c:v>#N/A</c:v>
                </c:pt>
                <c:pt idx="10">
                  <c:v>23</c:v>
                </c:pt>
                <c:pt idx="11">
                  <c:v>#N/A</c:v>
                </c:pt>
                <c:pt idx="12">
                  <c:v>#N/A</c:v>
                </c:pt>
                <c:pt idx="13">
                  <c:v>-18</c:v>
                </c:pt>
                <c:pt idx="14">
                  <c:v>#N/A</c:v>
                </c:pt>
              </c:numCache>
            </c:numRef>
          </c:val>
          <c:smooth val="0"/>
          <c:extLst>
            <c:ext xmlns:c16="http://schemas.microsoft.com/office/drawing/2014/chart" uri="{C3380CC4-5D6E-409C-BE32-E72D297353CC}">
              <c16:uniqueId val="{00000008-DD59-4FDF-89AA-7BB7D37BE91C}"/>
            </c:ext>
          </c:extLst>
        </c:ser>
        <c:dLbls>
          <c:showLegendKey val="0"/>
          <c:showVal val="0"/>
          <c:showCatName val="0"/>
          <c:showSerName val="0"/>
          <c:showPercent val="0"/>
          <c:showBubbleSize val="0"/>
        </c:dLbls>
        <c:marker val="1"/>
        <c:smooth val="0"/>
        <c:axId val="217767296"/>
        <c:axId val="210576512"/>
      </c:lineChart>
      <c:catAx>
        <c:axId val="21776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576512"/>
        <c:crosses val="autoZero"/>
        <c:auto val="1"/>
        <c:lblAlgn val="ctr"/>
        <c:lblOffset val="100"/>
        <c:tickLblSkip val="1"/>
        <c:tickMarkSkip val="1"/>
        <c:noMultiLvlLbl val="0"/>
      </c:catAx>
      <c:valAx>
        <c:axId val="210576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76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3880</c:v>
                </c:pt>
                <c:pt idx="5">
                  <c:v>3863</c:v>
                </c:pt>
                <c:pt idx="8">
                  <c:v>3818</c:v>
                </c:pt>
                <c:pt idx="11">
                  <c:v>3764</c:v>
                </c:pt>
                <c:pt idx="14">
                  <c:v>3736</c:v>
                </c:pt>
              </c:numCache>
            </c:numRef>
          </c:val>
          <c:extLst>
            <c:ext xmlns:c16="http://schemas.microsoft.com/office/drawing/2014/chart" uri="{C3380CC4-5D6E-409C-BE32-E72D297353CC}">
              <c16:uniqueId val="{00000000-2394-4648-998D-B3AD384952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703</c:v>
                </c:pt>
                <c:pt idx="5">
                  <c:v>633</c:v>
                </c:pt>
                <c:pt idx="8">
                  <c:v>571</c:v>
                </c:pt>
                <c:pt idx="11">
                  <c:v>554</c:v>
                </c:pt>
                <c:pt idx="14">
                  <c:v>528</c:v>
                </c:pt>
              </c:numCache>
            </c:numRef>
          </c:val>
          <c:extLst>
            <c:ext xmlns:c16="http://schemas.microsoft.com/office/drawing/2014/chart" uri="{C3380CC4-5D6E-409C-BE32-E72D297353CC}">
              <c16:uniqueId val="{00000001-2394-4648-998D-B3AD384952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6402</c:v>
                </c:pt>
                <c:pt idx="5">
                  <c:v>6938</c:v>
                </c:pt>
                <c:pt idx="8">
                  <c:v>7148</c:v>
                </c:pt>
                <c:pt idx="11">
                  <c:v>6754</c:v>
                </c:pt>
                <c:pt idx="14">
                  <c:v>6871</c:v>
                </c:pt>
              </c:numCache>
            </c:numRef>
          </c:val>
          <c:extLst>
            <c:ext xmlns:c16="http://schemas.microsoft.com/office/drawing/2014/chart" uri="{C3380CC4-5D6E-409C-BE32-E72D297353CC}">
              <c16:uniqueId val="{00000002-2394-4648-998D-B3AD384952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94-4648-998D-B3AD384952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94-4648-998D-B3AD384952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66</c:v>
                </c:pt>
                <c:pt idx="12">
                  <c:v>0</c:v>
                </c:pt>
              </c:numCache>
            </c:numRef>
          </c:val>
          <c:extLst>
            <c:ext xmlns:c16="http://schemas.microsoft.com/office/drawing/2014/chart" uri="{C3380CC4-5D6E-409C-BE32-E72D297353CC}">
              <c16:uniqueId val="{00000005-2394-4648-998D-B3AD384952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918</c:v>
                </c:pt>
                <c:pt idx="3">
                  <c:v>811</c:v>
                </c:pt>
                <c:pt idx="6">
                  <c:v>773</c:v>
                </c:pt>
                <c:pt idx="9">
                  <c:v>726</c:v>
                </c:pt>
                <c:pt idx="12">
                  <c:v>656</c:v>
                </c:pt>
              </c:numCache>
            </c:numRef>
          </c:val>
          <c:extLst>
            <c:ext xmlns:c16="http://schemas.microsoft.com/office/drawing/2014/chart" uri="{C3380CC4-5D6E-409C-BE32-E72D297353CC}">
              <c16:uniqueId val="{00000006-2394-4648-998D-B3AD384952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119</c:v>
                </c:pt>
                <c:pt idx="3">
                  <c:v>112</c:v>
                </c:pt>
                <c:pt idx="6">
                  <c:v>172</c:v>
                </c:pt>
                <c:pt idx="9">
                  <c:v>215</c:v>
                </c:pt>
                <c:pt idx="12">
                  <c:v>203</c:v>
                </c:pt>
              </c:numCache>
            </c:numRef>
          </c:val>
          <c:extLst>
            <c:ext xmlns:c16="http://schemas.microsoft.com/office/drawing/2014/chart" uri="{C3380CC4-5D6E-409C-BE32-E72D297353CC}">
              <c16:uniqueId val="{00000007-2394-4648-998D-B3AD384952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2042</c:v>
                </c:pt>
                <c:pt idx="3">
                  <c:v>1893</c:v>
                </c:pt>
                <c:pt idx="6">
                  <c:v>1778</c:v>
                </c:pt>
                <c:pt idx="9">
                  <c:v>1693</c:v>
                </c:pt>
                <c:pt idx="12">
                  <c:v>1574</c:v>
                </c:pt>
              </c:numCache>
            </c:numRef>
          </c:val>
          <c:extLst>
            <c:ext xmlns:c16="http://schemas.microsoft.com/office/drawing/2014/chart" uri="{C3380CC4-5D6E-409C-BE32-E72D297353CC}">
              <c16:uniqueId val="{00000008-2394-4648-998D-B3AD384952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94-4648-998D-B3AD384952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2903</c:v>
                </c:pt>
                <c:pt idx="3">
                  <c:v>2909</c:v>
                </c:pt>
                <c:pt idx="6">
                  <c:v>3019</c:v>
                </c:pt>
                <c:pt idx="9">
                  <c:v>2557</c:v>
                </c:pt>
                <c:pt idx="12">
                  <c:v>2909</c:v>
                </c:pt>
              </c:numCache>
            </c:numRef>
          </c:val>
          <c:extLst>
            <c:ext xmlns:c16="http://schemas.microsoft.com/office/drawing/2014/chart" uri="{C3380CC4-5D6E-409C-BE32-E72D297353CC}">
              <c16:uniqueId val="{0000000A-2394-4648-998D-B3AD3849525B}"/>
            </c:ext>
          </c:extLst>
        </c:ser>
        <c:dLbls>
          <c:showLegendKey val="0"/>
          <c:showVal val="0"/>
          <c:showCatName val="0"/>
          <c:showSerName val="0"/>
          <c:showPercent val="0"/>
          <c:showBubbleSize val="0"/>
        </c:dLbls>
        <c:gapWidth val="100"/>
        <c:overlap val="100"/>
        <c:axId val="210535552"/>
        <c:axId val="210537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94-4648-998D-B3AD3849525B}"/>
            </c:ext>
          </c:extLst>
        </c:ser>
        <c:dLbls>
          <c:showLegendKey val="0"/>
          <c:showVal val="0"/>
          <c:showCatName val="0"/>
          <c:showSerName val="0"/>
          <c:showPercent val="0"/>
          <c:showBubbleSize val="0"/>
        </c:dLbls>
        <c:marker val="1"/>
        <c:smooth val="0"/>
        <c:axId val="210535552"/>
        <c:axId val="210537472"/>
      </c:lineChart>
      <c:catAx>
        <c:axId val="21053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0537472"/>
        <c:crosses val="autoZero"/>
        <c:auto val="1"/>
        <c:lblAlgn val="ctr"/>
        <c:lblOffset val="100"/>
        <c:tickLblSkip val="1"/>
        <c:tickMarkSkip val="1"/>
        <c:noMultiLvlLbl val="0"/>
      </c:catAx>
      <c:valAx>
        <c:axId val="210537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53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2341</c:v>
                </c:pt>
                <c:pt idx="1">
                  <c:v>2349</c:v>
                </c:pt>
                <c:pt idx="2">
                  <c:v>2356</c:v>
                </c:pt>
              </c:numCache>
            </c:numRef>
          </c:val>
          <c:extLst>
            <c:ext xmlns:c16="http://schemas.microsoft.com/office/drawing/2014/chart" uri="{C3380CC4-5D6E-409C-BE32-E72D297353CC}">
              <c16:uniqueId val="{00000000-2F73-41D0-B38F-3A544A6260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795</c:v>
                </c:pt>
                <c:pt idx="1">
                  <c:v>255</c:v>
                </c:pt>
                <c:pt idx="2">
                  <c:v>356</c:v>
                </c:pt>
              </c:numCache>
            </c:numRef>
          </c:val>
          <c:extLst>
            <c:ext xmlns:c16="http://schemas.microsoft.com/office/drawing/2014/chart" uri="{C3380CC4-5D6E-409C-BE32-E72D297353CC}">
              <c16:uniqueId val="{00000001-2F73-41D0-B38F-3A544A6260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3989</c:v>
                </c:pt>
                <c:pt idx="1">
                  <c:v>4128</c:v>
                </c:pt>
                <c:pt idx="2">
                  <c:v>4140</c:v>
                </c:pt>
              </c:numCache>
            </c:numRef>
          </c:val>
          <c:extLst>
            <c:ext xmlns:c16="http://schemas.microsoft.com/office/drawing/2014/chart" uri="{C3380CC4-5D6E-409C-BE32-E72D297353CC}">
              <c16:uniqueId val="{00000002-2F73-41D0-B38F-3A544A62603B}"/>
            </c:ext>
          </c:extLst>
        </c:ser>
        <c:dLbls>
          <c:showLegendKey val="0"/>
          <c:showVal val="0"/>
          <c:showCatName val="0"/>
          <c:showSerName val="0"/>
          <c:showPercent val="0"/>
          <c:showBubbleSize val="0"/>
        </c:dLbls>
        <c:gapWidth val="120"/>
        <c:overlap val="100"/>
        <c:axId val="218402176"/>
        <c:axId val="218408064"/>
      </c:barChart>
      <c:catAx>
        <c:axId val="21840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8408064"/>
        <c:crosses val="autoZero"/>
        <c:auto val="1"/>
        <c:lblAlgn val="ctr"/>
        <c:lblOffset val="100"/>
        <c:tickLblSkip val="1"/>
        <c:tickMarkSkip val="1"/>
        <c:noMultiLvlLbl val="0"/>
      </c:catAx>
      <c:valAx>
        <c:axId val="218408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840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{C0B7E1EA-0646-4354-B48F-B2F531020C29}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2AA-46C9-93B7-9D8CA9919D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{704C044E-761E-4083-9A8F-BBD98F3AB5B3}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AA-46C9-93B7-9D8CA9919D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{DE3FFAF1-8C37-4CC4-9FCA-B9E6C801C7E2}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AA-46C9-93B7-9D8CA9919D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{EA81E077-0325-4897-A1F2-ABE07F8689D9}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AA-46C9-93B7-9D8CA9919D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{8231E46E-0231-460C-8F62-ACA185F1C52F}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AA-46C9-93B7-9D8CA9919DE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{84D5BD62-CF5A-41D4-AA9E-F9BC42A2EA77}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2AA-46C9-93B7-9D8CA9919DE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{79B50F5C-1AD5-4EED-881E-AA38ADC3824C}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2AA-46C9-93B7-9D8CA9919DE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{BCED7E30-65B4-462D-9F81-FDE4D86C88B5}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2AA-46C9-93B7-9D8CA9919DE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{16208D84-0188-4BF6-8DAB-C289056F76DC}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2AA-46C9-93B7-9D8CA9919D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66.900000000000006</c:v>
                </c:pt>
                <c:pt idx="16">
                  <c:v>67.599999999999994</c:v>
                </c:pt>
                <c:pt idx="24">
                  <c:v>69.099999999999994</c:v>
                </c:pt>
                <c:pt idx="32">
                  <c:v>70.7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AA-46C9-93B7-9D8CA9919D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{E1B7926E-21D2-4AC7-96BE-24D7761A3D20}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2AA-46C9-93B7-9D8CA9919D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{ABF986AF-7F02-474C-8A1D-E3BAFB0E10E5}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AA-46C9-93B7-9D8CA9919D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{49F3F799-8F77-4BE6-ABBE-9E2F029F5547}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AA-46C9-93B7-9D8CA9919D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{18083473-70C3-431A-99D8-63D0C46C972F}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AA-46C9-93B7-9D8CA9919D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{FB3C352C-7EB9-454F-8394-0C623D948605}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AA-46C9-93B7-9D8CA9919DE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{7F189889-EF24-4367-9F4B-E121DB6965D4}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2AA-46C9-93B7-9D8CA9919DE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{C2298F6F-FDE1-4D5A-9140-B948E15F2F1B}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2AA-46C9-93B7-9D8CA9919DE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{49380B2D-2EB4-4B70-8C38-81A6E378DFB1}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2AA-46C9-93B7-9D8CA9919DE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{2EACCCBC-ACED-4D22-A16E-6E7CF9E635CE}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2AA-46C9-93B7-9D8CA9919D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72AA-46C9-93B7-9D8CA9919DEC}"/>
            </c:ext>
          </c:extLst>
        </c:ser>
        <c:dLbls>
          <c:showLegendKey val="0"/>
          <c:showVal val="1"/>
          <c:showCatName val="0"/>
          <c:showSerName val="0"/>
          <c:showPercent val="0"/>
          <c:showBubbleSize val="0"/>
        </c:dLbls>
        <c:axId val="46179840"/>
        <c:axId val="46181760"/>
      </c:scatterChart>
      <c:valAx>
        <c:axId val="46179840"/>
        <c:scaling>
          <c:orientation val="minMax"/>
          <c:max val="61.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{E184B376-0FA3-4118-A682-458456194527}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ED4-45D0-9FC6-505C45F307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{2D573662-9654-494D-9F69-27A7059912D2}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D4-45D0-9FC6-505C45F307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{046FA5E0-5412-44F6-A48F-3BD80FF96837}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D4-45D0-9FC6-505C45F307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{563DB79C-2F54-41C1-A9DE-9671DC82F719}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D4-45D0-9FC6-505C45F307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{F2FBAD59-2A62-4228-A768-169DFB9BA307}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D4-45D0-9FC6-505C45F30779}"/>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{E0C20F46-0879-4B32-BFEA-25B0C1665F64}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ED4-45D0-9FC6-505C45F3077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{4684534B-B8C5-4BB4-95DB-ECBC5C84A28C}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ED4-45D0-9FC6-505C45F30779}"/>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{E3C95948-ED31-4925-8049-C6EA24903AE1}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ED4-45D0-9FC6-505C45F30779}"/>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{31BB6152-5EF8-477D-8417-52C22DAA8987}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ED4-45D0-9FC6-505C45F307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-1.2</c:v>
                </c:pt>
                <c:pt idx="16">
                  <c:v>-1.5</c:v>
                </c:pt>
                <c:pt idx="24">
                  <c:v>-0.2</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D4-45D0-9FC6-505C45F307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{005DFA08-A69D-429F-B6ED-BE1A7018581E}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ED4-45D0-9FC6-505C45F307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{B190EF95-6C1E-49E2-935C-EA202BDF3B04}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D4-45D0-9FC6-505C45F307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{1CCDE110-B690-47CD-8E8D-18B6C2C630AD}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D4-45D0-9FC6-505C45F307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{B6591368-2952-46D3-A582-45684995B314}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D4-45D0-9FC6-505C45F307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{6A9A9F2C-9381-4598-8E55-F08947D7B333}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D4-45D0-9FC6-505C45F3077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{A84F0EDF-F669-4215-9B45-C0D8F5F8BBEC}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ED4-45D0-9FC6-505C45F30779}"/>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{300600BE-D559-4C33-B08F-31EE4F79D03F}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ED4-45D0-9FC6-505C45F30779}"/>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{C487C5AA-4BD2-42D3-8483-383002F417A7}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ED4-45D0-9FC6-505C45F30779}"/>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{701C50ED-113D-4929-99BF-3E0D0B931272}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ED4-45D0-9FC6-505C45F307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AED4-45D0-9FC6-505C45F30779}"/>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１９年度に約７２３百万円、平成２９年度に５４２百万円の繰上償還を行ったことにより、今後の公債費抑制につながるものである。算入公債費については、従前より住民ニーズを的確に把握しハード整備の際の地方債発行は交付税措置のある有利なものを活用する方針で、安易な地方債発行を抑制してきた結果が高水準を維持し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については、平成１９年度に約７２３百万円、平成２９年度に約５４２百万円の繰上償還を行ったことにより圧縮が図られたものの、ＪＲ玉水駅周辺整備、府立特別支援学校整備に伴う道路整備事業費の増加により一般会計等に係る地方債の現在高が増加した。今後も庁舎建設事業等が控えており、地方債現在高は更に増加する見込みで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京都府井手町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今後予定している庁舎建設等の大型事業実施を見据え、減債基金に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億円積立てた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ことにより基金全体が昨年度と比較して増加した</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今後の財政状況等や主要施策の進捗状況を勘案しながら基金の活用を検討する。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都市開発、消防施設整備、社会福祉、教育施設整備とそれぞれの用途に合わせて基金の活用する。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債券等の利子積立による微増</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財政状況等や主要施策の進捗状況を勘案しながら基金の活用を検討する。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債券等の利子積立による微増</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財政状況等や主要施策の進捗状況を勘案しながら基金の活用を検討する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今後予定している庁舎建設等の大型事業実施を見据え、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減債基金に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億円積立てた。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財政状況等や主要施策の進捗状況を勘案しながら基金の活用を検討する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1BEF069-8E78-4E66-B0C0-23ACB077A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C20750D-1D20-446F-8A16-E86E673FB9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446F15F-14E2-420F-8D3B-86F524EABF9B}"/>
            </a:ext>
          </a:extLst>
        </xdr:cNvPr>
        <xdr:cNvSpPr/>
      </xdr:nvSpPr>
      <xdr:spPr>
        <a:xfrm>
          <a:off x="131318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886A8BE3-7B8B-49FC-A3C0-4CB1630EAF66}"/>
            </a:ext>
          </a:extLst>
        </xdr:cNvPr>
        <xdr:cNvSpPr/>
      </xdr:nvSpPr>
      <xdr:spPr>
        <a:xfrm>
          <a:off x="145034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EF850D16-4743-4EBE-B4A8-2B059AA9BBAF}"/>
            </a:ext>
          </a:extLst>
        </xdr:cNvPr>
        <xdr:cNvSpPr/>
      </xdr:nvSpPr>
      <xdr:spPr>
        <a:xfrm>
          <a:off x="158750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9F4EBC23-C9F8-476B-9BEE-371C7E8BD0E4}"/>
            </a:ext>
          </a:extLst>
        </xdr:cNvPr>
        <xdr:cNvSpPr/>
      </xdr:nvSpPr>
      <xdr:spPr>
        <a:xfrm>
          <a:off x="17246600" y="9086850"/>
          <a:ext cx="1371600" cy="3365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2035607-4325-4DF9-A3D8-BF72A908B28C}"/>
            </a:ext>
          </a:extLst>
        </xdr:cNvPr>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6B787BB8-902B-49A1-AEAF-C80F9E84694B}"/>
            </a:ext>
          </a:extLst>
        </xdr:cNvPr>
        <xdr:cNvSpPr/>
      </xdr:nvSpPr>
      <xdr:spPr>
        <a:xfrm>
          <a:off x="131318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E4589DF0-D9DC-4803-BE88-2FCA130AC980}"/>
            </a:ext>
          </a:extLst>
        </xdr:cNvPr>
        <xdr:cNvSpPr/>
      </xdr:nvSpPr>
      <xdr:spPr>
        <a:xfrm>
          <a:off x="145034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6BABB326-BD97-4102-B4FD-52C7D26D9975}"/>
            </a:ext>
          </a:extLst>
        </xdr:cNvPr>
        <xdr:cNvSpPr/>
      </xdr:nvSpPr>
      <xdr:spPr>
        <a:xfrm>
          <a:off x="158750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8E4E58D4-D502-435D-B9E6-7E86828026C5}"/>
            </a:ext>
          </a:extLst>
        </xdr:cNvPr>
        <xdr:cNvSpPr/>
      </xdr:nvSpPr>
      <xdr:spPr>
        <a:xfrm>
          <a:off x="172466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7DE69B9A-3991-40D5-AFB8-9512A0DEC0F4}"/>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625A5A5B-A7B1-48D6-825A-E6B6AE0AE5F1}"/>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CC2FEC64-98E9-4A56-B83F-D56C0EE363C2}"/>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CC24003-C7CC-4228-A8F5-39F037D34AAE}"/>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CBF7673E-8424-48FF-82A9-F8F33A66AEA7}"/>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661F5B1D-3041-4C61-9D0C-3581945593A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B2D0B4D6-3501-4E18-8B46-C77402067E8A}"/>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C31984E4-7EA2-4084-B8E5-6A3A20848F5A}"/>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BAB2737-B799-4986-BC07-F60889A3F158}"/>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25DDBC7D-24F2-49B0-AFA4-4263EE4E27E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7,492
7,308
18.04
5,076,585
4,668,275
353,810
2,427,747
2,909,353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5225A311-5658-4F1E-8002-95EDEA7824E1}"/>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CB0AAAE9-BF4B-4C86-B86F-0AFA2A395278}"/>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AB1BE08D-88B1-442E-B63F-BC60A3485BB2}"/>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B50CC975-1906-435F-8F44-9CF97B40B14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23018C0-D972-460D-92E5-B2D9B2EA6EDA}"/>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BA59B042-E7C9-4653-801A-BC274E50CE83}"/>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2A05A6EF-2A03-4AC5-902A-E90AA25C574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16F389A-C955-4E35-9B3F-C6907BDB8F6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C785BDAC-34EF-4DF0-A913-10F13EE4E58A}"/>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D4245F93-84F8-47B5-95DA-8F6842463E5E}"/>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9C46C6BB-F6CD-4A9D-949D-40A78FAF8696}"/>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84C7340B-F320-49F6-85D3-CE4850477AE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6F875F33-F2F2-4BA9-AA25-59966EF4EDEC}"/>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FF781939-8EC8-407B-95AE-2FFC599F8AE2}"/>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CE2CCB59-EECB-4E14-B4B3-3D1B113C9B93}"/>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D14D8ED0-33BE-40DE-8868-4B0A9CB310CE}"/>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4649B801-09AF-4C83-A55C-669673D6858F}"/>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DEF67D0A-1F89-4701-BB4A-4704A116D381}"/>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7AA0D82F-0891-4EFA-8690-E82E1CFFFEB7}"/>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F42CB067-1988-43B8-8653-817CD9E2D2F1}"/>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984C900C-57D8-473F-9C5A-8E8F16983DC2}"/>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3A2DE214-D997-4FFB-A185-C704550C4DE6}"/>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895FCFDF-A39F-4128-8384-32419AAB1308}"/>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FB7E1F54-B7D3-4555-B84E-8AEE92CDFF1B}"/>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132C6799-1D44-4910-9461-82C16980ED8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E5087197-E2E9-43DE-900A-9A5593407007}"/>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5FA9766D-0010-49EF-A0F5-C46126C452DB}"/>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9B8AB19-93A9-474C-85C3-6010A078F12D}"/>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AA4D16EA-624B-4B46-B000-212087800B25}"/>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F00A8856-BC57-48BB-BDE9-5AC8CB056242}"/>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F3114904-AF22-4DDD-8879-B7B23B780B95}"/>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2CE6DDD6-841F-490D-846B-0AEB1C8E6222}"/>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B1A22B03-08D0-46BD-803E-B21ACFE769A2}"/>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1D60F475-D2D0-4D8D-B4F6-8E0E9ABE6ABF}"/>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当該比率が類似団体平均を上回っている要因は、類似団体より各施設の建設時期が早いため減価償却が進んでいると思われる。今後本町では、平成２７年度に策定した公共施設等総合管理計画において、各施設の適切な管理に努め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CAB57191-0FA7-4BD4-924F-8CB8192313C2}"/>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E2C44970-BF1F-4083-83F4-FEBCF528AB5F}"/>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892BFD6A-9C71-4BFF-8C54-E92E10B667FE}"/>
            </a:ext>
          </a:extLst>
        </xdr:cNvPr>
        <xdr:cNvSpPr txBox="1"/>
      </xdr:nvSpPr>
      <xdr:spPr>
        <a:xfrm>
          <a:off x="8190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AB7E1B7F-1B49-498E-AF36-19EE1E2FFF4E}"/>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6C18EE5D-89B1-4C8E-B112-DB1D6DFF2EB0}"/>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A9F7F66B-F12D-46D7-8FD6-C298145B7C80}"/>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20F65784-4CD1-44B1-90CE-BA958A791AF3}"/>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BF8372AC-EF71-4BCB-AC0F-66A029009057}"/>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151DAE7F-258C-4253-8BBE-140618B9A9B3}"/>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86C7D864-B3A5-4721-B979-A50A9E99F185}"/>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FE80E006-7689-4EE1-B5C8-FAA076889CE4}"/>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A06939C9-52AD-424A-8518-310E96C61165}"/>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a:extLst>
            <a:ext uri="{FF2B5EF4-FFF2-40B4-BE49-F238E27FC236}">
              <a16:creationId xmlns:a16="http://schemas.microsoft.com/office/drawing/2014/main" id="{BCF9000C-7F32-48F6-874E-367359F63DCA}"/>
            </a:ext>
          </a:extLst>
        </xdr:cNvPr>
        <xdr:cNvSpPr txBox="1"/>
      </xdr:nvSpPr>
      <xdr:spPr>
        <a:xfrm>
          <a:off x="735486" y="5069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48A936E-D042-4884-B2E5-53F452E1B254}"/>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29B5FF9F-9D6A-4B15-A34B-412461B3173A}"/>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6A08261-F3BA-4099-A50C-A4E86E4FDED6}"/>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a:extLst>
            <a:ext uri="{FF2B5EF4-FFF2-40B4-BE49-F238E27FC236}">
              <a16:creationId xmlns:a16="http://schemas.microsoft.com/office/drawing/2014/main" id="{D28AAF35-9AED-4569-B563-1D74F1507A2E}"/>
            </a:ext>
          </a:extLst>
        </xdr:cNvPr>
        <xdr:cNvCxnSpPr/>
      </xdr:nvCxnSpPr>
      <xdr:spPr>
        <a:xfrm flipV="1">
          <a:off x="4300220" y="5381202"/>
          <a:ext cx="1270" cy="95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a:extLst>
            <a:ext uri="{FF2B5EF4-FFF2-40B4-BE49-F238E27FC236}">
              <a16:creationId xmlns:a16="http://schemas.microsoft.com/office/drawing/2014/main" id="{E7471541-008A-433F-AC38-865935F35BC1}"/>
            </a:ext>
          </a:extLst>
        </xdr:cNvPr>
        <xdr:cNvSpPr txBox="1"/>
      </xdr:nvSpPr>
      <xdr:spPr>
        <a:xfrm>
          <a:off x="4352925" y="6341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a:extLst>
            <a:ext uri="{FF2B5EF4-FFF2-40B4-BE49-F238E27FC236}">
              <a16:creationId xmlns:a16="http://schemas.microsoft.com/office/drawing/2014/main" id="{42956A53-244F-41B5-AAF5-5BB8C555EA9F}"/>
            </a:ext>
          </a:extLst>
        </xdr:cNvPr>
        <xdr:cNvCxnSpPr/>
      </xdr:nvCxnSpPr>
      <xdr:spPr>
        <a:xfrm>
          <a:off x="4213225" y="633804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a:extLst>
            <a:ext uri="{FF2B5EF4-FFF2-40B4-BE49-F238E27FC236}">
              <a16:creationId xmlns:a16="http://schemas.microsoft.com/office/drawing/2014/main" id="{1ACFCC5D-368D-429D-AED8-C34D4DBB1713}"/>
            </a:ext>
          </a:extLst>
        </xdr:cNvPr>
        <xdr:cNvSpPr txBox="1"/>
      </xdr:nvSpPr>
      <xdr:spPr>
        <a:xfrm>
          <a:off x="4352925" y="5162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a:extLst>
            <a:ext uri="{FF2B5EF4-FFF2-40B4-BE49-F238E27FC236}">
              <a16:creationId xmlns:a16="http://schemas.microsoft.com/office/drawing/2014/main" id="{881430BA-AAC5-4424-9B10-ABA6F2B3E1CB}"/>
            </a:ext>
          </a:extLst>
        </xdr:cNvPr>
        <xdr:cNvCxnSpPr/>
      </xdr:nvCxnSpPr>
      <xdr:spPr>
        <a:xfrm>
          <a:off x="4213225" y="53812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23512</xdr:rowOff>
    </xdr:from>
    <xdr:ext cx="405111" cy="259045"/>
    <xdr:sp macro="" textlink="">
      <xdr:nvSpPr>
        <xdr:cNvPr id="78" name="有形固定資産減価償却率平均値テキスト">
          <a:extLst>
            <a:ext uri="{FF2B5EF4-FFF2-40B4-BE49-F238E27FC236}">
              <a16:creationId xmlns:a16="http://schemas.microsoft.com/office/drawing/2014/main" id="{A3336D99-8427-40C2-8DFC-03365204FB38}"/>
            </a:ext>
          </a:extLst>
        </xdr:cNvPr>
        <xdr:cNvSpPr txBox="1"/>
      </xdr:nvSpPr>
      <xdr:spPr>
        <a:xfrm>
          <a:off x="4352925" y="5757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a:extLst>
            <a:ext uri="{FF2B5EF4-FFF2-40B4-BE49-F238E27FC236}">
              <a16:creationId xmlns:a16="http://schemas.microsoft.com/office/drawing/2014/main" id="{054E019A-87B4-43BA-9C69-BD0C67B071EC}"/>
            </a:ext>
          </a:extLst>
        </xdr:cNvPr>
        <xdr:cNvSpPr/>
      </xdr:nvSpPr>
      <xdr:spPr>
        <a:xfrm>
          <a:off x="4251325" y="577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a:extLst>
            <a:ext uri="{FF2B5EF4-FFF2-40B4-BE49-F238E27FC236}">
              <a16:creationId xmlns:a16="http://schemas.microsoft.com/office/drawing/2014/main" id="{29CF19DB-E9C2-413D-B6D9-493B600272AA}"/>
            </a:ext>
          </a:extLst>
        </xdr:cNvPr>
        <xdr:cNvSpPr/>
      </xdr:nvSpPr>
      <xdr:spPr>
        <a:xfrm>
          <a:off x="3616325" y="58169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a:extLst>
            <a:ext uri="{FF2B5EF4-FFF2-40B4-BE49-F238E27FC236}">
              <a16:creationId xmlns:a16="http://schemas.microsoft.com/office/drawing/2014/main" id="{111E5ACA-FCA5-46FD-BDCB-011A8CC85CA8}"/>
            </a:ext>
          </a:extLst>
        </xdr:cNvPr>
        <xdr:cNvSpPr/>
      </xdr:nvSpPr>
      <xdr:spPr>
        <a:xfrm>
          <a:off x="2930525" y="582591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2" name="フローチャート: 判断 81">
          <a:extLst>
            <a:ext uri="{FF2B5EF4-FFF2-40B4-BE49-F238E27FC236}">
              <a16:creationId xmlns:a16="http://schemas.microsoft.com/office/drawing/2014/main" id="{F9D48354-7961-4081-B6A9-37915C445CA1}"/>
            </a:ext>
          </a:extLst>
        </xdr:cNvPr>
        <xdr:cNvSpPr/>
      </xdr:nvSpPr>
      <xdr:spPr>
        <a:xfrm>
          <a:off x="2244725" y="58690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5FBD977-CE39-4411-92D6-53DF15B859D9}"/>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BB469A3B-9C35-4400-AD4C-43D3EB8B3E49}"/>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BAB53A9-260A-4A3A-BCFB-3DF9F6AFBBA8}"/>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C1F8B90-C9C2-4F0B-BE46-4981E9A9EAA5}"/>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F2B2259-4277-4BE6-B011-85327110D8F4}"/>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45614</xdr:rowOff>
    </xdr:from>
    <xdr:to>
      <xdr:col>23</xdr:col>
      <xdr:colOff>136525</xdr:colOff>
      <xdr:row>29</xdr:row>
      <xdr:rowOff>147214</xdr:rowOff>
    </xdr:to>
    <xdr:sp macro="" textlink="">
      <xdr:nvSpPr>
        <xdr:cNvPr id="88" name="楕円 87">
          <a:extLst>
            <a:ext uri="{FF2B5EF4-FFF2-40B4-BE49-F238E27FC236}">
              <a16:creationId xmlns:a16="http://schemas.microsoft.com/office/drawing/2014/main" id="{F2CEA284-6083-47DD-B0E3-F27DC55AE36C}"/>
            </a:ext>
          </a:extLst>
        </xdr:cNvPr>
        <xdr:cNvSpPr/>
      </xdr:nvSpPr>
      <xdr:spPr>
        <a:xfrm>
          <a:off x="4251325" y="56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68491</xdr:rowOff>
    </xdr:from>
    <xdr:ext cx="405111" cy="259045"/>
    <xdr:sp macro="" textlink="">
      <xdr:nvSpPr>
        <xdr:cNvPr id="89" name="有形固定資産減価償却率該当値テキスト">
          <a:extLst>
            <a:ext uri="{FF2B5EF4-FFF2-40B4-BE49-F238E27FC236}">
              <a16:creationId xmlns:a16="http://schemas.microsoft.com/office/drawing/2014/main" id="{DF86BE30-7B02-4E7E-9F7A-A3B6CE6E2C29}"/>
            </a:ext>
          </a:extLst>
        </xdr:cNvPr>
        <xdr:cNvSpPr txBox="1"/>
      </xdr:nvSpPr>
      <xdr:spPr>
        <a:xfrm>
          <a:off x="4352925" y="547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74401</xdr:rowOff>
    </xdr:from>
    <xdr:to>
      <xdr:col>19</xdr:col>
      <xdr:colOff>187325</xdr:colOff>
      <xdr:row>30</xdr:row>
      <xdr:rowOff>4551</xdr:rowOff>
    </xdr:to>
    <xdr:sp macro="" textlink="">
      <xdr:nvSpPr>
        <xdr:cNvPr id="90" name="楕円 89">
          <a:extLst>
            <a:ext uri="{FF2B5EF4-FFF2-40B4-BE49-F238E27FC236}">
              <a16:creationId xmlns:a16="http://schemas.microsoft.com/office/drawing/2014/main" id="{B729A29D-BD12-4017-8AE1-9B95F2F0650D}"/>
            </a:ext>
          </a:extLst>
        </xdr:cNvPr>
        <xdr:cNvSpPr/>
      </xdr:nvSpPr>
      <xdr:spPr>
        <a:xfrm>
          <a:off x="3616325" y="56433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96414</xdr:rowOff>
    </xdr:from>
    <xdr:to>
      <xdr:col>23</xdr:col>
      <xdr:colOff>85725</xdr:colOff>
      <xdr:row>29</xdr:row>
      <xdr:rowOff>125201</xdr:rowOff>
    </xdr:to>
    <xdr:cxnSp macro="">
      <xdr:nvCxnSpPr>
        <xdr:cNvPr id="91" name="直線コネクタ 90">
          <a:extLst>
            <a:ext uri="{FF2B5EF4-FFF2-40B4-BE49-F238E27FC236}">
              <a16:creationId xmlns:a16="http://schemas.microsoft.com/office/drawing/2014/main" id="{2C60634D-B233-4032-A78B-E53433751ECD}"/>
            </a:ext>
          </a:extLst>
        </xdr:cNvPr>
        <xdr:cNvCxnSpPr/>
      </xdr:nvCxnSpPr>
      <xdr:spPr>
        <a:xfrm flipV="1">
          <a:off x="3667125" y="5665364"/>
          <a:ext cx="635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101388</xdr:rowOff>
    </xdr:from>
    <xdr:to>
      <xdr:col>15</xdr:col>
      <xdr:colOff>187325</xdr:colOff>
      <xdr:row>30</xdr:row>
      <xdr:rowOff>31538</xdr:rowOff>
    </xdr:to>
    <xdr:sp macro="" textlink="">
      <xdr:nvSpPr>
        <xdr:cNvPr id="92" name="楕円 91">
          <a:extLst>
            <a:ext uri="{FF2B5EF4-FFF2-40B4-BE49-F238E27FC236}">
              <a16:creationId xmlns:a16="http://schemas.microsoft.com/office/drawing/2014/main" id="{A747BCA5-551F-4A9A-ADFF-56A3A30E9F21}"/>
            </a:ext>
          </a:extLst>
        </xdr:cNvPr>
        <xdr:cNvSpPr/>
      </xdr:nvSpPr>
      <xdr:spPr>
        <a:xfrm>
          <a:off x="2930525" y="5670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125201</xdr:rowOff>
    </xdr:from>
    <xdr:to>
      <xdr:col>19</xdr:col>
      <xdr:colOff>136525</xdr:colOff>
      <xdr:row>29</xdr:row>
      <xdr:rowOff>152188</xdr:rowOff>
    </xdr:to>
    <xdr:cxnSp macro="">
      <xdr:nvCxnSpPr>
        <xdr:cNvPr id="93" name="直線コネクタ 92">
          <a:extLst>
            <a:ext uri="{FF2B5EF4-FFF2-40B4-BE49-F238E27FC236}">
              <a16:creationId xmlns:a16="http://schemas.microsoft.com/office/drawing/2014/main" id="{8712D5AD-D082-46F3-AD8D-5D47A9A71BCB}"/>
            </a:ext>
          </a:extLst>
        </xdr:cNvPr>
        <xdr:cNvCxnSpPr/>
      </xdr:nvCxnSpPr>
      <xdr:spPr>
        <a:xfrm flipV="1">
          <a:off x="2981325" y="5694151"/>
          <a:ext cx="6858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113983</xdr:rowOff>
    </xdr:from>
    <xdr:to>
      <xdr:col>11</xdr:col>
      <xdr:colOff>187325</xdr:colOff>
      <xdr:row>30</xdr:row>
      <xdr:rowOff>44133</xdr:rowOff>
    </xdr:to>
    <xdr:sp macro="" textlink="">
      <xdr:nvSpPr>
        <xdr:cNvPr id="94" name="楕円 93">
          <a:extLst>
            <a:ext uri="{FF2B5EF4-FFF2-40B4-BE49-F238E27FC236}">
              <a16:creationId xmlns:a16="http://schemas.microsoft.com/office/drawing/2014/main" id="{136B3858-0A84-4ADC-AA60-346265DAB33D}"/>
            </a:ext>
          </a:extLst>
        </xdr:cNvPr>
        <xdr:cNvSpPr/>
      </xdr:nvSpPr>
      <xdr:spPr>
        <a:xfrm>
          <a:off x="2244725" y="56829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152188</xdr:rowOff>
    </xdr:from>
    <xdr:to>
      <xdr:col>15</xdr:col>
      <xdr:colOff>136525</xdr:colOff>
      <xdr:row>29</xdr:row>
      <xdr:rowOff>164783</xdr:rowOff>
    </xdr:to>
    <xdr:cxnSp macro="">
      <xdr:nvCxnSpPr>
        <xdr:cNvPr id="95" name="直線コネクタ 94">
          <a:extLst>
            <a:ext uri="{FF2B5EF4-FFF2-40B4-BE49-F238E27FC236}">
              <a16:creationId xmlns:a16="http://schemas.microsoft.com/office/drawing/2014/main" id="{428A9F13-811C-4B9E-92AF-2C607B2B1530}"/>
            </a:ext>
          </a:extLst>
        </xdr:cNvPr>
        <xdr:cNvCxnSpPr/>
      </xdr:nvCxnSpPr>
      <xdr:spPr>
        <a:xfrm flipV="1">
          <a:off x="2295525" y="5721138"/>
          <a:ext cx="6858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4144</xdr:rowOff>
    </xdr:from>
    <xdr:ext cx="405111" cy="259045"/>
    <xdr:sp macro="" textlink="">
      <xdr:nvSpPr>
        <xdr:cNvPr id="96" name="n_1aveValue有形固定資産減価償却率">
          <a:extLst>
            <a:ext uri="{FF2B5EF4-FFF2-40B4-BE49-F238E27FC236}">
              <a16:creationId xmlns:a16="http://schemas.microsoft.com/office/drawing/2014/main" id="{B28C5E9B-5BA7-4AF7-A75D-45C15246FE7F}"/>
            </a:ext>
          </a:extLst>
        </xdr:cNvPr>
        <xdr:cNvSpPr txBox="1"/>
      </xdr:nvSpPr>
      <xdr:spPr>
        <a:xfrm>
          <a:off x="3470919" y="5903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7" name="n_2aveValue有形固定資産減価償却率">
          <a:extLst>
            <a:ext uri="{FF2B5EF4-FFF2-40B4-BE49-F238E27FC236}">
              <a16:creationId xmlns:a16="http://schemas.microsoft.com/office/drawing/2014/main" id="{B16CC289-D8E1-4708-98F4-EEC46F2F35EA}"/>
            </a:ext>
          </a:extLst>
        </xdr:cNvPr>
        <xdr:cNvSpPr txBox="1"/>
      </xdr:nvSpPr>
      <xdr:spPr>
        <a:xfrm>
          <a:off x="2797819" y="591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56320</xdr:rowOff>
    </xdr:from>
    <xdr:ext cx="405111" cy="259045"/>
    <xdr:sp macro="" textlink="">
      <xdr:nvSpPr>
        <xdr:cNvPr id="98" name="n_3aveValue有形固定資産減価償却率">
          <a:extLst>
            <a:ext uri="{FF2B5EF4-FFF2-40B4-BE49-F238E27FC236}">
              <a16:creationId xmlns:a16="http://schemas.microsoft.com/office/drawing/2014/main" id="{722D3656-A244-440F-9B85-83B15B42B28B}"/>
            </a:ext>
          </a:extLst>
        </xdr:cNvPr>
        <xdr:cNvSpPr txBox="1"/>
      </xdr:nvSpPr>
      <xdr:spPr>
        <a:xfrm>
          <a:off x="2112019" y="5955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21078</xdr:rowOff>
    </xdr:from>
    <xdr:ext cx="405111" cy="259045"/>
    <xdr:sp macro="" textlink="">
      <xdr:nvSpPr>
        <xdr:cNvPr id="99" name="n_1mainValue有形固定資産減価償却率">
          <a:extLst>
            <a:ext uri="{FF2B5EF4-FFF2-40B4-BE49-F238E27FC236}">
              <a16:creationId xmlns:a16="http://schemas.microsoft.com/office/drawing/2014/main" id="{5FB11D3A-5BF7-4D5A-8A32-D94D816F9059}"/>
            </a:ext>
          </a:extLst>
        </xdr:cNvPr>
        <xdr:cNvSpPr txBox="1"/>
      </xdr:nvSpPr>
      <xdr:spPr>
        <a:xfrm>
          <a:off x="3470919" y="5424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48065</xdr:rowOff>
    </xdr:from>
    <xdr:ext cx="405111" cy="259045"/>
    <xdr:sp macro="" textlink="">
      <xdr:nvSpPr>
        <xdr:cNvPr id="100" name="n_2mainValue有形固定資産減価償却率">
          <a:extLst>
            <a:ext uri="{FF2B5EF4-FFF2-40B4-BE49-F238E27FC236}">
              <a16:creationId xmlns:a16="http://schemas.microsoft.com/office/drawing/2014/main" id="{FAFF98CF-5AB0-4A1F-9D18-7B98500BC8E9}"/>
            </a:ext>
          </a:extLst>
        </xdr:cNvPr>
        <xdr:cNvSpPr txBox="1"/>
      </xdr:nvSpPr>
      <xdr:spPr>
        <a:xfrm>
          <a:off x="2797819" y="5451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60660</xdr:rowOff>
    </xdr:from>
    <xdr:ext cx="405111" cy="259045"/>
    <xdr:sp macro="" textlink="">
      <xdr:nvSpPr>
        <xdr:cNvPr id="101" name="n_3mainValue有形固定資産減価償却率">
          <a:extLst>
            <a:ext uri="{FF2B5EF4-FFF2-40B4-BE49-F238E27FC236}">
              <a16:creationId xmlns:a16="http://schemas.microsoft.com/office/drawing/2014/main" id="{1D809AE1-D938-41EC-8013-98BEFD2A295F}"/>
            </a:ext>
          </a:extLst>
        </xdr:cNvPr>
        <xdr:cNvSpPr txBox="1"/>
      </xdr:nvSpPr>
      <xdr:spPr>
        <a:xfrm>
          <a:off x="2112019" y="546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7C3E0E73-0528-4BE8-ADCB-7B03039658BA}"/>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9415E582-AD30-4709-BF16-3D3B31E1F97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4" name="正方形/長方形 103">
          <a:extLst>
            <a:ext uri="{FF2B5EF4-FFF2-40B4-BE49-F238E27FC236}">
              <a16:creationId xmlns:a16="http://schemas.microsoft.com/office/drawing/2014/main" id="{A606DE91-FF9F-4E74-8698-8B746BBDECF6}"/>
            </a:ext>
          </a:extLst>
        </xdr:cNvPr>
        <xdr:cNvSpPr/>
      </xdr:nvSpPr>
      <xdr:spPr>
        <a:xfrm>
          <a:off x="12651237" y="4477796"/>
          <a:ext cx="44677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2BB30510-0976-41E3-990B-17DEB1B9612D}"/>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E7A95367-9308-41BE-BFD8-93B478FEE259}"/>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2F8F5945-C6E6-458A-B027-B59E17A6FF31}"/>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5B8D5A86-6FB7-427D-BD9D-5C844D180E47}"/>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B7C84097-DD58-4D03-A588-AA0EB4E30CC9}"/>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752436C6-CCA7-4053-9F1A-77A253480F25}"/>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7E165E38-9D46-46D8-963B-9D239045B3A9}"/>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7C78E326-B52B-4CAA-AF68-83B951945E06}"/>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3504C26-003F-4F41-8683-06E7512F47D5}"/>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CB042AF2-E570-4292-864B-F231C539E9B4}"/>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従前から交付税措置のある有利な地方債の活用や、平成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年度の大幅な繰上償還、地方債発行抑制等による公債費適正化により類似団体平均を大きく下回っている</a:t>
          </a:r>
          <a:r>
            <a:rPr kumimoji="1" lang="ja-JP" altLang="en-US" sz="110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今後とも効率的な財政運営に努める。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CC693ECA-E586-4CFE-AD22-00BE7D8E0637}"/>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82DCE578-21EC-46FE-AC09-F0F30E9F43F4}"/>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67D2ABB7-3D79-4FB5-864B-C40B41E5C2EF}"/>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a:extLst>
            <a:ext uri="{FF2B5EF4-FFF2-40B4-BE49-F238E27FC236}">
              <a16:creationId xmlns:a16="http://schemas.microsoft.com/office/drawing/2014/main" id="{70111198-52F0-4B9F-8651-A6781511397D}"/>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C609EE74-DAEA-42B1-BCDF-210A86AE976A}"/>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966995E1-6EAE-4CB8-8AEB-E561BE64687E}"/>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BAB16A3B-91C1-437C-9374-5851E4ADD334}"/>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5BAC489F-D0D9-47E0-A6DA-D2394E9E2A02}"/>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4DAB177B-369B-4F8A-AAEC-58B5F61569B2}"/>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D483337A-088D-4343-96A3-38C24BA72422}"/>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4C343DF5-9D46-4332-A178-1499F28E2B8E}"/>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a:extLst>
            <a:ext uri="{FF2B5EF4-FFF2-40B4-BE49-F238E27FC236}">
              <a16:creationId xmlns:a16="http://schemas.microsoft.com/office/drawing/2014/main" id="{777F85D6-184E-4012-B20A-4B13D5800BA1}"/>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ABFE1667-B9C0-4849-907B-B37D25C488F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a:extLst>
            <a:ext uri="{FF2B5EF4-FFF2-40B4-BE49-F238E27FC236}">
              <a16:creationId xmlns:a16="http://schemas.microsoft.com/office/drawing/2014/main" id="{38A6504E-5E0B-4C5F-A218-E1941B2217C1}"/>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CFC750C5-9299-47CD-8503-084E13A3915A}"/>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a:extLst>
            <a:ext uri="{FF2B5EF4-FFF2-40B4-BE49-F238E27FC236}">
              <a16:creationId xmlns:a16="http://schemas.microsoft.com/office/drawing/2014/main" id="{B2C683F2-D583-47ED-B923-80522B25C396}"/>
            </a:ext>
          </a:extLst>
        </xdr:cNvPr>
        <xdr:cNvCxnSpPr/>
      </xdr:nvCxnSpPr>
      <xdr:spPr>
        <a:xfrm flipV="1">
          <a:off x="13323570" y="5254301"/>
          <a:ext cx="1269" cy="129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a:extLst>
            <a:ext uri="{FF2B5EF4-FFF2-40B4-BE49-F238E27FC236}">
              <a16:creationId xmlns:a16="http://schemas.microsoft.com/office/drawing/2014/main" id="{FDA0973C-2545-4928-81EF-58A6CEC4BB69}"/>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a:extLst>
            <a:ext uri="{FF2B5EF4-FFF2-40B4-BE49-F238E27FC236}">
              <a16:creationId xmlns:a16="http://schemas.microsoft.com/office/drawing/2014/main" id="{8C8598A9-A993-4AE7-AE54-BAF3817F2287}"/>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a:extLst>
            <a:ext uri="{FF2B5EF4-FFF2-40B4-BE49-F238E27FC236}">
              <a16:creationId xmlns:a16="http://schemas.microsoft.com/office/drawing/2014/main" id="{37414BA1-BD34-4A90-A44D-297F7ACBACFB}"/>
            </a:ext>
          </a:extLst>
        </xdr:cNvPr>
        <xdr:cNvSpPr txBox="1"/>
      </xdr:nvSpPr>
      <xdr:spPr>
        <a:xfrm>
          <a:off x="13376275" y="50422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a:extLst>
            <a:ext uri="{FF2B5EF4-FFF2-40B4-BE49-F238E27FC236}">
              <a16:creationId xmlns:a16="http://schemas.microsoft.com/office/drawing/2014/main" id="{211739ED-D6E6-430D-8E61-1873F4E0D35F}"/>
            </a:ext>
          </a:extLst>
        </xdr:cNvPr>
        <xdr:cNvCxnSpPr/>
      </xdr:nvCxnSpPr>
      <xdr:spPr>
        <a:xfrm>
          <a:off x="13255625" y="52543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5" name="債務償還比率平均値テキスト">
          <a:extLst>
            <a:ext uri="{FF2B5EF4-FFF2-40B4-BE49-F238E27FC236}">
              <a16:creationId xmlns:a16="http://schemas.microsoft.com/office/drawing/2014/main" id="{7D823B24-8926-4B6E-910A-2E54CF742D0C}"/>
            </a:ext>
          </a:extLst>
        </xdr:cNvPr>
        <xdr:cNvSpPr txBox="1"/>
      </xdr:nvSpPr>
      <xdr:spPr>
        <a:xfrm>
          <a:off x="13376275" y="5816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a:extLst>
            <a:ext uri="{FF2B5EF4-FFF2-40B4-BE49-F238E27FC236}">
              <a16:creationId xmlns:a16="http://schemas.microsoft.com/office/drawing/2014/main" id="{697E9550-5779-4753-8494-3CA1BA336A2F}"/>
            </a:ext>
          </a:extLst>
        </xdr:cNvPr>
        <xdr:cNvSpPr/>
      </xdr:nvSpPr>
      <xdr:spPr>
        <a:xfrm>
          <a:off x="13293725" y="59591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a:extLst>
            <a:ext uri="{FF2B5EF4-FFF2-40B4-BE49-F238E27FC236}">
              <a16:creationId xmlns:a16="http://schemas.microsoft.com/office/drawing/2014/main" id="{F367F9C1-F04D-4F39-9213-C31704414A5C}"/>
            </a:ext>
          </a:extLst>
        </xdr:cNvPr>
        <xdr:cNvSpPr/>
      </xdr:nvSpPr>
      <xdr:spPr>
        <a:xfrm>
          <a:off x="12639675" y="59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ECEFF87-AF74-4EFF-A48D-5887AFC5BE23}"/>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43319AA-5019-47CB-8A0B-BDD30DDE47EB}"/>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20F42F67-81AA-4EEC-BB35-2388580F1D38}"/>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D657EB6C-D911-44C1-8EE4-200738BF6CFF}"/>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3123209-6A66-403E-8768-28193EF5C52A}"/>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161243</xdr:rowOff>
    </xdr:from>
    <xdr:ext cx="469744" cy="259045"/>
    <xdr:sp macro="" textlink="">
      <xdr:nvSpPr>
        <xdr:cNvPr id="143" name="n_1aveValue債務償還比率">
          <a:extLst>
            <a:ext uri="{FF2B5EF4-FFF2-40B4-BE49-F238E27FC236}">
              <a16:creationId xmlns:a16="http://schemas.microsoft.com/office/drawing/2014/main" id="{3CD3E969-96BB-420E-87D1-87B71E2C33D6}"/>
            </a:ext>
          </a:extLst>
        </xdr:cNvPr>
        <xdr:cNvSpPr txBox="1"/>
      </xdr:nvSpPr>
      <xdr:spPr>
        <a:xfrm>
          <a:off x="12461952" y="573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AE45581A-7556-42E9-8472-D187D70C53D9}"/>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BA262347-70A5-4672-B81E-CE01C1139238}"/>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3426EBB6-F7EA-4E8A-9BAD-79A21800C31D}"/>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C44CC81B-37A4-40F1-8E72-D6D9274AEBF9}"/>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42A0E966-E178-4ECA-B7FE-B3348B6F844D}"/>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036B9B18-5395-4F3E-9F7A-2DA8FDACE32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97E6DD8-5FD0-4CB2-8ABA-EDBB805A5C24}"/>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1403BC-0076-4DC1-BF40-031AFB5FCE9A}"/>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F3E880-ABD8-4A15-8D1E-E63BB5993C12}"/>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D0175E2-90B6-480D-96E6-36F0E386F62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9BCBFB-8068-45F5-972E-D411536FEAAE}"/>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5AAF460-2357-4CF6-ABEB-9B7702C9513C}"/>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BAD2EB-42FF-4B6D-AD1E-8CB2E6D58FA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FA9950-98C9-4BC9-BA84-CA3E0AD6A07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20EC6F6-C330-4555-A9D7-9F0B217220AA}"/>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58D3B4E-AD06-4241-8EA7-95383BFBC68F}"/>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7,492
7,308
18.04
5,076,585
4,668,275
353,810
2,427,747
2,909,353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ED846F-A26D-41E8-BEE9-D89DD28CC7FB}"/>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9D9BF4-24B3-4194-B4F7-C32881B11F09}"/>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90C1B39-8564-4306-913C-743A04C9A644}"/>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C60D726-E355-4080-9225-FED0CE431B1A}"/>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EF44A27-9C61-49B3-B064-E416D493A0D8}"/>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0E0BD5B-B6B3-4B85-A81A-F99C8AEBC934}"/>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030C5C-CBDC-41DA-ADDD-BBC6768AED6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C394FD-433C-4EB8-B3C5-7448B7393646}"/>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81DD85-76C5-434F-9976-13A7335A51C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785509F-8B95-4228-AF75-8D09AACC3C3B}"/>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F70D954-8D6A-4CD1-A200-7EFCF11861DC}"/>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C73647-C847-413D-A80D-0ABF115155B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5CAD05D-FC3E-489B-B561-84F1339A126F}"/>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6EDE83-D002-446B-9E8F-1BF14ACDF699}"/>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75E913-681E-4217-ACC6-0027FF26DB62}"/>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CBA63F-385C-4BC5-803C-679F9179CCFB}"/>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6E2611-176A-45DA-954B-DAA9CA14A3D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600B90-5597-435B-9C6A-4BC067FA7D16}"/>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A01D62-AF3A-4BAD-A44C-BB9A52D686F9}"/>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49DBF92-ADFC-4ADA-8945-F5ED80F7A634}"/>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E60D60F-47F8-4218-8047-A34F9F6C4EF4}"/>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652BBF5-B717-4AF1-955C-EBBE21D2BCB9}"/>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89A0255B-7B96-4B32-8D4B-179E3E09916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29C7946-5C8B-4A1C-9602-788D8B1AE24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294CBEE-DFDD-4C5F-8837-DD1B4B2B6F6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39304A0-3FED-4849-8744-142A41A1819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B394C0E-DA59-4C13-872E-8C7562CF7184}"/>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0824DE-3F98-4758-9C0A-D74802A32B9C}"/>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CCAD95D-9BFB-44EE-873A-C422079ED077}"/>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93A57C6-3761-4542-983D-FAD52A8C12C6}"/>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09D5A15-B8F1-4B61-87D8-841E1CDE4204}"/>
            </a:ext>
          </a:extLst>
        </xdr:cNvPr>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6E19DDCD-5E27-4196-ACAF-2E746B93BA2A}"/>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65DA52E-EBDD-4D38-BD0C-F21C902F5F18}"/>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7DEE10DE-9B18-4ED4-B092-680B26B32AC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ACBBF788-7C08-4759-A638-B0E16628DD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BECE4DE-E0CB-45F5-AA48-AEBFE80FA38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694B79F-D983-4323-BB94-78861BBCB7F7}"/>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519E129-5A83-46C1-A31D-31FD46EDD1F4}"/>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E48EEC3-DF71-49ED-B2C9-28AAF8699FED}"/>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723B9270-A070-45C5-B46A-09DE955B239D}"/>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205F28C-FD5B-400B-920E-0E18FF34614F}"/>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5534E97-344E-481D-B63A-E25710C05989}"/>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B5A7A1C4-3F43-450F-903C-1FE217D81608}"/>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03D0A60-0340-4EBF-A3B9-E4C03D81D13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27BD44A8-BD11-4AD0-A563-E01CD4E20AB8}"/>
            </a:ext>
          </a:extLst>
        </xdr:cNvPr>
        <xdr:cNvCxnSpPr/>
      </xdr:nvCxnSpPr>
      <xdr:spPr>
        <a:xfrm flipV="1">
          <a:off x="4177665" y="5525135"/>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8FF1DA89-FCE2-4527-B4E4-99B0E911C789}"/>
            </a:ext>
          </a:extLst>
        </xdr:cNvPr>
        <xdr:cNvSpPr txBox="1"/>
      </xdr:nvSpPr>
      <xdr:spPr>
        <a:xfrm>
          <a:off x="4216400" y="683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65057CCC-F604-4481-8286-0ECEFE6F8ABF}"/>
            </a:ext>
          </a:extLst>
        </xdr:cNvPr>
        <xdr:cNvCxnSpPr/>
      </xdr:nvCxnSpPr>
      <xdr:spPr>
        <a:xfrm>
          <a:off x="4108450" y="6826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14624FA3-8719-46FA-AB24-6A6402829E8E}"/>
            </a:ext>
          </a:extLst>
        </xdr:cNvPr>
        <xdr:cNvSpPr txBox="1"/>
      </xdr:nvSpPr>
      <xdr:spPr>
        <a:xfrm>
          <a:off x="4216400" y="530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9A893F22-3D7F-4810-8632-05154C508E82}"/>
            </a:ext>
          </a:extLst>
        </xdr:cNvPr>
        <xdr:cNvCxnSpPr/>
      </xdr:nvCxnSpPr>
      <xdr:spPr>
        <a:xfrm>
          <a:off x="4108450" y="552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152417</xdr:rowOff>
    </xdr:from>
    <xdr:ext cx="405111" cy="259045"/>
    <xdr:sp macro="" textlink="">
      <xdr:nvSpPr>
        <xdr:cNvPr id="61" name="【道路】&#10;有形固定資産減価償却率平均値テキスト">
          <a:extLst>
            <a:ext uri="{FF2B5EF4-FFF2-40B4-BE49-F238E27FC236}">
              <a16:creationId xmlns:a16="http://schemas.microsoft.com/office/drawing/2014/main" id="{86EB7832-4B5E-4000-B00A-C93D1B850151}"/>
            </a:ext>
          </a:extLst>
        </xdr:cNvPr>
        <xdr:cNvSpPr txBox="1"/>
      </xdr:nvSpPr>
      <xdr:spPr>
        <a:xfrm>
          <a:off x="421640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a:extLst>
            <a:ext uri="{FF2B5EF4-FFF2-40B4-BE49-F238E27FC236}">
              <a16:creationId xmlns:a16="http://schemas.microsoft.com/office/drawing/2014/main" id="{BF1C9CA6-9843-45E2-A72A-AF331ADFD3E5}"/>
            </a:ext>
          </a:extLst>
        </xdr:cNvPr>
        <xdr:cNvSpPr/>
      </xdr:nvSpPr>
      <xdr:spPr>
        <a:xfrm>
          <a:off x="412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a:extLst>
            <a:ext uri="{FF2B5EF4-FFF2-40B4-BE49-F238E27FC236}">
              <a16:creationId xmlns:a16="http://schemas.microsoft.com/office/drawing/2014/main" id="{AD13A750-70C6-4483-9D9B-DB17DC51085E}"/>
            </a:ext>
          </a:extLst>
        </xdr:cNvPr>
        <xdr:cNvSpPr/>
      </xdr:nvSpPr>
      <xdr:spPr>
        <a:xfrm>
          <a:off x="3384550" y="6155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a:extLst>
            <a:ext uri="{FF2B5EF4-FFF2-40B4-BE49-F238E27FC236}">
              <a16:creationId xmlns:a16="http://schemas.microsoft.com/office/drawing/2014/main" id="{8F692E85-CAB0-41E7-83F4-227BB4EFE044}"/>
            </a:ext>
          </a:extLst>
        </xdr:cNvPr>
        <xdr:cNvSpPr/>
      </xdr:nvSpPr>
      <xdr:spPr>
        <a:xfrm>
          <a:off x="257175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a:extLst>
            <a:ext uri="{FF2B5EF4-FFF2-40B4-BE49-F238E27FC236}">
              <a16:creationId xmlns:a16="http://schemas.microsoft.com/office/drawing/2014/main" id="{365E2971-59EB-4C8C-9885-6E8675DEAA5E}"/>
            </a:ext>
          </a:extLst>
        </xdr:cNvPr>
        <xdr:cNvSpPr/>
      </xdr:nvSpPr>
      <xdr:spPr>
        <a:xfrm>
          <a:off x="17780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36CF856-06F4-4296-8807-2CF1086D4E3B}"/>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0425C7F-DAB6-47C9-A173-FE8465283CE9}"/>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1453503-9EEB-4E70-A631-C5A6AF8E1BED}"/>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832BAC6-3C46-48FB-863D-97C520A5F7E2}"/>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48C6BF-D5DF-4160-9FD0-6D69CA31E24D}"/>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133985</xdr:rowOff>
    </xdr:from>
    <xdr:to>
      <xdr:col>24</xdr:col>
      <xdr:colOff>114300</xdr:colOff>
      <xdr:row>36</xdr:row>
      <xdr:rowOff>64135</xdr:rowOff>
    </xdr:to>
    <xdr:sp macro="" textlink="">
      <xdr:nvSpPr>
        <xdr:cNvPr id="71" name="楕円 70">
          <a:extLst>
            <a:ext uri="{FF2B5EF4-FFF2-40B4-BE49-F238E27FC236}">
              <a16:creationId xmlns:a16="http://schemas.microsoft.com/office/drawing/2014/main" id="{3D97277E-D237-42C4-81CD-0AD2FA65EB0F}"/>
            </a:ext>
          </a:extLst>
        </xdr:cNvPr>
        <xdr:cNvSpPr/>
      </xdr:nvSpPr>
      <xdr:spPr>
        <a:xfrm>
          <a:off x="4127500" y="59188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156862</xdr:rowOff>
    </xdr:from>
    <xdr:ext cx="405111" cy="259045"/>
    <xdr:sp macro="" textlink="">
      <xdr:nvSpPr>
        <xdr:cNvPr id="72" name="【道路】&#10;有形固定資産減価償却率該当値テキスト">
          <a:extLst>
            <a:ext uri="{FF2B5EF4-FFF2-40B4-BE49-F238E27FC236}">
              <a16:creationId xmlns:a16="http://schemas.microsoft.com/office/drawing/2014/main" id="{9CF1726D-D5E8-4074-8123-4C3521336255}"/>
            </a:ext>
          </a:extLst>
        </xdr:cNvPr>
        <xdr:cNvSpPr txBox="1"/>
      </xdr:nvSpPr>
      <xdr:spPr>
        <a:xfrm>
          <a:off x="4216400"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168275</xdr:rowOff>
    </xdr:from>
    <xdr:to>
      <xdr:col>20</xdr:col>
      <xdr:colOff>38100</xdr:colOff>
      <xdr:row>36</xdr:row>
      <xdr:rowOff>98425</xdr:rowOff>
    </xdr:to>
    <xdr:sp macro="" textlink="">
      <xdr:nvSpPr>
        <xdr:cNvPr id="73" name="楕円 72">
          <a:extLst>
            <a:ext uri="{FF2B5EF4-FFF2-40B4-BE49-F238E27FC236}">
              <a16:creationId xmlns:a16="http://schemas.microsoft.com/office/drawing/2014/main" id="{7E39E149-BEEF-470D-8D21-E6EC0DD2BF98}"/>
            </a:ext>
          </a:extLst>
        </xdr:cNvPr>
        <xdr:cNvSpPr/>
      </xdr:nvSpPr>
      <xdr:spPr>
        <a:xfrm>
          <a:off x="3384550" y="5946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13335</xdr:rowOff>
    </xdr:from>
    <xdr:to>
      <xdr:col>24</xdr:col>
      <xdr:colOff>63500</xdr:colOff>
      <xdr:row>36</xdr:row>
      <xdr:rowOff>47625</xdr:rowOff>
    </xdr:to>
    <xdr:cxnSp macro="">
      <xdr:nvCxnSpPr>
        <xdr:cNvPr id="74" name="直線コネクタ 73">
          <a:extLst>
            <a:ext uri="{FF2B5EF4-FFF2-40B4-BE49-F238E27FC236}">
              <a16:creationId xmlns:a16="http://schemas.microsoft.com/office/drawing/2014/main" id="{0DA89EC6-15E4-406E-BE89-9B9B57972A45}"/>
            </a:ext>
          </a:extLst>
        </xdr:cNvPr>
        <xdr:cNvCxnSpPr/>
      </xdr:nvCxnSpPr>
      <xdr:spPr>
        <a:xfrm flipV="1">
          <a:off x="3429000" y="5963285"/>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34925</xdr:rowOff>
    </xdr:from>
    <xdr:to>
      <xdr:col>15</xdr:col>
      <xdr:colOff>101600</xdr:colOff>
      <xdr:row>36</xdr:row>
      <xdr:rowOff>136525</xdr:rowOff>
    </xdr:to>
    <xdr:sp macro="" textlink="">
      <xdr:nvSpPr>
        <xdr:cNvPr id="75" name="楕円 74">
          <a:extLst>
            <a:ext uri="{FF2B5EF4-FFF2-40B4-BE49-F238E27FC236}">
              <a16:creationId xmlns:a16="http://schemas.microsoft.com/office/drawing/2014/main" id="{D45E5A59-74A4-4AC4-A923-C4FFE7FACE9B}"/>
            </a:ext>
          </a:extLst>
        </xdr:cNvPr>
        <xdr:cNvSpPr/>
      </xdr:nvSpPr>
      <xdr:spPr>
        <a:xfrm>
          <a:off x="2571750" y="59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47625</xdr:rowOff>
    </xdr:from>
    <xdr:to>
      <xdr:col>19</xdr:col>
      <xdr:colOff>177800</xdr:colOff>
      <xdr:row>36</xdr:row>
      <xdr:rowOff>85725</xdr:rowOff>
    </xdr:to>
    <xdr:cxnSp macro="">
      <xdr:nvCxnSpPr>
        <xdr:cNvPr id="76" name="直線コネクタ 75">
          <a:extLst>
            <a:ext uri="{FF2B5EF4-FFF2-40B4-BE49-F238E27FC236}">
              <a16:creationId xmlns:a16="http://schemas.microsoft.com/office/drawing/2014/main" id="{87A6D0F3-F52B-4B64-84A0-F28448519D53}"/>
            </a:ext>
          </a:extLst>
        </xdr:cNvPr>
        <xdr:cNvCxnSpPr/>
      </xdr:nvCxnSpPr>
      <xdr:spPr>
        <a:xfrm flipV="1">
          <a:off x="2622550" y="599757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55880</xdr:rowOff>
    </xdr:from>
    <xdr:to>
      <xdr:col>10</xdr:col>
      <xdr:colOff>165100</xdr:colOff>
      <xdr:row>36</xdr:row>
      <xdr:rowOff>157480</xdr:rowOff>
    </xdr:to>
    <xdr:sp macro="" textlink="">
      <xdr:nvSpPr>
        <xdr:cNvPr id="77" name="楕円 76">
          <a:extLst>
            <a:ext uri="{FF2B5EF4-FFF2-40B4-BE49-F238E27FC236}">
              <a16:creationId xmlns:a16="http://schemas.microsoft.com/office/drawing/2014/main" id="{355DFFA5-277A-4674-BB9C-1D8648C67C7D}"/>
            </a:ext>
          </a:extLst>
        </xdr:cNvPr>
        <xdr:cNvSpPr/>
      </xdr:nvSpPr>
      <xdr:spPr>
        <a:xfrm>
          <a:off x="17780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85725</xdr:rowOff>
    </xdr:from>
    <xdr:to>
      <xdr:col>15</xdr:col>
      <xdr:colOff>50800</xdr:colOff>
      <xdr:row>36</xdr:row>
      <xdr:rowOff>106680</xdr:rowOff>
    </xdr:to>
    <xdr:cxnSp macro="">
      <xdr:nvCxnSpPr>
        <xdr:cNvPr id="78" name="直線コネクタ 77">
          <a:extLst>
            <a:ext uri="{FF2B5EF4-FFF2-40B4-BE49-F238E27FC236}">
              <a16:creationId xmlns:a16="http://schemas.microsoft.com/office/drawing/2014/main" id="{A1384D2B-2F9C-442B-904F-59148C1D14D0}"/>
            </a:ext>
          </a:extLst>
        </xdr:cNvPr>
        <xdr:cNvCxnSpPr/>
      </xdr:nvCxnSpPr>
      <xdr:spPr>
        <a:xfrm flipV="1">
          <a:off x="1828800" y="6035675"/>
          <a:ext cx="7937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133367</xdr:rowOff>
    </xdr:from>
    <xdr:ext cx="405111" cy="259045"/>
    <xdr:sp macro="" textlink="">
      <xdr:nvSpPr>
        <xdr:cNvPr id="79" name="n_1aveValue【道路】&#10;有形固定資産減価償却率">
          <a:extLst>
            <a:ext uri="{FF2B5EF4-FFF2-40B4-BE49-F238E27FC236}">
              <a16:creationId xmlns:a16="http://schemas.microsoft.com/office/drawing/2014/main" id="{4AE56C90-A1F6-4DC3-A9B4-A86ACD0DF9C4}"/>
            </a:ext>
          </a:extLst>
        </xdr:cNvPr>
        <xdr:cNvSpPr txBox="1"/>
      </xdr:nvSpPr>
      <xdr:spPr>
        <a:xfrm>
          <a:off x="3239144" y="624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146702</xdr:rowOff>
    </xdr:from>
    <xdr:ext cx="405111" cy="259045"/>
    <xdr:sp macro="" textlink="">
      <xdr:nvSpPr>
        <xdr:cNvPr id="80" name="n_2aveValue【道路】&#10;有形固定資産減価償却率">
          <a:extLst>
            <a:ext uri="{FF2B5EF4-FFF2-40B4-BE49-F238E27FC236}">
              <a16:creationId xmlns:a16="http://schemas.microsoft.com/office/drawing/2014/main" id="{05C5E891-7A3C-4C55-BF10-97D31B3267B6}"/>
            </a:ext>
          </a:extLst>
        </xdr:cNvPr>
        <xdr:cNvSpPr txBox="1"/>
      </xdr:nvSpPr>
      <xdr:spPr>
        <a:xfrm>
          <a:off x="24390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1" name="n_3aveValue【道路】&#10;有形固定資産減価償却率">
          <a:extLst>
            <a:ext uri="{FF2B5EF4-FFF2-40B4-BE49-F238E27FC236}">
              <a16:creationId xmlns:a16="http://schemas.microsoft.com/office/drawing/2014/main" id="{68F49B20-34DC-4326-BE64-97228E2F0EE3}"/>
            </a:ext>
          </a:extLst>
        </xdr:cNvPr>
        <xdr:cNvSpPr txBox="1"/>
      </xdr:nvSpPr>
      <xdr:spPr>
        <a:xfrm>
          <a:off x="1645294" y="6375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114952</xdr:rowOff>
    </xdr:from>
    <xdr:ext cx="405111" cy="259045"/>
    <xdr:sp macro="" textlink="">
      <xdr:nvSpPr>
        <xdr:cNvPr id="82" name="n_1mainValue【道路】&#10;有形固定資産減価償却率">
          <a:extLst>
            <a:ext uri="{FF2B5EF4-FFF2-40B4-BE49-F238E27FC236}">
              <a16:creationId xmlns:a16="http://schemas.microsoft.com/office/drawing/2014/main" id="{493709C7-4D7F-49DE-BA7B-1DCF681C8537}"/>
            </a:ext>
          </a:extLst>
        </xdr:cNvPr>
        <xdr:cNvSpPr txBox="1"/>
      </xdr:nvSpPr>
      <xdr:spPr>
        <a:xfrm>
          <a:off x="32391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3" name="n_2mainValue【道路】&#10;有形固定資産減価償却率">
          <a:extLst>
            <a:ext uri="{FF2B5EF4-FFF2-40B4-BE49-F238E27FC236}">
              <a16:creationId xmlns:a16="http://schemas.microsoft.com/office/drawing/2014/main" id="{B33774EB-7EEB-441E-ADFE-E7142A3E1B3B}"/>
            </a:ext>
          </a:extLst>
        </xdr:cNvPr>
        <xdr:cNvSpPr txBox="1"/>
      </xdr:nvSpPr>
      <xdr:spPr>
        <a:xfrm>
          <a:off x="2439044" y="577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2557</xdr:rowOff>
    </xdr:from>
    <xdr:ext cx="405111" cy="259045"/>
    <xdr:sp macro="" textlink="">
      <xdr:nvSpPr>
        <xdr:cNvPr id="84" name="n_3mainValue【道路】&#10;有形固定資産減価償却率">
          <a:extLst>
            <a:ext uri="{FF2B5EF4-FFF2-40B4-BE49-F238E27FC236}">
              <a16:creationId xmlns:a16="http://schemas.microsoft.com/office/drawing/2014/main" id="{DB4573E2-25FD-432B-B78C-1250DAC5B378}"/>
            </a:ext>
          </a:extLst>
        </xdr:cNvPr>
        <xdr:cNvSpPr txBox="1"/>
      </xdr:nvSpPr>
      <xdr:spPr>
        <a:xfrm>
          <a:off x="1645294"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3F602221-B503-41E2-BB55-2B9E9FC30C5A}"/>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103566A4-5AC5-41CA-9324-020171045C1A}"/>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E2F27658-1F60-4458-BF15-01B458247F83}"/>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A15F91F2-0A07-48EE-8C71-75C6B2F5FDEF}"/>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BC2C6A13-0572-4AF9-A9B9-B7DAE2F6CDD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5C12EC7-D878-49F9-BB18-89DAC232AD47}"/>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9E12240C-375A-40E7-9852-27F0918CD686}"/>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4502EDA5-106E-4E5C-9F69-070C6E62CBF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A0CC892B-3A89-4EA1-BB9E-8DB9B1ABDDA9}"/>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90A2B0ED-C20D-470F-B2B6-336C9EF78BC9}"/>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53443C0-E73E-4796-B267-046A27386947}"/>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516D193B-D047-481C-9AF2-AB0278083D98}"/>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A66C0737-BED4-405B-83B7-7F8192A042D5}"/>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a:extLst>
            <a:ext uri="{FF2B5EF4-FFF2-40B4-BE49-F238E27FC236}">
              <a16:creationId xmlns:a16="http://schemas.microsoft.com/office/drawing/2014/main" id="{16ECDDAB-067E-47B1-A06F-A6E048F82578}"/>
            </a:ext>
          </a:extLst>
        </xdr:cNvPr>
        <xdr:cNvSpPr txBox="1"/>
      </xdr:nvSpPr>
      <xdr:spPr>
        <a:xfrm>
          <a:off x="5327878" y="6474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6E8C8A41-0072-4B96-B7E0-7A2DABF44E3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a:extLst>
            <a:ext uri="{FF2B5EF4-FFF2-40B4-BE49-F238E27FC236}">
              <a16:creationId xmlns:a16="http://schemas.microsoft.com/office/drawing/2014/main" id="{7F1E7354-45E1-4EFF-9880-5D06899EBFB7}"/>
            </a:ext>
          </a:extLst>
        </xdr:cNvPr>
        <xdr:cNvSpPr txBox="1"/>
      </xdr:nvSpPr>
      <xdr:spPr>
        <a:xfrm>
          <a:off x="5327878" y="6112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DFA2C6CE-70ED-42BA-93DE-DF1D4BED6979}"/>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a:extLst>
            <a:ext uri="{FF2B5EF4-FFF2-40B4-BE49-F238E27FC236}">
              <a16:creationId xmlns:a16="http://schemas.microsoft.com/office/drawing/2014/main" id="{D0058E62-F931-47A1-B701-0F7889C43461}"/>
            </a:ext>
          </a:extLst>
        </xdr:cNvPr>
        <xdr:cNvSpPr txBox="1"/>
      </xdr:nvSpPr>
      <xdr:spPr>
        <a:xfrm>
          <a:off x="5327878" y="5744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5575C18C-8F4E-4C1F-A3D4-28B0B3DD1AA9}"/>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a:extLst>
            <a:ext uri="{FF2B5EF4-FFF2-40B4-BE49-F238E27FC236}">
              <a16:creationId xmlns:a16="http://schemas.microsoft.com/office/drawing/2014/main" id="{9A3B40D7-3DA6-46E2-8DC5-04CC2BBBB6DB}"/>
            </a:ext>
          </a:extLst>
        </xdr:cNvPr>
        <xdr:cNvSpPr txBox="1"/>
      </xdr:nvSpPr>
      <xdr:spPr>
        <a:xfrm>
          <a:off x="532787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22E6053B-3F02-4A6C-804F-018D1C54BB94}"/>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a:extLst>
            <a:ext uri="{FF2B5EF4-FFF2-40B4-BE49-F238E27FC236}">
              <a16:creationId xmlns:a16="http://schemas.microsoft.com/office/drawing/2014/main" id="{21D1F7DB-4628-448C-BD53-5A3D8EB66AFF}"/>
            </a:ext>
          </a:extLst>
        </xdr:cNvPr>
        <xdr:cNvSpPr txBox="1"/>
      </xdr:nvSpPr>
      <xdr:spPr>
        <a:xfrm>
          <a:off x="5282808" y="50076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53C74E7F-2305-470A-8CA8-935059570E5B}"/>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a:extLst>
            <a:ext uri="{FF2B5EF4-FFF2-40B4-BE49-F238E27FC236}">
              <a16:creationId xmlns:a16="http://schemas.microsoft.com/office/drawing/2014/main" id="{BCCF2CD6-8B62-48A8-B8F2-EDBECBBAF641}"/>
            </a:ext>
          </a:extLst>
        </xdr:cNvPr>
        <xdr:cNvCxnSpPr/>
      </xdr:nvCxnSpPr>
      <xdr:spPr>
        <a:xfrm flipV="1">
          <a:off x="9429115" y="5586842"/>
          <a:ext cx="0" cy="1390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a:extLst>
            <a:ext uri="{FF2B5EF4-FFF2-40B4-BE49-F238E27FC236}">
              <a16:creationId xmlns:a16="http://schemas.microsoft.com/office/drawing/2014/main" id="{A34D29BD-A417-4B10-A2AC-9C5860A93ADE}"/>
            </a:ext>
          </a:extLst>
        </xdr:cNvPr>
        <xdr:cNvSpPr txBox="1"/>
      </xdr:nvSpPr>
      <xdr:spPr>
        <a:xfrm>
          <a:off x="9467850" y="699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a:extLst>
            <a:ext uri="{FF2B5EF4-FFF2-40B4-BE49-F238E27FC236}">
              <a16:creationId xmlns:a16="http://schemas.microsoft.com/office/drawing/2014/main" id="{2B0681F2-F4A3-4814-9839-376E4BA3BE14}"/>
            </a:ext>
          </a:extLst>
        </xdr:cNvPr>
        <xdr:cNvCxnSpPr/>
      </xdr:nvCxnSpPr>
      <xdr:spPr>
        <a:xfrm>
          <a:off x="9359900" y="69773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a:extLst>
            <a:ext uri="{FF2B5EF4-FFF2-40B4-BE49-F238E27FC236}">
              <a16:creationId xmlns:a16="http://schemas.microsoft.com/office/drawing/2014/main" id="{67F560F2-BB95-4CE7-A6BE-C1479B796B36}"/>
            </a:ext>
          </a:extLst>
        </xdr:cNvPr>
        <xdr:cNvSpPr txBox="1"/>
      </xdr:nvSpPr>
      <xdr:spPr>
        <a:xfrm>
          <a:off x="9467850" y="5368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a:extLst>
            <a:ext uri="{FF2B5EF4-FFF2-40B4-BE49-F238E27FC236}">
              <a16:creationId xmlns:a16="http://schemas.microsoft.com/office/drawing/2014/main" id="{C5047480-6AAF-4F40-B671-02BF49AC654F}"/>
            </a:ext>
          </a:extLst>
        </xdr:cNvPr>
        <xdr:cNvCxnSpPr/>
      </xdr:nvCxnSpPr>
      <xdr:spPr>
        <a:xfrm>
          <a:off x="9359900" y="55868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a:extLst>
            <a:ext uri="{FF2B5EF4-FFF2-40B4-BE49-F238E27FC236}">
              <a16:creationId xmlns:a16="http://schemas.microsoft.com/office/drawing/2014/main" id="{4E24118F-D85E-4EA3-9BDB-1888282EE676}"/>
            </a:ext>
          </a:extLst>
        </xdr:cNvPr>
        <xdr:cNvSpPr txBox="1"/>
      </xdr:nvSpPr>
      <xdr:spPr>
        <a:xfrm>
          <a:off x="9467850" y="6757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a:extLst>
            <a:ext uri="{FF2B5EF4-FFF2-40B4-BE49-F238E27FC236}">
              <a16:creationId xmlns:a16="http://schemas.microsoft.com/office/drawing/2014/main" id="{B0AF2ADE-F097-482E-83DB-76920D92611A}"/>
            </a:ext>
          </a:extLst>
        </xdr:cNvPr>
        <xdr:cNvSpPr/>
      </xdr:nvSpPr>
      <xdr:spPr>
        <a:xfrm>
          <a:off x="9398000" y="68998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a:extLst>
            <a:ext uri="{FF2B5EF4-FFF2-40B4-BE49-F238E27FC236}">
              <a16:creationId xmlns:a16="http://schemas.microsoft.com/office/drawing/2014/main" id="{DC0A4F2F-871C-46B7-BCD4-5A030E6A2B2B}"/>
            </a:ext>
          </a:extLst>
        </xdr:cNvPr>
        <xdr:cNvSpPr/>
      </xdr:nvSpPr>
      <xdr:spPr>
        <a:xfrm>
          <a:off x="8636000" y="69044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a:extLst>
            <a:ext uri="{FF2B5EF4-FFF2-40B4-BE49-F238E27FC236}">
              <a16:creationId xmlns:a16="http://schemas.microsoft.com/office/drawing/2014/main" id="{D684E144-F25F-48B8-AC8A-2D338A888BAC}"/>
            </a:ext>
          </a:extLst>
        </xdr:cNvPr>
        <xdr:cNvSpPr/>
      </xdr:nvSpPr>
      <xdr:spPr>
        <a:xfrm>
          <a:off x="7842250" y="69281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a:extLst>
            <a:ext uri="{FF2B5EF4-FFF2-40B4-BE49-F238E27FC236}">
              <a16:creationId xmlns:a16="http://schemas.microsoft.com/office/drawing/2014/main" id="{E69302C1-4D5E-4C53-9110-7911CF879AE6}"/>
            </a:ext>
          </a:extLst>
        </xdr:cNvPr>
        <xdr:cNvSpPr/>
      </xdr:nvSpPr>
      <xdr:spPr>
        <a:xfrm>
          <a:off x="7029450" y="6928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4671DD8-84B9-434C-AFEB-033F8566493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38F21DBD-C5BA-491A-A60A-40A4ED7A686D}"/>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AF5F186-A21E-4054-A9B9-37041D6AF5E6}"/>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1F71227-C19E-4B67-A7E7-7453251F2428}"/>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D77B575-7A86-45CA-9CFA-94E5D3AECAE4}"/>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146927</xdr:rowOff>
    </xdr:from>
    <xdr:to>
      <xdr:col>55</xdr:col>
      <xdr:colOff>50800</xdr:colOff>
      <xdr:row>42</xdr:row>
      <xdr:rowOff>77077</xdr:rowOff>
    </xdr:to>
    <xdr:sp macro="" textlink="">
      <xdr:nvSpPr>
        <xdr:cNvPr id="123" name="楕円 122">
          <a:extLst>
            <a:ext uri="{FF2B5EF4-FFF2-40B4-BE49-F238E27FC236}">
              <a16:creationId xmlns:a16="http://schemas.microsoft.com/office/drawing/2014/main" id="{296E7285-F488-4B8B-9AD6-326ADD130A20}"/>
            </a:ext>
          </a:extLst>
        </xdr:cNvPr>
        <xdr:cNvSpPr/>
      </xdr:nvSpPr>
      <xdr:spPr>
        <a:xfrm>
          <a:off x="9398000" y="69223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a:extLst>
            <a:ext uri="{FF2B5EF4-FFF2-40B4-BE49-F238E27FC236}">
              <a16:creationId xmlns:a16="http://schemas.microsoft.com/office/drawing/2014/main" id="{1EDD4812-DDE1-4ACF-994D-9092A8770A01}"/>
            </a:ext>
          </a:extLst>
        </xdr:cNvPr>
        <xdr:cNvSpPr txBox="1"/>
      </xdr:nvSpPr>
      <xdr:spPr>
        <a:xfrm>
          <a:off x="9467850" y="687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147126</xdr:rowOff>
    </xdr:from>
    <xdr:to>
      <xdr:col>50</xdr:col>
      <xdr:colOff>165100</xdr:colOff>
      <xdr:row>42</xdr:row>
      <xdr:rowOff>77276</xdr:rowOff>
    </xdr:to>
    <xdr:sp macro="" textlink="">
      <xdr:nvSpPr>
        <xdr:cNvPr id="125" name="楕円 124">
          <a:extLst>
            <a:ext uri="{FF2B5EF4-FFF2-40B4-BE49-F238E27FC236}">
              <a16:creationId xmlns:a16="http://schemas.microsoft.com/office/drawing/2014/main" id="{B7D79043-8001-4AA9-92E0-DB33A0800042}"/>
            </a:ext>
          </a:extLst>
        </xdr:cNvPr>
        <xdr:cNvSpPr/>
      </xdr:nvSpPr>
      <xdr:spPr>
        <a:xfrm>
          <a:off x="8636000" y="69225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26277</xdr:rowOff>
    </xdr:from>
    <xdr:to>
      <xdr:col>55</xdr:col>
      <xdr:colOff>0</xdr:colOff>
      <xdr:row>42</xdr:row>
      <xdr:rowOff>26476</xdr:rowOff>
    </xdr:to>
    <xdr:cxnSp macro="">
      <xdr:nvCxnSpPr>
        <xdr:cNvPr id="126" name="直線コネクタ 125">
          <a:extLst>
            <a:ext uri="{FF2B5EF4-FFF2-40B4-BE49-F238E27FC236}">
              <a16:creationId xmlns:a16="http://schemas.microsoft.com/office/drawing/2014/main" id="{71F3FF71-2087-4973-BAFD-CBAF3A6E4E48}"/>
            </a:ext>
          </a:extLst>
        </xdr:cNvPr>
        <xdr:cNvCxnSpPr/>
      </xdr:nvCxnSpPr>
      <xdr:spPr>
        <a:xfrm flipV="1">
          <a:off x="8686800" y="6966827"/>
          <a:ext cx="74295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147106</xdr:rowOff>
    </xdr:from>
    <xdr:to>
      <xdr:col>46</xdr:col>
      <xdr:colOff>38100</xdr:colOff>
      <xdr:row>42</xdr:row>
      <xdr:rowOff>77256</xdr:rowOff>
    </xdr:to>
    <xdr:sp macro="" textlink="">
      <xdr:nvSpPr>
        <xdr:cNvPr id="127" name="楕円 126">
          <a:extLst>
            <a:ext uri="{FF2B5EF4-FFF2-40B4-BE49-F238E27FC236}">
              <a16:creationId xmlns:a16="http://schemas.microsoft.com/office/drawing/2014/main" id="{9EC5F43F-C245-4499-A968-50189DCF30A8}"/>
            </a:ext>
          </a:extLst>
        </xdr:cNvPr>
        <xdr:cNvSpPr/>
      </xdr:nvSpPr>
      <xdr:spPr>
        <a:xfrm>
          <a:off x="7842250" y="69225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26456</xdr:rowOff>
    </xdr:from>
    <xdr:to>
      <xdr:col>50</xdr:col>
      <xdr:colOff>114300</xdr:colOff>
      <xdr:row>42</xdr:row>
      <xdr:rowOff>26476</xdr:rowOff>
    </xdr:to>
    <xdr:cxnSp macro="">
      <xdr:nvCxnSpPr>
        <xdr:cNvPr id="128" name="直線コネクタ 127">
          <a:extLst>
            <a:ext uri="{FF2B5EF4-FFF2-40B4-BE49-F238E27FC236}">
              <a16:creationId xmlns:a16="http://schemas.microsoft.com/office/drawing/2014/main" id="{0F121C23-DF96-4EE9-A980-57ADD396A972}"/>
            </a:ext>
          </a:extLst>
        </xdr:cNvPr>
        <xdr:cNvCxnSpPr/>
      </xdr:nvCxnSpPr>
      <xdr:spPr>
        <a:xfrm>
          <a:off x="7886700" y="6967006"/>
          <a:ext cx="8001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147499</xdr:rowOff>
    </xdr:from>
    <xdr:to>
      <xdr:col>41</xdr:col>
      <xdr:colOff>101600</xdr:colOff>
      <xdr:row>42</xdr:row>
      <xdr:rowOff>77649</xdr:rowOff>
    </xdr:to>
    <xdr:sp macro="" textlink="">
      <xdr:nvSpPr>
        <xdr:cNvPr id="129" name="楕円 128">
          <a:extLst>
            <a:ext uri="{FF2B5EF4-FFF2-40B4-BE49-F238E27FC236}">
              <a16:creationId xmlns:a16="http://schemas.microsoft.com/office/drawing/2014/main" id="{DACF9470-AB86-460A-8CB3-43B268ED8E78}"/>
            </a:ext>
          </a:extLst>
        </xdr:cNvPr>
        <xdr:cNvSpPr/>
      </xdr:nvSpPr>
      <xdr:spPr>
        <a:xfrm>
          <a:off x="7029450" y="69229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26456</xdr:rowOff>
    </xdr:from>
    <xdr:to>
      <xdr:col>45</xdr:col>
      <xdr:colOff>177800</xdr:colOff>
      <xdr:row>42</xdr:row>
      <xdr:rowOff>26849</xdr:rowOff>
    </xdr:to>
    <xdr:cxnSp macro="">
      <xdr:nvCxnSpPr>
        <xdr:cNvPr id="130" name="直線コネクタ 129">
          <a:extLst>
            <a:ext uri="{FF2B5EF4-FFF2-40B4-BE49-F238E27FC236}">
              <a16:creationId xmlns:a16="http://schemas.microsoft.com/office/drawing/2014/main" id="{62927DD3-9A0B-4A7E-912F-A6EED9300F0B}"/>
            </a:ext>
          </a:extLst>
        </xdr:cNvPr>
        <xdr:cNvCxnSpPr/>
      </xdr:nvCxnSpPr>
      <xdr:spPr>
        <a:xfrm flipV="1">
          <a:off x="7080250" y="6967006"/>
          <a:ext cx="80645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a:extLst>
            <a:ext uri="{FF2B5EF4-FFF2-40B4-BE49-F238E27FC236}">
              <a16:creationId xmlns:a16="http://schemas.microsoft.com/office/drawing/2014/main" id="{665D3049-3A15-4954-8961-40BB613195BB}"/>
            </a:ext>
          </a:extLst>
        </xdr:cNvPr>
        <xdr:cNvSpPr txBox="1"/>
      </xdr:nvSpPr>
      <xdr:spPr>
        <a:xfrm>
          <a:off x="8399994" y="668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a:extLst>
            <a:ext uri="{FF2B5EF4-FFF2-40B4-BE49-F238E27FC236}">
              <a16:creationId xmlns:a16="http://schemas.microsoft.com/office/drawing/2014/main" id="{EEC4227B-BF3F-464D-9BD9-0B4590554471}"/>
            </a:ext>
          </a:extLst>
        </xdr:cNvPr>
        <xdr:cNvSpPr txBox="1"/>
      </xdr:nvSpPr>
      <xdr:spPr>
        <a:xfrm>
          <a:off x="7644911" y="70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74343</xdr:rowOff>
    </xdr:from>
    <xdr:ext cx="534377" cy="259045"/>
    <xdr:sp macro="" textlink="">
      <xdr:nvSpPr>
        <xdr:cNvPr id="133" name="n_3aveValue【道路】&#10;一人当たり延長">
          <a:extLst>
            <a:ext uri="{FF2B5EF4-FFF2-40B4-BE49-F238E27FC236}">
              <a16:creationId xmlns:a16="http://schemas.microsoft.com/office/drawing/2014/main" id="{5619B14E-15CD-49EC-A3C1-9BB670F4EA4C}"/>
            </a:ext>
          </a:extLst>
        </xdr:cNvPr>
        <xdr:cNvSpPr txBox="1"/>
      </xdr:nvSpPr>
      <xdr:spPr>
        <a:xfrm>
          <a:off x="6851161" y="70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68403</xdr:rowOff>
    </xdr:from>
    <xdr:ext cx="534377" cy="259045"/>
    <xdr:sp macro="" textlink="">
      <xdr:nvSpPr>
        <xdr:cNvPr id="134" name="n_1mainValue【道路】&#10;一人当たり延長">
          <a:extLst>
            <a:ext uri="{FF2B5EF4-FFF2-40B4-BE49-F238E27FC236}">
              <a16:creationId xmlns:a16="http://schemas.microsoft.com/office/drawing/2014/main" id="{A6BB7779-E62A-40BD-BC22-5D9677A8486F}"/>
            </a:ext>
          </a:extLst>
        </xdr:cNvPr>
        <xdr:cNvSpPr txBox="1"/>
      </xdr:nvSpPr>
      <xdr:spPr>
        <a:xfrm>
          <a:off x="8425961" y="70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93783</xdr:rowOff>
    </xdr:from>
    <xdr:ext cx="534377" cy="259045"/>
    <xdr:sp macro="" textlink="">
      <xdr:nvSpPr>
        <xdr:cNvPr id="135" name="n_2mainValue【道路】&#10;一人当たり延長">
          <a:extLst>
            <a:ext uri="{FF2B5EF4-FFF2-40B4-BE49-F238E27FC236}">
              <a16:creationId xmlns:a16="http://schemas.microsoft.com/office/drawing/2014/main" id="{9D83F458-951C-49FD-8C92-D4952367ECB0}"/>
            </a:ext>
          </a:extLst>
        </xdr:cNvPr>
        <xdr:cNvSpPr txBox="1"/>
      </xdr:nvSpPr>
      <xdr:spPr>
        <a:xfrm>
          <a:off x="7644911" y="670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94176</xdr:rowOff>
    </xdr:from>
    <xdr:ext cx="534377" cy="259045"/>
    <xdr:sp macro="" textlink="">
      <xdr:nvSpPr>
        <xdr:cNvPr id="136" name="n_3mainValue【道路】&#10;一人当たり延長">
          <a:extLst>
            <a:ext uri="{FF2B5EF4-FFF2-40B4-BE49-F238E27FC236}">
              <a16:creationId xmlns:a16="http://schemas.microsoft.com/office/drawing/2014/main" id="{18A30FD9-CE12-4860-84AB-DC8DB9BA9922}"/>
            </a:ext>
          </a:extLst>
        </xdr:cNvPr>
        <xdr:cNvSpPr txBox="1"/>
      </xdr:nvSpPr>
      <xdr:spPr>
        <a:xfrm>
          <a:off x="6851161" y="67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9B890C8D-FE85-4832-940A-81B7F5FBC845}"/>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78F89C80-4A48-4BDB-8C33-D4F7807C74F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FA72FC36-AB26-4386-A891-1922EA56E85D}"/>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2EE6BB9-98CD-4539-8F29-26D31D212DD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C9783EC4-7750-42DF-8CAF-09808D07A61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62632391-AA01-410D-B082-1CDB1D7CF8F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7E771071-0FA0-4FC8-BC4A-D5277EE4432B}"/>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32BF35B2-D4D7-44DF-9D17-4F61C4AB65E7}"/>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CEBBC39B-3394-4184-8771-334FA818F09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17C102CB-7F71-4164-9213-506BF2119413}"/>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a:extLst>
            <a:ext uri="{FF2B5EF4-FFF2-40B4-BE49-F238E27FC236}">
              <a16:creationId xmlns:a16="http://schemas.microsoft.com/office/drawing/2014/main" id="{A89FF0BE-8B1B-43AE-891C-64A1B4B95F46}"/>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a:extLst>
            <a:ext uri="{FF2B5EF4-FFF2-40B4-BE49-F238E27FC236}">
              <a16:creationId xmlns:a16="http://schemas.microsoft.com/office/drawing/2014/main" id="{CA3EA455-ABA6-4DD9-A49C-7C931CD29C7F}"/>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a:extLst>
            <a:ext uri="{FF2B5EF4-FFF2-40B4-BE49-F238E27FC236}">
              <a16:creationId xmlns:a16="http://schemas.microsoft.com/office/drawing/2014/main" id="{2AFBB6EA-DE88-4C0D-A019-EF9D645D5112}"/>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a:extLst>
            <a:ext uri="{FF2B5EF4-FFF2-40B4-BE49-F238E27FC236}">
              <a16:creationId xmlns:a16="http://schemas.microsoft.com/office/drawing/2014/main" id="{B64BACBA-D04C-4072-BC0F-4CBB643B71DD}"/>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a:extLst>
            <a:ext uri="{FF2B5EF4-FFF2-40B4-BE49-F238E27FC236}">
              <a16:creationId xmlns:a16="http://schemas.microsoft.com/office/drawing/2014/main" id="{11141022-3D44-4E84-AB27-3F86942C857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a:extLst>
            <a:ext uri="{FF2B5EF4-FFF2-40B4-BE49-F238E27FC236}">
              <a16:creationId xmlns:a16="http://schemas.microsoft.com/office/drawing/2014/main" id="{591BB71E-B3CE-433C-8CFA-B2101F37499F}"/>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a:extLst>
            <a:ext uri="{FF2B5EF4-FFF2-40B4-BE49-F238E27FC236}">
              <a16:creationId xmlns:a16="http://schemas.microsoft.com/office/drawing/2014/main" id="{752E37C4-5702-465D-A379-9D3399851B31}"/>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a:extLst>
            <a:ext uri="{FF2B5EF4-FFF2-40B4-BE49-F238E27FC236}">
              <a16:creationId xmlns:a16="http://schemas.microsoft.com/office/drawing/2014/main" id="{3DB4F951-8199-4CFF-8DA4-0FE84BFFC69A}"/>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a:extLst>
            <a:ext uri="{FF2B5EF4-FFF2-40B4-BE49-F238E27FC236}">
              <a16:creationId xmlns:a16="http://schemas.microsoft.com/office/drawing/2014/main" id="{7CD48015-FB85-4148-952D-5A691B1FCA26}"/>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a:extLst>
            <a:ext uri="{FF2B5EF4-FFF2-40B4-BE49-F238E27FC236}">
              <a16:creationId xmlns:a16="http://schemas.microsoft.com/office/drawing/2014/main" id="{03E76681-FEDC-47F6-9891-B7339ADE0C48}"/>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a:extLst>
            <a:ext uri="{FF2B5EF4-FFF2-40B4-BE49-F238E27FC236}">
              <a16:creationId xmlns:a16="http://schemas.microsoft.com/office/drawing/2014/main" id="{F6B0248C-CB1A-4AEB-80E5-CDB7EEA4572C}"/>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a:extLst>
            <a:ext uri="{FF2B5EF4-FFF2-40B4-BE49-F238E27FC236}">
              <a16:creationId xmlns:a16="http://schemas.microsoft.com/office/drawing/2014/main" id="{D29192B2-2C9A-4FD1-8331-6B30D5094B27}"/>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4CABC1D8-849F-4AAC-8C13-DE27875BFA9A}"/>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6C8D45A-F932-4C7C-941D-D4C5D21677FA}"/>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A8ECA803-B02A-4C3C-9431-213C8A365BF8}"/>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a:extLst>
            <a:ext uri="{FF2B5EF4-FFF2-40B4-BE49-F238E27FC236}">
              <a16:creationId xmlns:a16="http://schemas.microsoft.com/office/drawing/2014/main" id="{4436A47C-448B-4328-9596-E2DF5DACAD3E}"/>
            </a:ext>
          </a:extLst>
        </xdr:cNvPr>
        <xdr:cNvCxnSpPr/>
      </xdr:nvCxnSpPr>
      <xdr:spPr>
        <a:xfrm flipV="1">
          <a:off x="4177665" y="920604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a:extLst>
            <a:ext uri="{FF2B5EF4-FFF2-40B4-BE49-F238E27FC236}">
              <a16:creationId xmlns:a16="http://schemas.microsoft.com/office/drawing/2014/main" id="{EDC84DB4-BCAA-427A-82D8-88346E5A0F34}"/>
            </a:ext>
          </a:extLst>
        </xdr:cNvPr>
        <xdr:cNvSpPr txBox="1"/>
      </xdr:nvSpPr>
      <xdr:spPr>
        <a:xfrm>
          <a:off x="4216400" y="10707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a:extLst>
            <a:ext uri="{FF2B5EF4-FFF2-40B4-BE49-F238E27FC236}">
              <a16:creationId xmlns:a16="http://schemas.microsoft.com/office/drawing/2014/main" id="{8F871D3B-4A6B-484D-82B1-806DED585A69}"/>
            </a:ext>
          </a:extLst>
        </xdr:cNvPr>
        <xdr:cNvCxnSpPr/>
      </xdr:nvCxnSpPr>
      <xdr:spPr>
        <a:xfrm>
          <a:off x="4108450" y="107033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2BCDD9E9-FA1B-402B-A4E7-D0DF3CC919A7}"/>
            </a:ext>
          </a:extLst>
        </xdr:cNvPr>
        <xdr:cNvSpPr txBox="1"/>
      </xdr:nvSpPr>
      <xdr:spPr>
        <a:xfrm>
          <a:off x="4216400" y="898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a:extLst>
            <a:ext uri="{FF2B5EF4-FFF2-40B4-BE49-F238E27FC236}">
              <a16:creationId xmlns:a16="http://schemas.microsoft.com/office/drawing/2014/main" id="{24D46566-36EB-42A5-A511-7826653EA97B}"/>
            </a:ext>
          </a:extLst>
        </xdr:cNvPr>
        <xdr:cNvCxnSpPr/>
      </xdr:nvCxnSpPr>
      <xdr:spPr>
        <a:xfrm>
          <a:off x="4108450" y="92060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5875D34D-BC11-469B-BC29-D2498612E339}"/>
            </a:ext>
          </a:extLst>
        </xdr:cNvPr>
        <xdr:cNvSpPr txBox="1"/>
      </xdr:nvSpPr>
      <xdr:spPr>
        <a:xfrm>
          <a:off x="4216400" y="9532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a:extLst>
            <a:ext uri="{FF2B5EF4-FFF2-40B4-BE49-F238E27FC236}">
              <a16:creationId xmlns:a16="http://schemas.microsoft.com/office/drawing/2014/main" id="{30B04E3C-936B-4798-9AC2-831122067E96}"/>
            </a:ext>
          </a:extLst>
        </xdr:cNvPr>
        <xdr:cNvSpPr/>
      </xdr:nvSpPr>
      <xdr:spPr>
        <a:xfrm>
          <a:off x="4127500" y="96750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a:extLst>
            <a:ext uri="{FF2B5EF4-FFF2-40B4-BE49-F238E27FC236}">
              <a16:creationId xmlns:a16="http://schemas.microsoft.com/office/drawing/2014/main" id="{D64DA50C-22B4-4DAD-97D1-54E40F5344DA}"/>
            </a:ext>
          </a:extLst>
        </xdr:cNvPr>
        <xdr:cNvSpPr/>
      </xdr:nvSpPr>
      <xdr:spPr>
        <a:xfrm>
          <a:off x="3384550" y="97403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a:extLst>
            <a:ext uri="{FF2B5EF4-FFF2-40B4-BE49-F238E27FC236}">
              <a16:creationId xmlns:a16="http://schemas.microsoft.com/office/drawing/2014/main" id="{CFE07B28-0BFC-4196-BFDD-A52FCE857A09}"/>
            </a:ext>
          </a:extLst>
        </xdr:cNvPr>
        <xdr:cNvSpPr/>
      </xdr:nvSpPr>
      <xdr:spPr>
        <a:xfrm>
          <a:off x="2571750" y="9743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a:extLst>
            <a:ext uri="{FF2B5EF4-FFF2-40B4-BE49-F238E27FC236}">
              <a16:creationId xmlns:a16="http://schemas.microsoft.com/office/drawing/2014/main" id="{7BC5BF07-2620-40BE-BCFA-4984D2A4C1BB}"/>
            </a:ext>
          </a:extLst>
        </xdr:cNvPr>
        <xdr:cNvSpPr/>
      </xdr:nvSpPr>
      <xdr:spPr>
        <a:xfrm>
          <a:off x="1778000" y="97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DEBACD41-2C04-43D4-9FC2-48E33A652B21}"/>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D4812B02-51D8-4EC1-8F17-C59EB91E4C85}"/>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F8F58B9E-EC18-48BF-AC99-B4F3187ECE35}"/>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DE942ECD-BF25-437E-BCFF-FF7C257BF252}"/>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5C09391-9262-471A-BC9D-E9B30E45AC1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66766</xdr:rowOff>
    </xdr:from>
    <xdr:to>
      <xdr:col>24</xdr:col>
      <xdr:colOff>114300</xdr:colOff>
      <xdr:row>59</xdr:row>
      <xdr:rowOff>168366</xdr:rowOff>
    </xdr:to>
    <xdr:sp macro="" textlink="">
      <xdr:nvSpPr>
        <xdr:cNvPr id="177" name="楕円 176">
          <a:extLst>
            <a:ext uri="{FF2B5EF4-FFF2-40B4-BE49-F238E27FC236}">
              <a16:creationId xmlns:a16="http://schemas.microsoft.com/office/drawing/2014/main" id="{1196C916-6E26-4F60-BCCB-F7D0CE860C33}"/>
            </a:ext>
          </a:extLst>
        </xdr:cNvPr>
        <xdr:cNvSpPr/>
      </xdr:nvSpPr>
      <xdr:spPr>
        <a:xfrm>
          <a:off x="4127500" y="98140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45193</xdr:rowOff>
    </xdr:from>
    <xdr:ext cx="405111" cy="259045"/>
    <xdr:sp macro="" textlink="">
      <xdr:nvSpPr>
        <xdr:cNvPr id="178" name="【橋りょう・トンネル】&#10;有形固定資産減価償却率該当値テキスト">
          <a:extLst>
            <a:ext uri="{FF2B5EF4-FFF2-40B4-BE49-F238E27FC236}">
              <a16:creationId xmlns:a16="http://schemas.microsoft.com/office/drawing/2014/main" id="{27A82AEE-A2BA-4E7F-9262-7F578FC04937}"/>
            </a:ext>
          </a:extLst>
        </xdr:cNvPr>
        <xdr:cNvSpPr txBox="1"/>
      </xdr:nvSpPr>
      <xdr:spPr>
        <a:xfrm>
          <a:off x="4216400" y="9792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92891</xdr:rowOff>
    </xdr:from>
    <xdr:to>
      <xdr:col>20</xdr:col>
      <xdr:colOff>38100</xdr:colOff>
      <xdr:row>60</xdr:row>
      <xdr:rowOff>23041</xdr:rowOff>
    </xdr:to>
    <xdr:sp macro="" textlink="">
      <xdr:nvSpPr>
        <xdr:cNvPr id="179" name="楕円 178">
          <a:extLst>
            <a:ext uri="{FF2B5EF4-FFF2-40B4-BE49-F238E27FC236}">
              <a16:creationId xmlns:a16="http://schemas.microsoft.com/office/drawing/2014/main" id="{B804E456-D460-4CAA-9AAD-204350854919}"/>
            </a:ext>
          </a:extLst>
        </xdr:cNvPr>
        <xdr:cNvSpPr/>
      </xdr:nvSpPr>
      <xdr:spPr>
        <a:xfrm>
          <a:off x="3384550" y="98401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117566</xdr:rowOff>
    </xdr:from>
    <xdr:to>
      <xdr:col>24</xdr:col>
      <xdr:colOff>63500</xdr:colOff>
      <xdr:row>59</xdr:row>
      <xdr:rowOff>143691</xdr:rowOff>
    </xdr:to>
    <xdr:cxnSp macro="">
      <xdr:nvCxnSpPr>
        <xdr:cNvPr id="180" name="直線コネクタ 179">
          <a:extLst>
            <a:ext uri="{FF2B5EF4-FFF2-40B4-BE49-F238E27FC236}">
              <a16:creationId xmlns:a16="http://schemas.microsoft.com/office/drawing/2014/main" id="{B80D05CA-677D-4EFD-926D-2900FAFBB81D}"/>
            </a:ext>
          </a:extLst>
        </xdr:cNvPr>
        <xdr:cNvCxnSpPr/>
      </xdr:nvCxnSpPr>
      <xdr:spPr>
        <a:xfrm flipV="1">
          <a:off x="3429000" y="9864816"/>
          <a:ext cx="7493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122283</xdr:rowOff>
    </xdr:from>
    <xdr:to>
      <xdr:col>15</xdr:col>
      <xdr:colOff>101600</xdr:colOff>
      <xdr:row>60</xdr:row>
      <xdr:rowOff>52433</xdr:rowOff>
    </xdr:to>
    <xdr:sp macro="" textlink="">
      <xdr:nvSpPr>
        <xdr:cNvPr id="181" name="楕円 180">
          <a:extLst>
            <a:ext uri="{FF2B5EF4-FFF2-40B4-BE49-F238E27FC236}">
              <a16:creationId xmlns:a16="http://schemas.microsoft.com/office/drawing/2014/main" id="{CA43B65C-8D37-4C95-8973-32DF4AE05F3D}"/>
            </a:ext>
          </a:extLst>
        </xdr:cNvPr>
        <xdr:cNvSpPr/>
      </xdr:nvSpPr>
      <xdr:spPr>
        <a:xfrm>
          <a:off x="2571750" y="98695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143691</xdr:rowOff>
    </xdr:from>
    <xdr:to>
      <xdr:col>19</xdr:col>
      <xdr:colOff>177800</xdr:colOff>
      <xdr:row>60</xdr:row>
      <xdr:rowOff>1633</xdr:rowOff>
    </xdr:to>
    <xdr:cxnSp macro="">
      <xdr:nvCxnSpPr>
        <xdr:cNvPr id="182" name="直線コネクタ 181">
          <a:extLst>
            <a:ext uri="{FF2B5EF4-FFF2-40B4-BE49-F238E27FC236}">
              <a16:creationId xmlns:a16="http://schemas.microsoft.com/office/drawing/2014/main" id="{E215E569-6144-4A5D-AAB9-425C73C738CF}"/>
            </a:ext>
          </a:extLst>
        </xdr:cNvPr>
        <xdr:cNvCxnSpPr/>
      </xdr:nvCxnSpPr>
      <xdr:spPr>
        <a:xfrm flipV="1">
          <a:off x="2622550" y="9890941"/>
          <a:ext cx="80645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183" name="楕円 182">
          <a:extLst>
            <a:ext uri="{FF2B5EF4-FFF2-40B4-BE49-F238E27FC236}">
              <a16:creationId xmlns:a16="http://schemas.microsoft.com/office/drawing/2014/main" id="{83561E05-B390-42E3-9D7D-372CD4C455EB}"/>
            </a:ext>
          </a:extLst>
        </xdr:cNvPr>
        <xdr:cNvSpPr/>
      </xdr:nvSpPr>
      <xdr:spPr>
        <a:xfrm>
          <a:off x="1778000" y="99054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1633</xdr:rowOff>
    </xdr:from>
    <xdr:to>
      <xdr:col>15</xdr:col>
      <xdr:colOff>50800</xdr:colOff>
      <xdr:row>60</xdr:row>
      <xdr:rowOff>37556</xdr:rowOff>
    </xdr:to>
    <xdr:cxnSp macro="">
      <xdr:nvCxnSpPr>
        <xdr:cNvPr id="184" name="直線コネクタ 183">
          <a:extLst>
            <a:ext uri="{FF2B5EF4-FFF2-40B4-BE49-F238E27FC236}">
              <a16:creationId xmlns:a16="http://schemas.microsoft.com/office/drawing/2014/main" id="{C2A2AC56-CF0B-4F1D-B2B8-EFB7339AD68D}"/>
            </a:ext>
          </a:extLst>
        </xdr:cNvPr>
        <xdr:cNvCxnSpPr/>
      </xdr:nvCxnSpPr>
      <xdr:spPr>
        <a:xfrm flipV="1">
          <a:off x="1828800" y="9913983"/>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a:extLst>
            <a:ext uri="{FF2B5EF4-FFF2-40B4-BE49-F238E27FC236}">
              <a16:creationId xmlns:a16="http://schemas.microsoft.com/office/drawing/2014/main" id="{AA1BF70D-62EA-4267-838B-62D89F70DD18}"/>
            </a:ext>
          </a:extLst>
        </xdr:cNvPr>
        <xdr:cNvSpPr txBox="1"/>
      </xdr:nvSpPr>
      <xdr:spPr>
        <a:xfrm>
          <a:off x="3239144" y="952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a:extLst>
            <a:ext uri="{FF2B5EF4-FFF2-40B4-BE49-F238E27FC236}">
              <a16:creationId xmlns:a16="http://schemas.microsoft.com/office/drawing/2014/main" id="{03533D81-B63F-4D22-9C11-A565D7C40F93}"/>
            </a:ext>
          </a:extLst>
        </xdr:cNvPr>
        <xdr:cNvSpPr txBox="1"/>
      </xdr:nvSpPr>
      <xdr:spPr>
        <a:xfrm>
          <a:off x="2439044" y="9525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a:extLst>
            <a:ext uri="{FF2B5EF4-FFF2-40B4-BE49-F238E27FC236}">
              <a16:creationId xmlns:a16="http://schemas.microsoft.com/office/drawing/2014/main" id="{EF5A7DDB-40AA-4C93-8DE5-2AE770799505}"/>
            </a:ext>
          </a:extLst>
        </xdr:cNvPr>
        <xdr:cNvSpPr txBox="1"/>
      </xdr:nvSpPr>
      <xdr:spPr>
        <a:xfrm>
          <a:off x="1645294" y="9551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14168</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4F315695-80A1-419D-8103-4C90FEAF9BD8}"/>
            </a:ext>
          </a:extLst>
        </xdr:cNvPr>
        <xdr:cNvSpPr txBox="1"/>
      </xdr:nvSpPr>
      <xdr:spPr>
        <a:xfrm>
          <a:off x="32391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43560</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E07C3480-16FC-4A97-A939-0A7E0462C3C9}"/>
            </a:ext>
          </a:extLst>
        </xdr:cNvPr>
        <xdr:cNvSpPr txBox="1"/>
      </xdr:nvSpPr>
      <xdr:spPr>
        <a:xfrm>
          <a:off x="24390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79483</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9CACC221-B1E8-40E7-BC27-CF7FB2B3158B}"/>
            </a:ext>
          </a:extLst>
        </xdr:cNvPr>
        <xdr:cNvSpPr txBox="1"/>
      </xdr:nvSpPr>
      <xdr:spPr>
        <a:xfrm>
          <a:off x="164529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ED867A83-1D92-4B48-A7A0-E09082E5B21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D6830D36-3251-403C-9F1F-7485CD0B32AB}"/>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E092BA42-DBE1-4F73-9053-1903144664AA}"/>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6E0A6534-6E98-4E01-9522-B45745D17575}"/>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4119330E-CEE4-4B9E-B9AA-7E4BD371C33E}"/>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203CB3A0-211B-4B55-9C62-EA1F54A8B1D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A38A04FB-B611-4560-982B-0FDA7BA5B2E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2C89DEF9-55E5-4E93-9D2D-69FC1632326C}"/>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8FA3B2B3-83E5-425C-8013-1A48EDD4025A}"/>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C1AD17A6-1F2F-41D4-B359-D8114726DB7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a:extLst>
            <a:ext uri="{FF2B5EF4-FFF2-40B4-BE49-F238E27FC236}">
              <a16:creationId xmlns:a16="http://schemas.microsoft.com/office/drawing/2014/main" id="{372D8866-B26F-4D67-94DD-785C214D3976}"/>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a:extLst>
            <a:ext uri="{FF2B5EF4-FFF2-40B4-BE49-F238E27FC236}">
              <a16:creationId xmlns:a16="http://schemas.microsoft.com/office/drawing/2014/main" id="{913B7977-B36C-4748-A0BD-04B8F5C1692C}"/>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a:extLst>
            <a:ext uri="{FF2B5EF4-FFF2-40B4-BE49-F238E27FC236}">
              <a16:creationId xmlns:a16="http://schemas.microsoft.com/office/drawing/2014/main" id="{9BEEA1BE-26D4-48AD-9A4C-DBFBD218FD16}"/>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a:extLst>
            <a:ext uri="{FF2B5EF4-FFF2-40B4-BE49-F238E27FC236}">
              <a16:creationId xmlns:a16="http://schemas.microsoft.com/office/drawing/2014/main" id="{EF5DA668-EE8D-46D1-8D95-6B6907EB03CC}"/>
            </a:ext>
          </a:extLst>
        </xdr:cNvPr>
        <xdr:cNvSpPr txBox="1"/>
      </xdr:nvSpPr>
      <xdr:spPr>
        <a:xfrm>
          <a:off x="5327878" y="9998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a:extLst>
            <a:ext uri="{FF2B5EF4-FFF2-40B4-BE49-F238E27FC236}">
              <a16:creationId xmlns:a16="http://schemas.microsoft.com/office/drawing/2014/main" id="{FDF78C48-DB2F-4707-8723-8FFA101592B2}"/>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a:extLst>
            <a:ext uri="{FF2B5EF4-FFF2-40B4-BE49-F238E27FC236}">
              <a16:creationId xmlns:a16="http://schemas.microsoft.com/office/drawing/2014/main" id="{C7F9965D-B49F-4B06-813C-0F3C056A06BB}"/>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a:extLst>
            <a:ext uri="{FF2B5EF4-FFF2-40B4-BE49-F238E27FC236}">
              <a16:creationId xmlns:a16="http://schemas.microsoft.com/office/drawing/2014/main" id="{9B768025-8C3F-4A2E-9156-7A4AE6B994ED}"/>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a:extLst>
            <a:ext uri="{FF2B5EF4-FFF2-40B4-BE49-F238E27FC236}">
              <a16:creationId xmlns:a16="http://schemas.microsoft.com/office/drawing/2014/main" id="{100B31DB-F95E-4C67-9807-034843D57DE7}"/>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a:extLst>
            <a:ext uri="{FF2B5EF4-FFF2-40B4-BE49-F238E27FC236}">
              <a16:creationId xmlns:a16="http://schemas.microsoft.com/office/drawing/2014/main" id="{0BBE26E6-4637-47F0-A3C3-A68302BFA38C}"/>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a:extLst>
            <a:ext uri="{FF2B5EF4-FFF2-40B4-BE49-F238E27FC236}">
              <a16:creationId xmlns:a16="http://schemas.microsoft.com/office/drawing/2014/main" id="{2B046CCC-2FD2-4AB7-85FA-1AAF73EC7296}"/>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a:extLst>
            <a:ext uri="{FF2B5EF4-FFF2-40B4-BE49-F238E27FC236}">
              <a16:creationId xmlns:a16="http://schemas.microsoft.com/office/drawing/2014/main" id="{1A21AC81-C621-44B8-93E4-1DE52D1D1972}"/>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a:extLst>
            <a:ext uri="{FF2B5EF4-FFF2-40B4-BE49-F238E27FC236}">
              <a16:creationId xmlns:a16="http://schemas.microsoft.com/office/drawing/2014/main" id="{43AC87ED-906D-420B-AF21-846BFB1ABEBF}"/>
            </a:ext>
          </a:extLst>
        </xdr:cNvPr>
        <xdr:cNvCxnSpPr/>
      </xdr:nvCxnSpPr>
      <xdr:spPr>
        <a:xfrm flipV="1">
          <a:off x="9429115" y="9333597"/>
          <a:ext cx="0" cy="123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a:extLst>
            <a:ext uri="{FF2B5EF4-FFF2-40B4-BE49-F238E27FC236}">
              <a16:creationId xmlns:a16="http://schemas.microsoft.com/office/drawing/2014/main" id="{9186D0DD-60DD-47E4-8C12-644C33BA2375}"/>
            </a:ext>
          </a:extLst>
        </xdr:cNvPr>
        <xdr:cNvSpPr txBox="1"/>
      </xdr:nvSpPr>
      <xdr:spPr>
        <a:xfrm>
          <a:off x="9467850" y="1057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a:extLst>
            <a:ext uri="{FF2B5EF4-FFF2-40B4-BE49-F238E27FC236}">
              <a16:creationId xmlns:a16="http://schemas.microsoft.com/office/drawing/2014/main" id="{A8BE26A8-A6F3-4D2E-99A4-A3ADE6AA0E57}"/>
            </a:ext>
          </a:extLst>
        </xdr:cNvPr>
        <xdr:cNvCxnSpPr/>
      </xdr:nvCxnSpPr>
      <xdr:spPr>
        <a:xfrm>
          <a:off x="9359900" y="105725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a:extLst>
            <a:ext uri="{FF2B5EF4-FFF2-40B4-BE49-F238E27FC236}">
              <a16:creationId xmlns:a16="http://schemas.microsoft.com/office/drawing/2014/main" id="{2E9F272C-7FCA-4DD0-9C66-0725EE63CFF6}"/>
            </a:ext>
          </a:extLst>
        </xdr:cNvPr>
        <xdr:cNvSpPr txBox="1"/>
      </xdr:nvSpPr>
      <xdr:spPr>
        <a:xfrm>
          <a:off x="9467850" y="91151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a:extLst>
            <a:ext uri="{FF2B5EF4-FFF2-40B4-BE49-F238E27FC236}">
              <a16:creationId xmlns:a16="http://schemas.microsoft.com/office/drawing/2014/main" id="{78E49671-E7BF-4A3E-A4D9-8E6D16BE6A9D}"/>
            </a:ext>
          </a:extLst>
        </xdr:cNvPr>
        <xdr:cNvCxnSpPr/>
      </xdr:nvCxnSpPr>
      <xdr:spPr>
        <a:xfrm>
          <a:off x="9359900" y="93335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a:extLst>
            <a:ext uri="{FF2B5EF4-FFF2-40B4-BE49-F238E27FC236}">
              <a16:creationId xmlns:a16="http://schemas.microsoft.com/office/drawing/2014/main" id="{B5D8CAAA-784E-4FC5-A2DF-8A70EC8FBB32}"/>
            </a:ext>
          </a:extLst>
        </xdr:cNvPr>
        <xdr:cNvSpPr txBox="1"/>
      </xdr:nvSpPr>
      <xdr:spPr>
        <a:xfrm>
          <a:off x="9467850" y="10171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a:extLst>
            <a:ext uri="{FF2B5EF4-FFF2-40B4-BE49-F238E27FC236}">
              <a16:creationId xmlns:a16="http://schemas.microsoft.com/office/drawing/2014/main" id="{DC3114D9-9830-4A1B-92A2-CA03DEFBE329}"/>
            </a:ext>
          </a:extLst>
        </xdr:cNvPr>
        <xdr:cNvSpPr/>
      </xdr:nvSpPr>
      <xdr:spPr>
        <a:xfrm>
          <a:off x="9398000" y="103142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a:extLst>
            <a:ext uri="{FF2B5EF4-FFF2-40B4-BE49-F238E27FC236}">
              <a16:creationId xmlns:a16="http://schemas.microsoft.com/office/drawing/2014/main" id="{6ECDE47B-F7C1-4D66-B924-E90A8C48D82D}"/>
            </a:ext>
          </a:extLst>
        </xdr:cNvPr>
        <xdr:cNvSpPr/>
      </xdr:nvSpPr>
      <xdr:spPr>
        <a:xfrm>
          <a:off x="8636000" y="10285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a:extLst>
            <a:ext uri="{FF2B5EF4-FFF2-40B4-BE49-F238E27FC236}">
              <a16:creationId xmlns:a16="http://schemas.microsoft.com/office/drawing/2014/main" id="{2B63BF9A-6C97-4EFD-9CF2-C25BC6BADB62}"/>
            </a:ext>
          </a:extLst>
        </xdr:cNvPr>
        <xdr:cNvSpPr/>
      </xdr:nvSpPr>
      <xdr:spPr>
        <a:xfrm>
          <a:off x="7842250" y="102710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a:extLst>
            <a:ext uri="{FF2B5EF4-FFF2-40B4-BE49-F238E27FC236}">
              <a16:creationId xmlns:a16="http://schemas.microsoft.com/office/drawing/2014/main" id="{26872AC7-BD70-4EDA-B9D8-F232AE73D4C8}"/>
            </a:ext>
          </a:extLst>
        </xdr:cNvPr>
        <xdr:cNvSpPr/>
      </xdr:nvSpPr>
      <xdr:spPr>
        <a:xfrm>
          <a:off x="7029450" y="102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D676CECE-109F-4FEB-856E-50B42068BB3A}"/>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6D0BD582-563A-4CE5-BCE2-AB03FB46BD51}"/>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2FAB08D-3205-4806-9CF9-4262DE5AD415}"/>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33477F49-6EA1-4C1F-ABC8-C5D8C8F50488}"/>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13BABDB-F0D9-480E-80DC-1352247617D6}"/>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49232</xdr:rowOff>
    </xdr:from>
    <xdr:to>
      <xdr:col>55</xdr:col>
      <xdr:colOff>50800</xdr:colOff>
      <xdr:row>63</xdr:row>
      <xdr:rowOff>150832</xdr:rowOff>
    </xdr:to>
    <xdr:sp macro="" textlink="">
      <xdr:nvSpPr>
        <xdr:cNvPr id="227" name="楕円 226">
          <a:extLst>
            <a:ext uri="{FF2B5EF4-FFF2-40B4-BE49-F238E27FC236}">
              <a16:creationId xmlns:a16="http://schemas.microsoft.com/office/drawing/2014/main" id="{81B54A1D-CBD3-4B65-92A9-85160E367E3E}"/>
            </a:ext>
          </a:extLst>
        </xdr:cNvPr>
        <xdr:cNvSpPr/>
      </xdr:nvSpPr>
      <xdr:spPr>
        <a:xfrm>
          <a:off x="9398000" y="104568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135609</xdr:rowOff>
    </xdr:from>
    <xdr:ext cx="599010" cy="259045"/>
    <xdr:sp macro="" textlink="">
      <xdr:nvSpPr>
        <xdr:cNvPr id="228" name="【橋りょう・トンネル】&#10;一人当たり有形固定資産（償却資産）額該当値テキスト">
          <a:extLst>
            <a:ext uri="{FF2B5EF4-FFF2-40B4-BE49-F238E27FC236}">
              <a16:creationId xmlns:a16="http://schemas.microsoft.com/office/drawing/2014/main" id="{376B0234-AECB-4A27-933C-9A4482553A86}"/>
            </a:ext>
          </a:extLst>
        </xdr:cNvPr>
        <xdr:cNvSpPr txBox="1"/>
      </xdr:nvSpPr>
      <xdr:spPr>
        <a:xfrm>
          <a:off x="9467850" y="1037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50431</xdr:rowOff>
    </xdr:from>
    <xdr:to>
      <xdr:col>50</xdr:col>
      <xdr:colOff>165100</xdr:colOff>
      <xdr:row>63</xdr:row>
      <xdr:rowOff>152031</xdr:rowOff>
    </xdr:to>
    <xdr:sp macro="" textlink="">
      <xdr:nvSpPr>
        <xdr:cNvPr id="229" name="楕円 228">
          <a:extLst>
            <a:ext uri="{FF2B5EF4-FFF2-40B4-BE49-F238E27FC236}">
              <a16:creationId xmlns:a16="http://schemas.microsoft.com/office/drawing/2014/main" id="{0E75B951-CD67-4374-829C-6C24BCB1CBAF}"/>
            </a:ext>
          </a:extLst>
        </xdr:cNvPr>
        <xdr:cNvSpPr/>
      </xdr:nvSpPr>
      <xdr:spPr>
        <a:xfrm>
          <a:off x="8636000" y="104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100032</xdr:rowOff>
    </xdr:from>
    <xdr:to>
      <xdr:col>55</xdr:col>
      <xdr:colOff>0</xdr:colOff>
      <xdr:row>63</xdr:row>
      <xdr:rowOff>101231</xdr:rowOff>
    </xdr:to>
    <xdr:cxnSp macro="">
      <xdr:nvCxnSpPr>
        <xdr:cNvPr id="230" name="直線コネクタ 229">
          <a:extLst>
            <a:ext uri="{FF2B5EF4-FFF2-40B4-BE49-F238E27FC236}">
              <a16:creationId xmlns:a16="http://schemas.microsoft.com/office/drawing/2014/main" id="{AECEB803-CC1F-4D03-BA0F-69D7FF991DCF}"/>
            </a:ext>
          </a:extLst>
        </xdr:cNvPr>
        <xdr:cNvCxnSpPr/>
      </xdr:nvCxnSpPr>
      <xdr:spPr>
        <a:xfrm flipV="1">
          <a:off x="8686800" y="10507682"/>
          <a:ext cx="74295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50251</xdr:rowOff>
    </xdr:from>
    <xdr:to>
      <xdr:col>46</xdr:col>
      <xdr:colOff>38100</xdr:colOff>
      <xdr:row>63</xdr:row>
      <xdr:rowOff>151851</xdr:rowOff>
    </xdr:to>
    <xdr:sp macro="" textlink="">
      <xdr:nvSpPr>
        <xdr:cNvPr id="231" name="楕円 230">
          <a:extLst>
            <a:ext uri="{FF2B5EF4-FFF2-40B4-BE49-F238E27FC236}">
              <a16:creationId xmlns:a16="http://schemas.microsoft.com/office/drawing/2014/main" id="{3011CC87-9544-437F-8D15-316DA1D78DF4}"/>
            </a:ext>
          </a:extLst>
        </xdr:cNvPr>
        <xdr:cNvSpPr/>
      </xdr:nvSpPr>
      <xdr:spPr>
        <a:xfrm>
          <a:off x="7842250" y="104579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101051</xdr:rowOff>
    </xdr:from>
    <xdr:to>
      <xdr:col>50</xdr:col>
      <xdr:colOff>114300</xdr:colOff>
      <xdr:row>63</xdr:row>
      <xdr:rowOff>101231</xdr:rowOff>
    </xdr:to>
    <xdr:cxnSp macro="">
      <xdr:nvCxnSpPr>
        <xdr:cNvPr id="232" name="直線コネクタ 231">
          <a:extLst>
            <a:ext uri="{FF2B5EF4-FFF2-40B4-BE49-F238E27FC236}">
              <a16:creationId xmlns:a16="http://schemas.microsoft.com/office/drawing/2014/main" id="{A577BF30-11A0-4B90-83BE-7A7F7C590487}"/>
            </a:ext>
          </a:extLst>
        </xdr:cNvPr>
        <xdr:cNvCxnSpPr/>
      </xdr:nvCxnSpPr>
      <xdr:spPr>
        <a:xfrm>
          <a:off x="7886700" y="10508701"/>
          <a:ext cx="8001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50483</xdr:rowOff>
    </xdr:from>
    <xdr:to>
      <xdr:col>41</xdr:col>
      <xdr:colOff>101600</xdr:colOff>
      <xdr:row>63</xdr:row>
      <xdr:rowOff>152083</xdr:rowOff>
    </xdr:to>
    <xdr:sp macro="" textlink="">
      <xdr:nvSpPr>
        <xdr:cNvPr id="233" name="楕円 232">
          <a:extLst>
            <a:ext uri="{FF2B5EF4-FFF2-40B4-BE49-F238E27FC236}">
              <a16:creationId xmlns:a16="http://schemas.microsoft.com/office/drawing/2014/main" id="{CF09816C-2489-48E0-B52D-BAF5EDC1DFAA}"/>
            </a:ext>
          </a:extLst>
        </xdr:cNvPr>
        <xdr:cNvSpPr/>
      </xdr:nvSpPr>
      <xdr:spPr>
        <a:xfrm>
          <a:off x="7029450" y="104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101051</xdr:rowOff>
    </xdr:from>
    <xdr:to>
      <xdr:col>45</xdr:col>
      <xdr:colOff>177800</xdr:colOff>
      <xdr:row>63</xdr:row>
      <xdr:rowOff>101283</xdr:rowOff>
    </xdr:to>
    <xdr:cxnSp macro="">
      <xdr:nvCxnSpPr>
        <xdr:cNvPr id="234" name="直線コネクタ 233">
          <a:extLst>
            <a:ext uri="{FF2B5EF4-FFF2-40B4-BE49-F238E27FC236}">
              <a16:creationId xmlns:a16="http://schemas.microsoft.com/office/drawing/2014/main" id="{8C85A496-148C-42E8-A98C-5D567CEB51FC}"/>
            </a:ext>
          </a:extLst>
        </xdr:cNvPr>
        <xdr:cNvCxnSpPr/>
      </xdr:nvCxnSpPr>
      <xdr:spPr>
        <a:xfrm flipV="1">
          <a:off x="7080250" y="10508701"/>
          <a:ext cx="80645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a:extLst>
            <a:ext uri="{FF2B5EF4-FFF2-40B4-BE49-F238E27FC236}">
              <a16:creationId xmlns:a16="http://schemas.microsoft.com/office/drawing/2014/main" id="{21F0450A-17FB-4950-8FBC-9BF155E587BB}"/>
            </a:ext>
          </a:extLst>
        </xdr:cNvPr>
        <xdr:cNvSpPr txBox="1"/>
      </xdr:nvSpPr>
      <xdr:spPr>
        <a:xfrm>
          <a:off x="8399995" y="1007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a:extLst>
            <a:ext uri="{FF2B5EF4-FFF2-40B4-BE49-F238E27FC236}">
              <a16:creationId xmlns:a16="http://schemas.microsoft.com/office/drawing/2014/main" id="{8B8F707C-6941-4456-94D5-9274E6A020CA}"/>
            </a:ext>
          </a:extLst>
        </xdr:cNvPr>
        <xdr:cNvSpPr txBox="1"/>
      </xdr:nvSpPr>
      <xdr:spPr>
        <a:xfrm>
          <a:off x="7612595" y="100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a:extLst>
            <a:ext uri="{FF2B5EF4-FFF2-40B4-BE49-F238E27FC236}">
              <a16:creationId xmlns:a16="http://schemas.microsoft.com/office/drawing/2014/main" id="{D0391B6B-221D-4FAF-B7EC-3B88AE6FEC6B}"/>
            </a:ext>
          </a:extLst>
        </xdr:cNvPr>
        <xdr:cNvSpPr txBox="1"/>
      </xdr:nvSpPr>
      <xdr:spPr>
        <a:xfrm>
          <a:off x="6818845" y="1007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143158</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CD389E26-ED03-42BF-A21B-9CB9DEB2CDB7}"/>
            </a:ext>
          </a:extLst>
        </xdr:cNvPr>
        <xdr:cNvSpPr txBox="1"/>
      </xdr:nvSpPr>
      <xdr:spPr>
        <a:xfrm>
          <a:off x="8399995" y="1055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142978</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3C9BEE90-F595-4FB7-B0C5-6C62392E6D5C}"/>
            </a:ext>
          </a:extLst>
        </xdr:cNvPr>
        <xdr:cNvSpPr txBox="1"/>
      </xdr:nvSpPr>
      <xdr:spPr>
        <a:xfrm>
          <a:off x="7612595" y="1055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143210</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4F9BFF57-D98D-40A4-8162-0926566210BD}"/>
            </a:ext>
          </a:extLst>
        </xdr:cNvPr>
        <xdr:cNvSpPr txBox="1"/>
      </xdr:nvSpPr>
      <xdr:spPr>
        <a:xfrm>
          <a:off x="6818845" y="105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D5498D5F-F7F9-4E07-ADB9-E9071794D29B}"/>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45D7B4CB-AE3D-49D2-9D60-4B2346515452}"/>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A4E962F8-628C-4F69-905B-55E78AB675E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CDE2ECE0-162F-4EFB-989C-F03EC9D37FFA}"/>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41256837-87C1-4F01-929C-084F1E460B2D}"/>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D4F3455D-6797-4598-98E6-6172584FD778}"/>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D4ECF884-3734-4273-90AC-6EBAA554C501}"/>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408007DE-A18F-4B0B-9E39-0266BEBEBDAF}"/>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3EDFFC47-F3DE-44B5-8728-C0F269FFBB19}"/>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1E6D3A79-4CBA-4982-821C-25E97D37B812}"/>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a:extLst>
            <a:ext uri="{FF2B5EF4-FFF2-40B4-BE49-F238E27FC236}">
              <a16:creationId xmlns:a16="http://schemas.microsoft.com/office/drawing/2014/main" id="{203CA864-C148-4A39-AD79-6C4FEDCAB4A1}"/>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a:extLst>
            <a:ext uri="{FF2B5EF4-FFF2-40B4-BE49-F238E27FC236}">
              <a16:creationId xmlns:a16="http://schemas.microsoft.com/office/drawing/2014/main" id="{5BF511DB-002F-4EFA-AC28-15F9A96E48E8}"/>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a:extLst>
            <a:ext uri="{FF2B5EF4-FFF2-40B4-BE49-F238E27FC236}">
              <a16:creationId xmlns:a16="http://schemas.microsoft.com/office/drawing/2014/main" id="{B5ECAFD5-300D-41D7-8563-00239E2E0177}"/>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a:extLst>
            <a:ext uri="{FF2B5EF4-FFF2-40B4-BE49-F238E27FC236}">
              <a16:creationId xmlns:a16="http://schemas.microsoft.com/office/drawing/2014/main" id="{A71C2695-3659-4BAC-864F-357B84E6F861}"/>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a:extLst>
            <a:ext uri="{FF2B5EF4-FFF2-40B4-BE49-F238E27FC236}">
              <a16:creationId xmlns:a16="http://schemas.microsoft.com/office/drawing/2014/main" id="{998C05A4-71D4-49AE-A470-9B7FFAA9A115}"/>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a:extLst>
            <a:ext uri="{FF2B5EF4-FFF2-40B4-BE49-F238E27FC236}">
              <a16:creationId xmlns:a16="http://schemas.microsoft.com/office/drawing/2014/main" id="{44A88934-B314-429E-9B18-D95E143C803E}"/>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a:extLst>
            <a:ext uri="{FF2B5EF4-FFF2-40B4-BE49-F238E27FC236}">
              <a16:creationId xmlns:a16="http://schemas.microsoft.com/office/drawing/2014/main" id="{B3014D95-213E-4AE8-9291-870ACF656672}"/>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a:extLst>
            <a:ext uri="{FF2B5EF4-FFF2-40B4-BE49-F238E27FC236}">
              <a16:creationId xmlns:a16="http://schemas.microsoft.com/office/drawing/2014/main" id="{21E6261E-19C1-47F2-9886-C61DEF7376EC}"/>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a:extLst>
            <a:ext uri="{FF2B5EF4-FFF2-40B4-BE49-F238E27FC236}">
              <a16:creationId xmlns:a16="http://schemas.microsoft.com/office/drawing/2014/main" id="{11A70027-E470-4889-88B5-59D8CD993BBF}"/>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a:extLst>
            <a:ext uri="{FF2B5EF4-FFF2-40B4-BE49-F238E27FC236}">
              <a16:creationId xmlns:a16="http://schemas.microsoft.com/office/drawing/2014/main" id="{1B83D423-4BCB-4BC9-9BEB-887E75982EBE}"/>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a:extLst>
            <a:ext uri="{FF2B5EF4-FFF2-40B4-BE49-F238E27FC236}">
              <a16:creationId xmlns:a16="http://schemas.microsoft.com/office/drawing/2014/main" id="{BEB9017A-A2B8-47BE-A248-B96D737830D4}"/>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a:extLst>
            <a:ext uri="{FF2B5EF4-FFF2-40B4-BE49-F238E27FC236}">
              <a16:creationId xmlns:a16="http://schemas.microsoft.com/office/drawing/2014/main" id="{0A240D00-61FC-4B9F-8DAC-CDADE604F87F}"/>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83D9DAC1-1C8D-4AAC-82A9-2FF9F773F733}"/>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39DB0D79-A651-40EB-8302-F9E6200C6C5E}"/>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10A2C8EB-65E4-4CC9-B13E-C2554084E60A}"/>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a:extLst>
            <a:ext uri="{FF2B5EF4-FFF2-40B4-BE49-F238E27FC236}">
              <a16:creationId xmlns:a16="http://schemas.microsoft.com/office/drawing/2014/main" id="{2CFCCAA0-E7A3-427B-9359-74EA6F023627}"/>
            </a:ext>
          </a:extLst>
        </xdr:cNvPr>
        <xdr:cNvCxnSpPr/>
      </xdr:nvCxnSpPr>
      <xdr:spPr>
        <a:xfrm flipV="1">
          <a:off x="4177665" y="1279797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a:extLst>
            <a:ext uri="{FF2B5EF4-FFF2-40B4-BE49-F238E27FC236}">
              <a16:creationId xmlns:a16="http://schemas.microsoft.com/office/drawing/2014/main" id="{EBC67FF2-7F80-4192-8466-7CBAFDC9FD32}"/>
            </a:ext>
          </a:extLst>
        </xdr:cNvPr>
        <xdr:cNvSpPr txBox="1"/>
      </xdr:nvSpPr>
      <xdr:spPr>
        <a:xfrm>
          <a:off x="4216400" y="142550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a:extLst>
            <a:ext uri="{FF2B5EF4-FFF2-40B4-BE49-F238E27FC236}">
              <a16:creationId xmlns:a16="http://schemas.microsoft.com/office/drawing/2014/main" id="{74476EF8-DD03-48A3-BA4B-32C104C22B20}"/>
            </a:ext>
          </a:extLst>
        </xdr:cNvPr>
        <xdr:cNvCxnSpPr/>
      </xdr:nvCxnSpPr>
      <xdr:spPr>
        <a:xfrm>
          <a:off x="4108450" y="14251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FB3A810F-692C-4BE9-AF85-246F69BC1676}"/>
            </a:ext>
          </a:extLst>
        </xdr:cNvPr>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a:extLst>
            <a:ext uri="{FF2B5EF4-FFF2-40B4-BE49-F238E27FC236}">
              <a16:creationId xmlns:a16="http://schemas.microsoft.com/office/drawing/2014/main" id="{28685A43-6024-4282-BA65-F1A0F03EE3B1}"/>
            </a:ext>
          </a:extLst>
        </xdr:cNvPr>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385F6E9A-7C21-4E1B-8E74-D9422ADF3297}"/>
            </a:ext>
          </a:extLst>
        </xdr:cNvPr>
        <xdr:cNvSpPr txBox="1"/>
      </xdr:nvSpPr>
      <xdr:spPr>
        <a:xfrm>
          <a:off x="4216400" y="13276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a:extLst>
            <a:ext uri="{FF2B5EF4-FFF2-40B4-BE49-F238E27FC236}">
              <a16:creationId xmlns:a16="http://schemas.microsoft.com/office/drawing/2014/main" id="{06BD7630-B093-4CCA-BA4B-298B7B1C683B}"/>
            </a:ext>
          </a:extLst>
        </xdr:cNvPr>
        <xdr:cNvSpPr/>
      </xdr:nvSpPr>
      <xdr:spPr>
        <a:xfrm>
          <a:off x="4127500" y="132979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a:extLst>
            <a:ext uri="{FF2B5EF4-FFF2-40B4-BE49-F238E27FC236}">
              <a16:creationId xmlns:a16="http://schemas.microsoft.com/office/drawing/2014/main" id="{5C029A07-ACA0-457F-95E2-14E348E31EB3}"/>
            </a:ext>
          </a:extLst>
        </xdr:cNvPr>
        <xdr:cNvSpPr/>
      </xdr:nvSpPr>
      <xdr:spPr>
        <a:xfrm>
          <a:off x="3384550" y="133257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a:extLst>
            <a:ext uri="{FF2B5EF4-FFF2-40B4-BE49-F238E27FC236}">
              <a16:creationId xmlns:a16="http://schemas.microsoft.com/office/drawing/2014/main" id="{EA87F4C1-9294-4BBE-81EF-AA0156847C27}"/>
            </a:ext>
          </a:extLst>
        </xdr:cNvPr>
        <xdr:cNvSpPr/>
      </xdr:nvSpPr>
      <xdr:spPr>
        <a:xfrm>
          <a:off x="2571750" y="12985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a:extLst>
            <a:ext uri="{FF2B5EF4-FFF2-40B4-BE49-F238E27FC236}">
              <a16:creationId xmlns:a16="http://schemas.microsoft.com/office/drawing/2014/main" id="{5398B407-2CEC-4DEE-8917-E244319F5950}"/>
            </a:ext>
          </a:extLst>
        </xdr:cNvPr>
        <xdr:cNvSpPr/>
      </xdr:nvSpPr>
      <xdr:spPr>
        <a:xfrm>
          <a:off x="1778000" y="1340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6F2B9E81-87F2-4DB9-99E0-5872E3207FA2}"/>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29B2CB9-04AD-45AB-BA8C-D485FC0DF269}"/>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40A203-9F0C-47FA-821E-7061F776222E}"/>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A959C0D-5F02-4022-9536-735CEF58469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3F38226A-11A7-46F2-A48C-0A8F428FD64D}"/>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82006</xdr:rowOff>
    </xdr:from>
    <xdr:to>
      <xdr:col>24</xdr:col>
      <xdr:colOff>114300</xdr:colOff>
      <xdr:row>79</xdr:row>
      <xdr:rowOff>12156</xdr:rowOff>
    </xdr:to>
    <xdr:sp macro="" textlink="">
      <xdr:nvSpPr>
        <xdr:cNvPr id="281" name="楕円 280">
          <a:extLst>
            <a:ext uri="{FF2B5EF4-FFF2-40B4-BE49-F238E27FC236}">
              <a16:creationId xmlns:a16="http://schemas.microsoft.com/office/drawing/2014/main" id="{F5768E51-8E68-4C57-ACAB-7046B950E2BC}"/>
            </a:ext>
          </a:extLst>
        </xdr:cNvPr>
        <xdr:cNvSpPr/>
      </xdr:nvSpPr>
      <xdr:spPr>
        <a:xfrm>
          <a:off x="4127500" y="129661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104883</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D4D2BF4C-3E06-4560-9001-7A13C3C2D43F}"/>
            </a:ext>
          </a:extLst>
        </xdr:cNvPr>
        <xdr:cNvSpPr txBox="1"/>
      </xdr:nvSpPr>
      <xdr:spPr>
        <a:xfrm>
          <a:off x="4216400" y="12823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104866</xdr:rowOff>
    </xdr:from>
    <xdr:to>
      <xdr:col>20</xdr:col>
      <xdr:colOff>38100</xdr:colOff>
      <xdr:row>79</xdr:row>
      <xdr:rowOff>35016</xdr:rowOff>
    </xdr:to>
    <xdr:sp macro="" textlink="">
      <xdr:nvSpPr>
        <xdr:cNvPr id="283" name="楕円 282">
          <a:extLst>
            <a:ext uri="{FF2B5EF4-FFF2-40B4-BE49-F238E27FC236}">
              <a16:creationId xmlns:a16="http://schemas.microsoft.com/office/drawing/2014/main" id="{23A26000-C54F-4A70-94D6-BA845CD85065}"/>
            </a:ext>
          </a:extLst>
        </xdr:cNvPr>
        <xdr:cNvSpPr/>
      </xdr:nvSpPr>
      <xdr:spPr>
        <a:xfrm>
          <a:off x="3384550" y="129890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132806</xdr:rowOff>
    </xdr:from>
    <xdr:to>
      <xdr:col>24</xdr:col>
      <xdr:colOff>63500</xdr:colOff>
      <xdr:row>78</xdr:row>
      <xdr:rowOff>155666</xdr:rowOff>
    </xdr:to>
    <xdr:cxnSp macro="">
      <xdr:nvCxnSpPr>
        <xdr:cNvPr id="284" name="直線コネクタ 283">
          <a:extLst>
            <a:ext uri="{FF2B5EF4-FFF2-40B4-BE49-F238E27FC236}">
              <a16:creationId xmlns:a16="http://schemas.microsoft.com/office/drawing/2014/main" id="{AA543D69-E8E5-4950-9185-66031E624CA3}"/>
            </a:ext>
          </a:extLst>
        </xdr:cNvPr>
        <xdr:cNvCxnSpPr/>
      </xdr:nvCxnSpPr>
      <xdr:spPr>
        <a:xfrm flipV="1">
          <a:off x="3429000" y="13016956"/>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93436</xdr:rowOff>
    </xdr:from>
    <xdr:to>
      <xdr:col>15</xdr:col>
      <xdr:colOff>101600</xdr:colOff>
      <xdr:row>79</xdr:row>
      <xdr:rowOff>23586</xdr:rowOff>
    </xdr:to>
    <xdr:sp macro="" textlink="">
      <xdr:nvSpPr>
        <xdr:cNvPr id="285" name="楕円 284">
          <a:extLst>
            <a:ext uri="{FF2B5EF4-FFF2-40B4-BE49-F238E27FC236}">
              <a16:creationId xmlns:a16="http://schemas.microsoft.com/office/drawing/2014/main" id="{F6CA363C-91ED-429A-9967-B8A265739307}"/>
            </a:ext>
          </a:extLst>
        </xdr:cNvPr>
        <xdr:cNvSpPr/>
      </xdr:nvSpPr>
      <xdr:spPr>
        <a:xfrm>
          <a:off x="2571750" y="129775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144236</xdr:rowOff>
    </xdr:from>
    <xdr:to>
      <xdr:col>19</xdr:col>
      <xdr:colOff>177800</xdr:colOff>
      <xdr:row>78</xdr:row>
      <xdr:rowOff>155666</xdr:rowOff>
    </xdr:to>
    <xdr:cxnSp macro="">
      <xdr:nvCxnSpPr>
        <xdr:cNvPr id="286" name="直線コネクタ 285">
          <a:extLst>
            <a:ext uri="{FF2B5EF4-FFF2-40B4-BE49-F238E27FC236}">
              <a16:creationId xmlns:a16="http://schemas.microsoft.com/office/drawing/2014/main" id="{62327D0F-733A-467F-A87C-81B5055A01E7}"/>
            </a:ext>
          </a:extLst>
        </xdr:cNvPr>
        <xdr:cNvCxnSpPr/>
      </xdr:nvCxnSpPr>
      <xdr:spPr>
        <a:xfrm>
          <a:off x="2622550" y="13028386"/>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150586</xdr:rowOff>
    </xdr:from>
    <xdr:to>
      <xdr:col>10</xdr:col>
      <xdr:colOff>165100</xdr:colOff>
      <xdr:row>78</xdr:row>
      <xdr:rowOff>80736</xdr:rowOff>
    </xdr:to>
    <xdr:sp macro="" textlink="">
      <xdr:nvSpPr>
        <xdr:cNvPr id="287" name="楕円 286">
          <a:extLst>
            <a:ext uri="{FF2B5EF4-FFF2-40B4-BE49-F238E27FC236}">
              <a16:creationId xmlns:a16="http://schemas.microsoft.com/office/drawing/2014/main" id="{78F9D1FB-2649-416D-9E27-EEBA9B5F8EC3}"/>
            </a:ext>
          </a:extLst>
        </xdr:cNvPr>
        <xdr:cNvSpPr/>
      </xdr:nvSpPr>
      <xdr:spPr>
        <a:xfrm>
          <a:off x="1778000" y="128696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29936</xdr:rowOff>
    </xdr:from>
    <xdr:to>
      <xdr:col>15</xdr:col>
      <xdr:colOff>50800</xdr:colOff>
      <xdr:row>78</xdr:row>
      <xdr:rowOff>144236</xdr:rowOff>
    </xdr:to>
    <xdr:cxnSp macro="">
      <xdr:nvCxnSpPr>
        <xdr:cNvPr id="288" name="直線コネクタ 287">
          <a:extLst>
            <a:ext uri="{FF2B5EF4-FFF2-40B4-BE49-F238E27FC236}">
              <a16:creationId xmlns:a16="http://schemas.microsoft.com/office/drawing/2014/main" id="{CDF8DFE7-BDF4-46E3-B4B7-C0EF68A6B08A}"/>
            </a:ext>
          </a:extLst>
        </xdr:cNvPr>
        <xdr:cNvCxnSpPr/>
      </xdr:nvCxnSpPr>
      <xdr:spPr>
        <a:xfrm>
          <a:off x="1828800" y="12914086"/>
          <a:ext cx="79375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a:extLst>
            <a:ext uri="{FF2B5EF4-FFF2-40B4-BE49-F238E27FC236}">
              <a16:creationId xmlns:a16="http://schemas.microsoft.com/office/drawing/2014/main" id="{2F798B59-F051-4E34-8169-0C568B7084FE}"/>
            </a:ext>
          </a:extLst>
        </xdr:cNvPr>
        <xdr:cNvSpPr txBox="1"/>
      </xdr:nvSpPr>
      <xdr:spPr>
        <a:xfrm>
          <a:off x="3239144" y="1341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22877</xdr:rowOff>
    </xdr:from>
    <xdr:ext cx="405111" cy="259045"/>
    <xdr:sp macro="" textlink="">
      <xdr:nvSpPr>
        <xdr:cNvPr id="290" name="n_2aveValue【公営住宅】&#10;有形固定資産減価償却率">
          <a:extLst>
            <a:ext uri="{FF2B5EF4-FFF2-40B4-BE49-F238E27FC236}">
              <a16:creationId xmlns:a16="http://schemas.microsoft.com/office/drawing/2014/main" id="{D0FDDCF7-6A04-4AEF-BA29-1F58435FEBEE}"/>
            </a:ext>
          </a:extLst>
        </xdr:cNvPr>
        <xdr:cNvSpPr txBox="1"/>
      </xdr:nvSpPr>
      <xdr:spPr>
        <a:xfrm>
          <a:off x="2439044"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a:extLst>
            <a:ext uri="{FF2B5EF4-FFF2-40B4-BE49-F238E27FC236}">
              <a16:creationId xmlns:a16="http://schemas.microsoft.com/office/drawing/2014/main" id="{C74C71AD-5428-4F6A-AF60-24E26EF554E3}"/>
            </a:ext>
          </a:extLst>
        </xdr:cNvPr>
        <xdr:cNvSpPr txBox="1"/>
      </xdr:nvSpPr>
      <xdr:spPr>
        <a:xfrm>
          <a:off x="1645294" y="1349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51543</xdr:rowOff>
    </xdr:from>
    <xdr:ext cx="405111" cy="259045"/>
    <xdr:sp macro="" textlink="">
      <xdr:nvSpPr>
        <xdr:cNvPr id="292" name="n_1mainValue【公営住宅】&#10;有形固定資産減価償却率">
          <a:extLst>
            <a:ext uri="{FF2B5EF4-FFF2-40B4-BE49-F238E27FC236}">
              <a16:creationId xmlns:a16="http://schemas.microsoft.com/office/drawing/2014/main" id="{5B1DC72F-43F5-4B2D-B916-2292DC7750D8}"/>
            </a:ext>
          </a:extLst>
        </xdr:cNvPr>
        <xdr:cNvSpPr txBox="1"/>
      </xdr:nvSpPr>
      <xdr:spPr>
        <a:xfrm>
          <a:off x="3239144" y="12770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40113</xdr:rowOff>
    </xdr:from>
    <xdr:ext cx="405111" cy="259045"/>
    <xdr:sp macro="" textlink="">
      <xdr:nvSpPr>
        <xdr:cNvPr id="293" name="n_2mainValue【公営住宅】&#10;有形固定資産減価償却率">
          <a:extLst>
            <a:ext uri="{FF2B5EF4-FFF2-40B4-BE49-F238E27FC236}">
              <a16:creationId xmlns:a16="http://schemas.microsoft.com/office/drawing/2014/main" id="{86DDC1AD-E4AE-4141-9BC9-CA7DEF0D1B90}"/>
            </a:ext>
          </a:extLst>
        </xdr:cNvPr>
        <xdr:cNvSpPr txBox="1"/>
      </xdr:nvSpPr>
      <xdr:spPr>
        <a:xfrm>
          <a:off x="2439044" y="1275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97263</xdr:rowOff>
    </xdr:from>
    <xdr:ext cx="405111" cy="259045"/>
    <xdr:sp macro="" textlink="">
      <xdr:nvSpPr>
        <xdr:cNvPr id="294" name="n_3mainValue【公営住宅】&#10;有形固定資産減価償却率">
          <a:extLst>
            <a:ext uri="{FF2B5EF4-FFF2-40B4-BE49-F238E27FC236}">
              <a16:creationId xmlns:a16="http://schemas.microsoft.com/office/drawing/2014/main" id="{9AC43D5C-906D-4306-9FC8-FFF45C7143EE}"/>
            </a:ext>
          </a:extLst>
        </xdr:cNvPr>
        <xdr:cNvSpPr txBox="1"/>
      </xdr:nvSpPr>
      <xdr:spPr>
        <a:xfrm>
          <a:off x="1645294" y="1265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F7276A71-371D-4A43-ACD6-3EC043ACD712}"/>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E4621479-405F-43E7-99BD-2017D5E5BECB}"/>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F71277CA-9F2B-4C85-9073-1BDD8112CF58}"/>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284D2ED7-C1FD-4A4A-8951-9B1706C55644}"/>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25A0D38A-0A86-434F-B6CC-18EE11EEA15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47DDF7A4-EC4B-46BD-948D-3CADDDE32729}"/>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2D07BF81-D19E-4CF7-9CDF-7C1C5901FCC6}"/>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FFDDDF8-7C01-439E-8C68-803EFF170B3B}"/>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AB4C6661-C971-439E-BF13-38A119120052}"/>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5DC3883-024C-443E-A9D9-6BD3E7C79D67}"/>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a:extLst>
            <a:ext uri="{FF2B5EF4-FFF2-40B4-BE49-F238E27FC236}">
              <a16:creationId xmlns:a16="http://schemas.microsoft.com/office/drawing/2014/main" id="{D18CDF67-A6A3-42FE-B650-EAF145368AE9}"/>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a:extLst>
            <a:ext uri="{FF2B5EF4-FFF2-40B4-BE49-F238E27FC236}">
              <a16:creationId xmlns:a16="http://schemas.microsoft.com/office/drawing/2014/main" id="{0AE57A23-35A5-430C-8FFB-7443162E5EF6}"/>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a:extLst>
            <a:ext uri="{FF2B5EF4-FFF2-40B4-BE49-F238E27FC236}">
              <a16:creationId xmlns:a16="http://schemas.microsoft.com/office/drawing/2014/main" id="{E5B76081-53EA-4286-B729-3C19FE82AEBD}"/>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a:extLst>
            <a:ext uri="{FF2B5EF4-FFF2-40B4-BE49-F238E27FC236}">
              <a16:creationId xmlns:a16="http://schemas.microsoft.com/office/drawing/2014/main" id="{34527CFC-4C85-4BB9-8318-AFEAE63AAC8D}"/>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a:extLst>
            <a:ext uri="{FF2B5EF4-FFF2-40B4-BE49-F238E27FC236}">
              <a16:creationId xmlns:a16="http://schemas.microsoft.com/office/drawing/2014/main" id="{04A2264E-FD9E-49F9-A9EF-7D5649449319}"/>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a:extLst>
            <a:ext uri="{FF2B5EF4-FFF2-40B4-BE49-F238E27FC236}">
              <a16:creationId xmlns:a16="http://schemas.microsoft.com/office/drawing/2014/main" id="{7232CDC2-DA53-474C-B79E-BDF37705CB0D}"/>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a:extLst>
            <a:ext uri="{FF2B5EF4-FFF2-40B4-BE49-F238E27FC236}">
              <a16:creationId xmlns:a16="http://schemas.microsoft.com/office/drawing/2014/main" id="{64F89875-9C91-437B-AE7D-34F4CCF36B16}"/>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a:extLst>
            <a:ext uri="{FF2B5EF4-FFF2-40B4-BE49-F238E27FC236}">
              <a16:creationId xmlns:a16="http://schemas.microsoft.com/office/drawing/2014/main" id="{9C4C9B74-1B2C-4698-B623-F82E0E8E0161}"/>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a:extLst>
            <a:ext uri="{FF2B5EF4-FFF2-40B4-BE49-F238E27FC236}">
              <a16:creationId xmlns:a16="http://schemas.microsoft.com/office/drawing/2014/main" id="{AA821C33-D77F-47A1-AD42-2FC26F53B3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a:extLst>
            <a:ext uri="{FF2B5EF4-FFF2-40B4-BE49-F238E27FC236}">
              <a16:creationId xmlns:a16="http://schemas.microsoft.com/office/drawing/2014/main" id="{474CF632-11D3-4300-A90F-02D48FCF962C}"/>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a:extLst>
            <a:ext uri="{FF2B5EF4-FFF2-40B4-BE49-F238E27FC236}">
              <a16:creationId xmlns:a16="http://schemas.microsoft.com/office/drawing/2014/main" id="{1BF3828D-4F7E-4A8C-A7CF-D37E95E937E4}"/>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a:extLst>
            <a:ext uri="{FF2B5EF4-FFF2-40B4-BE49-F238E27FC236}">
              <a16:creationId xmlns:a16="http://schemas.microsoft.com/office/drawing/2014/main" id="{3A7992A3-ABD6-4FA5-887B-549D889AB946}"/>
            </a:ext>
          </a:extLst>
        </xdr:cNvPr>
        <xdr:cNvCxnSpPr/>
      </xdr:nvCxnSpPr>
      <xdr:spPr>
        <a:xfrm flipV="1">
          <a:off x="9429115" y="13012089"/>
          <a:ext cx="0" cy="122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a:extLst>
            <a:ext uri="{FF2B5EF4-FFF2-40B4-BE49-F238E27FC236}">
              <a16:creationId xmlns:a16="http://schemas.microsoft.com/office/drawing/2014/main" id="{F2B7EDD4-3F67-4B52-9240-9A82163CED52}"/>
            </a:ext>
          </a:extLst>
        </xdr:cNvPr>
        <xdr:cNvSpPr txBox="1"/>
      </xdr:nvSpPr>
      <xdr:spPr>
        <a:xfrm>
          <a:off x="9467850" y="1423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a:extLst>
            <a:ext uri="{FF2B5EF4-FFF2-40B4-BE49-F238E27FC236}">
              <a16:creationId xmlns:a16="http://schemas.microsoft.com/office/drawing/2014/main" id="{F05C8CE6-43B3-4322-91B6-9DDE85B2AB43}"/>
            </a:ext>
          </a:extLst>
        </xdr:cNvPr>
        <xdr:cNvCxnSpPr/>
      </xdr:nvCxnSpPr>
      <xdr:spPr>
        <a:xfrm>
          <a:off x="9359900" y="14235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a:extLst>
            <a:ext uri="{FF2B5EF4-FFF2-40B4-BE49-F238E27FC236}">
              <a16:creationId xmlns:a16="http://schemas.microsoft.com/office/drawing/2014/main" id="{2B9A68A9-DED1-44C9-962C-75DB17C8D9B8}"/>
            </a:ext>
          </a:extLst>
        </xdr:cNvPr>
        <xdr:cNvSpPr txBox="1"/>
      </xdr:nvSpPr>
      <xdr:spPr>
        <a:xfrm>
          <a:off x="9467850" y="1279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a:extLst>
            <a:ext uri="{FF2B5EF4-FFF2-40B4-BE49-F238E27FC236}">
              <a16:creationId xmlns:a16="http://schemas.microsoft.com/office/drawing/2014/main" id="{02B9FE7D-C14D-426F-AB9E-B3C099AE3A8B}"/>
            </a:ext>
          </a:extLst>
        </xdr:cNvPr>
        <xdr:cNvCxnSpPr/>
      </xdr:nvCxnSpPr>
      <xdr:spPr>
        <a:xfrm>
          <a:off x="9359900" y="13012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21" name="【公営住宅】&#10;一人当たり面積平均値テキスト">
          <a:extLst>
            <a:ext uri="{FF2B5EF4-FFF2-40B4-BE49-F238E27FC236}">
              <a16:creationId xmlns:a16="http://schemas.microsoft.com/office/drawing/2014/main" id="{9B3E6CAA-11DD-4B6E-9ACB-932C9FDF8DB0}"/>
            </a:ext>
          </a:extLst>
        </xdr:cNvPr>
        <xdr:cNvSpPr txBox="1"/>
      </xdr:nvSpPr>
      <xdr:spPr>
        <a:xfrm>
          <a:off x="9467850" y="13885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a:extLst>
            <a:ext uri="{FF2B5EF4-FFF2-40B4-BE49-F238E27FC236}">
              <a16:creationId xmlns:a16="http://schemas.microsoft.com/office/drawing/2014/main" id="{CC7DEB3F-592C-4A0E-B6A3-773CA1F70B4B}"/>
            </a:ext>
          </a:extLst>
        </xdr:cNvPr>
        <xdr:cNvSpPr/>
      </xdr:nvSpPr>
      <xdr:spPr>
        <a:xfrm>
          <a:off x="9398000" y="139073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a:extLst>
            <a:ext uri="{FF2B5EF4-FFF2-40B4-BE49-F238E27FC236}">
              <a16:creationId xmlns:a16="http://schemas.microsoft.com/office/drawing/2014/main" id="{EC6B9DDD-2C26-4D2D-ABC6-F835B3B6DF30}"/>
            </a:ext>
          </a:extLst>
        </xdr:cNvPr>
        <xdr:cNvSpPr/>
      </xdr:nvSpPr>
      <xdr:spPr>
        <a:xfrm>
          <a:off x="8636000" y="1389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a:extLst>
            <a:ext uri="{FF2B5EF4-FFF2-40B4-BE49-F238E27FC236}">
              <a16:creationId xmlns:a16="http://schemas.microsoft.com/office/drawing/2014/main" id="{D20A58DC-98F3-4277-8FB2-073582B64904}"/>
            </a:ext>
          </a:extLst>
        </xdr:cNvPr>
        <xdr:cNvSpPr/>
      </xdr:nvSpPr>
      <xdr:spPr>
        <a:xfrm>
          <a:off x="7842250" y="138894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a:extLst>
            <a:ext uri="{FF2B5EF4-FFF2-40B4-BE49-F238E27FC236}">
              <a16:creationId xmlns:a16="http://schemas.microsoft.com/office/drawing/2014/main" id="{F0DC217A-21DB-4F02-A2B9-197818C5D308}"/>
            </a:ext>
          </a:extLst>
        </xdr:cNvPr>
        <xdr:cNvSpPr/>
      </xdr:nvSpPr>
      <xdr:spPr>
        <a:xfrm>
          <a:off x="7029450" y="138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8306B324-3EBC-4F3E-B7BB-5AC1040C1EB5}"/>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40E3B2A8-62E2-4555-99BC-0AC6D7040C0D}"/>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5D8D8812-28A1-4030-90C9-AA2F03A41F2C}"/>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CAB320EC-2BD4-4D53-844D-7D1E36F1FD1F}"/>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96E0E724-8391-4F7E-A79E-CC2CB41E5CC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24791</xdr:rowOff>
    </xdr:from>
    <xdr:to>
      <xdr:col>55</xdr:col>
      <xdr:colOff>50800</xdr:colOff>
      <xdr:row>83</xdr:row>
      <xdr:rowOff>126391</xdr:rowOff>
    </xdr:to>
    <xdr:sp macro="" textlink="">
      <xdr:nvSpPr>
        <xdr:cNvPr id="331" name="楕円 330">
          <a:extLst>
            <a:ext uri="{FF2B5EF4-FFF2-40B4-BE49-F238E27FC236}">
              <a16:creationId xmlns:a16="http://schemas.microsoft.com/office/drawing/2014/main" id="{9110F7A2-2E0B-4CF2-AECA-BF441AC4AB90}"/>
            </a:ext>
          </a:extLst>
        </xdr:cNvPr>
        <xdr:cNvSpPr/>
      </xdr:nvSpPr>
      <xdr:spPr>
        <a:xfrm>
          <a:off x="9398000" y="1373444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47668</xdr:rowOff>
    </xdr:from>
    <xdr:ext cx="469744" cy="259045"/>
    <xdr:sp macro="" textlink="">
      <xdr:nvSpPr>
        <xdr:cNvPr id="332" name="【公営住宅】&#10;一人当たり面積該当値テキスト">
          <a:extLst>
            <a:ext uri="{FF2B5EF4-FFF2-40B4-BE49-F238E27FC236}">
              <a16:creationId xmlns:a16="http://schemas.microsoft.com/office/drawing/2014/main" id="{508EC3BF-8403-4276-8381-8EABEA61664B}"/>
            </a:ext>
          </a:extLst>
        </xdr:cNvPr>
        <xdr:cNvSpPr txBox="1"/>
      </xdr:nvSpPr>
      <xdr:spPr>
        <a:xfrm>
          <a:off x="9467850"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32792</xdr:rowOff>
    </xdr:from>
    <xdr:to>
      <xdr:col>50</xdr:col>
      <xdr:colOff>165100</xdr:colOff>
      <xdr:row>83</xdr:row>
      <xdr:rowOff>134392</xdr:rowOff>
    </xdr:to>
    <xdr:sp macro="" textlink="">
      <xdr:nvSpPr>
        <xdr:cNvPr id="333" name="楕円 332">
          <a:extLst>
            <a:ext uri="{FF2B5EF4-FFF2-40B4-BE49-F238E27FC236}">
              <a16:creationId xmlns:a16="http://schemas.microsoft.com/office/drawing/2014/main" id="{5AA100F3-C80F-45E5-AFDE-090F7A63FBEB}"/>
            </a:ext>
          </a:extLst>
        </xdr:cNvPr>
        <xdr:cNvSpPr/>
      </xdr:nvSpPr>
      <xdr:spPr>
        <a:xfrm>
          <a:off x="8636000" y="137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75591</xdr:rowOff>
    </xdr:from>
    <xdr:to>
      <xdr:col>55</xdr:col>
      <xdr:colOff>0</xdr:colOff>
      <xdr:row>83</xdr:row>
      <xdr:rowOff>83592</xdr:rowOff>
    </xdr:to>
    <xdr:cxnSp macro="">
      <xdr:nvCxnSpPr>
        <xdr:cNvPr id="334" name="直線コネクタ 333">
          <a:extLst>
            <a:ext uri="{FF2B5EF4-FFF2-40B4-BE49-F238E27FC236}">
              <a16:creationId xmlns:a16="http://schemas.microsoft.com/office/drawing/2014/main" id="{A4CA720B-2ABB-4FC9-A8D4-EE4C44A33D13}"/>
            </a:ext>
          </a:extLst>
        </xdr:cNvPr>
        <xdr:cNvCxnSpPr/>
      </xdr:nvCxnSpPr>
      <xdr:spPr>
        <a:xfrm flipV="1">
          <a:off x="8686800" y="13785241"/>
          <a:ext cx="7429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31877</xdr:rowOff>
    </xdr:from>
    <xdr:to>
      <xdr:col>46</xdr:col>
      <xdr:colOff>38100</xdr:colOff>
      <xdr:row>83</xdr:row>
      <xdr:rowOff>133477</xdr:rowOff>
    </xdr:to>
    <xdr:sp macro="" textlink="">
      <xdr:nvSpPr>
        <xdr:cNvPr id="335" name="楕円 334">
          <a:extLst>
            <a:ext uri="{FF2B5EF4-FFF2-40B4-BE49-F238E27FC236}">
              <a16:creationId xmlns:a16="http://schemas.microsoft.com/office/drawing/2014/main" id="{A10A82C5-7915-409A-A557-4BB7092A8F69}"/>
            </a:ext>
          </a:extLst>
        </xdr:cNvPr>
        <xdr:cNvSpPr/>
      </xdr:nvSpPr>
      <xdr:spPr>
        <a:xfrm>
          <a:off x="7842250" y="137415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82677</xdr:rowOff>
    </xdr:from>
    <xdr:to>
      <xdr:col>50</xdr:col>
      <xdr:colOff>114300</xdr:colOff>
      <xdr:row>83</xdr:row>
      <xdr:rowOff>83592</xdr:rowOff>
    </xdr:to>
    <xdr:cxnSp macro="">
      <xdr:nvCxnSpPr>
        <xdr:cNvPr id="336" name="直線コネクタ 335">
          <a:extLst>
            <a:ext uri="{FF2B5EF4-FFF2-40B4-BE49-F238E27FC236}">
              <a16:creationId xmlns:a16="http://schemas.microsoft.com/office/drawing/2014/main" id="{540E15DF-3B7E-432D-8099-1C3F509202D6}"/>
            </a:ext>
          </a:extLst>
        </xdr:cNvPr>
        <xdr:cNvCxnSpPr/>
      </xdr:nvCxnSpPr>
      <xdr:spPr>
        <a:xfrm>
          <a:off x="7886700" y="13792327"/>
          <a:ext cx="8001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128803</xdr:rowOff>
    </xdr:from>
    <xdr:to>
      <xdr:col>41</xdr:col>
      <xdr:colOff>101600</xdr:colOff>
      <xdr:row>84</xdr:row>
      <xdr:rowOff>58953</xdr:rowOff>
    </xdr:to>
    <xdr:sp macro="" textlink="">
      <xdr:nvSpPr>
        <xdr:cNvPr id="337" name="楕円 336">
          <a:extLst>
            <a:ext uri="{FF2B5EF4-FFF2-40B4-BE49-F238E27FC236}">
              <a16:creationId xmlns:a16="http://schemas.microsoft.com/office/drawing/2014/main" id="{0390B515-224C-4552-B8C2-686310741A71}"/>
            </a:ext>
          </a:extLst>
        </xdr:cNvPr>
        <xdr:cNvSpPr/>
      </xdr:nvSpPr>
      <xdr:spPr>
        <a:xfrm>
          <a:off x="7029450" y="1383845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82677</xdr:rowOff>
    </xdr:from>
    <xdr:to>
      <xdr:col>45</xdr:col>
      <xdr:colOff>177800</xdr:colOff>
      <xdr:row>84</xdr:row>
      <xdr:rowOff>8153</xdr:rowOff>
    </xdr:to>
    <xdr:cxnSp macro="">
      <xdr:nvCxnSpPr>
        <xdr:cNvPr id="338" name="直線コネクタ 337">
          <a:extLst>
            <a:ext uri="{FF2B5EF4-FFF2-40B4-BE49-F238E27FC236}">
              <a16:creationId xmlns:a16="http://schemas.microsoft.com/office/drawing/2014/main" id="{4B462A69-0036-412A-84FD-DE5BDC17D0F9}"/>
            </a:ext>
          </a:extLst>
        </xdr:cNvPr>
        <xdr:cNvCxnSpPr/>
      </xdr:nvCxnSpPr>
      <xdr:spPr>
        <a:xfrm flipV="1">
          <a:off x="7080250" y="13792327"/>
          <a:ext cx="806450" cy="9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9" name="n_1aveValue【公営住宅】&#10;一人当たり面積">
          <a:extLst>
            <a:ext uri="{FF2B5EF4-FFF2-40B4-BE49-F238E27FC236}">
              <a16:creationId xmlns:a16="http://schemas.microsoft.com/office/drawing/2014/main" id="{EF67C024-79D1-48FE-BAE2-AC8089771545}"/>
            </a:ext>
          </a:extLst>
        </xdr:cNvPr>
        <xdr:cNvSpPr txBox="1"/>
      </xdr:nvSpPr>
      <xdr:spPr>
        <a:xfrm>
          <a:off x="8458277" y="1399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40" name="n_2aveValue【公営住宅】&#10;一人当たり面積">
          <a:extLst>
            <a:ext uri="{FF2B5EF4-FFF2-40B4-BE49-F238E27FC236}">
              <a16:creationId xmlns:a16="http://schemas.microsoft.com/office/drawing/2014/main" id="{99B64544-14A4-4082-9C20-8D666D277983}"/>
            </a:ext>
          </a:extLst>
        </xdr:cNvPr>
        <xdr:cNvSpPr txBox="1"/>
      </xdr:nvSpPr>
      <xdr:spPr>
        <a:xfrm>
          <a:off x="7677227" y="1398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109745</xdr:rowOff>
    </xdr:from>
    <xdr:ext cx="469744" cy="259045"/>
    <xdr:sp macro="" textlink="">
      <xdr:nvSpPr>
        <xdr:cNvPr id="341" name="n_3aveValue【公営住宅】&#10;一人当たり面積">
          <a:extLst>
            <a:ext uri="{FF2B5EF4-FFF2-40B4-BE49-F238E27FC236}">
              <a16:creationId xmlns:a16="http://schemas.microsoft.com/office/drawing/2014/main" id="{629822B0-097D-45EE-A6E9-5B30305B8160}"/>
            </a:ext>
          </a:extLst>
        </xdr:cNvPr>
        <xdr:cNvSpPr txBox="1"/>
      </xdr:nvSpPr>
      <xdr:spPr>
        <a:xfrm>
          <a:off x="6864427" y="139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150919</xdr:rowOff>
    </xdr:from>
    <xdr:ext cx="469744" cy="259045"/>
    <xdr:sp macro="" textlink="">
      <xdr:nvSpPr>
        <xdr:cNvPr id="342" name="n_1mainValue【公営住宅】&#10;一人当たり面積">
          <a:extLst>
            <a:ext uri="{FF2B5EF4-FFF2-40B4-BE49-F238E27FC236}">
              <a16:creationId xmlns:a16="http://schemas.microsoft.com/office/drawing/2014/main" id="{73544AFE-5232-4360-B0FF-4C58594FF636}"/>
            </a:ext>
          </a:extLst>
        </xdr:cNvPr>
        <xdr:cNvSpPr txBox="1"/>
      </xdr:nvSpPr>
      <xdr:spPr>
        <a:xfrm>
          <a:off x="8458277" y="1353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150004</xdr:rowOff>
    </xdr:from>
    <xdr:ext cx="469744" cy="259045"/>
    <xdr:sp macro="" textlink="">
      <xdr:nvSpPr>
        <xdr:cNvPr id="343" name="n_2mainValue【公営住宅】&#10;一人当たり面積">
          <a:extLst>
            <a:ext uri="{FF2B5EF4-FFF2-40B4-BE49-F238E27FC236}">
              <a16:creationId xmlns:a16="http://schemas.microsoft.com/office/drawing/2014/main" id="{5533B523-B55E-49FB-8F21-E47BF50C9F2C}"/>
            </a:ext>
          </a:extLst>
        </xdr:cNvPr>
        <xdr:cNvSpPr txBox="1"/>
      </xdr:nvSpPr>
      <xdr:spPr>
        <a:xfrm>
          <a:off x="7677227" y="135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75480</xdr:rowOff>
    </xdr:from>
    <xdr:ext cx="469744" cy="259045"/>
    <xdr:sp macro="" textlink="">
      <xdr:nvSpPr>
        <xdr:cNvPr id="344" name="n_3mainValue【公営住宅】&#10;一人当たり面積">
          <a:extLst>
            <a:ext uri="{FF2B5EF4-FFF2-40B4-BE49-F238E27FC236}">
              <a16:creationId xmlns:a16="http://schemas.microsoft.com/office/drawing/2014/main" id="{4BB4A6F2-C5C8-4083-A985-54F5517B56A9}"/>
            </a:ext>
          </a:extLst>
        </xdr:cNvPr>
        <xdr:cNvSpPr txBox="1"/>
      </xdr:nvSpPr>
      <xdr:spPr>
        <a:xfrm>
          <a:off x="6864427" y="1362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a:extLst>
            <a:ext uri="{FF2B5EF4-FFF2-40B4-BE49-F238E27FC236}">
              <a16:creationId xmlns:a16="http://schemas.microsoft.com/office/drawing/2014/main" id="{237513B6-FFF2-4F8C-AB9E-D910E2D3EF3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a:extLst>
            <a:ext uri="{FF2B5EF4-FFF2-40B4-BE49-F238E27FC236}">
              <a16:creationId xmlns:a16="http://schemas.microsoft.com/office/drawing/2014/main" id="{3B370291-95EA-47E5-AEB9-D184C205CFF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a:extLst>
            <a:ext uri="{FF2B5EF4-FFF2-40B4-BE49-F238E27FC236}">
              <a16:creationId xmlns:a16="http://schemas.microsoft.com/office/drawing/2014/main" id="{6E1039A2-2885-4B59-929D-5C1D74F7A5F8}"/>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a:extLst>
            <a:ext uri="{FF2B5EF4-FFF2-40B4-BE49-F238E27FC236}">
              <a16:creationId xmlns:a16="http://schemas.microsoft.com/office/drawing/2014/main" id="{447EC93A-D4A8-4B26-9200-C066564DD97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a:extLst>
            <a:ext uri="{FF2B5EF4-FFF2-40B4-BE49-F238E27FC236}">
              <a16:creationId xmlns:a16="http://schemas.microsoft.com/office/drawing/2014/main" id="{E520C777-649D-4066-9E65-AC199819FA0D}"/>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a:extLst>
            <a:ext uri="{FF2B5EF4-FFF2-40B4-BE49-F238E27FC236}">
              <a16:creationId xmlns:a16="http://schemas.microsoft.com/office/drawing/2014/main" id="{3FFF3FF4-B2B8-4F69-B552-3A3DA603C69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a:extLst>
            <a:ext uri="{FF2B5EF4-FFF2-40B4-BE49-F238E27FC236}">
              <a16:creationId xmlns:a16="http://schemas.microsoft.com/office/drawing/2014/main" id="{931275AD-29DF-4B31-B895-BF1E634C1A5A}"/>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a:extLst>
            <a:ext uri="{FF2B5EF4-FFF2-40B4-BE49-F238E27FC236}">
              <a16:creationId xmlns:a16="http://schemas.microsoft.com/office/drawing/2014/main" id="{0AD48CB9-A713-4823-9A53-DD215168CFDF}"/>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56C28B94-336A-48C8-BB92-DAA16926B5A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8EB57A58-8CC0-4801-95E1-7C3AE8D46AC4}"/>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3DCDFBC6-F689-4DEB-BC81-CC3853C5ED18}"/>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6C415E34-AB1E-4044-A299-C9CB791A24C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65BFC09F-8081-4137-B56A-4C7BC84E99B1}"/>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41BAE590-6BF6-415C-937E-45E9CCC8A23A}"/>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7FC3CC6E-5E06-49C4-B1E3-F0585FE02823}"/>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A6B42214-F0CF-4317-84AB-F50D70912757}"/>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a:extLst>
            <a:ext uri="{FF2B5EF4-FFF2-40B4-BE49-F238E27FC236}">
              <a16:creationId xmlns:a16="http://schemas.microsoft.com/office/drawing/2014/main" id="{D5D0257A-10F0-4F91-A02C-5577E3323FB4}"/>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a:extLst>
            <a:ext uri="{FF2B5EF4-FFF2-40B4-BE49-F238E27FC236}">
              <a16:creationId xmlns:a16="http://schemas.microsoft.com/office/drawing/2014/main" id="{20D7164B-C0F7-431D-9611-789271E11801}"/>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a:extLst>
            <a:ext uri="{FF2B5EF4-FFF2-40B4-BE49-F238E27FC236}">
              <a16:creationId xmlns:a16="http://schemas.microsoft.com/office/drawing/2014/main" id="{A5D97C7F-31F3-487E-A676-521F0B99F36D}"/>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a:extLst>
            <a:ext uri="{FF2B5EF4-FFF2-40B4-BE49-F238E27FC236}">
              <a16:creationId xmlns:a16="http://schemas.microsoft.com/office/drawing/2014/main" id="{7CE27B4E-13CC-4847-BDAD-40A36C46696E}"/>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a:extLst>
            <a:ext uri="{FF2B5EF4-FFF2-40B4-BE49-F238E27FC236}">
              <a16:creationId xmlns:a16="http://schemas.microsoft.com/office/drawing/2014/main" id="{5A6255A3-D876-4669-8DAA-996A76CFA575}"/>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a:extLst>
            <a:ext uri="{FF2B5EF4-FFF2-40B4-BE49-F238E27FC236}">
              <a16:creationId xmlns:a16="http://schemas.microsoft.com/office/drawing/2014/main" id="{8AD890F4-2E83-40E6-B77D-2EDF4AA28D45}"/>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a:extLst>
            <a:ext uri="{FF2B5EF4-FFF2-40B4-BE49-F238E27FC236}">
              <a16:creationId xmlns:a16="http://schemas.microsoft.com/office/drawing/2014/main" id="{FAC37074-A275-4AF6-A293-5E9F96B2EE81}"/>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a:extLst>
            <a:ext uri="{FF2B5EF4-FFF2-40B4-BE49-F238E27FC236}">
              <a16:creationId xmlns:a16="http://schemas.microsoft.com/office/drawing/2014/main" id="{0DF51CB4-2208-4275-BD0F-FD2E7AD5BB38}"/>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a:extLst>
            <a:ext uri="{FF2B5EF4-FFF2-40B4-BE49-F238E27FC236}">
              <a16:creationId xmlns:a16="http://schemas.microsoft.com/office/drawing/2014/main" id="{15D248C6-B8FE-4039-B8D1-65CD6F248106}"/>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a:extLst>
            <a:ext uri="{FF2B5EF4-FFF2-40B4-BE49-F238E27FC236}">
              <a16:creationId xmlns:a16="http://schemas.microsoft.com/office/drawing/2014/main" id="{F419AE8B-B063-428F-9569-6739BFA536C3}"/>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a:extLst>
            <a:ext uri="{FF2B5EF4-FFF2-40B4-BE49-F238E27FC236}">
              <a16:creationId xmlns:a16="http://schemas.microsoft.com/office/drawing/2014/main" id="{F430C71B-F394-49FB-8306-990083575616}"/>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a:extLst>
            <a:ext uri="{FF2B5EF4-FFF2-40B4-BE49-F238E27FC236}">
              <a16:creationId xmlns:a16="http://schemas.microsoft.com/office/drawing/2014/main" id="{0F174B9B-2A07-45AD-BEA9-8A42A1021226}"/>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a:extLst>
            <a:ext uri="{FF2B5EF4-FFF2-40B4-BE49-F238E27FC236}">
              <a16:creationId xmlns:a16="http://schemas.microsoft.com/office/drawing/2014/main" id="{2749EB8F-7E1C-49FE-8B48-9F9A84C64342}"/>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a:extLst>
            <a:ext uri="{FF2B5EF4-FFF2-40B4-BE49-F238E27FC236}">
              <a16:creationId xmlns:a16="http://schemas.microsoft.com/office/drawing/2014/main" id="{A98B1925-DBE2-4E77-9B0D-8DD53190B80E}"/>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a:extLst>
            <a:ext uri="{FF2B5EF4-FFF2-40B4-BE49-F238E27FC236}">
              <a16:creationId xmlns:a16="http://schemas.microsoft.com/office/drawing/2014/main" id="{13004260-656C-4BE4-883F-AE6FC3CCF9C8}"/>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a:extLst>
            <a:ext uri="{FF2B5EF4-FFF2-40B4-BE49-F238E27FC236}">
              <a16:creationId xmlns:a16="http://schemas.microsoft.com/office/drawing/2014/main" id="{428712E0-E3F8-4464-8DCE-AE717E2853AB}"/>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a:extLst>
            <a:ext uri="{FF2B5EF4-FFF2-40B4-BE49-F238E27FC236}">
              <a16:creationId xmlns:a16="http://schemas.microsoft.com/office/drawing/2014/main" id="{9C42820F-82A4-4556-AFF1-4EFFD559D705}"/>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a:extLst>
            <a:ext uri="{FF2B5EF4-FFF2-40B4-BE49-F238E27FC236}">
              <a16:creationId xmlns:a16="http://schemas.microsoft.com/office/drawing/2014/main" id="{3A5AE1CC-E750-468D-A18B-F653ED56F90F}"/>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a:extLst>
            <a:ext uri="{FF2B5EF4-FFF2-40B4-BE49-F238E27FC236}">
              <a16:creationId xmlns:a16="http://schemas.microsoft.com/office/drawing/2014/main" id="{0006AA4D-F44F-4010-BC0D-EF5757C889C8}"/>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a:extLst>
            <a:ext uri="{FF2B5EF4-FFF2-40B4-BE49-F238E27FC236}">
              <a16:creationId xmlns:a16="http://schemas.microsoft.com/office/drawing/2014/main" id="{217A7FCB-E490-4B14-9992-1A69112AE69D}"/>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a:extLst>
            <a:ext uri="{FF2B5EF4-FFF2-40B4-BE49-F238E27FC236}">
              <a16:creationId xmlns:a16="http://schemas.microsoft.com/office/drawing/2014/main" id="{DB88E78C-4590-4DC9-8422-452179BDA50F}"/>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a:extLst>
            <a:ext uri="{FF2B5EF4-FFF2-40B4-BE49-F238E27FC236}">
              <a16:creationId xmlns:a16="http://schemas.microsoft.com/office/drawing/2014/main" id="{98452ED7-AD79-435D-9620-09270C48F2A6}"/>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a:extLst>
            <a:ext uri="{FF2B5EF4-FFF2-40B4-BE49-F238E27FC236}">
              <a16:creationId xmlns:a16="http://schemas.microsoft.com/office/drawing/2014/main" id="{C89D4AF5-0CDD-4955-B340-F95FA7702798}"/>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53435F1F-866A-473F-ADBC-887750E9D46F}"/>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a:extLst>
            <a:ext uri="{FF2B5EF4-FFF2-40B4-BE49-F238E27FC236}">
              <a16:creationId xmlns:a16="http://schemas.microsoft.com/office/drawing/2014/main" id="{AB47AE58-8243-44DF-B032-63F031AFE16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a:extLst>
            <a:ext uri="{FF2B5EF4-FFF2-40B4-BE49-F238E27FC236}">
              <a16:creationId xmlns:a16="http://schemas.microsoft.com/office/drawing/2014/main" id="{DA355D3C-9253-40B6-AD47-1122270A2442}"/>
            </a:ext>
          </a:extLst>
        </xdr:cNvPr>
        <xdr:cNvCxnSpPr/>
      </xdr:nvCxnSpPr>
      <xdr:spPr>
        <a:xfrm flipV="1">
          <a:off x="14699614" y="54573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a:extLst>
            <a:ext uri="{FF2B5EF4-FFF2-40B4-BE49-F238E27FC236}">
              <a16:creationId xmlns:a16="http://schemas.microsoft.com/office/drawing/2014/main" id="{29619D00-F722-4894-94DD-180BA88A42FC}"/>
            </a:ext>
          </a:extLst>
        </xdr:cNvPr>
        <xdr:cNvSpPr txBox="1"/>
      </xdr:nvSpPr>
      <xdr:spPr>
        <a:xfrm>
          <a:off x="14738350" y="6960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a:extLst>
            <a:ext uri="{FF2B5EF4-FFF2-40B4-BE49-F238E27FC236}">
              <a16:creationId xmlns:a16="http://schemas.microsoft.com/office/drawing/2014/main" id="{20DF386A-B0B7-488E-84EE-EB37C488F236}"/>
            </a:ext>
          </a:extLst>
        </xdr:cNvPr>
        <xdr:cNvCxnSpPr/>
      </xdr:nvCxnSpPr>
      <xdr:spPr>
        <a:xfrm>
          <a:off x="14611350" y="6956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a:extLst>
            <a:ext uri="{FF2B5EF4-FFF2-40B4-BE49-F238E27FC236}">
              <a16:creationId xmlns:a16="http://schemas.microsoft.com/office/drawing/2014/main" id="{EF244620-4E4B-4BB3-9F8E-932B76E84076}"/>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a:extLst>
            <a:ext uri="{FF2B5EF4-FFF2-40B4-BE49-F238E27FC236}">
              <a16:creationId xmlns:a16="http://schemas.microsoft.com/office/drawing/2014/main" id="{84EF9CF5-DB87-4F30-8565-F097976F6719}"/>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a:extLst>
            <a:ext uri="{FF2B5EF4-FFF2-40B4-BE49-F238E27FC236}">
              <a16:creationId xmlns:a16="http://schemas.microsoft.com/office/drawing/2014/main" id="{CE9C275D-FCC9-4EAD-911B-CC66738436D0}"/>
            </a:ext>
          </a:extLst>
        </xdr:cNvPr>
        <xdr:cNvSpPr txBox="1"/>
      </xdr:nvSpPr>
      <xdr:spPr>
        <a:xfrm>
          <a:off x="14738350" y="6218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a:extLst>
            <a:ext uri="{FF2B5EF4-FFF2-40B4-BE49-F238E27FC236}">
              <a16:creationId xmlns:a16="http://schemas.microsoft.com/office/drawing/2014/main" id="{8C1AF2A2-4E47-4C6D-9712-0093F97C6FA6}"/>
            </a:ext>
          </a:extLst>
        </xdr:cNvPr>
        <xdr:cNvSpPr/>
      </xdr:nvSpPr>
      <xdr:spPr>
        <a:xfrm>
          <a:off x="14649450" y="6240054"/>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a:extLst>
            <a:ext uri="{FF2B5EF4-FFF2-40B4-BE49-F238E27FC236}">
              <a16:creationId xmlns:a16="http://schemas.microsoft.com/office/drawing/2014/main" id="{06D30EE3-6AF6-4964-A8B8-35DFE4320935}"/>
            </a:ext>
          </a:extLst>
        </xdr:cNvPr>
        <xdr:cNvSpPr/>
      </xdr:nvSpPr>
      <xdr:spPr>
        <a:xfrm>
          <a:off x="13887450" y="62384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a:extLst>
            <a:ext uri="{FF2B5EF4-FFF2-40B4-BE49-F238E27FC236}">
              <a16:creationId xmlns:a16="http://schemas.microsoft.com/office/drawing/2014/main" id="{EEFFF4DA-CBB2-4D5E-AD39-4E387F84007D}"/>
            </a:ext>
          </a:extLst>
        </xdr:cNvPr>
        <xdr:cNvSpPr/>
      </xdr:nvSpPr>
      <xdr:spPr>
        <a:xfrm>
          <a:off x="130937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a:extLst>
            <a:ext uri="{FF2B5EF4-FFF2-40B4-BE49-F238E27FC236}">
              <a16:creationId xmlns:a16="http://schemas.microsoft.com/office/drawing/2014/main" id="{D84C588D-5A5E-49F1-8E4E-699E9C294A02}"/>
            </a:ext>
          </a:extLst>
        </xdr:cNvPr>
        <xdr:cNvSpPr/>
      </xdr:nvSpPr>
      <xdr:spPr>
        <a:xfrm>
          <a:off x="12299950" y="6204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49A59C08-59C8-45D8-A6E3-8CA7CBF0B03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3A181960-92FB-4CEA-BD4D-4D8026DA737C}"/>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67F69A23-2210-4EFD-93BC-5383E897BBB1}"/>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FFC66319-9FCD-47BE-9EC3-75C7F967A1C4}"/>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D2BED008-A9AC-4952-B4CB-DB377D29C59E}"/>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01" name="楕円 400">
          <a:extLst>
            <a:ext uri="{FF2B5EF4-FFF2-40B4-BE49-F238E27FC236}">
              <a16:creationId xmlns:a16="http://schemas.microsoft.com/office/drawing/2014/main" id="{B237157E-9319-4BA0-ABAD-AF50B2E70D4E}"/>
            </a:ext>
          </a:extLst>
        </xdr:cNvPr>
        <xdr:cNvSpPr/>
      </xdr:nvSpPr>
      <xdr:spPr>
        <a:xfrm>
          <a:off x="14649450" y="58902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02" name="【認定こども園・幼稚園・保育所】&#10;有形固定資産減価償却率該当値テキスト">
          <a:extLst>
            <a:ext uri="{FF2B5EF4-FFF2-40B4-BE49-F238E27FC236}">
              <a16:creationId xmlns:a16="http://schemas.microsoft.com/office/drawing/2014/main" id="{0AD32EF8-C92E-48EB-98F5-85F5983D21FD}"/>
            </a:ext>
          </a:extLst>
        </xdr:cNvPr>
        <xdr:cNvSpPr txBox="1"/>
      </xdr:nvSpPr>
      <xdr:spPr>
        <a:xfrm>
          <a:off x="14738350"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141333</xdr:rowOff>
    </xdr:from>
    <xdr:to>
      <xdr:col>81</xdr:col>
      <xdr:colOff>101600</xdr:colOff>
      <xdr:row>36</xdr:row>
      <xdr:rowOff>71483</xdr:rowOff>
    </xdr:to>
    <xdr:sp macro="" textlink="">
      <xdr:nvSpPr>
        <xdr:cNvPr id="403" name="楕円 402">
          <a:extLst>
            <a:ext uri="{FF2B5EF4-FFF2-40B4-BE49-F238E27FC236}">
              <a16:creationId xmlns:a16="http://schemas.microsoft.com/office/drawing/2014/main" id="{1AA65592-6316-42DC-8BC3-B88D4646D470}"/>
            </a:ext>
          </a:extLst>
        </xdr:cNvPr>
        <xdr:cNvSpPr/>
      </xdr:nvSpPr>
      <xdr:spPr>
        <a:xfrm>
          <a:off x="13887450" y="59261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20683</xdr:rowOff>
    </xdr:to>
    <xdr:cxnSp macro="">
      <xdr:nvCxnSpPr>
        <xdr:cNvPr id="404" name="直線コネクタ 403">
          <a:extLst>
            <a:ext uri="{FF2B5EF4-FFF2-40B4-BE49-F238E27FC236}">
              <a16:creationId xmlns:a16="http://schemas.microsoft.com/office/drawing/2014/main" id="{D54CACA8-68BE-45A8-A9A1-6005C28987F4}"/>
            </a:ext>
          </a:extLst>
        </xdr:cNvPr>
        <xdr:cNvCxnSpPr/>
      </xdr:nvCxnSpPr>
      <xdr:spPr>
        <a:xfrm flipV="1">
          <a:off x="13938250" y="5941060"/>
          <a:ext cx="762000" cy="2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7439</xdr:rowOff>
    </xdr:from>
    <xdr:to>
      <xdr:col>76</xdr:col>
      <xdr:colOff>165100</xdr:colOff>
      <xdr:row>36</xdr:row>
      <xdr:rowOff>109039</xdr:rowOff>
    </xdr:to>
    <xdr:sp macro="" textlink="">
      <xdr:nvSpPr>
        <xdr:cNvPr id="405" name="楕円 404">
          <a:extLst>
            <a:ext uri="{FF2B5EF4-FFF2-40B4-BE49-F238E27FC236}">
              <a16:creationId xmlns:a16="http://schemas.microsoft.com/office/drawing/2014/main" id="{ACE9E8E0-BF14-4CC8-8253-A4B4FD295A3B}"/>
            </a:ext>
          </a:extLst>
        </xdr:cNvPr>
        <xdr:cNvSpPr/>
      </xdr:nvSpPr>
      <xdr:spPr>
        <a:xfrm>
          <a:off x="13093700" y="59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20683</xdr:rowOff>
    </xdr:from>
    <xdr:to>
      <xdr:col>81</xdr:col>
      <xdr:colOff>50800</xdr:colOff>
      <xdr:row>36</xdr:row>
      <xdr:rowOff>58239</xdr:rowOff>
    </xdr:to>
    <xdr:cxnSp macro="">
      <xdr:nvCxnSpPr>
        <xdr:cNvPr id="406" name="直線コネクタ 405">
          <a:extLst>
            <a:ext uri="{FF2B5EF4-FFF2-40B4-BE49-F238E27FC236}">
              <a16:creationId xmlns:a16="http://schemas.microsoft.com/office/drawing/2014/main" id="{56C183AC-310C-4308-8F8A-D5BD261D1045}"/>
            </a:ext>
          </a:extLst>
        </xdr:cNvPr>
        <xdr:cNvCxnSpPr/>
      </xdr:nvCxnSpPr>
      <xdr:spPr>
        <a:xfrm flipV="1">
          <a:off x="13144500" y="5970633"/>
          <a:ext cx="7937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407" name="楕円 406">
          <a:extLst>
            <a:ext uri="{FF2B5EF4-FFF2-40B4-BE49-F238E27FC236}">
              <a16:creationId xmlns:a16="http://schemas.microsoft.com/office/drawing/2014/main" id="{F4F5D1C9-CDBB-46DE-912C-DDCCA0B67563}"/>
            </a:ext>
          </a:extLst>
        </xdr:cNvPr>
        <xdr:cNvSpPr/>
      </xdr:nvSpPr>
      <xdr:spPr>
        <a:xfrm>
          <a:off x="12299950" y="5975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58239</xdr:rowOff>
    </xdr:from>
    <xdr:to>
      <xdr:col>76</xdr:col>
      <xdr:colOff>114300</xdr:colOff>
      <xdr:row>36</xdr:row>
      <xdr:rowOff>76200</xdr:rowOff>
    </xdr:to>
    <xdr:cxnSp macro="">
      <xdr:nvCxnSpPr>
        <xdr:cNvPr id="408" name="直線コネクタ 407">
          <a:extLst>
            <a:ext uri="{FF2B5EF4-FFF2-40B4-BE49-F238E27FC236}">
              <a16:creationId xmlns:a16="http://schemas.microsoft.com/office/drawing/2014/main" id="{B2C25E79-8F46-4BE7-8DAD-EDF7F714F48B}"/>
            </a:ext>
          </a:extLst>
        </xdr:cNvPr>
        <xdr:cNvCxnSpPr/>
      </xdr:nvCxnSpPr>
      <xdr:spPr>
        <a:xfrm flipV="1">
          <a:off x="12344400" y="6008189"/>
          <a:ext cx="8001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a:extLst>
            <a:ext uri="{FF2B5EF4-FFF2-40B4-BE49-F238E27FC236}">
              <a16:creationId xmlns:a16="http://schemas.microsoft.com/office/drawing/2014/main" id="{AB6271BA-26D9-4A25-9493-2009A31D6130}"/>
            </a:ext>
          </a:extLst>
        </xdr:cNvPr>
        <xdr:cNvSpPr txBox="1"/>
      </xdr:nvSpPr>
      <xdr:spPr>
        <a:xfrm>
          <a:off x="13742044" y="6324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a:extLst>
            <a:ext uri="{FF2B5EF4-FFF2-40B4-BE49-F238E27FC236}">
              <a16:creationId xmlns:a16="http://schemas.microsoft.com/office/drawing/2014/main" id="{278B50AF-84D7-4C96-8046-903C6BE6A0DF}"/>
            </a:ext>
          </a:extLst>
        </xdr:cNvPr>
        <xdr:cNvSpPr txBox="1"/>
      </xdr:nvSpPr>
      <xdr:spPr>
        <a:xfrm>
          <a:off x="12960994" y="6273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a:extLst>
            <a:ext uri="{FF2B5EF4-FFF2-40B4-BE49-F238E27FC236}">
              <a16:creationId xmlns:a16="http://schemas.microsoft.com/office/drawing/2014/main" id="{4A78AEE2-5784-4DFE-AD7B-825027F16AE6}"/>
            </a:ext>
          </a:extLst>
        </xdr:cNvPr>
        <xdr:cNvSpPr txBox="1"/>
      </xdr:nvSpPr>
      <xdr:spPr>
        <a:xfrm>
          <a:off x="12167244" y="6290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88010</xdr:rowOff>
    </xdr:from>
    <xdr:ext cx="405111" cy="259045"/>
    <xdr:sp macro="" textlink="">
      <xdr:nvSpPr>
        <xdr:cNvPr id="412" name="n_1mainValue【認定こども園・幼稚園・保育所】&#10;有形固定資産減価償却率">
          <a:extLst>
            <a:ext uri="{FF2B5EF4-FFF2-40B4-BE49-F238E27FC236}">
              <a16:creationId xmlns:a16="http://schemas.microsoft.com/office/drawing/2014/main" id="{DD417084-AA98-42C1-B51B-42BD37F28417}"/>
            </a:ext>
          </a:extLst>
        </xdr:cNvPr>
        <xdr:cNvSpPr txBox="1"/>
      </xdr:nvSpPr>
      <xdr:spPr>
        <a:xfrm>
          <a:off x="13742044"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125566</xdr:rowOff>
    </xdr:from>
    <xdr:ext cx="405111" cy="259045"/>
    <xdr:sp macro="" textlink="">
      <xdr:nvSpPr>
        <xdr:cNvPr id="413" name="n_2mainValue【認定こども園・幼稚園・保育所】&#10;有形固定資産減価償却率">
          <a:extLst>
            <a:ext uri="{FF2B5EF4-FFF2-40B4-BE49-F238E27FC236}">
              <a16:creationId xmlns:a16="http://schemas.microsoft.com/office/drawing/2014/main" id="{C63F0ABC-1926-413C-94D5-B0F31E29C7C7}"/>
            </a:ext>
          </a:extLst>
        </xdr:cNvPr>
        <xdr:cNvSpPr txBox="1"/>
      </xdr:nvSpPr>
      <xdr:spPr>
        <a:xfrm>
          <a:off x="12960994" y="574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143527</xdr:rowOff>
    </xdr:from>
    <xdr:ext cx="405111" cy="259045"/>
    <xdr:sp macro="" textlink="">
      <xdr:nvSpPr>
        <xdr:cNvPr id="414" name="n_3mainValue【認定こども園・幼稚園・保育所】&#10;有形固定資産減価償却率">
          <a:extLst>
            <a:ext uri="{FF2B5EF4-FFF2-40B4-BE49-F238E27FC236}">
              <a16:creationId xmlns:a16="http://schemas.microsoft.com/office/drawing/2014/main" id="{7A87BED9-0048-4BA3-B11E-E99099BFC677}"/>
            </a:ext>
          </a:extLst>
        </xdr:cNvPr>
        <xdr:cNvSpPr txBox="1"/>
      </xdr:nvSpPr>
      <xdr:spPr>
        <a:xfrm>
          <a:off x="121672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4D96F1E6-C6F0-44FC-AE81-33F6D08C9759}"/>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DF191166-1AEC-44F0-A621-3696E108FBA6}"/>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FE51C30C-4842-4002-BFC2-B8D2238B452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85F9359E-DFFA-4E7E-9680-111C8E6F683A}"/>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11D8CE7F-4E76-4FFB-9A86-F76E2591543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0AD3F3CC-D9F4-4EC0-ACA4-2A83BD3DBBA1}"/>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75E44824-907C-4A34-98D7-C50E31FBCDF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10827917-DB8D-4A3C-A387-6E6DB47AB0A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a:extLst>
            <a:ext uri="{FF2B5EF4-FFF2-40B4-BE49-F238E27FC236}">
              <a16:creationId xmlns:a16="http://schemas.microsoft.com/office/drawing/2014/main" id="{DC5D2F05-1726-4DCF-9A45-75B548F6D15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a:extLst>
            <a:ext uri="{FF2B5EF4-FFF2-40B4-BE49-F238E27FC236}">
              <a16:creationId xmlns:a16="http://schemas.microsoft.com/office/drawing/2014/main" id="{ADA03B69-F6B3-444B-BB9B-365C39892E5E}"/>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a:extLst>
            <a:ext uri="{FF2B5EF4-FFF2-40B4-BE49-F238E27FC236}">
              <a16:creationId xmlns:a16="http://schemas.microsoft.com/office/drawing/2014/main" id="{B1398EB1-14A5-434B-BD0E-BE71CD80AA8B}"/>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a:extLst>
            <a:ext uri="{FF2B5EF4-FFF2-40B4-BE49-F238E27FC236}">
              <a16:creationId xmlns:a16="http://schemas.microsoft.com/office/drawing/2014/main" id="{3F46B488-5737-4AFD-85D4-9754C3B62C3F}"/>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a:extLst>
            <a:ext uri="{FF2B5EF4-FFF2-40B4-BE49-F238E27FC236}">
              <a16:creationId xmlns:a16="http://schemas.microsoft.com/office/drawing/2014/main" id="{423BB19E-A39A-42B3-B883-F8AFACECE7C1}"/>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a:extLst>
            <a:ext uri="{FF2B5EF4-FFF2-40B4-BE49-F238E27FC236}">
              <a16:creationId xmlns:a16="http://schemas.microsoft.com/office/drawing/2014/main" id="{D14BAA3F-2C8E-430B-B196-57942BC6255D}"/>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a:extLst>
            <a:ext uri="{FF2B5EF4-FFF2-40B4-BE49-F238E27FC236}">
              <a16:creationId xmlns:a16="http://schemas.microsoft.com/office/drawing/2014/main" id="{06735971-F2A6-4748-9596-3EE18926E121}"/>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a:extLst>
            <a:ext uri="{FF2B5EF4-FFF2-40B4-BE49-F238E27FC236}">
              <a16:creationId xmlns:a16="http://schemas.microsoft.com/office/drawing/2014/main" id="{DF1FE995-3A13-4A89-9743-1089EFB92FAA}"/>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a:extLst>
            <a:ext uri="{FF2B5EF4-FFF2-40B4-BE49-F238E27FC236}">
              <a16:creationId xmlns:a16="http://schemas.microsoft.com/office/drawing/2014/main" id="{832EEE2C-A09C-4910-95D1-ACB4688040C9}"/>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a:extLst>
            <a:ext uri="{FF2B5EF4-FFF2-40B4-BE49-F238E27FC236}">
              <a16:creationId xmlns:a16="http://schemas.microsoft.com/office/drawing/2014/main" id="{5D39A2C7-BB6C-4260-AD23-A4E3EC4A828E}"/>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a:extLst>
            <a:ext uri="{FF2B5EF4-FFF2-40B4-BE49-F238E27FC236}">
              <a16:creationId xmlns:a16="http://schemas.microsoft.com/office/drawing/2014/main" id="{743EE253-1D53-4F60-B2DD-ED76A2060565}"/>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a:extLst>
            <a:ext uri="{FF2B5EF4-FFF2-40B4-BE49-F238E27FC236}">
              <a16:creationId xmlns:a16="http://schemas.microsoft.com/office/drawing/2014/main" id="{32077B4F-00BD-45DC-92BF-B5729A81641F}"/>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a:extLst>
            <a:ext uri="{FF2B5EF4-FFF2-40B4-BE49-F238E27FC236}">
              <a16:creationId xmlns:a16="http://schemas.microsoft.com/office/drawing/2014/main" id="{CC570339-A13C-4CE5-BC73-B5DE446B5AFD}"/>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a:extLst>
            <a:ext uri="{FF2B5EF4-FFF2-40B4-BE49-F238E27FC236}">
              <a16:creationId xmlns:a16="http://schemas.microsoft.com/office/drawing/2014/main" id="{CCC02945-0A34-4CCF-B398-1B923E241D06}"/>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a:extLst>
            <a:ext uri="{FF2B5EF4-FFF2-40B4-BE49-F238E27FC236}">
              <a16:creationId xmlns:a16="http://schemas.microsoft.com/office/drawing/2014/main" id="{4FA85F5E-167E-4C5B-B313-0D9B1DD0029B}"/>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a:extLst>
            <a:ext uri="{FF2B5EF4-FFF2-40B4-BE49-F238E27FC236}">
              <a16:creationId xmlns:a16="http://schemas.microsoft.com/office/drawing/2014/main" id="{BEB7E2CF-D0E9-4AE2-BCD2-9CCAEB6FC4AF}"/>
            </a:ext>
          </a:extLst>
        </xdr:cNvPr>
        <xdr:cNvCxnSpPr/>
      </xdr:nvCxnSpPr>
      <xdr:spPr>
        <a:xfrm flipV="1">
          <a:off x="19951064" y="545211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a:extLst>
            <a:ext uri="{FF2B5EF4-FFF2-40B4-BE49-F238E27FC236}">
              <a16:creationId xmlns:a16="http://schemas.microsoft.com/office/drawing/2014/main" id="{60AE49F0-8572-4575-9B1C-312964D289AC}"/>
            </a:ext>
          </a:extLst>
        </xdr:cNvPr>
        <xdr:cNvSpPr txBox="1"/>
      </xdr:nvSpPr>
      <xdr:spPr>
        <a:xfrm>
          <a:off x="19989800"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a:extLst>
            <a:ext uri="{FF2B5EF4-FFF2-40B4-BE49-F238E27FC236}">
              <a16:creationId xmlns:a16="http://schemas.microsoft.com/office/drawing/2014/main" id="{61667BC6-80E6-4C87-898A-D68FC52FA9E9}"/>
            </a:ext>
          </a:extLst>
        </xdr:cNvPr>
        <xdr:cNvCxnSpPr/>
      </xdr:nvCxnSpPr>
      <xdr:spPr>
        <a:xfrm>
          <a:off x="19881850" y="6888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a:extLst>
            <a:ext uri="{FF2B5EF4-FFF2-40B4-BE49-F238E27FC236}">
              <a16:creationId xmlns:a16="http://schemas.microsoft.com/office/drawing/2014/main" id="{E21B681B-32A7-42DA-AF25-BD4E78F1874C}"/>
            </a:ext>
          </a:extLst>
        </xdr:cNvPr>
        <xdr:cNvSpPr txBox="1"/>
      </xdr:nvSpPr>
      <xdr:spPr>
        <a:xfrm>
          <a:off x="199898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a:extLst>
            <a:ext uri="{FF2B5EF4-FFF2-40B4-BE49-F238E27FC236}">
              <a16:creationId xmlns:a16="http://schemas.microsoft.com/office/drawing/2014/main" id="{EDA78A77-DF57-43C7-8D4D-383826E96F70}"/>
            </a:ext>
          </a:extLst>
        </xdr:cNvPr>
        <xdr:cNvCxnSpPr/>
      </xdr:nvCxnSpPr>
      <xdr:spPr>
        <a:xfrm>
          <a:off x="19881850" y="5452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54627</xdr:rowOff>
    </xdr:from>
    <xdr:ext cx="469744" cy="259045"/>
    <xdr:sp macro="" textlink="">
      <xdr:nvSpPr>
        <xdr:cNvPr id="443" name="【認定こども園・幼稚園・保育所】&#10;一人当たり面積平均値テキスト">
          <a:extLst>
            <a:ext uri="{FF2B5EF4-FFF2-40B4-BE49-F238E27FC236}">
              <a16:creationId xmlns:a16="http://schemas.microsoft.com/office/drawing/2014/main" id="{403D8A74-2AF0-4552-83F0-1680B726B951}"/>
            </a:ext>
          </a:extLst>
        </xdr:cNvPr>
        <xdr:cNvSpPr txBox="1"/>
      </xdr:nvSpPr>
      <xdr:spPr>
        <a:xfrm>
          <a:off x="19989800" y="649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a:extLst>
            <a:ext uri="{FF2B5EF4-FFF2-40B4-BE49-F238E27FC236}">
              <a16:creationId xmlns:a16="http://schemas.microsoft.com/office/drawing/2014/main" id="{F90EC0A0-39D3-4941-AC51-C252E190B13C}"/>
            </a:ext>
          </a:extLst>
        </xdr:cNvPr>
        <xdr:cNvSpPr/>
      </xdr:nvSpPr>
      <xdr:spPr>
        <a:xfrm>
          <a:off x="19900900" y="6521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a:extLst>
            <a:ext uri="{FF2B5EF4-FFF2-40B4-BE49-F238E27FC236}">
              <a16:creationId xmlns:a16="http://schemas.microsoft.com/office/drawing/2014/main" id="{9713660D-58DB-4A03-9430-441DAA531487}"/>
            </a:ext>
          </a:extLst>
        </xdr:cNvPr>
        <xdr:cNvSpPr/>
      </xdr:nvSpPr>
      <xdr:spPr>
        <a:xfrm>
          <a:off x="19157950" y="64922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a:extLst>
            <a:ext uri="{FF2B5EF4-FFF2-40B4-BE49-F238E27FC236}">
              <a16:creationId xmlns:a16="http://schemas.microsoft.com/office/drawing/2014/main" id="{53086AB5-D071-4B3D-BCC4-AE0E9D3EF78E}"/>
            </a:ext>
          </a:extLst>
        </xdr:cNvPr>
        <xdr:cNvSpPr/>
      </xdr:nvSpPr>
      <xdr:spPr>
        <a:xfrm>
          <a:off x="183451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a:extLst>
            <a:ext uri="{FF2B5EF4-FFF2-40B4-BE49-F238E27FC236}">
              <a16:creationId xmlns:a16="http://schemas.microsoft.com/office/drawing/2014/main" id="{35261B2B-B50F-42AC-AADF-BEF6623CC675}"/>
            </a:ext>
          </a:extLst>
        </xdr:cNvPr>
        <xdr:cNvSpPr/>
      </xdr:nvSpPr>
      <xdr:spPr>
        <a:xfrm>
          <a:off x="17551400" y="6553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99B4FC01-B73C-43FB-A494-190AA78206C3}"/>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C3FF692C-5FAC-40D4-AE68-5DAA807DF84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BF5B8E63-E280-4924-B554-6DB75C4ACC07}"/>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6A6BE03-31BA-40F7-9643-8DD10B2CCCED}"/>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45B85155-7445-4CC3-A9F2-284389605D38}"/>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453" name="楕円 452">
          <a:extLst>
            <a:ext uri="{FF2B5EF4-FFF2-40B4-BE49-F238E27FC236}">
              <a16:creationId xmlns:a16="http://schemas.microsoft.com/office/drawing/2014/main" id="{B38809EA-30D4-411E-8A16-2927181451D8}"/>
            </a:ext>
          </a:extLst>
        </xdr:cNvPr>
        <xdr:cNvSpPr/>
      </xdr:nvSpPr>
      <xdr:spPr>
        <a:xfrm>
          <a:off x="19900900" y="64109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153687</xdr:rowOff>
    </xdr:from>
    <xdr:ext cx="469744" cy="259045"/>
    <xdr:sp macro="" textlink="">
      <xdr:nvSpPr>
        <xdr:cNvPr id="454" name="【認定こども園・幼稚園・保育所】&#10;一人当たり面積該当値テキスト">
          <a:extLst>
            <a:ext uri="{FF2B5EF4-FFF2-40B4-BE49-F238E27FC236}">
              <a16:creationId xmlns:a16="http://schemas.microsoft.com/office/drawing/2014/main" id="{5381DA90-CE4D-424C-81ED-663DC8384C41}"/>
            </a:ext>
          </a:extLst>
        </xdr:cNvPr>
        <xdr:cNvSpPr txBox="1"/>
      </xdr:nvSpPr>
      <xdr:spPr>
        <a:xfrm>
          <a:off x="19989800" y="62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55" name="楕円 454">
          <a:extLst>
            <a:ext uri="{FF2B5EF4-FFF2-40B4-BE49-F238E27FC236}">
              <a16:creationId xmlns:a16="http://schemas.microsoft.com/office/drawing/2014/main" id="{0578C5FB-5021-4694-BF6E-DC755472D477}"/>
            </a:ext>
          </a:extLst>
        </xdr:cNvPr>
        <xdr:cNvSpPr/>
      </xdr:nvSpPr>
      <xdr:spPr>
        <a:xfrm>
          <a:off x="191579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10160</xdr:rowOff>
    </xdr:from>
    <xdr:to>
      <xdr:col>116</xdr:col>
      <xdr:colOff>63500</xdr:colOff>
      <xdr:row>39</xdr:row>
      <xdr:rowOff>19050</xdr:rowOff>
    </xdr:to>
    <xdr:cxnSp macro="">
      <xdr:nvCxnSpPr>
        <xdr:cNvPr id="456" name="直線コネクタ 455">
          <a:extLst>
            <a:ext uri="{FF2B5EF4-FFF2-40B4-BE49-F238E27FC236}">
              <a16:creationId xmlns:a16="http://schemas.microsoft.com/office/drawing/2014/main" id="{6C4B5951-7108-45A4-B844-8BB533434612}"/>
            </a:ext>
          </a:extLst>
        </xdr:cNvPr>
        <xdr:cNvCxnSpPr/>
      </xdr:nvCxnSpPr>
      <xdr:spPr>
        <a:xfrm flipV="1">
          <a:off x="19202400" y="6455410"/>
          <a:ext cx="7493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138430</xdr:rowOff>
    </xdr:from>
    <xdr:to>
      <xdr:col>107</xdr:col>
      <xdr:colOff>101600</xdr:colOff>
      <xdr:row>39</xdr:row>
      <xdr:rowOff>68580</xdr:rowOff>
    </xdr:to>
    <xdr:sp macro="" textlink="">
      <xdr:nvSpPr>
        <xdr:cNvPr id="457" name="楕円 456">
          <a:extLst>
            <a:ext uri="{FF2B5EF4-FFF2-40B4-BE49-F238E27FC236}">
              <a16:creationId xmlns:a16="http://schemas.microsoft.com/office/drawing/2014/main" id="{13D13158-86D9-4ADC-8FB1-0A2ED30316B6}"/>
            </a:ext>
          </a:extLst>
        </xdr:cNvPr>
        <xdr:cNvSpPr/>
      </xdr:nvSpPr>
      <xdr:spPr>
        <a:xfrm>
          <a:off x="18345150" y="6418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17780</xdr:rowOff>
    </xdr:from>
    <xdr:to>
      <xdr:col>111</xdr:col>
      <xdr:colOff>177800</xdr:colOff>
      <xdr:row>39</xdr:row>
      <xdr:rowOff>19050</xdr:rowOff>
    </xdr:to>
    <xdr:cxnSp macro="">
      <xdr:nvCxnSpPr>
        <xdr:cNvPr id="458" name="直線コネクタ 457">
          <a:extLst>
            <a:ext uri="{FF2B5EF4-FFF2-40B4-BE49-F238E27FC236}">
              <a16:creationId xmlns:a16="http://schemas.microsoft.com/office/drawing/2014/main" id="{A436FC22-AECC-4A1A-8CAF-A420AE49ABFA}"/>
            </a:ext>
          </a:extLst>
        </xdr:cNvPr>
        <xdr:cNvCxnSpPr/>
      </xdr:nvCxnSpPr>
      <xdr:spPr>
        <a:xfrm>
          <a:off x="18395950" y="6463030"/>
          <a:ext cx="8064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152400</xdr:rowOff>
    </xdr:from>
    <xdr:to>
      <xdr:col>102</xdr:col>
      <xdr:colOff>165100</xdr:colOff>
      <xdr:row>39</xdr:row>
      <xdr:rowOff>82550</xdr:rowOff>
    </xdr:to>
    <xdr:sp macro="" textlink="">
      <xdr:nvSpPr>
        <xdr:cNvPr id="459" name="楕円 458">
          <a:extLst>
            <a:ext uri="{FF2B5EF4-FFF2-40B4-BE49-F238E27FC236}">
              <a16:creationId xmlns:a16="http://schemas.microsoft.com/office/drawing/2014/main" id="{48C94586-EEE4-4E71-B159-FEA11B4944C4}"/>
            </a:ext>
          </a:extLst>
        </xdr:cNvPr>
        <xdr:cNvSpPr/>
      </xdr:nvSpPr>
      <xdr:spPr>
        <a:xfrm>
          <a:off x="17551400" y="6432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17780</xdr:rowOff>
    </xdr:from>
    <xdr:to>
      <xdr:col>107</xdr:col>
      <xdr:colOff>50800</xdr:colOff>
      <xdr:row>39</xdr:row>
      <xdr:rowOff>31750</xdr:rowOff>
    </xdr:to>
    <xdr:cxnSp macro="">
      <xdr:nvCxnSpPr>
        <xdr:cNvPr id="460" name="直線コネクタ 459">
          <a:extLst>
            <a:ext uri="{FF2B5EF4-FFF2-40B4-BE49-F238E27FC236}">
              <a16:creationId xmlns:a16="http://schemas.microsoft.com/office/drawing/2014/main" id="{647963D9-24C9-4891-8A9E-EC93AA2BE013}"/>
            </a:ext>
          </a:extLst>
        </xdr:cNvPr>
        <xdr:cNvCxnSpPr/>
      </xdr:nvCxnSpPr>
      <xdr:spPr>
        <a:xfrm flipV="1">
          <a:off x="17602200" y="6463030"/>
          <a:ext cx="79375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139717</xdr:rowOff>
    </xdr:from>
    <xdr:ext cx="469744" cy="259045"/>
    <xdr:sp macro="" textlink="">
      <xdr:nvSpPr>
        <xdr:cNvPr id="461" name="n_1aveValue【認定こども園・幼稚園・保育所】&#10;一人当たり面積">
          <a:extLst>
            <a:ext uri="{FF2B5EF4-FFF2-40B4-BE49-F238E27FC236}">
              <a16:creationId xmlns:a16="http://schemas.microsoft.com/office/drawing/2014/main" id="{56EAC7B5-06BB-4EA9-9569-FB401EA8D17F}"/>
            </a:ext>
          </a:extLst>
        </xdr:cNvPr>
        <xdr:cNvSpPr txBox="1"/>
      </xdr:nvSpPr>
      <xdr:spPr>
        <a:xfrm>
          <a:off x="18980227" y="658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62" name="n_2aveValue【認定こども園・幼稚園・保育所】&#10;一人当たり面積">
          <a:extLst>
            <a:ext uri="{FF2B5EF4-FFF2-40B4-BE49-F238E27FC236}">
              <a16:creationId xmlns:a16="http://schemas.microsoft.com/office/drawing/2014/main" id="{B0F50815-36EB-406C-8E63-F4462971023D}"/>
            </a:ext>
          </a:extLst>
        </xdr:cNvPr>
        <xdr:cNvSpPr txBox="1"/>
      </xdr:nvSpPr>
      <xdr:spPr>
        <a:xfrm>
          <a:off x="181801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63" name="n_3aveValue【認定こども園・幼稚園・保育所】&#10;一人当たり面積">
          <a:extLst>
            <a:ext uri="{FF2B5EF4-FFF2-40B4-BE49-F238E27FC236}">
              <a16:creationId xmlns:a16="http://schemas.microsoft.com/office/drawing/2014/main" id="{F054E46C-FBF3-4AFC-99BF-5333B0439587}"/>
            </a:ext>
          </a:extLst>
        </xdr:cNvPr>
        <xdr:cNvSpPr txBox="1"/>
      </xdr:nvSpPr>
      <xdr:spPr>
        <a:xfrm>
          <a:off x="1738637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464" name="n_1mainValue【認定こども園・幼稚園・保育所】&#10;一人当たり面積">
          <a:extLst>
            <a:ext uri="{FF2B5EF4-FFF2-40B4-BE49-F238E27FC236}">
              <a16:creationId xmlns:a16="http://schemas.microsoft.com/office/drawing/2014/main" id="{942C5E91-7ED4-4F8A-883F-8DF90B145690}"/>
            </a:ext>
          </a:extLst>
        </xdr:cNvPr>
        <xdr:cNvSpPr txBox="1"/>
      </xdr:nvSpPr>
      <xdr:spPr>
        <a:xfrm>
          <a:off x="189802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85107</xdr:rowOff>
    </xdr:from>
    <xdr:ext cx="469744" cy="259045"/>
    <xdr:sp macro="" textlink="">
      <xdr:nvSpPr>
        <xdr:cNvPr id="465" name="n_2mainValue【認定こども園・幼稚園・保育所】&#10;一人当たり面積">
          <a:extLst>
            <a:ext uri="{FF2B5EF4-FFF2-40B4-BE49-F238E27FC236}">
              <a16:creationId xmlns:a16="http://schemas.microsoft.com/office/drawing/2014/main" id="{31FA00BD-BF44-4615-AE0F-8F3BEBA9079D}"/>
            </a:ext>
          </a:extLst>
        </xdr:cNvPr>
        <xdr:cNvSpPr txBox="1"/>
      </xdr:nvSpPr>
      <xdr:spPr>
        <a:xfrm>
          <a:off x="18180127" y="620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99077</xdr:rowOff>
    </xdr:from>
    <xdr:ext cx="469744" cy="259045"/>
    <xdr:sp macro="" textlink="">
      <xdr:nvSpPr>
        <xdr:cNvPr id="466" name="n_3mainValue【認定こども園・幼稚園・保育所】&#10;一人当たり面積">
          <a:extLst>
            <a:ext uri="{FF2B5EF4-FFF2-40B4-BE49-F238E27FC236}">
              <a16:creationId xmlns:a16="http://schemas.microsoft.com/office/drawing/2014/main" id="{C352143F-782A-478E-9AE7-7D4D6A9235BF}"/>
            </a:ext>
          </a:extLst>
        </xdr:cNvPr>
        <xdr:cNvSpPr txBox="1"/>
      </xdr:nvSpPr>
      <xdr:spPr>
        <a:xfrm>
          <a:off x="1738637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0D9E4F98-B772-4B78-9F7D-EA16F22B23F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E78B4D57-4F56-423F-8A15-645197D2E01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4A0DBE0E-FEC6-4745-84CD-94575AEB4143}"/>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00123ABA-D2EE-46C4-BE4C-056226F5BB41}"/>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70324971-C12B-443E-963D-542780430AB1}"/>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E8CC98B4-35A0-414D-9F5D-44EC60BA33A9}"/>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ACD912C0-828B-4CAC-86E1-163B5B46767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F3D3CF50-3270-4592-898A-FDD9C92A0AD8}"/>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id="{DF361EF7-1B75-4D2E-B5F7-53BEA49B56A5}"/>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id="{72B93A68-1DD7-4434-98B0-F544ED433236}"/>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a:extLst>
            <a:ext uri="{FF2B5EF4-FFF2-40B4-BE49-F238E27FC236}">
              <a16:creationId xmlns:a16="http://schemas.microsoft.com/office/drawing/2014/main" id="{E9F37270-4567-4378-87C4-A4FB3224556C}"/>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a:extLst>
            <a:ext uri="{FF2B5EF4-FFF2-40B4-BE49-F238E27FC236}">
              <a16:creationId xmlns:a16="http://schemas.microsoft.com/office/drawing/2014/main" id="{87994A66-6044-456F-9EB0-65E957806609}"/>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a:extLst>
            <a:ext uri="{FF2B5EF4-FFF2-40B4-BE49-F238E27FC236}">
              <a16:creationId xmlns:a16="http://schemas.microsoft.com/office/drawing/2014/main" id="{CA3EE780-989E-4809-96CF-0541A51C2329}"/>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a:extLst>
            <a:ext uri="{FF2B5EF4-FFF2-40B4-BE49-F238E27FC236}">
              <a16:creationId xmlns:a16="http://schemas.microsoft.com/office/drawing/2014/main" id="{99C365A8-886E-469F-A2F4-F47B0861566F}"/>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a:extLst>
            <a:ext uri="{FF2B5EF4-FFF2-40B4-BE49-F238E27FC236}">
              <a16:creationId xmlns:a16="http://schemas.microsoft.com/office/drawing/2014/main" id="{9FF49D8E-843C-4445-8BEE-E81E32F73644}"/>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a:extLst>
            <a:ext uri="{FF2B5EF4-FFF2-40B4-BE49-F238E27FC236}">
              <a16:creationId xmlns:a16="http://schemas.microsoft.com/office/drawing/2014/main" id="{04FFE821-0E08-4CDD-88C0-63543026A4CC}"/>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a:extLst>
            <a:ext uri="{FF2B5EF4-FFF2-40B4-BE49-F238E27FC236}">
              <a16:creationId xmlns:a16="http://schemas.microsoft.com/office/drawing/2014/main" id="{ABBEA1A3-B1D0-4683-8F48-0658548535AB}"/>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a:extLst>
            <a:ext uri="{FF2B5EF4-FFF2-40B4-BE49-F238E27FC236}">
              <a16:creationId xmlns:a16="http://schemas.microsoft.com/office/drawing/2014/main" id="{D1D78388-1076-4CED-A6BD-53FA44DB9C53}"/>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a:extLst>
            <a:ext uri="{FF2B5EF4-FFF2-40B4-BE49-F238E27FC236}">
              <a16:creationId xmlns:a16="http://schemas.microsoft.com/office/drawing/2014/main" id="{A9F127E1-15C7-47E0-BA7B-D297EA55E1F8}"/>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a:extLst>
            <a:ext uri="{FF2B5EF4-FFF2-40B4-BE49-F238E27FC236}">
              <a16:creationId xmlns:a16="http://schemas.microsoft.com/office/drawing/2014/main" id="{91971998-3422-475A-8C30-CCF9EF7BA4BC}"/>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095D678B-80E9-4112-A479-A6903C868157}"/>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a:extLst>
            <a:ext uri="{FF2B5EF4-FFF2-40B4-BE49-F238E27FC236}">
              <a16:creationId xmlns:a16="http://schemas.microsoft.com/office/drawing/2014/main" id="{C52615E6-715F-4FD2-A8F8-7112D8EFDE67}"/>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4496057B-EA28-4DC7-A367-EAA43890A19D}"/>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a:extLst>
            <a:ext uri="{FF2B5EF4-FFF2-40B4-BE49-F238E27FC236}">
              <a16:creationId xmlns:a16="http://schemas.microsoft.com/office/drawing/2014/main" id="{14FA93C6-FB2A-4C8F-862E-2173F9F14498}"/>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a:extLst>
            <a:ext uri="{FF2B5EF4-FFF2-40B4-BE49-F238E27FC236}">
              <a16:creationId xmlns:a16="http://schemas.microsoft.com/office/drawing/2014/main" id="{3342A492-3D3B-4800-9D02-09240546B2EC}"/>
            </a:ext>
          </a:extLst>
        </xdr:cNvPr>
        <xdr:cNvCxnSpPr/>
      </xdr:nvCxnSpPr>
      <xdr:spPr>
        <a:xfrm flipV="1">
          <a:off x="14699614" y="9326245"/>
          <a:ext cx="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a:extLst>
            <a:ext uri="{FF2B5EF4-FFF2-40B4-BE49-F238E27FC236}">
              <a16:creationId xmlns:a16="http://schemas.microsoft.com/office/drawing/2014/main" id="{2F4A39B6-1E90-4444-B159-8048FAD3F1E9}"/>
            </a:ext>
          </a:extLst>
        </xdr:cNvPr>
        <xdr:cNvSpPr txBox="1"/>
      </xdr:nvSpPr>
      <xdr:spPr>
        <a:xfrm>
          <a:off x="14738350"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a:extLst>
            <a:ext uri="{FF2B5EF4-FFF2-40B4-BE49-F238E27FC236}">
              <a16:creationId xmlns:a16="http://schemas.microsoft.com/office/drawing/2014/main" id="{DD6EE6F8-B53B-434F-BB85-D76C54448A72}"/>
            </a:ext>
          </a:extLst>
        </xdr:cNvPr>
        <xdr:cNvCxnSpPr/>
      </xdr:nvCxnSpPr>
      <xdr:spPr>
        <a:xfrm>
          <a:off x="14611350" y="10692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a:extLst>
            <a:ext uri="{FF2B5EF4-FFF2-40B4-BE49-F238E27FC236}">
              <a16:creationId xmlns:a16="http://schemas.microsoft.com/office/drawing/2014/main" id="{8E7AB5E7-E51E-44C3-88E6-71E90F4A0FAE}"/>
            </a:ext>
          </a:extLst>
        </xdr:cNvPr>
        <xdr:cNvSpPr txBox="1"/>
      </xdr:nvSpPr>
      <xdr:spPr>
        <a:xfrm>
          <a:off x="14738350" y="9107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a:extLst>
            <a:ext uri="{FF2B5EF4-FFF2-40B4-BE49-F238E27FC236}">
              <a16:creationId xmlns:a16="http://schemas.microsoft.com/office/drawing/2014/main" id="{A63C1887-7943-4F4E-B70A-1B1FE5A5CB17}"/>
            </a:ext>
          </a:extLst>
        </xdr:cNvPr>
        <xdr:cNvCxnSpPr/>
      </xdr:nvCxnSpPr>
      <xdr:spPr>
        <a:xfrm>
          <a:off x="14611350" y="93262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6" name="【学校施設】&#10;有形固定資産減価償却率平均値テキスト">
          <a:extLst>
            <a:ext uri="{FF2B5EF4-FFF2-40B4-BE49-F238E27FC236}">
              <a16:creationId xmlns:a16="http://schemas.microsoft.com/office/drawing/2014/main" id="{13928DDC-E47B-482A-BFCD-F592E170B023}"/>
            </a:ext>
          </a:extLst>
        </xdr:cNvPr>
        <xdr:cNvSpPr txBox="1"/>
      </xdr:nvSpPr>
      <xdr:spPr>
        <a:xfrm>
          <a:off x="14738350" y="9874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a:extLst>
            <a:ext uri="{FF2B5EF4-FFF2-40B4-BE49-F238E27FC236}">
              <a16:creationId xmlns:a16="http://schemas.microsoft.com/office/drawing/2014/main" id="{A6E04B01-AAF6-4278-8B0A-FF579AA5A88E}"/>
            </a:ext>
          </a:extLst>
        </xdr:cNvPr>
        <xdr:cNvSpPr/>
      </xdr:nvSpPr>
      <xdr:spPr>
        <a:xfrm>
          <a:off x="14649450" y="989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a:extLst>
            <a:ext uri="{FF2B5EF4-FFF2-40B4-BE49-F238E27FC236}">
              <a16:creationId xmlns:a16="http://schemas.microsoft.com/office/drawing/2014/main" id="{E49CEEE3-B29E-431C-94B6-3E27CA32B98A}"/>
            </a:ext>
          </a:extLst>
        </xdr:cNvPr>
        <xdr:cNvSpPr/>
      </xdr:nvSpPr>
      <xdr:spPr>
        <a:xfrm>
          <a:off x="1388745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a:extLst>
            <a:ext uri="{FF2B5EF4-FFF2-40B4-BE49-F238E27FC236}">
              <a16:creationId xmlns:a16="http://schemas.microsoft.com/office/drawing/2014/main" id="{DD7BF3D7-AA3B-4E16-8677-118E7B40AD4E}"/>
            </a:ext>
          </a:extLst>
        </xdr:cNvPr>
        <xdr:cNvSpPr/>
      </xdr:nvSpPr>
      <xdr:spPr>
        <a:xfrm>
          <a:off x="130937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a:extLst>
            <a:ext uri="{FF2B5EF4-FFF2-40B4-BE49-F238E27FC236}">
              <a16:creationId xmlns:a16="http://schemas.microsoft.com/office/drawing/2014/main" id="{B04FBBF1-D93C-4EC7-BF16-D63B4FF4632B}"/>
            </a:ext>
          </a:extLst>
        </xdr:cNvPr>
        <xdr:cNvSpPr/>
      </xdr:nvSpPr>
      <xdr:spPr>
        <a:xfrm>
          <a:off x="12299950" y="9970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FDDDBE6F-FEF6-4379-8D5C-C5CFADD3F481}"/>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AD42783-9743-4FA3-A37D-7EBCD4D78C39}"/>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3D7F817-BC61-4C08-B5DA-A52D42BC0707}"/>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241184C-D30E-4ECA-9F8B-E5CAA571B8D5}"/>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683615C3-2F07-4E76-86A5-166EFF41E381}"/>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120650</xdr:rowOff>
    </xdr:from>
    <xdr:to>
      <xdr:col>85</xdr:col>
      <xdr:colOff>177800</xdr:colOff>
      <xdr:row>59</xdr:row>
      <xdr:rowOff>50800</xdr:rowOff>
    </xdr:to>
    <xdr:sp macro="" textlink="">
      <xdr:nvSpPr>
        <xdr:cNvPr id="506" name="楕円 505">
          <a:extLst>
            <a:ext uri="{FF2B5EF4-FFF2-40B4-BE49-F238E27FC236}">
              <a16:creationId xmlns:a16="http://schemas.microsoft.com/office/drawing/2014/main" id="{3DDAED6D-03FB-4BAC-BB92-25D04906E1B9}"/>
            </a:ext>
          </a:extLst>
        </xdr:cNvPr>
        <xdr:cNvSpPr/>
      </xdr:nvSpPr>
      <xdr:spPr>
        <a:xfrm>
          <a:off x="14649450" y="9702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143527</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D5C98CD1-8B15-4AA6-87FA-5E307782DF58}"/>
            </a:ext>
          </a:extLst>
        </xdr:cNvPr>
        <xdr:cNvSpPr txBox="1"/>
      </xdr:nvSpPr>
      <xdr:spPr>
        <a:xfrm>
          <a:off x="14738350" y="956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137795</xdr:rowOff>
    </xdr:from>
    <xdr:to>
      <xdr:col>81</xdr:col>
      <xdr:colOff>101600</xdr:colOff>
      <xdr:row>59</xdr:row>
      <xdr:rowOff>67945</xdr:rowOff>
    </xdr:to>
    <xdr:sp macro="" textlink="">
      <xdr:nvSpPr>
        <xdr:cNvPr id="508" name="楕円 507">
          <a:extLst>
            <a:ext uri="{FF2B5EF4-FFF2-40B4-BE49-F238E27FC236}">
              <a16:creationId xmlns:a16="http://schemas.microsoft.com/office/drawing/2014/main" id="{18BEE182-4201-4489-BCC6-D284DBCFF61F}"/>
            </a:ext>
          </a:extLst>
        </xdr:cNvPr>
        <xdr:cNvSpPr/>
      </xdr:nvSpPr>
      <xdr:spPr>
        <a:xfrm>
          <a:off x="13887450" y="9719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17145</xdr:rowOff>
    </xdr:to>
    <xdr:cxnSp macro="">
      <xdr:nvCxnSpPr>
        <xdr:cNvPr id="509" name="直線コネクタ 508">
          <a:extLst>
            <a:ext uri="{FF2B5EF4-FFF2-40B4-BE49-F238E27FC236}">
              <a16:creationId xmlns:a16="http://schemas.microsoft.com/office/drawing/2014/main" id="{9F1EC952-400A-43D0-9AA0-790E1E926B5C}"/>
            </a:ext>
          </a:extLst>
        </xdr:cNvPr>
        <xdr:cNvCxnSpPr/>
      </xdr:nvCxnSpPr>
      <xdr:spPr>
        <a:xfrm flipV="1">
          <a:off x="13938250" y="9747250"/>
          <a:ext cx="762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17780</xdr:rowOff>
    </xdr:from>
    <xdr:to>
      <xdr:col>76</xdr:col>
      <xdr:colOff>165100</xdr:colOff>
      <xdr:row>59</xdr:row>
      <xdr:rowOff>119380</xdr:rowOff>
    </xdr:to>
    <xdr:sp macro="" textlink="">
      <xdr:nvSpPr>
        <xdr:cNvPr id="510" name="楕円 509">
          <a:extLst>
            <a:ext uri="{FF2B5EF4-FFF2-40B4-BE49-F238E27FC236}">
              <a16:creationId xmlns:a16="http://schemas.microsoft.com/office/drawing/2014/main" id="{73AB103C-F5FB-4651-BC1E-5796689775FB}"/>
            </a:ext>
          </a:extLst>
        </xdr:cNvPr>
        <xdr:cNvSpPr/>
      </xdr:nvSpPr>
      <xdr:spPr>
        <a:xfrm>
          <a:off x="13093700" y="976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17145</xdr:rowOff>
    </xdr:from>
    <xdr:to>
      <xdr:col>81</xdr:col>
      <xdr:colOff>50800</xdr:colOff>
      <xdr:row>59</xdr:row>
      <xdr:rowOff>68580</xdr:rowOff>
    </xdr:to>
    <xdr:cxnSp macro="">
      <xdr:nvCxnSpPr>
        <xdr:cNvPr id="511" name="直線コネクタ 510">
          <a:extLst>
            <a:ext uri="{FF2B5EF4-FFF2-40B4-BE49-F238E27FC236}">
              <a16:creationId xmlns:a16="http://schemas.microsoft.com/office/drawing/2014/main" id="{79BF85EE-2B28-45FC-A685-5462029707B5}"/>
            </a:ext>
          </a:extLst>
        </xdr:cNvPr>
        <xdr:cNvCxnSpPr/>
      </xdr:nvCxnSpPr>
      <xdr:spPr>
        <a:xfrm flipV="1">
          <a:off x="13144500" y="9764395"/>
          <a:ext cx="7937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55880</xdr:rowOff>
    </xdr:from>
    <xdr:to>
      <xdr:col>72</xdr:col>
      <xdr:colOff>38100</xdr:colOff>
      <xdr:row>59</xdr:row>
      <xdr:rowOff>157480</xdr:rowOff>
    </xdr:to>
    <xdr:sp macro="" textlink="">
      <xdr:nvSpPr>
        <xdr:cNvPr id="512" name="楕円 511">
          <a:extLst>
            <a:ext uri="{FF2B5EF4-FFF2-40B4-BE49-F238E27FC236}">
              <a16:creationId xmlns:a16="http://schemas.microsoft.com/office/drawing/2014/main" id="{F7CA3B25-8D65-45E8-AFF6-33997C041A9C}"/>
            </a:ext>
          </a:extLst>
        </xdr:cNvPr>
        <xdr:cNvSpPr/>
      </xdr:nvSpPr>
      <xdr:spPr>
        <a:xfrm>
          <a:off x="12299950" y="9803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68580</xdr:rowOff>
    </xdr:from>
    <xdr:to>
      <xdr:col>76</xdr:col>
      <xdr:colOff>114300</xdr:colOff>
      <xdr:row>59</xdr:row>
      <xdr:rowOff>106680</xdr:rowOff>
    </xdr:to>
    <xdr:cxnSp macro="">
      <xdr:nvCxnSpPr>
        <xdr:cNvPr id="513" name="直線コネクタ 512">
          <a:extLst>
            <a:ext uri="{FF2B5EF4-FFF2-40B4-BE49-F238E27FC236}">
              <a16:creationId xmlns:a16="http://schemas.microsoft.com/office/drawing/2014/main" id="{65C07556-5B05-4CD5-81F6-BA4D4CDA703C}"/>
            </a:ext>
          </a:extLst>
        </xdr:cNvPr>
        <xdr:cNvCxnSpPr/>
      </xdr:nvCxnSpPr>
      <xdr:spPr>
        <a:xfrm flipV="1">
          <a:off x="12344400" y="981583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14" name="n_1aveValue【学校施設】&#10;有形固定資産減価償却率">
          <a:extLst>
            <a:ext uri="{FF2B5EF4-FFF2-40B4-BE49-F238E27FC236}">
              <a16:creationId xmlns:a16="http://schemas.microsoft.com/office/drawing/2014/main" id="{D280E026-53B6-40C1-AE16-4EA265FA3D1E}"/>
            </a:ext>
          </a:extLst>
        </xdr:cNvPr>
        <xdr:cNvSpPr txBox="1"/>
      </xdr:nvSpPr>
      <xdr:spPr>
        <a:xfrm>
          <a:off x="1374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15" name="n_2aveValue【学校施設】&#10;有形固定資産減価償却率">
          <a:extLst>
            <a:ext uri="{FF2B5EF4-FFF2-40B4-BE49-F238E27FC236}">
              <a16:creationId xmlns:a16="http://schemas.microsoft.com/office/drawing/2014/main" id="{A9257344-B617-4727-9A67-5A05A95C34A3}"/>
            </a:ext>
          </a:extLst>
        </xdr:cNvPr>
        <xdr:cNvSpPr txBox="1"/>
      </xdr:nvSpPr>
      <xdr:spPr>
        <a:xfrm>
          <a:off x="1296099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150512</xdr:rowOff>
    </xdr:from>
    <xdr:ext cx="405111" cy="259045"/>
    <xdr:sp macro="" textlink="">
      <xdr:nvSpPr>
        <xdr:cNvPr id="516" name="n_3aveValue【学校施設】&#10;有形固定資産減価償却率">
          <a:extLst>
            <a:ext uri="{FF2B5EF4-FFF2-40B4-BE49-F238E27FC236}">
              <a16:creationId xmlns:a16="http://schemas.microsoft.com/office/drawing/2014/main" id="{08F48A4D-3E84-48A3-9A9D-177B76E3994F}"/>
            </a:ext>
          </a:extLst>
        </xdr:cNvPr>
        <xdr:cNvSpPr txBox="1"/>
      </xdr:nvSpPr>
      <xdr:spPr>
        <a:xfrm>
          <a:off x="12167244"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84472</xdr:rowOff>
    </xdr:from>
    <xdr:ext cx="405111" cy="259045"/>
    <xdr:sp macro="" textlink="">
      <xdr:nvSpPr>
        <xdr:cNvPr id="517" name="n_1mainValue【学校施設】&#10;有形固定資産減価償却率">
          <a:extLst>
            <a:ext uri="{FF2B5EF4-FFF2-40B4-BE49-F238E27FC236}">
              <a16:creationId xmlns:a16="http://schemas.microsoft.com/office/drawing/2014/main" id="{31567B76-7C81-48D3-B16E-A34369D3EDF0}"/>
            </a:ext>
          </a:extLst>
        </xdr:cNvPr>
        <xdr:cNvSpPr txBox="1"/>
      </xdr:nvSpPr>
      <xdr:spPr>
        <a:xfrm>
          <a:off x="13742044" y="9501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518" name="n_2mainValue【学校施設】&#10;有形固定資産減価償却率">
          <a:extLst>
            <a:ext uri="{FF2B5EF4-FFF2-40B4-BE49-F238E27FC236}">
              <a16:creationId xmlns:a16="http://schemas.microsoft.com/office/drawing/2014/main" id="{917EE2DD-5DBC-4EDD-9AED-CD403B0A3B53}"/>
            </a:ext>
          </a:extLst>
        </xdr:cNvPr>
        <xdr:cNvSpPr txBox="1"/>
      </xdr:nvSpPr>
      <xdr:spPr>
        <a:xfrm>
          <a:off x="12960994" y="955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2557</xdr:rowOff>
    </xdr:from>
    <xdr:ext cx="405111" cy="259045"/>
    <xdr:sp macro="" textlink="">
      <xdr:nvSpPr>
        <xdr:cNvPr id="519" name="n_3mainValue【学校施設】&#10;有形固定資産減価償却率">
          <a:extLst>
            <a:ext uri="{FF2B5EF4-FFF2-40B4-BE49-F238E27FC236}">
              <a16:creationId xmlns:a16="http://schemas.microsoft.com/office/drawing/2014/main" id="{713F01B8-DBE5-49AD-905E-8EDF6566D7F6}"/>
            </a:ext>
          </a:extLst>
        </xdr:cNvPr>
        <xdr:cNvSpPr txBox="1"/>
      </xdr:nvSpPr>
      <xdr:spPr>
        <a:xfrm>
          <a:off x="12167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48DE2382-4617-479B-AA17-FFB70484C18E}"/>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AFB21EA8-14F8-478A-A6FD-81A2344F7B3A}"/>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0D5EE0CD-FD30-450D-94D4-31F79E53FF6A}"/>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0A4123DA-C0E4-4F7C-9BEE-DD0827467275}"/>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4ADD3FB8-537E-49DD-BE9C-521D9689681E}"/>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71B3A234-E123-4D96-843E-36EA1640EE3E}"/>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BFBE8C93-F0D8-4F71-B27B-59DE6F48DFEF}"/>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D6228642-FD4B-488A-BFEC-EEBFF7FE8B1C}"/>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a:extLst>
            <a:ext uri="{FF2B5EF4-FFF2-40B4-BE49-F238E27FC236}">
              <a16:creationId xmlns:a16="http://schemas.microsoft.com/office/drawing/2014/main" id="{BF1937B7-0438-4D2F-88D6-2A3C213B226E}"/>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a:extLst>
            <a:ext uri="{FF2B5EF4-FFF2-40B4-BE49-F238E27FC236}">
              <a16:creationId xmlns:a16="http://schemas.microsoft.com/office/drawing/2014/main" id="{F2112051-37F5-4052-95FD-5ED0F07BF9B3}"/>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a:extLst>
            <a:ext uri="{FF2B5EF4-FFF2-40B4-BE49-F238E27FC236}">
              <a16:creationId xmlns:a16="http://schemas.microsoft.com/office/drawing/2014/main" id="{4EF73D66-7400-449D-A37B-7C8973CF0214}"/>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id="{12E1192F-14D4-40DA-93DC-C31681F04044}"/>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a:extLst>
            <a:ext uri="{FF2B5EF4-FFF2-40B4-BE49-F238E27FC236}">
              <a16:creationId xmlns:a16="http://schemas.microsoft.com/office/drawing/2014/main" id="{7D5D247E-CD65-4125-AD4E-4E748DFE0B48}"/>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a:extLst>
            <a:ext uri="{FF2B5EF4-FFF2-40B4-BE49-F238E27FC236}">
              <a16:creationId xmlns:a16="http://schemas.microsoft.com/office/drawing/2014/main" id="{5A1CDBD3-BA31-4EC4-8F82-82FE3D34734E}"/>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a:extLst>
            <a:ext uri="{FF2B5EF4-FFF2-40B4-BE49-F238E27FC236}">
              <a16:creationId xmlns:a16="http://schemas.microsoft.com/office/drawing/2014/main" id="{4C6DE7EA-5549-45FD-9AD4-8595341ADF97}"/>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a:extLst>
            <a:ext uri="{FF2B5EF4-FFF2-40B4-BE49-F238E27FC236}">
              <a16:creationId xmlns:a16="http://schemas.microsoft.com/office/drawing/2014/main" id="{EC8D5196-686E-4624-A2B3-AEA4B34204D9}"/>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a:extLst>
            <a:ext uri="{FF2B5EF4-FFF2-40B4-BE49-F238E27FC236}">
              <a16:creationId xmlns:a16="http://schemas.microsoft.com/office/drawing/2014/main" id="{A388DB7A-E75E-453A-A81F-5CEA703D5848}"/>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a:extLst>
            <a:ext uri="{FF2B5EF4-FFF2-40B4-BE49-F238E27FC236}">
              <a16:creationId xmlns:a16="http://schemas.microsoft.com/office/drawing/2014/main" id="{379C7BC6-1E25-490A-B779-29C0F210BBBE}"/>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a:extLst>
            <a:ext uri="{FF2B5EF4-FFF2-40B4-BE49-F238E27FC236}">
              <a16:creationId xmlns:a16="http://schemas.microsoft.com/office/drawing/2014/main" id="{F67390AC-2C45-4BBF-A204-81A5D21A6395}"/>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a:extLst>
            <a:ext uri="{FF2B5EF4-FFF2-40B4-BE49-F238E27FC236}">
              <a16:creationId xmlns:a16="http://schemas.microsoft.com/office/drawing/2014/main" id="{94F26468-02D6-4D59-9066-0295C3E380D6}"/>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a:extLst>
            <a:ext uri="{FF2B5EF4-FFF2-40B4-BE49-F238E27FC236}">
              <a16:creationId xmlns:a16="http://schemas.microsoft.com/office/drawing/2014/main" id="{07154A30-8B24-4560-85D8-EB34AC4D0D85}"/>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a:extLst>
            <a:ext uri="{FF2B5EF4-FFF2-40B4-BE49-F238E27FC236}">
              <a16:creationId xmlns:a16="http://schemas.microsoft.com/office/drawing/2014/main" id="{F4E92366-338D-45B5-AFD6-77AE2F280DBA}"/>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1FF6654C-69F7-46C2-8A36-84FA60481DD1}"/>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E9446E00-B895-4F19-946F-AB994C6ACE1E}"/>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a:extLst>
            <a:ext uri="{FF2B5EF4-FFF2-40B4-BE49-F238E27FC236}">
              <a16:creationId xmlns:a16="http://schemas.microsoft.com/office/drawing/2014/main" id="{E70B5DC4-507C-4F94-ADA7-BE4BF360FB6B}"/>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a:extLst>
            <a:ext uri="{FF2B5EF4-FFF2-40B4-BE49-F238E27FC236}">
              <a16:creationId xmlns:a16="http://schemas.microsoft.com/office/drawing/2014/main" id="{14E8E36D-229A-4992-8C74-4FC4741B3651}"/>
            </a:ext>
          </a:extLst>
        </xdr:cNvPr>
        <xdr:cNvCxnSpPr/>
      </xdr:nvCxnSpPr>
      <xdr:spPr>
        <a:xfrm flipV="1">
          <a:off x="19951064" y="9054664"/>
          <a:ext cx="0" cy="150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a:extLst>
            <a:ext uri="{FF2B5EF4-FFF2-40B4-BE49-F238E27FC236}">
              <a16:creationId xmlns:a16="http://schemas.microsoft.com/office/drawing/2014/main" id="{6105D807-724A-4A9E-8440-AA8137F068E6}"/>
            </a:ext>
          </a:extLst>
        </xdr:cNvPr>
        <xdr:cNvSpPr txBox="1"/>
      </xdr:nvSpPr>
      <xdr:spPr>
        <a:xfrm>
          <a:off x="19989800" y="1056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a:extLst>
            <a:ext uri="{FF2B5EF4-FFF2-40B4-BE49-F238E27FC236}">
              <a16:creationId xmlns:a16="http://schemas.microsoft.com/office/drawing/2014/main" id="{C0251201-D5DA-4EC8-8B75-03484D2BF45A}"/>
            </a:ext>
          </a:extLst>
        </xdr:cNvPr>
        <xdr:cNvCxnSpPr/>
      </xdr:nvCxnSpPr>
      <xdr:spPr>
        <a:xfrm>
          <a:off x="19881850" y="10561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a:extLst>
            <a:ext uri="{FF2B5EF4-FFF2-40B4-BE49-F238E27FC236}">
              <a16:creationId xmlns:a16="http://schemas.microsoft.com/office/drawing/2014/main" id="{4C3FFB94-5C58-4258-A8E5-3D3DC664CFE9}"/>
            </a:ext>
          </a:extLst>
        </xdr:cNvPr>
        <xdr:cNvSpPr txBox="1"/>
      </xdr:nvSpPr>
      <xdr:spPr>
        <a:xfrm>
          <a:off x="19989800" y="88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a:extLst>
            <a:ext uri="{FF2B5EF4-FFF2-40B4-BE49-F238E27FC236}">
              <a16:creationId xmlns:a16="http://schemas.microsoft.com/office/drawing/2014/main" id="{282B2BD4-F042-42C3-9DA0-84279F279708}"/>
            </a:ext>
          </a:extLst>
        </xdr:cNvPr>
        <xdr:cNvCxnSpPr/>
      </xdr:nvCxnSpPr>
      <xdr:spPr>
        <a:xfrm>
          <a:off x="19881850" y="9054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50" name="【学校施設】&#10;一人当たり面積平均値テキスト">
          <a:extLst>
            <a:ext uri="{FF2B5EF4-FFF2-40B4-BE49-F238E27FC236}">
              <a16:creationId xmlns:a16="http://schemas.microsoft.com/office/drawing/2014/main" id="{C2DF6979-41E4-4F54-A2C2-7AD8162A0E58}"/>
            </a:ext>
          </a:extLst>
        </xdr:cNvPr>
        <xdr:cNvSpPr txBox="1"/>
      </xdr:nvSpPr>
      <xdr:spPr>
        <a:xfrm>
          <a:off x="19989800" y="9748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a:extLst>
            <a:ext uri="{FF2B5EF4-FFF2-40B4-BE49-F238E27FC236}">
              <a16:creationId xmlns:a16="http://schemas.microsoft.com/office/drawing/2014/main" id="{A0D9D3BC-08AC-4D5A-BC25-FBF6EB6B8253}"/>
            </a:ext>
          </a:extLst>
        </xdr:cNvPr>
        <xdr:cNvSpPr/>
      </xdr:nvSpPr>
      <xdr:spPr>
        <a:xfrm>
          <a:off x="19900900" y="98904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a:extLst>
            <a:ext uri="{FF2B5EF4-FFF2-40B4-BE49-F238E27FC236}">
              <a16:creationId xmlns:a16="http://schemas.microsoft.com/office/drawing/2014/main" id="{9812DC9D-01A7-4408-9AD9-41E6A20DA62C}"/>
            </a:ext>
          </a:extLst>
        </xdr:cNvPr>
        <xdr:cNvSpPr/>
      </xdr:nvSpPr>
      <xdr:spPr>
        <a:xfrm>
          <a:off x="19157950" y="9896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a:extLst>
            <a:ext uri="{FF2B5EF4-FFF2-40B4-BE49-F238E27FC236}">
              <a16:creationId xmlns:a16="http://schemas.microsoft.com/office/drawing/2014/main" id="{6CEE2106-5C69-4F22-9FBD-7DC2F8828D89}"/>
            </a:ext>
          </a:extLst>
        </xdr:cNvPr>
        <xdr:cNvSpPr/>
      </xdr:nvSpPr>
      <xdr:spPr>
        <a:xfrm>
          <a:off x="18345150" y="98760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a:extLst>
            <a:ext uri="{FF2B5EF4-FFF2-40B4-BE49-F238E27FC236}">
              <a16:creationId xmlns:a16="http://schemas.microsoft.com/office/drawing/2014/main" id="{C5F53AAE-007A-4BB7-B486-E976A9904F71}"/>
            </a:ext>
          </a:extLst>
        </xdr:cNvPr>
        <xdr:cNvSpPr/>
      </xdr:nvSpPr>
      <xdr:spPr>
        <a:xfrm>
          <a:off x="17551400" y="98881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692ADB37-3A30-4C56-A5F5-B8E3E8FF39CF}"/>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AD54F246-DC55-4234-BEE8-14DFF1517ADB}"/>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99D0AE8-5586-41E9-AFFC-4742A58A363F}"/>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AE1F37CD-97A7-429B-8BF6-E53AD3F5CC75}"/>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F7870EF7-B8A4-45D0-9BD4-725D46FC3B86}"/>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19739</xdr:rowOff>
    </xdr:from>
    <xdr:to>
      <xdr:col>116</xdr:col>
      <xdr:colOff>114300</xdr:colOff>
      <xdr:row>61</xdr:row>
      <xdr:rowOff>121339</xdr:rowOff>
    </xdr:to>
    <xdr:sp macro="" textlink="">
      <xdr:nvSpPr>
        <xdr:cNvPr id="560" name="楕円 559">
          <a:extLst>
            <a:ext uri="{FF2B5EF4-FFF2-40B4-BE49-F238E27FC236}">
              <a16:creationId xmlns:a16="http://schemas.microsoft.com/office/drawing/2014/main" id="{37645293-8F0E-4F7C-B662-0A68F4893204}"/>
            </a:ext>
          </a:extLst>
        </xdr:cNvPr>
        <xdr:cNvSpPr/>
      </xdr:nvSpPr>
      <xdr:spPr>
        <a:xfrm>
          <a:off x="19900900" y="100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169616</xdr:rowOff>
    </xdr:from>
    <xdr:ext cx="469744" cy="259045"/>
    <xdr:sp macro="" textlink="">
      <xdr:nvSpPr>
        <xdr:cNvPr id="561" name="【学校施設】&#10;一人当たり面積該当値テキスト">
          <a:extLst>
            <a:ext uri="{FF2B5EF4-FFF2-40B4-BE49-F238E27FC236}">
              <a16:creationId xmlns:a16="http://schemas.microsoft.com/office/drawing/2014/main" id="{F59F9A26-EB32-4BB3-9E7B-ABC89B544AA5}"/>
            </a:ext>
          </a:extLst>
        </xdr:cNvPr>
        <xdr:cNvSpPr txBox="1"/>
      </xdr:nvSpPr>
      <xdr:spPr>
        <a:xfrm>
          <a:off x="19989800" y="1007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29537</xdr:rowOff>
    </xdr:from>
    <xdr:to>
      <xdr:col>112</xdr:col>
      <xdr:colOff>38100</xdr:colOff>
      <xdr:row>61</xdr:row>
      <xdr:rowOff>131137</xdr:rowOff>
    </xdr:to>
    <xdr:sp macro="" textlink="">
      <xdr:nvSpPr>
        <xdr:cNvPr id="562" name="楕円 561">
          <a:extLst>
            <a:ext uri="{FF2B5EF4-FFF2-40B4-BE49-F238E27FC236}">
              <a16:creationId xmlns:a16="http://schemas.microsoft.com/office/drawing/2014/main" id="{AD6FEB0A-BB27-4508-B3AD-9C4F6AE6DC1F}"/>
            </a:ext>
          </a:extLst>
        </xdr:cNvPr>
        <xdr:cNvSpPr/>
      </xdr:nvSpPr>
      <xdr:spPr>
        <a:xfrm>
          <a:off x="19157950" y="101069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70539</xdr:rowOff>
    </xdr:from>
    <xdr:to>
      <xdr:col>116</xdr:col>
      <xdr:colOff>63500</xdr:colOff>
      <xdr:row>61</xdr:row>
      <xdr:rowOff>80337</xdr:rowOff>
    </xdr:to>
    <xdr:cxnSp macro="">
      <xdr:nvCxnSpPr>
        <xdr:cNvPr id="563" name="直線コネクタ 562">
          <a:extLst>
            <a:ext uri="{FF2B5EF4-FFF2-40B4-BE49-F238E27FC236}">
              <a16:creationId xmlns:a16="http://schemas.microsoft.com/office/drawing/2014/main" id="{A610218C-D39E-4D20-A8E3-75BB217837CF}"/>
            </a:ext>
          </a:extLst>
        </xdr:cNvPr>
        <xdr:cNvCxnSpPr/>
      </xdr:nvCxnSpPr>
      <xdr:spPr>
        <a:xfrm flipV="1">
          <a:off x="19202400" y="10147989"/>
          <a:ext cx="7493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28557</xdr:rowOff>
    </xdr:from>
    <xdr:to>
      <xdr:col>107</xdr:col>
      <xdr:colOff>101600</xdr:colOff>
      <xdr:row>61</xdr:row>
      <xdr:rowOff>130157</xdr:rowOff>
    </xdr:to>
    <xdr:sp macro="" textlink="">
      <xdr:nvSpPr>
        <xdr:cNvPr id="564" name="楕円 563">
          <a:extLst>
            <a:ext uri="{FF2B5EF4-FFF2-40B4-BE49-F238E27FC236}">
              <a16:creationId xmlns:a16="http://schemas.microsoft.com/office/drawing/2014/main" id="{F497EE46-F259-4547-9E21-7FB12CB9E421}"/>
            </a:ext>
          </a:extLst>
        </xdr:cNvPr>
        <xdr:cNvSpPr/>
      </xdr:nvSpPr>
      <xdr:spPr>
        <a:xfrm>
          <a:off x="18345150" y="1010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79357</xdr:rowOff>
    </xdr:from>
    <xdr:to>
      <xdr:col>111</xdr:col>
      <xdr:colOff>177800</xdr:colOff>
      <xdr:row>61</xdr:row>
      <xdr:rowOff>80337</xdr:rowOff>
    </xdr:to>
    <xdr:cxnSp macro="">
      <xdr:nvCxnSpPr>
        <xdr:cNvPr id="565" name="直線コネクタ 564">
          <a:extLst>
            <a:ext uri="{FF2B5EF4-FFF2-40B4-BE49-F238E27FC236}">
              <a16:creationId xmlns:a16="http://schemas.microsoft.com/office/drawing/2014/main" id="{18CD72F2-00EF-4363-AAAA-48E068D2A4D7}"/>
            </a:ext>
          </a:extLst>
        </xdr:cNvPr>
        <xdr:cNvCxnSpPr/>
      </xdr:nvCxnSpPr>
      <xdr:spPr>
        <a:xfrm>
          <a:off x="18395950" y="10156807"/>
          <a:ext cx="80645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42273</xdr:rowOff>
    </xdr:from>
    <xdr:to>
      <xdr:col>102</xdr:col>
      <xdr:colOff>165100</xdr:colOff>
      <xdr:row>61</xdr:row>
      <xdr:rowOff>143873</xdr:rowOff>
    </xdr:to>
    <xdr:sp macro="" textlink="">
      <xdr:nvSpPr>
        <xdr:cNvPr id="566" name="楕円 565">
          <a:extLst>
            <a:ext uri="{FF2B5EF4-FFF2-40B4-BE49-F238E27FC236}">
              <a16:creationId xmlns:a16="http://schemas.microsoft.com/office/drawing/2014/main" id="{9E1CDA2B-5D19-4BA4-A785-0C3DB4964200}"/>
            </a:ext>
          </a:extLst>
        </xdr:cNvPr>
        <xdr:cNvSpPr/>
      </xdr:nvSpPr>
      <xdr:spPr>
        <a:xfrm>
          <a:off x="17551400" y="101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79357</xdr:rowOff>
    </xdr:from>
    <xdr:to>
      <xdr:col>107</xdr:col>
      <xdr:colOff>50800</xdr:colOff>
      <xdr:row>61</xdr:row>
      <xdr:rowOff>93073</xdr:rowOff>
    </xdr:to>
    <xdr:cxnSp macro="">
      <xdr:nvCxnSpPr>
        <xdr:cNvPr id="567" name="直線コネクタ 566">
          <a:extLst>
            <a:ext uri="{FF2B5EF4-FFF2-40B4-BE49-F238E27FC236}">
              <a16:creationId xmlns:a16="http://schemas.microsoft.com/office/drawing/2014/main" id="{1A3A4D91-402F-4E8E-8185-C5A17F320065}"/>
            </a:ext>
          </a:extLst>
        </xdr:cNvPr>
        <xdr:cNvCxnSpPr/>
      </xdr:nvCxnSpPr>
      <xdr:spPr>
        <a:xfrm flipV="1">
          <a:off x="17602200" y="10156807"/>
          <a:ext cx="79375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68" name="n_1aveValue【学校施設】&#10;一人当たり面積">
          <a:extLst>
            <a:ext uri="{FF2B5EF4-FFF2-40B4-BE49-F238E27FC236}">
              <a16:creationId xmlns:a16="http://schemas.microsoft.com/office/drawing/2014/main" id="{F0FCA77D-1B3A-402F-A4A5-2FC60D7D606A}"/>
            </a:ext>
          </a:extLst>
        </xdr:cNvPr>
        <xdr:cNvSpPr txBox="1"/>
      </xdr:nvSpPr>
      <xdr:spPr>
        <a:xfrm>
          <a:off x="18980227" y="96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69" name="n_2aveValue【学校施設】&#10;一人当たり面積">
          <a:extLst>
            <a:ext uri="{FF2B5EF4-FFF2-40B4-BE49-F238E27FC236}">
              <a16:creationId xmlns:a16="http://schemas.microsoft.com/office/drawing/2014/main" id="{932F017C-3E29-47E1-B0CB-37AC75C6133F}"/>
            </a:ext>
          </a:extLst>
        </xdr:cNvPr>
        <xdr:cNvSpPr txBox="1"/>
      </xdr:nvSpPr>
      <xdr:spPr>
        <a:xfrm>
          <a:off x="18180127" y="965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0" name="n_3aveValue【学校施設】&#10;一人当たり面積">
          <a:extLst>
            <a:ext uri="{FF2B5EF4-FFF2-40B4-BE49-F238E27FC236}">
              <a16:creationId xmlns:a16="http://schemas.microsoft.com/office/drawing/2014/main" id="{2E9CC55A-22EB-41C0-A102-8D39BCECBACA}"/>
            </a:ext>
          </a:extLst>
        </xdr:cNvPr>
        <xdr:cNvSpPr txBox="1"/>
      </xdr:nvSpPr>
      <xdr:spPr>
        <a:xfrm>
          <a:off x="17386377" y="966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122264</xdr:rowOff>
    </xdr:from>
    <xdr:ext cx="469744" cy="259045"/>
    <xdr:sp macro="" textlink="">
      <xdr:nvSpPr>
        <xdr:cNvPr id="571" name="n_1mainValue【学校施設】&#10;一人当たり面積">
          <a:extLst>
            <a:ext uri="{FF2B5EF4-FFF2-40B4-BE49-F238E27FC236}">
              <a16:creationId xmlns:a16="http://schemas.microsoft.com/office/drawing/2014/main" id="{B3C94793-2952-417A-A438-39F10AA36902}"/>
            </a:ext>
          </a:extLst>
        </xdr:cNvPr>
        <xdr:cNvSpPr txBox="1"/>
      </xdr:nvSpPr>
      <xdr:spPr>
        <a:xfrm>
          <a:off x="18980227" y="1019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121284</xdr:rowOff>
    </xdr:from>
    <xdr:ext cx="469744" cy="259045"/>
    <xdr:sp macro="" textlink="">
      <xdr:nvSpPr>
        <xdr:cNvPr id="572" name="n_2mainValue【学校施設】&#10;一人当たり面積">
          <a:extLst>
            <a:ext uri="{FF2B5EF4-FFF2-40B4-BE49-F238E27FC236}">
              <a16:creationId xmlns:a16="http://schemas.microsoft.com/office/drawing/2014/main" id="{42C656E4-4F8A-409E-9647-4B6E8EE20611}"/>
            </a:ext>
          </a:extLst>
        </xdr:cNvPr>
        <xdr:cNvSpPr txBox="1"/>
      </xdr:nvSpPr>
      <xdr:spPr>
        <a:xfrm>
          <a:off x="18180127" y="101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135000</xdr:rowOff>
    </xdr:from>
    <xdr:ext cx="469744" cy="259045"/>
    <xdr:sp macro="" textlink="">
      <xdr:nvSpPr>
        <xdr:cNvPr id="573" name="n_3mainValue【学校施設】&#10;一人当たり面積">
          <a:extLst>
            <a:ext uri="{FF2B5EF4-FFF2-40B4-BE49-F238E27FC236}">
              <a16:creationId xmlns:a16="http://schemas.microsoft.com/office/drawing/2014/main" id="{B3172AA2-081C-43AF-BE71-D95E465C5670}"/>
            </a:ext>
          </a:extLst>
        </xdr:cNvPr>
        <xdr:cNvSpPr txBox="1"/>
      </xdr:nvSpPr>
      <xdr:spPr>
        <a:xfrm>
          <a:off x="17386377" y="102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a:extLst>
            <a:ext uri="{FF2B5EF4-FFF2-40B4-BE49-F238E27FC236}">
              <a16:creationId xmlns:a16="http://schemas.microsoft.com/office/drawing/2014/main" id="{BCD0D30C-2A59-409A-843F-5B8D525763CA}"/>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a:extLst>
            <a:ext uri="{FF2B5EF4-FFF2-40B4-BE49-F238E27FC236}">
              <a16:creationId xmlns:a16="http://schemas.microsoft.com/office/drawing/2014/main" id="{DC1AD696-C5DF-4F85-9729-FC7B1684A61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a:extLst>
            <a:ext uri="{FF2B5EF4-FFF2-40B4-BE49-F238E27FC236}">
              <a16:creationId xmlns:a16="http://schemas.microsoft.com/office/drawing/2014/main" id="{52C7D0F2-1F86-44D8-B9C7-D17527B5CBA9}"/>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a:extLst>
            <a:ext uri="{FF2B5EF4-FFF2-40B4-BE49-F238E27FC236}">
              <a16:creationId xmlns:a16="http://schemas.microsoft.com/office/drawing/2014/main" id="{C33D14DE-CBB3-492F-829C-151A260DE5CB}"/>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a:extLst>
            <a:ext uri="{FF2B5EF4-FFF2-40B4-BE49-F238E27FC236}">
              <a16:creationId xmlns:a16="http://schemas.microsoft.com/office/drawing/2014/main" id="{1FB02A55-439D-4F3B-9405-98D90B5CF2C5}"/>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a:extLst>
            <a:ext uri="{FF2B5EF4-FFF2-40B4-BE49-F238E27FC236}">
              <a16:creationId xmlns:a16="http://schemas.microsoft.com/office/drawing/2014/main" id="{0AD48998-9D0B-45E1-A575-57184C6B4161}"/>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a:extLst>
            <a:ext uri="{FF2B5EF4-FFF2-40B4-BE49-F238E27FC236}">
              <a16:creationId xmlns:a16="http://schemas.microsoft.com/office/drawing/2014/main" id="{AAA43A93-B722-497D-87D6-8B8F67D6F8C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a:extLst>
            <a:ext uri="{FF2B5EF4-FFF2-40B4-BE49-F238E27FC236}">
              <a16:creationId xmlns:a16="http://schemas.microsoft.com/office/drawing/2014/main" id="{1C345F58-7EFC-4BE2-BD17-A91D86986FFF}"/>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2" name="テキスト ボックス 581">
          <a:extLst>
            <a:ext uri="{FF2B5EF4-FFF2-40B4-BE49-F238E27FC236}">
              <a16:creationId xmlns:a16="http://schemas.microsoft.com/office/drawing/2014/main" id="{BD3F6D1C-4B3F-48FC-9358-ACFEEC6F64B5}"/>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3" name="直線コネクタ 582">
          <a:extLst>
            <a:ext uri="{FF2B5EF4-FFF2-40B4-BE49-F238E27FC236}">
              <a16:creationId xmlns:a16="http://schemas.microsoft.com/office/drawing/2014/main" id="{CE7AA061-EBD4-4509-BC22-FE96BC3DE0C3}"/>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4" name="直線コネクタ 583">
          <a:extLst>
            <a:ext uri="{FF2B5EF4-FFF2-40B4-BE49-F238E27FC236}">
              <a16:creationId xmlns:a16="http://schemas.microsoft.com/office/drawing/2014/main" id="{27A90043-B278-4116-B325-50FED6BF8841}"/>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5" name="テキスト ボックス 584">
          <a:extLst>
            <a:ext uri="{FF2B5EF4-FFF2-40B4-BE49-F238E27FC236}">
              <a16:creationId xmlns:a16="http://schemas.microsoft.com/office/drawing/2014/main" id="{C6B76191-3FAF-4E50-AC70-9296F9ED934E}"/>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6" name="直線コネクタ 585">
          <a:extLst>
            <a:ext uri="{FF2B5EF4-FFF2-40B4-BE49-F238E27FC236}">
              <a16:creationId xmlns:a16="http://schemas.microsoft.com/office/drawing/2014/main" id="{7578C4F1-7E6F-4082-8495-80B72361825F}"/>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7" name="テキスト ボックス 586">
          <a:extLst>
            <a:ext uri="{FF2B5EF4-FFF2-40B4-BE49-F238E27FC236}">
              <a16:creationId xmlns:a16="http://schemas.microsoft.com/office/drawing/2014/main" id="{200E612F-FD44-45D6-88CC-ABABC7BDF5C6}"/>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8" name="直線コネクタ 587">
          <a:extLst>
            <a:ext uri="{FF2B5EF4-FFF2-40B4-BE49-F238E27FC236}">
              <a16:creationId xmlns:a16="http://schemas.microsoft.com/office/drawing/2014/main" id="{FE268801-BCF2-4100-83A7-519E5A10106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9" name="テキスト ボックス 588">
          <a:extLst>
            <a:ext uri="{FF2B5EF4-FFF2-40B4-BE49-F238E27FC236}">
              <a16:creationId xmlns:a16="http://schemas.microsoft.com/office/drawing/2014/main" id="{3F93C36D-3C34-46C2-9DD2-B30E3D685492}"/>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0" name="直線コネクタ 589">
          <a:extLst>
            <a:ext uri="{FF2B5EF4-FFF2-40B4-BE49-F238E27FC236}">
              <a16:creationId xmlns:a16="http://schemas.microsoft.com/office/drawing/2014/main" id="{1CCF6821-79CD-4E20-9760-612D0FDFCEB7}"/>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1" name="テキスト ボックス 590">
          <a:extLst>
            <a:ext uri="{FF2B5EF4-FFF2-40B4-BE49-F238E27FC236}">
              <a16:creationId xmlns:a16="http://schemas.microsoft.com/office/drawing/2014/main" id="{9DFD095F-8B7E-4FBA-81AC-8B1CC98AACC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2" name="直線コネクタ 591">
          <a:extLst>
            <a:ext uri="{FF2B5EF4-FFF2-40B4-BE49-F238E27FC236}">
              <a16:creationId xmlns:a16="http://schemas.microsoft.com/office/drawing/2014/main" id="{2609C1C3-5156-4F11-8D4B-5E60C5B148E9}"/>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3" name="テキスト ボックス 592">
          <a:extLst>
            <a:ext uri="{FF2B5EF4-FFF2-40B4-BE49-F238E27FC236}">
              <a16:creationId xmlns:a16="http://schemas.microsoft.com/office/drawing/2014/main" id="{3CEC2F7B-2085-4FE7-9669-EDEE1E2832D6}"/>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4" name="直線コネクタ 593">
          <a:extLst>
            <a:ext uri="{FF2B5EF4-FFF2-40B4-BE49-F238E27FC236}">
              <a16:creationId xmlns:a16="http://schemas.microsoft.com/office/drawing/2014/main" id="{0A7BBCDA-234F-4522-AE5B-84CB0FB2C1E5}"/>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5" name="テキスト ボックス 594">
          <a:extLst>
            <a:ext uri="{FF2B5EF4-FFF2-40B4-BE49-F238E27FC236}">
              <a16:creationId xmlns:a16="http://schemas.microsoft.com/office/drawing/2014/main" id="{F666B1D7-98B0-4E17-B6E2-002755A1C07D}"/>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a:extLst>
            <a:ext uri="{FF2B5EF4-FFF2-40B4-BE49-F238E27FC236}">
              <a16:creationId xmlns:a16="http://schemas.microsoft.com/office/drawing/2014/main" id="{0BFCC252-DF90-4489-A81D-330F66F0745A}"/>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EA29E894-D739-4BAD-BC6E-C704FD6CA378}"/>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a:extLst>
            <a:ext uri="{FF2B5EF4-FFF2-40B4-BE49-F238E27FC236}">
              <a16:creationId xmlns:a16="http://schemas.microsoft.com/office/drawing/2014/main" id="{604F383B-C07F-4BA2-A2DE-5731C22E6675}"/>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99" name="直線コネクタ 598">
          <a:extLst>
            <a:ext uri="{FF2B5EF4-FFF2-40B4-BE49-F238E27FC236}">
              <a16:creationId xmlns:a16="http://schemas.microsoft.com/office/drawing/2014/main" id="{55BA5895-BE06-4143-8A79-BFFBC642A4C8}"/>
            </a:ext>
          </a:extLst>
        </xdr:cNvPr>
        <xdr:cNvCxnSpPr/>
      </xdr:nvCxnSpPr>
      <xdr:spPr>
        <a:xfrm flipV="1">
          <a:off x="14699614" y="127979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600" name="【児童館】&#10;有形固定資産減価償却率最小値テキスト">
          <a:extLst>
            <a:ext uri="{FF2B5EF4-FFF2-40B4-BE49-F238E27FC236}">
              <a16:creationId xmlns:a16="http://schemas.microsoft.com/office/drawing/2014/main" id="{6A758681-357F-4DA5-9ECD-AEA263EE7D5F}"/>
            </a:ext>
          </a:extLst>
        </xdr:cNvPr>
        <xdr:cNvSpPr txBox="1"/>
      </xdr:nvSpPr>
      <xdr:spPr>
        <a:xfrm>
          <a:off x="14738350" y="142272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601" name="直線コネクタ 600">
          <a:extLst>
            <a:ext uri="{FF2B5EF4-FFF2-40B4-BE49-F238E27FC236}">
              <a16:creationId xmlns:a16="http://schemas.microsoft.com/office/drawing/2014/main" id="{39C558DD-D467-4921-8ED1-18BA3FD03F08}"/>
            </a:ext>
          </a:extLst>
        </xdr:cNvPr>
        <xdr:cNvCxnSpPr/>
      </xdr:nvCxnSpPr>
      <xdr:spPr>
        <a:xfrm>
          <a:off x="14611350" y="14223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2" name="【児童館】&#10;有形固定資産減価償却率最大値テキスト">
          <a:extLst>
            <a:ext uri="{FF2B5EF4-FFF2-40B4-BE49-F238E27FC236}">
              <a16:creationId xmlns:a16="http://schemas.microsoft.com/office/drawing/2014/main" id="{08AD205E-6A3D-405E-B224-805FDAD48908}"/>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3" name="直線コネクタ 602">
          <a:extLst>
            <a:ext uri="{FF2B5EF4-FFF2-40B4-BE49-F238E27FC236}">
              <a16:creationId xmlns:a16="http://schemas.microsoft.com/office/drawing/2014/main" id="{11494287-2A54-47A2-A835-15CACA5DEFBF}"/>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137177</xdr:rowOff>
    </xdr:from>
    <xdr:ext cx="405111" cy="259045"/>
    <xdr:sp macro="" textlink="">
      <xdr:nvSpPr>
        <xdr:cNvPr id="604" name="【児童館】&#10;有形固定資産減価償却率平均値テキスト">
          <a:extLst>
            <a:ext uri="{FF2B5EF4-FFF2-40B4-BE49-F238E27FC236}">
              <a16:creationId xmlns:a16="http://schemas.microsoft.com/office/drawing/2014/main" id="{2E809052-2F7D-4816-999A-76185EE6729D}"/>
            </a:ext>
          </a:extLst>
        </xdr:cNvPr>
        <xdr:cNvSpPr txBox="1"/>
      </xdr:nvSpPr>
      <xdr:spPr>
        <a:xfrm>
          <a:off x="14738350" y="13351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605" name="フローチャート: 判断 604">
          <a:extLst>
            <a:ext uri="{FF2B5EF4-FFF2-40B4-BE49-F238E27FC236}">
              <a16:creationId xmlns:a16="http://schemas.microsoft.com/office/drawing/2014/main" id="{B6640743-BD8A-49E9-9435-90A8D14CA6C1}"/>
            </a:ext>
          </a:extLst>
        </xdr:cNvPr>
        <xdr:cNvSpPr/>
      </xdr:nvSpPr>
      <xdr:spPr>
        <a:xfrm>
          <a:off x="14649450" y="133731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606" name="フローチャート: 判断 605">
          <a:extLst>
            <a:ext uri="{FF2B5EF4-FFF2-40B4-BE49-F238E27FC236}">
              <a16:creationId xmlns:a16="http://schemas.microsoft.com/office/drawing/2014/main" id="{E02C705B-3986-4CE8-A26A-D6E95047301B}"/>
            </a:ext>
          </a:extLst>
        </xdr:cNvPr>
        <xdr:cNvSpPr/>
      </xdr:nvSpPr>
      <xdr:spPr>
        <a:xfrm>
          <a:off x="13887450" y="134614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607" name="フローチャート: 判断 606">
          <a:extLst>
            <a:ext uri="{FF2B5EF4-FFF2-40B4-BE49-F238E27FC236}">
              <a16:creationId xmlns:a16="http://schemas.microsoft.com/office/drawing/2014/main" id="{6A369670-D2C9-43D6-8C56-69E60AAC8E5E}"/>
            </a:ext>
          </a:extLst>
        </xdr:cNvPr>
        <xdr:cNvSpPr/>
      </xdr:nvSpPr>
      <xdr:spPr>
        <a:xfrm>
          <a:off x="13093700" y="134892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36286</xdr:rowOff>
    </xdr:from>
    <xdr:to>
      <xdr:col>72</xdr:col>
      <xdr:colOff>38100</xdr:colOff>
      <xdr:row>80</xdr:row>
      <xdr:rowOff>137886</xdr:rowOff>
    </xdr:to>
    <xdr:sp macro="" textlink="">
      <xdr:nvSpPr>
        <xdr:cNvPr id="608" name="フローチャート: 判断 607">
          <a:extLst>
            <a:ext uri="{FF2B5EF4-FFF2-40B4-BE49-F238E27FC236}">
              <a16:creationId xmlns:a16="http://schemas.microsoft.com/office/drawing/2014/main" id="{76B0284D-0D2A-4F5F-8EC4-DAE2B7E0EFBC}"/>
            </a:ext>
          </a:extLst>
        </xdr:cNvPr>
        <xdr:cNvSpPr/>
      </xdr:nvSpPr>
      <xdr:spPr>
        <a:xfrm>
          <a:off x="12299950" y="132506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591CB339-84CC-433A-9E4C-4280FD585BCD}"/>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2AC9AED6-9A06-4A2E-9961-F629C3F6F257}"/>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E50BD0B7-E5AF-4351-8B94-5E7F3B8F109B}"/>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B64F395C-B87F-4162-BD36-A6DE79814C65}"/>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A8BBE9F1-1759-415F-BCC5-A029FFC0A0E7}"/>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124461</xdr:rowOff>
    </xdr:from>
    <xdr:to>
      <xdr:col>85</xdr:col>
      <xdr:colOff>177800</xdr:colOff>
      <xdr:row>81</xdr:row>
      <xdr:rowOff>54611</xdr:rowOff>
    </xdr:to>
    <xdr:sp macro="" textlink="">
      <xdr:nvSpPr>
        <xdr:cNvPr id="614" name="楕円 613">
          <a:extLst>
            <a:ext uri="{FF2B5EF4-FFF2-40B4-BE49-F238E27FC236}">
              <a16:creationId xmlns:a16="http://schemas.microsoft.com/office/drawing/2014/main" id="{68E60953-508E-4409-9F47-C52AC894A3F8}"/>
            </a:ext>
          </a:extLst>
        </xdr:cNvPr>
        <xdr:cNvSpPr/>
      </xdr:nvSpPr>
      <xdr:spPr>
        <a:xfrm>
          <a:off x="14649450" y="133388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147338</xdr:rowOff>
    </xdr:from>
    <xdr:ext cx="405111" cy="259045"/>
    <xdr:sp macro="" textlink="">
      <xdr:nvSpPr>
        <xdr:cNvPr id="615" name="【児童館】&#10;有形固定資産減価償却率該当値テキスト">
          <a:extLst>
            <a:ext uri="{FF2B5EF4-FFF2-40B4-BE49-F238E27FC236}">
              <a16:creationId xmlns:a16="http://schemas.microsoft.com/office/drawing/2014/main" id="{9723569F-C904-4B16-A152-DBEDD6BAD5A6}"/>
            </a:ext>
          </a:extLst>
        </xdr:cNvPr>
        <xdr:cNvSpPr txBox="1"/>
      </xdr:nvSpPr>
      <xdr:spPr>
        <a:xfrm>
          <a:off x="14738350" y="1319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37919</xdr:rowOff>
    </xdr:from>
    <xdr:to>
      <xdr:col>81</xdr:col>
      <xdr:colOff>101600</xdr:colOff>
      <xdr:row>80</xdr:row>
      <xdr:rowOff>139519</xdr:rowOff>
    </xdr:to>
    <xdr:sp macro="" textlink="">
      <xdr:nvSpPr>
        <xdr:cNvPr id="616" name="楕円 615">
          <a:extLst>
            <a:ext uri="{FF2B5EF4-FFF2-40B4-BE49-F238E27FC236}">
              <a16:creationId xmlns:a16="http://schemas.microsoft.com/office/drawing/2014/main" id="{6D2DE0B2-CAF3-4C79-96A6-C4C5A31A56AD}"/>
            </a:ext>
          </a:extLst>
        </xdr:cNvPr>
        <xdr:cNvSpPr/>
      </xdr:nvSpPr>
      <xdr:spPr>
        <a:xfrm>
          <a:off x="13887450" y="1325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88719</xdr:rowOff>
    </xdr:from>
    <xdr:to>
      <xdr:col>85</xdr:col>
      <xdr:colOff>127000</xdr:colOff>
      <xdr:row>81</xdr:row>
      <xdr:rowOff>3811</xdr:rowOff>
    </xdr:to>
    <xdr:cxnSp macro="">
      <xdr:nvCxnSpPr>
        <xdr:cNvPr id="617" name="直線コネクタ 616">
          <a:extLst>
            <a:ext uri="{FF2B5EF4-FFF2-40B4-BE49-F238E27FC236}">
              <a16:creationId xmlns:a16="http://schemas.microsoft.com/office/drawing/2014/main" id="{37C68976-15E8-41CF-83D4-04CB429D0C60}"/>
            </a:ext>
          </a:extLst>
        </xdr:cNvPr>
        <xdr:cNvCxnSpPr/>
      </xdr:nvCxnSpPr>
      <xdr:spPr>
        <a:xfrm>
          <a:off x="13938250" y="13303069"/>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60779</xdr:rowOff>
    </xdr:from>
    <xdr:to>
      <xdr:col>76</xdr:col>
      <xdr:colOff>165100</xdr:colOff>
      <xdr:row>80</xdr:row>
      <xdr:rowOff>162379</xdr:rowOff>
    </xdr:to>
    <xdr:sp macro="" textlink="">
      <xdr:nvSpPr>
        <xdr:cNvPr id="618" name="楕円 617">
          <a:extLst>
            <a:ext uri="{FF2B5EF4-FFF2-40B4-BE49-F238E27FC236}">
              <a16:creationId xmlns:a16="http://schemas.microsoft.com/office/drawing/2014/main" id="{F8620CA0-86B7-40A9-B179-FD528E3F9F84}"/>
            </a:ext>
          </a:extLst>
        </xdr:cNvPr>
        <xdr:cNvSpPr/>
      </xdr:nvSpPr>
      <xdr:spPr>
        <a:xfrm>
          <a:off x="130937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88719</xdr:rowOff>
    </xdr:from>
    <xdr:to>
      <xdr:col>81</xdr:col>
      <xdr:colOff>50800</xdr:colOff>
      <xdr:row>80</xdr:row>
      <xdr:rowOff>111579</xdr:rowOff>
    </xdr:to>
    <xdr:cxnSp macro="">
      <xdr:nvCxnSpPr>
        <xdr:cNvPr id="619" name="直線コネクタ 618">
          <a:extLst>
            <a:ext uri="{FF2B5EF4-FFF2-40B4-BE49-F238E27FC236}">
              <a16:creationId xmlns:a16="http://schemas.microsoft.com/office/drawing/2014/main" id="{FF8D312E-77FF-4EEE-9909-636F3E6D4C19}"/>
            </a:ext>
          </a:extLst>
        </xdr:cNvPr>
        <xdr:cNvCxnSpPr/>
      </xdr:nvCxnSpPr>
      <xdr:spPr>
        <a:xfrm flipV="1">
          <a:off x="13144500" y="13303069"/>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96701</xdr:rowOff>
    </xdr:from>
    <xdr:to>
      <xdr:col>72</xdr:col>
      <xdr:colOff>38100</xdr:colOff>
      <xdr:row>81</xdr:row>
      <xdr:rowOff>26851</xdr:rowOff>
    </xdr:to>
    <xdr:sp macro="" textlink="">
      <xdr:nvSpPr>
        <xdr:cNvPr id="620" name="楕円 619">
          <a:extLst>
            <a:ext uri="{FF2B5EF4-FFF2-40B4-BE49-F238E27FC236}">
              <a16:creationId xmlns:a16="http://schemas.microsoft.com/office/drawing/2014/main" id="{3AE2B748-2EAC-438B-9CBB-15E6FCFC7B43}"/>
            </a:ext>
          </a:extLst>
        </xdr:cNvPr>
        <xdr:cNvSpPr/>
      </xdr:nvSpPr>
      <xdr:spPr>
        <a:xfrm>
          <a:off x="12299950" y="133110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111579</xdr:rowOff>
    </xdr:from>
    <xdr:to>
      <xdr:col>76</xdr:col>
      <xdr:colOff>114300</xdr:colOff>
      <xdr:row>80</xdr:row>
      <xdr:rowOff>147501</xdr:rowOff>
    </xdr:to>
    <xdr:cxnSp macro="">
      <xdr:nvCxnSpPr>
        <xdr:cNvPr id="621" name="直線コネクタ 620">
          <a:extLst>
            <a:ext uri="{FF2B5EF4-FFF2-40B4-BE49-F238E27FC236}">
              <a16:creationId xmlns:a16="http://schemas.microsoft.com/office/drawing/2014/main" id="{091535D8-9F79-4015-BC21-7917AD760F9F}"/>
            </a:ext>
          </a:extLst>
        </xdr:cNvPr>
        <xdr:cNvCxnSpPr/>
      </xdr:nvCxnSpPr>
      <xdr:spPr>
        <a:xfrm flipV="1">
          <a:off x="12344400" y="13325929"/>
          <a:ext cx="8001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3283</xdr:rowOff>
    </xdr:from>
    <xdr:ext cx="405111" cy="259045"/>
    <xdr:sp macro="" textlink="">
      <xdr:nvSpPr>
        <xdr:cNvPr id="622" name="n_1aveValue【児童館】&#10;有形固定資産減価償却率">
          <a:extLst>
            <a:ext uri="{FF2B5EF4-FFF2-40B4-BE49-F238E27FC236}">
              <a16:creationId xmlns:a16="http://schemas.microsoft.com/office/drawing/2014/main" id="{90236741-5040-4804-9A70-C969920A7733}"/>
            </a:ext>
          </a:extLst>
        </xdr:cNvPr>
        <xdr:cNvSpPr txBox="1"/>
      </xdr:nvSpPr>
      <xdr:spPr>
        <a:xfrm>
          <a:off x="13742044" y="1354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623" name="n_2aveValue【児童館】&#10;有形固定資産減価償却率">
          <a:extLst>
            <a:ext uri="{FF2B5EF4-FFF2-40B4-BE49-F238E27FC236}">
              <a16:creationId xmlns:a16="http://schemas.microsoft.com/office/drawing/2014/main" id="{1934E6DE-5157-453B-BD68-B048E10A7905}"/>
            </a:ext>
          </a:extLst>
        </xdr:cNvPr>
        <xdr:cNvSpPr txBox="1"/>
      </xdr:nvSpPr>
      <xdr:spPr>
        <a:xfrm>
          <a:off x="12960994" y="1357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154413</xdr:rowOff>
    </xdr:from>
    <xdr:ext cx="405111" cy="259045"/>
    <xdr:sp macro="" textlink="">
      <xdr:nvSpPr>
        <xdr:cNvPr id="624" name="n_3aveValue【児童館】&#10;有形固定資産減価償却率">
          <a:extLst>
            <a:ext uri="{FF2B5EF4-FFF2-40B4-BE49-F238E27FC236}">
              <a16:creationId xmlns:a16="http://schemas.microsoft.com/office/drawing/2014/main" id="{D86188FC-0077-4055-BB40-068B1A78785A}"/>
            </a:ext>
          </a:extLst>
        </xdr:cNvPr>
        <xdr:cNvSpPr txBox="1"/>
      </xdr:nvSpPr>
      <xdr:spPr>
        <a:xfrm>
          <a:off x="12167244" y="1303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156046</xdr:rowOff>
    </xdr:from>
    <xdr:ext cx="405111" cy="259045"/>
    <xdr:sp macro="" textlink="">
      <xdr:nvSpPr>
        <xdr:cNvPr id="625" name="n_1mainValue【児童館】&#10;有形固定資産減価償却率">
          <a:extLst>
            <a:ext uri="{FF2B5EF4-FFF2-40B4-BE49-F238E27FC236}">
              <a16:creationId xmlns:a16="http://schemas.microsoft.com/office/drawing/2014/main" id="{E70BFE43-A6D6-440B-BED3-6F8B02CCB804}"/>
            </a:ext>
          </a:extLst>
        </xdr:cNvPr>
        <xdr:cNvSpPr txBox="1"/>
      </xdr:nvSpPr>
      <xdr:spPr>
        <a:xfrm>
          <a:off x="13742044" y="13040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7456</xdr:rowOff>
    </xdr:from>
    <xdr:ext cx="405111" cy="259045"/>
    <xdr:sp macro="" textlink="">
      <xdr:nvSpPr>
        <xdr:cNvPr id="626" name="n_2mainValue【児童館】&#10;有形固定資産減価償却率">
          <a:extLst>
            <a:ext uri="{FF2B5EF4-FFF2-40B4-BE49-F238E27FC236}">
              <a16:creationId xmlns:a16="http://schemas.microsoft.com/office/drawing/2014/main" id="{2420D0D1-4752-43BB-A3DF-E3E50A82B3FF}"/>
            </a:ext>
          </a:extLst>
        </xdr:cNvPr>
        <xdr:cNvSpPr txBox="1"/>
      </xdr:nvSpPr>
      <xdr:spPr>
        <a:xfrm>
          <a:off x="12960994" y="1305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17978</xdr:rowOff>
    </xdr:from>
    <xdr:ext cx="405111" cy="259045"/>
    <xdr:sp macro="" textlink="">
      <xdr:nvSpPr>
        <xdr:cNvPr id="627" name="n_3mainValue【児童館】&#10;有形固定資産減価償却率">
          <a:extLst>
            <a:ext uri="{FF2B5EF4-FFF2-40B4-BE49-F238E27FC236}">
              <a16:creationId xmlns:a16="http://schemas.microsoft.com/office/drawing/2014/main" id="{012F14A6-40AA-4F14-811C-643004982450}"/>
            </a:ext>
          </a:extLst>
        </xdr:cNvPr>
        <xdr:cNvSpPr txBox="1"/>
      </xdr:nvSpPr>
      <xdr:spPr>
        <a:xfrm>
          <a:off x="12167244" y="13397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85F6EEB4-E74E-4E05-837C-0D07253AC76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4F99B5DC-45AB-4FB5-B175-3FE74D8129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4B1798A5-9BA6-44E7-978B-7398C400300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D4798289-85D6-4B97-B963-ACD724AD501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153BE68E-1663-4FAD-8EC2-98E56F95F35F}"/>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D0E8A198-CFCF-4F93-9498-91BC962AB032}"/>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A154F7A7-1DB9-4D30-A199-40F630F4779E}"/>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E727AD2D-6FC3-46F5-BAD8-5495B49169E2}"/>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a:extLst>
            <a:ext uri="{FF2B5EF4-FFF2-40B4-BE49-F238E27FC236}">
              <a16:creationId xmlns:a16="http://schemas.microsoft.com/office/drawing/2014/main" id="{F8B9A278-CE8F-415C-8158-DF827897509A}"/>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a:extLst>
            <a:ext uri="{FF2B5EF4-FFF2-40B4-BE49-F238E27FC236}">
              <a16:creationId xmlns:a16="http://schemas.microsoft.com/office/drawing/2014/main" id="{D4A32EE1-487B-4584-8D66-7CADE9954698}"/>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38" name="直線コネクタ 637">
          <a:extLst>
            <a:ext uri="{FF2B5EF4-FFF2-40B4-BE49-F238E27FC236}">
              <a16:creationId xmlns:a16="http://schemas.microsoft.com/office/drawing/2014/main" id="{CDF0B9A1-6E29-4E94-BA18-068E44AF2950}"/>
            </a:ext>
          </a:extLst>
        </xdr:cNvPr>
        <xdr:cNvCxnSpPr/>
      </xdr:nvCxnSpPr>
      <xdr:spPr>
        <a:xfrm>
          <a:off x="16459200" y="1413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39" name="テキスト ボックス 638">
          <a:extLst>
            <a:ext uri="{FF2B5EF4-FFF2-40B4-BE49-F238E27FC236}">
              <a16:creationId xmlns:a16="http://schemas.microsoft.com/office/drawing/2014/main" id="{A45B7E7D-E272-4AD1-BD16-99989F2821FE}"/>
            </a:ext>
          </a:extLst>
        </xdr:cNvPr>
        <xdr:cNvSpPr txBox="1"/>
      </xdr:nvSpPr>
      <xdr:spPr>
        <a:xfrm>
          <a:off x="1604917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0" name="直線コネクタ 639">
          <a:extLst>
            <a:ext uri="{FF2B5EF4-FFF2-40B4-BE49-F238E27FC236}">
              <a16:creationId xmlns:a16="http://schemas.microsoft.com/office/drawing/2014/main" id="{E008F60B-B8F3-402F-86AF-0234E9DDEE17}"/>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1" name="テキスト ボックス 640">
          <a:extLst>
            <a:ext uri="{FF2B5EF4-FFF2-40B4-BE49-F238E27FC236}">
              <a16:creationId xmlns:a16="http://schemas.microsoft.com/office/drawing/2014/main" id="{199A1B08-C09B-4D42-B5B9-526204CEB321}"/>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42" name="直線コネクタ 641">
          <a:extLst>
            <a:ext uri="{FF2B5EF4-FFF2-40B4-BE49-F238E27FC236}">
              <a16:creationId xmlns:a16="http://schemas.microsoft.com/office/drawing/2014/main" id="{E1718937-16E5-4DC5-A68B-2104BE827A7A}"/>
            </a:ext>
          </a:extLst>
        </xdr:cNvPr>
        <xdr:cNvCxnSpPr/>
      </xdr:nvCxnSpPr>
      <xdr:spPr>
        <a:xfrm>
          <a:off x="16459200" y="1303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43" name="テキスト ボックス 642">
          <a:extLst>
            <a:ext uri="{FF2B5EF4-FFF2-40B4-BE49-F238E27FC236}">
              <a16:creationId xmlns:a16="http://schemas.microsoft.com/office/drawing/2014/main" id="{8B55C6F6-3C93-4D84-ADF7-2C4F792EB61E}"/>
            </a:ext>
          </a:extLst>
        </xdr:cNvPr>
        <xdr:cNvSpPr txBox="1"/>
      </xdr:nvSpPr>
      <xdr:spPr>
        <a:xfrm>
          <a:off x="1604917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a:extLst>
            <a:ext uri="{FF2B5EF4-FFF2-40B4-BE49-F238E27FC236}">
              <a16:creationId xmlns:a16="http://schemas.microsoft.com/office/drawing/2014/main" id="{FA4E7489-B47E-4C3A-BDCE-A26B69655271}"/>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a:extLst>
            <a:ext uri="{FF2B5EF4-FFF2-40B4-BE49-F238E27FC236}">
              <a16:creationId xmlns:a16="http://schemas.microsoft.com/office/drawing/2014/main" id="{69DC8BDC-9DD7-47CD-AFAE-259C212E15CE}"/>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a:extLst>
            <a:ext uri="{FF2B5EF4-FFF2-40B4-BE49-F238E27FC236}">
              <a16:creationId xmlns:a16="http://schemas.microsoft.com/office/drawing/2014/main" id="{D3930D34-9045-4AAB-A795-1B82BE7F4AF2}"/>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47" name="直線コネクタ 646">
          <a:extLst>
            <a:ext uri="{FF2B5EF4-FFF2-40B4-BE49-F238E27FC236}">
              <a16:creationId xmlns:a16="http://schemas.microsoft.com/office/drawing/2014/main" id="{2C12DAD6-A7DB-47AF-A764-6953B9E93F51}"/>
            </a:ext>
          </a:extLst>
        </xdr:cNvPr>
        <xdr:cNvCxnSpPr/>
      </xdr:nvCxnSpPr>
      <xdr:spPr>
        <a:xfrm flipV="1">
          <a:off x="19951064" y="12933680"/>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48" name="【児童館】&#10;一人当たり面積最小値テキスト">
          <a:extLst>
            <a:ext uri="{FF2B5EF4-FFF2-40B4-BE49-F238E27FC236}">
              <a16:creationId xmlns:a16="http://schemas.microsoft.com/office/drawing/2014/main" id="{D55CE731-37EF-4377-84C6-4C09CD13C5DE}"/>
            </a:ext>
          </a:extLst>
        </xdr:cNvPr>
        <xdr:cNvSpPr txBox="1"/>
      </xdr:nvSpPr>
      <xdr:spPr>
        <a:xfrm>
          <a:off x="1998980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49" name="直線コネクタ 648">
          <a:extLst>
            <a:ext uri="{FF2B5EF4-FFF2-40B4-BE49-F238E27FC236}">
              <a16:creationId xmlns:a16="http://schemas.microsoft.com/office/drawing/2014/main" id="{0DED4E20-3608-4B1D-A6A6-CFD36E1C3D2E}"/>
            </a:ext>
          </a:extLst>
        </xdr:cNvPr>
        <xdr:cNvCxnSpPr/>
      </xdr:nvCxnSpPr>
      <xdr:spPr>
        <a:xfrm>
          <a:off x="19881850" y="14066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50" name="【児童館】&#10;一人当たり面積最大値テキスト">
          <a:extLst>
            <a:ext uri="{FF2B5EF4-FFF2-40B4-BE49-F238E27FC236}">
              <a16:creationId xmlns:a16="http://schemas.microsoft.com/office/drawing/2014/main" id="{44F46ACF-2B67-4848-8A99-8B96CF55859F}"/>
            </a:ext>
          </a:extLst>
        </xdr:cNvPr>
        <xdr:cNvSpPr txBox="1"/>
      </xdr:nvSpPr>
      <xdr:spPr>
        <a:xfrm>
          <a:off x="19989800" y="1272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51" name="直線コネクタ 650">
          <a:extLst>
            <a:ext uri="{FF2B5EF4-FFF2-40B4-BE49-F238E27FC236}">
              <a16:creationId xmlns:a16="http://schemas.microsoft.com/office/drawing/2014/main" id="{5372BF9C-6D57-4B29-ABFC-488676379C0C}"/>
            </a:ext>
          </a:extLst>
        </xdr:cNvPr>
        <xdr:cNvCxnSpPr/>
      </xdr:nvCxnSpPr>
      <xdr:spPr>
        <a:xfrm>
          <a:off x="198818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62882</xdr:rowOff>
    </xdr:from>
    <xdr:ext cx="469744" cy="259045"/>
    <xdr:sp macro="" textlink="">
      <xdr:nvSpPr>
        <xdr:cNvPr id="652" name="【児童館】&#10;一人当たり面積平均値テキスト">
          <a:extLst>
            <a:ext uri="{FF2B5EF4-FFF2-40B4-BE49-F238E27FC236}">
              <a16:creationId xmlns:a16="http://schemas.microsoft.com/office/drawing/2014/main" id="{1C54BFD4-6628-4704-88D0-A75938F41456}"/>
            </a:ext>
          </a:extLst>
        </xdr:cNvPr>
        <xdr:cNvSpPr txBox="1"/>
      </xdr:nvSpPr>
      <xdr:spPr>
        <a:xfrm>
          <a:off x="19989800" y="13607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53" name="フローチャート: 判断 652">
          <a:extLst>
            <a:ext uri="{FF2B5EF4-FFF2-40B4-BE49-F238E27FC236}">
              <a16:creationId xmlns:a16="http://schemas.microsoft.com/office/drawing/2014/main" id="{05418B3E-72B5-4E9F-A233-6FE2F58CD1B5}"/>
            </a:ext>
          </a:extLst>
        </xdr:cNvPr>
        <xdr:cNvSpPr/>
      </xdr:nvSpPr>
      <xdr:spPr>
        <a:xfrm>
          <a:off x="19900900" y="13629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54" name="フローチャート: 判断 653">
          <a:extLst>
            <a:ext uri="{FF2B5EF4-FFF2-40B4-BE49-F238E27FC236}">
              <a16:creationId xmlns:a16="http://schemas.microsoft.com/office/drawing/2014/main" id="{DEBCD4C5-F4E0-4AED-A766-9C0D851C6D25}"/>
            </a:ext>
          </a:extLst>
        </xdr:cNvPr>
        <xdr:cNvSpPr/>
      </xdr:nvSpPr>
      <xdr:spPr>
        <a:xfrm>
          <a:off x="19157950" y="13560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55" name="フローチャート: 判断 654">
          <a:extLst>
            <a:ext uri="{FF2B5EF4-FFF2-40B4-BE49-F238E27FC236}">
              <a16:creationId xmlns:a16="http://schemas.microsoft.com/office/drawing/2014/main" id="{04C2C300-6A85-4961-B96E-96755D88E060}"/>
            </a:ext>
          </a:extLst>
        </xdr:cNvPr>
        <xdr:cNvSpPr/>
      </xdr:nvSpPr>
      <xdr:spPr>
        <a:xfrm>
          <a:off x="1834515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656" name="フローチャート: 判断 655">
          <a:extLst>
            <a:ext uri="{FF2B5EF4-FFF2-40B4-BE49-F238E27FC236}">
              <a16:creationId xmlns:a16="http://schemas.microsoft.com/office/drawing/2014/main" id="{EB5C3C1B-68A9-46DF-8C3B-C3EAD94FE555}"/>
            </a:ext>
          </a:extLst>
        </xdr:cNvPr>
        <xdr:cNvSpPr/>
      </xdr:nvSpPr>
      <xdr:spPr>
        <a:xfrm>
          <a:off x="1755140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801CD27-1E7C-4601-A1A4-AB959062A4C7}"/>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EE345E6-FEC0-47A9-99D3-337CDF1F0D6D}"/>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D8C864C-4A6C-4FF7-8F92-C45B0836DD95}"/>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54D5B23-7A97-46D3-9BC4-820B2D5CE2FA}"/>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81B4FB4-7368-437B-B367-AA69A8B563F6}"/>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33020</xdr:rowOff>
    </xdr:from>
    <xdr:to>
      <xdr:col>116</xdr:col>
      <xdr:colOff>114300</xdr:colOff>
      <xdr:row>78</xdr:row>
      <xdr:rowOff>134620</xdr:rowOff>
    </xdr:to>
    <xdr:sp macro="" textlink="">
      <xdr:nvSpPr>
        <xdr:cNvPr id="662" name="楕円 661">
          <a:extLst>
            <a:ext uri="{FF2B5EF4-FFF2-40B4-BE49-F238E27FC236}">
              <a16:creationId xmlns:a16="http://schemas.microsoft.com/office/drawing/2014/main" id="{E76686BC-5D80-44BA-97B0-322675112F16}"/>
            </a:ext>
          </a:extLst>
        </xdr:cNvPr>
        <xdr:cNvSpPr/>
      </xdr:nvSpPr>
      <xdr:spPr>
        <a:xfrm>
          <a:off x="19900900" y="129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123207</xdr:rowOff>
    </xdr:from>
    <xdr:ext cx="469744" cy="259045"/>
    <xdr:sp macro="" textlink="">
      <xdr:nvSpPr>
        <xdr:cNvPr id="663" name="【児童館】&#10;一人当たり面積該当値テキスト">
          <a:extLst>
            <a:ext uri="{FF2B5EF4-FFF2-40B4-BE49-F238E27FC236}">
              <a16:creationId xmlns:a16="http://schemas.microsoft.com/office/drawing/2014/main" id="{14F26C5A-BDC8-478F-A746-BAB68834932B}"/>
            </a:ext>
          </a:extLst>
        </xdr:cNvPr>
        <xdr:cNvSpPr txBox="1"/>
      </xdr:nvSpPr>
      <xdr:spPr>
        <a:xfrm>
          <a:off x="19989800" y="1284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55880</xdr:rowOff>
    </xdr:from>
    <xdr:to>
      <xdr:col>112</xdr:col>
      <xdr:colOff>38100</xdr:colOff>
      <xdr:row>78</xdr:row>
      <xdr:rowOff>157480</xdr:rowOff>
    </xdr:to>
    <xdr:sp macro="" textlink="">
      <xdr:nvSpPr>
        <xdr:cNvPr id="664" name="楕円 663">
          <a:extLst>
            <a:ext uri="{FF2B5EF4-FFF2-40B4-BE49-F238E27FC236}">
              <a16:creationId xmlns:a16="http://schemas.microsoft.com/office/drawing/2014/main" id="{03C49C0D-8D3A-406F-B28C-6DF8305B945A}"/>
            </a:ext>
          </a:extLst>
        </xdr:cNvPr>
        <xdr:cNvSpPr/>
      </xdr:nvSpPr>
      <xdr:spPr>
        <a:xfrm>
          <a:off x="19157950" y="12940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83820</xdr:rowOff>
    </xdr:from>
    <xdr:to>
      <xdr:col>116</xdr:col>
      <xdr:colOff>63500</xdr:colOff>
      <xdr:row>78</xdr:row>
      <xdr:rowOff>106680</xdr:rowOff>
    </xdr:to>
    <xdr:cxnSp macro="">
      <xdr:nvCxnSpPr>
        <xdr:cNvPr id="665" name="直線コネクタ 664">
          <a:extLst>
            <a:ext uri="{FF2B5EF4-FFF2-40B4-BE49-F238E27FC236}">
              <a16:creationId xmlns:a16="http://schemas.microsoft.com/office/drawing/2014/main" id="{2A088B6A-B9D2-41A5-B6ED-FA6CDE21058C}"/>
            </a:ext>
          </a:extLst>
        </xdr:cNvPr>
        <xdr:cNvCxnSpPr/>
      </xdr:nvCxnSpPr>
      <xdr:spPr>
        <a:xfrm flipV="1">
          <a:off x="19202400" y="12967970"/>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55880</xdr:rowOff>
    </xdr:from>
    <xdr:to>
      <xdr:col>107</xdr:col>
      <xdr:colOff>101600</xdr:colOff>
      <xdr:row>78</xdr:row>
      <xdr:rowOff>157480</xdr:rowOff>
    </xdr:to>
    <xdr:sp macro="" textlink="">
      <xdr:nvSpPr>
        <xdr:cNvPr id="666" name="楕円 665">
          <a:extLst>
            <a:ext uri="{FF2B5EF4-FFF2-40B4-BE49-F238E27FC236}">
              <a16:creationId xmlns:a16="http://schemas.microsoft.com/office/drawing/2014/main" id="{CBD76433-4194-460A-88A7-7C4BAF0DA65D}"/>
            </a:ext>
          </a:extLst>
        </xdr:cNvPr>
        <xdr:cNvSpPr/>
      </xdr:nvSpPr>
      <xdr:spPr>
        <a:xfrm>
          <a:off x="1834515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106680</xdr:rowOff>
    </xdr:from>
    <xdr:to>
      <xdr:col>111</xdr:col>
      <xdr:colOff>177800</xdr:colOff>
      <xdr:row>78</xdr:row>
      <xdr:rowOff>106680</xdr:rowOff>
    </xdr:to>
    <xdr:cxnSp macro="">
      <xdr:nvCxnSpPr>
        <xdr:cNvPr id="667" name="直線コネクタ 666">
          <a:extLst>
            <a:ext uri="{FF2B5EF4-FFF2-40B4-BE49-F238E27FC236}">
              <a16:creationId xmlns:a16="http://schemas.microsoft.com/office/drawing/2014/main" id="{3230E153-BEA0-4DC4-B3B2-D3AF3913859C}"/>
            </a:ext>
          </a:extLst>
        </xdr:cNvPr>
        <xdr:cNvCxnSpPr/>
      </xdr:nvCxnSpPr>
      <xdr:spPr>
        <a:xfrm>
          <a:off x="18395950" y="1299083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78739</xdr:rowOff>
    </xdr:from>
    <xdr:to>
      <xdr:col>102</xdr:col>
      <xdr:colOff>165100</xdr:colOff>
      <xdr:row>79</xdr:row>
      <xdr:rowOff>8889</xdr:rowOff>
    </xdr:to>
    <xdr:sp macro="" textlink="">
      <xdr:nvSpPr>
        <xdr:cNvPr id="668" name="楕円 667">
          <a:extLst>
            <a:ext uri="{FF2B5EF4-FFF2-40B4-BE49-F238E27FC236}">
              <a16:creationId xmlns:a16="http://schemas.microsoft.com/office/drawing/2014/main" id="{9FF24C00-53D9-404D-B5A8-B38DC8D2D850}"/>
            </a:ext>
          </a:extLst>
        </xdr:cNvPr>
        <xdr:cNvSpPr/>
      </xdr:nvSpPr>
      <xdr:spPr>
        <a:xfrm>
          <a:off x="17551400" y="129628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106680</xdr:rowOff>
    </xdr:from>
    <xdr:to>
      <xdr:col>107</xdr:col>
      <xdr:colOff>50800</xdr:colOff>
      <xdr:row>78</xdr:row>
      <xdr:rowOff>129539</xdr:rowOff>
    </xdr:to>
    <xdr:cxnSp macro="">
      <xdr:nvCxnSpPr>
        <xdr:cNvPr id="669" name="直線コネクタ 668">
          <a:extLst>
            <a:ext uri="{FF2B5EF4-FFF2-40B4-BE49-F238E27FC236}">
              <a16:creationId xmlns:a16="http://schemas.microsoft.com/office/drawing/2014/main" id="{9164F5BB-B6C8-4573-BA34-6C5E84E9BEC5}"/>
            </a:ext>
          </a:extLst>
        </xdr:cNvPr>
        <xdr:cNvCxnSpPr/>
      </xdr:nvCxnSpPr>
      <xdr:spPr>
        <a:xfrm flipV="1">
          <a:off x="17602200" y="12990830"/>
          <a:ext cx="7937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108602</xdr:rowOff>
    </xdr:from>
    <xdr:ext cx="469744" cy="259045"/>
    <xdr:sp macro="" textlink="">
      <xdr:nvSpPr>
        <xdr:cNvPr id="670" name="n_1aveValue【児童館】&#10;一人当たり面積">
          <a:extLst>
            <a:ext uri="{FF2B5EF4-FFF2-40B4-BE49-F238E27FC236}">
              <a16:creationId xmlns:a16="http://schemas.microsoft.com/office/drawing/2014/main" id="{BEDA572A-39B0-49FD-B9B6-B2F49B93BD3E}"/>
            </a:ext>
          </a:extLst>
        </xdr:cNvPr>
        <xdr:cNvSpPr txBox="1"/>
      </xdr:nvSpPr>
      <xdr:spPr>
        <a:xfrm>
          <a:off x="18980227" y="1365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120032</xdr:rowOff>
    </xdr:from>
    <xdr:ext cx="469744" cy="259045"/>
    <xdr:sp macro="" textlink="">
      <xdr:nvSpPr>
        <xdr:cNvPr id="671" name="n_2aveValue【児童館】&#10;一人当たり面積">
          <a:extLst>
            <a:ext uri="{FF2B5EF4-FFF2-40B4-BE49-F238E27FC236}">
              <a16:creationId xmlns:a16="http://schemas.microsoft.com/office/drawing/2014/main" id="{A21B68FC-88CA-408C-81BE-9BD34B45D6BE}"/>
            </a:ext>
          </a:extLst>
        </xdr:cNvPr>
        <xdr:cNvSpPr txBox="1"/>
      </xdr:nvSpPr>
      <xdr:spPr>
        <a:xfrm>
          <a:off x="18180127" y="1366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672" name="n_3aveValue【児童館】&#10;一人当たり面積">
          <a:extLst>
            <a:ext uri="{FF2B5EF4-FFF2-40B4-BE49-F238E27FC236}">
              <a16:creationId xmlns:a16="http://schemas.microsoft.com/office/drawing/2014/main" id="{1A74211D-2C22-4390-A5FE-AC10F87C084D}"/>
            </a:ext>
          </a:extLst>
        </xdr:cNvPr>
        <xdr:cNvSpPr txBox="1"/>
      </xdr:nvSpPr>
      <xdr:spPr>
        <a:xfrm>
          <a:off x="17386377" y="1370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2557</xdr:rowOff>
    </xdr:from>
    <xdr:ext cx="469744" cy="259045"/>
    <xdr:sp macro="" textlink="">
      <xdr:nvSpPr>
        <xdr:cNvPr id="673" name="n_1mainValue【児童館】&#10;一人当たり面積">
          <a:extLst>
            <a:ext uri="{FF2B5EF4-FFF2-40B4-BE49-F238E27FC236}">
              <a16:creationId xmlns:a16="http://schemas.microsoft.com/office/drawing/2014/main" id="{1EC035EC-4EF5-4B82-9624-D92499759FEE}"/>
            </a:ext>
          </a:extLst>
        </xdr:cNvPr>
        <xdr:cNvSpPr txBox="1"/>
      </xdr:nvSpPr>
      <xdr:spPr>
        <a:xfrm>
          <a:off x="18980227" y="1272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2557</xdr:rowOff>
    </xdr:from>
    <xdr:ext cx="469744" cy="259045"/>
    <xdr:sp macro="" textlink="">
      <xdr:nvSpPr>
        <xdr:cNvPr id="674" name="n_2mainValue【児童館】&#10;一人当たり面積">
          <a:extLst>
            <a:ext uri="{FF2B5EF4-FFF2-40B4-BE49-F238E27FC236}">
              <a16:creationId xmlns:a16="http://schemas.microsoft.com/office/drawing/2014/main" id="{E4EB2B8C-E7DC-4F6D-978B-4DF08644740D}"/>
            </a:ext>
          </a:extLst>
        </xdr:cNvPr>
        <xdr:cNvSpPr txBox="1"/>
      </xdr:nvSpPr>
      <xdr:spPr>
        <a:xfrm>
          <a:off x="18180127" y="1272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25416</xdr:rowOff>
    </xdr:from>
    <xdr:ext cx="469744" cy="259045"/>
    <xdr:sp macro="" textlink="">
      <xdr:nvSpPr>
        <xdr:cNvPr id="675" name="n_3mainValue【児童館】&#10;一人当たり面積">
          <a:extLst>
            <a:ext uri="{FF2B5EF4-FFF2-40B4-BE49-F238E27FC236}">
              <a16:creationId xmlns:a16="http://schemas.microsoft.com/office/drawing/2014/main" id="{44ED8936-4E76-4891-8EB2-CBC3E6FB5396}"/>
            </a:ext>
          </a:extLst>
        </xdr:cNvPr>
        <xdr:cNvSpPr txBox="1"/>
      </xdr:nvSpPr>
      <xdr:spPr>
        <a:xfrm>
          <a:off x="17386377" y="127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24E53360-80D1-4752-9D7C-65C97F46FDC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5DE10A43-316E-421C-A6A5-8FFDC21E9727}"/>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5F5AFE81-2371-43E2-9EFF-874B02EB5047}"/>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C20B913C-E5B4-4E4B-8505-66558EA5B25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CB52CB32-977A-4E28-88E8-C7BE4E786873}"/>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23B461B5-F768-449B-90AC-4D18CD20371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7CF10EB9-76A2-412F-ABF7-27A4DCBD7E3D}"/>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A8A7231D-ABA6-4F6D-8FA7-F60B50D09620}"/>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4" name="正方形/長方形 683">
          <a:extLst>
            <a:ext uri="{FF2B5EF4-FFF2-40B4-BE49-F238E27FC236}">
              <a16:creationId xmlns:a16="http://schemas.microsoft.com/office/drawing/2014/main" id="{8911052E-86CE-4E91-B8AC-DEAEB913DD47}"/>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5" name="正方形/長方形 684">
          <a:extLst>
            <a:ext uri="{FF2B5EF4-FFF2-40B4-BE49-F238E27FC236}">
              <a16:creationId xmlns:a16="http://schemas.microsoft.com/office/drawing/2014/main" id="{97570238-8DA2-4ECF-A7DE-595677ABA7BD}"/>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6" name="正方形/長方形 685">
          <a:extLst>
            <a:ext uri="{FF2B5EF4-FFF2-40B4-BE49-F238E27FC236}">
              <a16:creationId xmlns:a16="http://schemas.microsoft.com/office/drawing/2014/main" id="{86577D48-1906-48F1-9DA3-DA6F71280098}"/>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7" name="正方形/長方形 686">
          <a:extLst>
            <a:ext uri="{FF2B5EF4-FFF2-40B4-BE49-F238E27FC236}">
              <a16:creationId xmlns:a16="http://schemas.microsoft.com/office/drawing/2014/main" id="{3904B33D-1722-47B1-A9CF-60FBCDF60A2D}"/>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8" name="正方形/長方形 687">
          <a:extLst>
            <a:ext uri="{FF2B5EF4-FFF2-40B4-BE49-F238E27FC236}">
              <a16:creationId xmlns:a16="http://schemas.microsoft.com/office/drawing/2014/main" id="{142FCA44-3276-4B35-91C2-A67FD9244E18}"/>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9" name="正方形/長方形 688">
          <a:extLst>
            <a:ext uri="{FF2B5EF4-FFF2-40B4-BE49-F238E27FC236}">
              <a16:creationId xmlns:a16="http://schemas.microsoft.com/office/drawing/2014/main" id="{C4F40A35-112A-414B-A0C4-FDD707675889}"/>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0" name="正方形/長方形 689">
          <a:extLst>
            <a:ext uri="{FF2B5EF4-FFF2-40B4-BE49-F238E27FC236}">
              <a16:creationId xmlns:a16="http://schemas.microsoft.com/office/drawing/2014/main" id="{88DF2052-5F30-480F-A97D-91BBF7878C1E}"/>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1" name="正方形/長方形 690">
          <a:extLst>
            <a:ext uri="{FF2B5EF4-FFF2-40B4-BE49-F238E27FC236}">
              <a16:creationId xmlns:a16="http://schemas.microsoft.com/office/drawing/2014/main" id="{BB9D6F15-0D96-4A35-9660-042B26B90AC5}"/>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a:extLst>
            <a:ext uri="{FF2B5EF4-FFF2-40B4-BE49-F238E27FC236}">
              <a16:creationId xmlns:a16="http://schemas.microsoft.com/office/drawing/2014/main" id="{16958AF2-8142-4797-9ED2-76F554B58A2A}"/>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a:extLst>
            <a:ext uri="{FF2B5EF4-FFF2-40B4-BE49-F238E27FC236}">
              <a16:creationId xmlns:a16="http://schemas.microsoft.com/office/drawing/2014/main" id="{25927828-6451-4D70-8B07-0B7FC5967D4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a:extLst>
            <a:ext uri="{FF2B5EF4-FFF2-40B4-BE49-F238E27FC236}">
              <a16:creationId xmlns:a16="http://schemas.microsoft.com/office/drawing/2014/main" id="{5F6F1C29-AF46-4F57-B619-A8767FC68BC5}"/>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各施設の多くで有形固定資産減価償却率が類似団体を上回っている要因は、各建物施設において類似団体より建設時期が早いため</a:t>
          </a:r>
          <a:r>
            <a:rPr lang="ja-JP" altLang="ja-JP" sz="1100" b="0" i="0" baseline="0">
              <a:solidFill>
                <a:schemeClr val="dk1"/>
              </a:solidFill>
              <a:effectLst/>
              <a:latin typeface="+mn-lt"/>
              <a:ea typeface="+mn-ea"/>
              <a:cs typeface="+mn-cs"/>
            </a:rPr>
            <a:t>減価償却が進んでいると思われる。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今後は平成２７年度に策定した公共施設等総合管理計画において適切な管理に努める。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保育所</a:t>
          </a:r>
          <a:r>
            <a:rPr lang="ja-JP" altLang="ja-JP" sz="1100" b="0" i="0" baseline="0">
              <a:solidFill>
                <a:schemeClr val="dk1"/>
              </a:solidFill>
              <a:effectLst/>
              <a:latin typeface="+mn-lt"/>
              <a:ea typeface="+mn-ea"/>
              <a:cs typeface="+mn-cs"/>
            </a:rPr>
            <a:t>の一人あたり面積については、</a:t>
          </a:r>
          <a:r>
            <a:rPr lang="ja-JP" altLang="en-US" sz="1100" b="0" i="0" baseline="0">
              <a:solidFill>
                <a:schemeClr val="dk1"/>
              </a:solidFill>
              <a:effectLst/>
              <a:latin typeface="+mn-lt"/>
              <a:ea typeface="+mn-ea"/>
              <a:cs typeface="+mn-cs"/>
            </a:rPr>
            <a:t>園児</a:t>
          </a:r>
          <a:r>
            <a:rPr lang="ja-JP" altLang="ja-JP" sz="1100" b="0" i="0" baseline="0">
              <a:solidFill>
                <a:schemeClr val="dk1"/>
              </a:solidFill>
              <a:effectLst/>
              <a:latin typeface="+mn-lt"/>
              <a:ea typeface="+mn-ea"/>
              <a:cs typeface="+mn-cs"/>
            </a:rPr>
            <a:t>数が年々減少する中で</a:t>
          </a:r>
          <a:r>
            <a:rPr lang="ja-JP" altLang="en-US" sz="1100" b="0" i="0" baseline="0">
              <a:solidFill>
                <a:schemeClr val="dk1"/>
              </a:solidFill>
              <a:effectLst/>
              <a:latin typeface="+mn-lt"/>
              <a:ea typeface="+mn-ea"/>
              <a:cs typeface="+mn-cs"/>
            </a:rPr>
            <a:t>保育園</a:t>
          </a:r>
          <a:r>
            <a:rPr lang="ja-JP" altLang="ja-JP" sz="1100" b="0" i="0" baseline="0">
              <a:solidFill>
                <a:schemeClr val="dk1"/>
              </a:solidFill>
              <a:effectLst/>
              <a:latin typeface="+mn-lt"/>
              <a:ea typeface="+mn-ea"/>
              <a:cs typeface="+mn-cs"/>
            </a:rPr>
            <a:t>面積の縮小化を行っていないことが、類似団体と比較して数値が高い要因と思われる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平成２７年度に策定した公共施設等総合管理計画において適切な管理に努める。</a:t>
          </a:r>
          <a:endParaRPr lang="ja-JP" altLang="ja-JP">
            <a:effectLst/>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32B264-0B44-4EB4-89E4-09B22A9C8F35}"/>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2F4C5E8-5C8C-4BE6-88D7-4232CD7D5A2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68F591E-45E7-4EB6-B729-63B14C3499E1}"/>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D28E59-951F-4DF8-A55E-C0357E7FBBA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BD5AB5-FD61-4D42-8E3D-31E20C69E3A2}"/>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93D463-DE29-4F9F-9F32-46B9E28F8F57}"/>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EA12221-3E8B-48EC-874C-F0F60D690DA6}"/>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C8951BA-DA98-4273-9E6D-D13F7EE0F8C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5FEF12-67CA-4633-9437-68502DB4A3D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03C1634-329C-4185-9A34-055F46E8ECCF}"/>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7,492
7,308
18.04
5,076,585
4,668,275
353,810
2,427,747
2,909,353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5998C3-B184-4208-896D-19D135E6353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39B8CFF-9A11-4DE1-B639-E69CB26787E5}"/>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D810AB1-93E6-4C58-AEC7-C36DDED97B59}"/>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999B1D-7817-4F27-B80E-9C22D79E856A}"/>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C47DEF-CBF7-4447-BA7B-D1D8139849F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A47688-8B12-4A7A-B3AA-D6AF969868FB}"/>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8E33D2-F322-47F9-AFD6-A78145DE7819}"/>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27C917-C90C-47AC-956F-9451A06B9FF1}"/>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F149AFA-5EAA-4057-B343-87B9EAA7BAA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6CEAA8B-3EB8-4781-ABAF-868FD6D0EC81}"/>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B428EDB-BD98-4518-9EC6-6202A85BA4B9}"/>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9F7A801-C0E8-41A2-8C9C-F0C95C4E486C}"/>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586AC1-8AD3-4C24-9BF7-321869751FC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519EAFE-9F91-44AC-B771-42A0ECD1F1F6}"/>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A1DB9C-6C09-4881-9631-CB3C68C6D76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FE16E64-2F96-461B-9DC6-8A9BEADE8CA8}"/>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7EB913-6393-44E8-9844-441C38D4262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B9CF61-BDBD-465A-A29C-6A30F669077C}"/>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2ACE15-F914-41B7-9C93-5371079E590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2A39AA7-C2C6-4E60-B91F-156070D0DC46}"/>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CEA34EA7-0AC0-4539-82AF-D6A9772A096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CC6FCB3-8BDD-418D-8BB5-ACAEB6EDE0F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44CA8B9-119F-48D9-A978-C13F9A4668C9}"/>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AE780D9-A564-42CD-A973-6F64EE5ECCD7}"/>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126EE5F-98A3-49E0-8174-4C56DEBE4E91}"/>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A40D5AD-57FF-4584-829B-FB0AE3957249}"/>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66D86E9-16D4-4817-8346-FC46CB31E8E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15EFF29-1301-4A68-8827-9DD7B1AA0123}"/>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B7D27DB-1E1D-4A8C-B458-C8D26E44869D}"/>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D477396D-4E39-4C79-9269-EBE30AF35575}"/>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2C21ADA-C4BC-47C6-BD5B-C543EA81A90E}"/>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58B3686-965C-45F1-873B-313929B34DF5}"/>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ED590853-E53B-4CD7-A191-091608A80CD9}"/>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4BC5DF50-7728-4961-80E9-0EEAC11FF687}"/>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E9323473-9474-46B5-881F-4835B645445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307B6C8D-2BC9-48EA-A1B5-6451AE6331E5}"/>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C97DA52A-08DC-46E1-ADAF-2CE44AC13502}"/>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561EEA5-0D1E-482B-887C-108D8D015793}"/>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5639E59-9C0F-4F89-9D7A-ABBBD74537F6}"/>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58FF7E80-F12B-43B4-8F3E-77FC1912C04C}"/>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9FF8C035-068E-4787-B312-118B9BA90FF6}"/>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93EF0B37-0B74-4FC0-A24C-8808FCCBA526}"/>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E0C147F-4B7E-432F-B5D4-878F6811398D}"/>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242415D-DF42-4DEC-A6B1-CF34FD682D2F}"/>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984C9F8-A724-4E81-932A-2E7ADC8FBA6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id="{48D7A6BD-8A05-4F24-9222-5A159C1E1805}"/>
            </a:ext>
          </a:extLst>
        </xdr:cNvPr>
        <xdr:cNvCxnSpPr/>
      </xdr:nvCxnSpPr>
      <xdr:spPr>
        <a:xfrm flipV="1">
          <a:off x="4177665" y="5620657"/>
          <a:ext cx="0" cy="137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id="{B7E141DF-D7E8-448D-8AA1-D69B6DD24848}"/>
            </a:ext>
          </a:extLst>
        </xdr:cNvPr>
        <xdr:cNvSpPr txBox="1"/>
      </xdr:nvSpPr>
      <xdr:spPr>
        <a:xfrm>
          <a:off x="4216400" y="70042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id="{A0E037D7-8E88-4876-BBC8-AD5E513490DE}"/>
            </a:ext>
          </a:extLst>
        </xdr:cNvPr>
        <xdr:cNvCxnSpPr/>
      </xdr:nvCxnSpPr>
      <xdr:spPr>
        <a:xfrm>
          <a:off x="4108450" y="70004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a:extLst>
            <a:ext uri="{FF2B5EF4-FFF2-40B4-BE49-F238E27FC236}">
              <a16:creationId xmlns:a16="http://schemas.microsoft.com/office/drawing/2014/main" id="{80EA3406-5BC8-4C48-997E-A527B314D7C1}"/>
            </a:ext>
          </a:extLst>
        </xdr:cNvPr>
        <xdr:cNvSpPr txBox="1"/>
      </xdr:nvSpPr>
      <xdr:spPr>
        <a:xfrm>
          <a:off x="4216400" y="5402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a:extLst>
            <a:ext uri="{FF2B5EF4-FFF2-40B4-BE49-F238E27FC236}">
              <a16:creationId xmlns:a16="http://schemas.microsoft.com/office/drawing/2014/main" id="{404D7747-8F4F-40B0-8C3F-A83276827299}"/>
            </a:ext>
          </a:extLst>
        </xdr:cNvPr>
        <xdr:cNvCxnSpPr/>
      </xdr:nvCxnSpPr>
      <xdr:spPr>
        <a:xfrm>
          <a:off x="4108450" y="56206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a:extLst>
            <a:ext uri="{FF2B5EF4-FFF2-40B4-BE49-F238E27FC236}">
              <a16:creationId xmlns:a16="http://schemas.microsoft.com/office/drawing/2014/main" id="{86AE1AD2-E883-4303-B478-0682607B23BF}"/>
            </a:ext>
          </a:extLst>
        </xdr:cNvPr>
        <xdr:cNvSpPr txBox="1"/>
      </xdr:nvSpPr>
      <xdr:spPr>
        <a:xfrm>
          <a:off x="4216400" y="62790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a:extLst>
            <a:ext uri="{FF2B5EF4-FFF2-40B4-BE49-F238E27FC236}">
              <a16:creationId xmlns:a16="http://schemas.microsoft.com/office/drawing/2014/main" id="{97809D37-732E-4DBF-8C6B-CB5975014F16}"/>
            </a:ext>
          </a:extLst>
        </xdr:cNvPr>
        <xdr:cNvSpPr/>
      </xdr:nvSpPr>
      <xdr:spPr>
        <a:xfrm>
          <a:off x="4127500" y="630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a:extLst>
            <a:ext uri="{FF2B5EF4-FFF2-40B4-BE49-F238E27FC236}">
              <a16:creationId xmlns:a16="http://schemas.microsoft.com/office/drawing/2014/main" id="{FF2EDB6A-C5A2-4AFE-92AB-DF71BF3DD5DC}"/>
            </a:ext>
          </a:extLst>
        </xdr:cNvPr>
        <xdr:cNvSpPr/>
      </xdr:nvSpPr>
      <xdr:spPr>
        <a:xfrm>
          <a:off x="3384550" y="63953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a:extLst>
            <a:ext uri="{FF2B5EF4-FFF2-40B4-BE49-F238E27FC236}">
              <a16:creationId xmlns:a16="http://schemas.microsoft.com/office/drawing/2014/main" id="{794DB163-7F8B-43B8-9F0F-B5CF0A8463A9}"/>
            </a:ext>
          </a:extLst>
        </xdr:cNvPr>
        <xdr:cNvSpPr/>
      </xdr:nvSpPr>
      <xdr:spPr>
        <a:xfrm>
          <a:off x="2571750" y="627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a:extLst>
            <a:ext uri="{FF2B5EF4-FFF2-40B4-BE49-F238E27FC236}">
              <a16:creationId xmlns:a16="http://schemas.microsoft.com/office/drawing/2014/main" id="{92B1CCE9-2C28-4B14-B7A8-48B2295DDE5F}"/>
            </a:ext>
          </a:extLst>
        </xdr:cNvPr>
        <xdr:cNvSpPr/>
      </xdr:nvSpPr>
      <xdr:spPr>
        <a:xfrm>
          <a:off x="1778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80E0047-2218-4AF3-B128-3A21A7E6C651}"/>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25160B8-0AF5-46A8-990E-155663F9B232}"/>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4AC2EF0-0CBC-4310-B1C9-423C73BAA4CB}"/>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FDA2AF-5338-4413-AD8F-4711E0033DE3}"/>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E391407-92C3-4459-8987-BA65E0081626}"/>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2" name="楕円 71">
          <a:extLst>
            <a:ext uri="{FF2B5EF4-FFF2-40B4-BE49-F238E27FC236}">
              <a16:creationId xmlns:a16="http://schemas.microsoft.com/office/drawing/2014/main" id="{F24B96CB-1183-4201-9719-ACC312A74BD2}"/>
            </a:ext>
          </a:extLst>
        </xdr:cNvPr>
        <xdr:cNvSpPr/>
      </xdr:nvSpPr>
      <xdr:spPr>
        <a:xfrm>
          <a:off x="4127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23784</xdr:rowOff>
    </xdr:from>
    <xdr:ext cx="405111" cy="259045"/>
    <xdr:sp macro="" textlink="">
      <xdr:nvSpPr>
        <xdr:cNvPr id="73" name="【図書館】&#10;有形固定資産減価償却率該当値テキスト">
          <a:extLst>
            <a:ext uri="{FF2B5EF4-FFF2-40B4-BE49-F238E27FC236}">
              <a16:creationId xmlns:a16="http://schemas.microsoft.com/office/drawing/2014/main" id="{7CB2075A-58E2-4068-9366-3BFA01C153DB}"/>
            </a:ext>
          </a:extLst>
        </xdr:cNvPr>
        <xdr:cNvSpPr txBox="1"/>
      </xdr:nvSpPr>
      <xdr:spPr>
        <a:xfrm>
          <a:off x="4216400" y="5973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4" name="楕円 73">
          <a:extLst>
            <a:ext uri="{FF2B5EF4-FFF2-40B4-BE49-F238E27FC236}">
              <a16:creationId xmlns:a16="http://schemas.microsoft.com/office/drawing/2014/main" id="{C73CB610-D46D-46E1-AA2B-8DBFB8A456D4}"/>
            </a:ext>
          </a:extLst>
        </xdr:cNvPr>
        <xdr:cNvSpPr/>
      </xdr:nvSpPr>
      <xdr:spPr>
        <a:xfrm>
          <a:off x="3384550" y="61518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51707</xdr:rowOff>
    </xdr:from>
    <xdr:to>
      <xdr:col>24</xdr:col>
      <xdr:colOff>63500</xdr:colOff>
      <xdr:row>37</xdr:row>
      <xdr:rowOff>87630</xdr:rowOff>
    </xdr:to>
    <xdr:cxnSp macro="">
      <xdr:nvCxnSpPr>
        <xdr:cNvPr id="75" name="直線コネクタ 74">
          <a:extLst>
            <a:ext uri="{FF2B5EF4-FFF2-40B4-BE49-F238E27FC236}">
              <a16:creationId xmlns:a16="http://schemas.microsoft.com/office/drawing/2014/main" id="{3BC91A32-42F3-48C6-A56A-C6C1271BB087}"/>
            </a:ext>
          </a:extLst>
        </xdr:cNvPr>
        <xdr:cNvCxnSpPr/>
      </xdr:nvCxnSpPr>
      <xdr:spPr>
        <a:xfrm flipV="1">
          <a:off x="3429000" y="6166757"/>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72753</xdr:rowOff>
    </xdr:from>
    <xdr:to>
      <xdr:col>15</xdr:col>
      <xdr:colOff>101600</xdr:colOff>
      <xdr:row>38</xdr:row>
      <xdr:rowOff>2903</xdr:rowOff>
    </xdr:to>
    <xdr:sp macro="" textlink="">
      <xdr:nvSpPr>
        <xdr:cNvPr id="76" name="楕円 75">
          <a:extLst>
            <a:ext uri="{FF2B5EF4-FFF2-40B4-BE49-F238E27FC236}">
              <a16:creationId xmlns:a16="http://schemas.microsoft.com/office/drawing/2014/main" id="{BFA06461-2B86-4D73-9CF0-41C6667410AF}"/>
            </a:ext>
          </a:extLst>
        </xdr:cNvPr>
        <xdr:cNvSpPr/>
      </xdr:nvSpPr>
      <xdr:spPr>
        <a:xfrm>
          <a:off x="2571750" y="61878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123553</xdr:rowOff>
    </xdr:to>
    <xdr:cxnSp macro="">
      <xdr:nvCxnSpPr>
        <xdr:cNvPr id="77" name="直線コネクタ 76">
          <a:extLst>
            <a:ext uri="{FF2B5EF4-FFF2-40B4-BE49-F238E27FC236}">
              <a16:creationId xmlns:a16="http://schemas.microsoft.com/office/drawing/2014/main" id="{3A06F1D0-0526-447F-9136-E4A707FC1046}"/>
            </a:ext>
          </a:extLst>
        </xdr:cNvPr>
        <xdr:cNvCxnSpPr/>
      </xdr:nvCxnSpPr>
      <xdr:spPr>
        <a:xfrm flipV="1">
          <a:off x="2622550" y="6202680"/>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108676</xdr:rowOff>
    </xdr:from>
    <xdr:to>
      <xdr:col>10</xdr:col>
      <xdr:colOff>165100</xdr:colOff>
      <xdr:row>38</xdr:row>
      <xdr:rowOff>38826</xdr:rowOff>
    </xdr:to>
    <xdr:sp macro="" textlink="">
      <xdr:nvSpPr>
        <xdr:cNvPr id="78" name="楕円 77">
          <a:extLst>
            <a:ext uri="{FF2B5EF4-FFF2-40B4-BE49-F238E27FC236}">
              <a16:creationId xmlns:a16="http://schemas.microsoft.com/office/drawing/2014/main" id="{D12F309F-8C66-46DA-A88F-29CF80294529}"/>
            </a:ext>
          </a:extLst>
        </xdr:cNvPr>
        <xdr:cNvSpPr/>
      </xdr:nvSpPr>
      <xdr:spPr>
        <a:xfrm>
          <a:off x="1778000" y="62237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123553</xdr:rowOff>
    </xdr:from>
    <xdr:to>
      <xdr:col>15</xdr:col>
      <xdr:colOff>50800</xdr:colOff>
      <xdr:row>37</xdr:row>
      <xdr:rowOff>159476</xdr:rowOff>
    </xdr:to>
    <xdr:cxnSp macro="">
      <xdr:nvCxnSpPr>
        <xdr:cNvPr id="79" name="直線コネクタ 78">
          <a:extLst>
            <a:ext uri="{FF2B5EF4-FFF2-40B4-BE49-F238E27FC236}">
              <a16:creationId xmlns:a16="http://schemas.microsoft.com/office/drawing/2014/main" id="{09C3F80E-0443-4977-8B3A-96538B4F910B}"/>
            </a:ext>
          </a:extLst>
        </xdr:cNvPr>
        <xdr:cNvCxnSpPr/>
      </xdr:nvCxnSpPr>
      <xdr:spPr>
        <a:xfrm flipV="1">
          <a:off x="1828800" y="6238603"/>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80" name="n_1aveValue【図書館】&#10;有形固定資産減価償却率">
          <a:extLst>
            <a:ext uri="{FF2B5EF4-FFF2-40B4-BE49-F238E27FC236}">
              <a16:creationId xmlns:a16="http://schemas.microsoft.com/office/drawing/2014/main" id="{5BF57696-BE1F-414B-B626-7EC1396397DB}"/>
            </a:ext>
          </a:extLst>
        </xdr:cNvPr>
        <xdr:cNvSpPr txBox="1"/>
      </xdr:nvSpPr>
      <xdr:spPr>
        <a:xfrm>
          <a:off x="3239144" y="648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1" name="n_2aveValue【図書館】&#10;有形固定資産減価償却率">
          <a:extLst>
            <a:ext uri="{FF2B5EF4-FFF2-40B4-BE49-F238E27FC236}">
              <a16:creationId xmlns:a16="http://schemas.microsoft.com/office/drawing/2014/main" id="{98ED0116-74BD-4808-8B8A-1515771D5752}"/>
            </a:ext>
          </a:extLst>
        </xdr:cNvPr>
        <xdr:cNvSpPr txBox="1"/>
      </xdr:nvSpPr>
      <xdr:spPr>
        <a:xfrm>
          <a:off x="2439044"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a:extLst>
            <a:ext uri="{FF2B5EF4-FFF2-40B4-BE49-F238E27FC236}">
              <a16:creationId xmlns:a16="http://schemas.microsoft.com/office/drawing/2014/main" id="{AB0FB883-D3D4-4310-8613-3640E813F0C3}"/>
            </a:ext>
          </a:extLst>
        </xdr:cNvPr>
        <xdr:cNvSpPr txBox="1"/>
      </xdr:nvSpPr>
      <xdr:spPr>
        <a:xfrm>
          <a:off x="1645294" y="6403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3" name="n_1mainValue【図書館】&#10;有形固定資産減価償却率">
          <a:extLst>
            <a:ext uri="{FF2B5EF4-FFF2-40B4-BE49-F238E27FC236}">
              <a16:creationId xmlns:a16="http://schemas.microsoft.com/office/drawing/2014/main" id="{F3EADBBE-DD6E-4A5E-AD93-D792756FE8BD}"/>
            </a:ext>
          </a:extLst>
        </xdr:cNvPr>
        <xdr:cNvSpPr txBox="1"/>
      </xdr:nvSpPr>
      <xdr:spPr>
        <a:xfrm>
          <a:off x="3239144" y="593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4" name="n_2mainValue【図書館】&#10;有形固定資産減価償却率">
          <a:extLst>
            <a:ext uri="{FF2B5EF4-FFF2-40B4-BE49-F238E27FC236}">
              <a16:creationId xmlns:a16="http://schemas.microsoft.com/office/drawing/2014/main" id="{C0CC7410-1F2C-4110-BB91-0F14E8BA6563}"/>
            </a:ext>
          </a:extLst>
        </xdr:cNvPr>
        <xdr:cNvSpPr txBox="1"/>
      </xdr:nvSpPr>
      <xdr:spPr>
        <a:xfrm>
          <a:off x="2439044" y="596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55353</xdr:rowOff>
    </xdr:from>
    <xdr:ext cx="405111" cy="259045"/>
    <xdr:sp macro="" textlink="">
      <xdr:nvSpPr>
        <xdr:cNvPr id="85" name="n_3mainValue【図書館】&#10;有形固定資産減価償却率">
          <a:extLst>
            <a:ext uri="{FF2B5EF4-FFF2-40B4-BE49-F238E27FC236}">
              <a16:creationId xmlns:a16="http://schemas.microsoft.com/office/drawing/2014/main" id="{AA2542EF-0239-4B3F-9DD3-99A9DF1C4B24}"/>
            </a:ext>
          </a:extLst>
        </xdr:cNvPr>
        <xdr:cNvSpPr txBox="1"/>
      </xdr:nvSpPr>
      <xdr:spPr>
        <a:xfrm>
          <a:off x="1645294" y="600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771BA94F-DEAF-4C80-88F5-4941DDE391FC}"/>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268A32F5-92FB-4B0F-8B40-2B806C25869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FDCB9554-804D-4C29-BDBC-CDC4EC7C96C1}"/>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9383AA4C-49B3-4C5A-B9B6-9C4F7776BBF1}"/>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27635508-D3B3-4DFA-929B-310773294FBC}"/>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CB2EF4D0-58FD-4341-9877-BAE6E2AD32EE}"/>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6A269ED2-670E-4475-95DF-B7E3158FAEE5}"/>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363ED16-659E-4650-8A37-AF8B3E9FFB56}"/>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B8731F63-AA99-421F-986E-594547E8EA07}"/>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961E7931-2E2D-415F-B251-9A00EBF0B826}"/>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403CCBC5-7902-418B-B767-FDB585DA620E}"/>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A82B04AC-72BF-4C7A-B73F-A6B6269BA2A0}"/>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19868DA0-0976-42BB-B0D9-4979982CD729}"/>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FB7A1672-DD87-4538-B0A5-982BBA9835B8}"/>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AA18AA57-4D36-404D-885D-D35BFD813804}"/>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1E2F8551-1F47-41FE-8E87-D652E0E1616F}"/>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95A3DA20-E92D-41C4-9B61-DC8F3874F378}"/>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F9DA69D7-2445-405B-9D6F-0DE2C9011D18}"/>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DC8C99F3-21CF-40CF-BF22-42C0456DB270}"/>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6FAB9C12-16B5-4833-B194-9C21196C455A}"/>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E3E23EA6-CEE3-449F-9C61-8060EF31ED81}"/>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DB13BA0B-DD09-4506-9BA1-5DE27E74DC18}"/>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E7DCD45-C253-4E18-A154-ED1FCB061AC8}"/>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EB62897D-DA0F-4735-AEEB-A376D1F99318}"/>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7E4E9402-FCF9-47C1-8582-1B185195ABB8}"/>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11" name="直線コネクタ 110">
          <a:extLst>
            <a:ext uri="{FF2B5EF4-FFF2-40B4-BE49-F238E27FC236}">
              <a16:creationId xmlns:a16="http://schemas.microsoft.com/office/drawing/2014/main" id="{FD598B3A-59F3-4ED0-ADE5-4652275412F5}"/>
            </a:ext>
          </a:extLst>
        </xdr:cNvPr>
        <xdr:cNvCxnSpPr/>
      </xdr:nvCxnSpPr>
      <xdr:spPr>
        <a:xfrm flipV="1">
          <a:off x="9429115" y="5503092"/>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12" name="【図書館】&#10;一人当たり面積最小値テキスト">
          <a:extLst>
            <a:ext uri="{FF2B5EF4-FFF2-40B4-BE49-F238E27FC236}">
              <a16:creationId xmlns:a16="http://schemas.microsoft.com/office/drawing/2014/main" id="{83FE723D-A209-440D-BCD1-A8B2E148AF69}"/>
            </a:ext>
          </a:extLst>
        </xdr:cNvPr>
        <xdr:cNvSpPr txBox="1"/>
      </xdr:nvSpPr>
      <xdr:spPr>
        <a:xfrm>
          <a:off x="9467850" y="697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3" name="直線コネクタ 112">
          <a:extLst>
            <a:ext uri="{FF2B5EF4-FFF2-40B4-BE49-F238E27FC236}">
              <a16:creationId xmlns:a16="http://schemas.microsoft.com/office/drawing/2014/main" id="{479B2770-7EF7-4F85-AA73-CEC0CF0D1F91}"/>
            </a:ext>
          </a:extLst>
        </xdr:cNvPr>
        <xdr:cNvCxnSpPr/>
      </xdr:nvCxnSpPr>
      <xdr:spPr>
        <a:xfrm>
          <a:off x="9359900" y="6971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4" name="【図書館】&#10;一人当たり面積最大値テキスト">
          <a:extLst>
            <a:ext uri="{FF2B5EF4-FFF2-40B4-BE49-F238E27FC236}">
              <a16:creationId xmlns:a16="http://schemas.microsoft.com/office/drawing/2014/main" id="{030BE5E2-1897-49E8-8816-D2042286B083}"/>
            </a:ext>
          </a:extLst>
        </xdr:cNvPr>
        <xdr:cNvSpPr txBox="1"/>
      </xdr:nvSpPr>
      <xdr:spPr>
        <a:xfrm>
          <a:off x="9467850" y="529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5" name="直線コネクタ 114">
          <a:extLst>
            <a:ext uri="{FF2B5EF4-FFF2-40B4-BE49-F238E27FC236}">
              <a16:creationId xmlns:a16="http://schemas.microsoft.com/office/drawing/2014/main" id="{D579E011-D0C9-4DED-B26F-C8985D2E817E}"/>
            </a:ext>
          </a:extLst>
        </xdr:cNvPr>
        <xdr:cNvCxnSpPr/>
      </xdr:nvCxnSpPr>
      <xdr:spPr>
        <a:xfrm>
          <a:off x="9359900" y="5503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6" name="【図書館】&#10;一人当たり面積平均値テキスト">
          <a:extLst>
            <a:ext uri="{FF2B5EF4-FFF2-40B4-BE49-F238E27FC236}">
              <a16:creationId xmlns:a16="http://schemas.microsoft.com/office/drawing/2014/main" id="{3CF7BD18-4B61-422B-AA7D-5D460185B3A9}"/>
            </a:ext>
          </a:extLst>
        </xdr:cNvPr>
        <xdr:cNvSpPr txBox="1"/>
      </xdr:nvSpPr>
      <xdr:spPr>
        <a:xfrm>
          <a:off x="9467850" y="6460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7" name="フローチャート: 判断 116">
          <a:extLst>
            <a:ext uri="{FF2B5EF4-FFF2-40B4-BE49-F238E27FC236}">
              <a16:creationId xmlns:a16="http://schemas.microsoft.com/office/drawing/2014/main" id="{3A67D94C-738D-4522-8417-C22245C1450C}"/>
            </a:ext>
          </a:extLst>
        </xdr:cNvPr>
        <xdr:cNvSpPr/>
      </xdr:nvSpPr>
      <xdr:spPr>
        <a:xfrm>
          <a:off x="9398000" y="6609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8" name="フローチャート: 判断 117">
          <a:extLst>
            <a:ext uri="{FF2B5EF4-FFF2-40B4-BE49-F238E27FC236}">
              <a16:creationId xmlns:a16="http://schemas.microsoft.com/office/drawing/2014/main" id="{8F3B6134-329F-4FF9-B397-C4C60B795992}"/>
            </a:ext>
          </a:extLst>
        </xdr:cNvPr>
        <xdr:cNvSpPr/>
      </xdr:nvSpPr>
      <xdr:spPr>
        <a:xfrm>
          <a:off x="8636000" y="65898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9" name="フローチャート: 判断 118">
          <a:extLst>
            <a:ext uri="{FF2B5EF4-FFF2-40B4-BE49-F238E27FC236}">
              <a16:creationId xmlns:a16="http://schemas.microsoft.com/office/drawing/2014/main" id="{083D0701-DA2C-4339-BE2F-5D5B55111E75}"/>
            </a:ext>
          </a:extLst>
        </xdr:cNvPr>
        <xdr:cNvSpPr/>
      </xdr:nvSpPr>
      <xdr:spPr>
        <a:xfrm>
          <a:off x="7842250" y="66061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20" name="フローチャート: 判断 119">
          <a:extLst>
            <a:ext uri="{FF2B5EF4-FFF2-40B4-BE49-F238E27FC236}">
              <a16:creationId xmlns:a16="http://schemas.microsoft.com/office/drawing/2014/main" id="{2FDEE2B9-5647-41A1-9144-A4C5874035BC}"/>
            </a:ext>
          </a:extLst>
        </xdr:cNvPr>
        <xdr:cNvSpPr/>
      </xdr:nvSpPr>
      <xdr:spPr>
        <a:xfrm>
          <a:off x="7029450" y="6570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B755BEB-A9B7-4387-B26C-BEAAA145F1D8}"/>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3DD930AE-9FE1-429D-BDE1-15E7BCB5A047}"/>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109EF31-C393-44C2-A796-CBF6A8DA759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69F1A37-F2FB-41CC-9DD0-EF4BD6A11CE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B6D6236-C82C-426D-8B4A-5FDD3C7ABC7C}"/>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113574</xdr:rowOff>
    </xdr:from>
    <xdr:to>
      <xdr:col>55</xdr:col>
      <xdr:colOff>50800</xdr:colOff>
      <xdr:row>41</xdr:row>
      <xdr:rowOff>43724</xdr:rowOff>
    </xdr:to>
    <xdr:sp macro="" textlink="">
      <xdr:nvSpPr>
        <xdr:cNvPr id="126" name="楕円 125">
          <a:extLst>
            <a:ext uri="{FF2B5EF4-FFF2-40B4-BE49-F238E27FC236}">
              <a16:creationId xmlns:a16="http://schemas.microsoft.com/office/drawing/2014/main" id="{3E769D86-03D8-40C2-A626-EFEC55733284}"/>
            </a:ext>
          </a:extLst>
        </xdr:cNvPr>
        <xdr:cNvSpPr/>
      </xdr:nvSpPr>
      <xdr:spPr>
        <a:xfrm>
          <a:off x="9398000" y="6723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92001</xdr:rowOff>
    </xdr:from>
    <xdr:ext cx="469744" cy="259045"/>
    <xdr:sp macro="" textlink="">
      <xdr:nvSpPr>
        <xdr:cNvPr id="127" name="【図書館】&#10;一人当たり面積該当値テキスト">
          <a:extLst>
            <a:ext uri="{FF2B5EF4-FFF2-40B4-BE49-F238E27FC236}">
              <a16:creationId xmlns:a16="http://schemas.microsoft.com/office/drawing/2014/main" id="{5932B417-DC46-466B-A9E2-47C241AAE412}"/>
            </a:ext>
          </a:extLst>
        </xdr:cNvPr>
        <xdr:cNvSpPr txBox="1"/>
      </xdr:nvSpPr>
      <xdr:spPr>
        <a:xfrm>
          <a:off x="9467850" y="670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8" name="楕円 127">
          <a:extLst>
            <a:ext uri="{FF2B5EF4-FFF2-40B4-BE49-F238E27FC236}">
              <a16:creationId xmlns:a16="http://schemas.microsoft.com/office/drawing/2014/main" id="{759839CA-16DC-4D7A-A772-55ED4EA8A3EA}"/>
            </a:ext>
          </a:extLst>
        </xdr:cNvPr>
        <xdr:cNvSpPr/>
      </xdr:nvSpPr>
      <xdr:spPr>
        <a:xfrm>
          <a:off x="8636000" y="67271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164374</xdr:rowOff>
    </xdr:from>
    <xdr:to>
      <xdr:col>55</xdr:col>
      <xdr:colOff>0</xdr:colOff>
      <xdr:row>40</xdr:row>
      <xdr:rowOff>167640</xdr:rowOff>
    </xdr:to>
    <xdr:cxnSp macro="">
      <xdr:nvCxnSpPr>
        <xdr:cNvPr id="129" name="直線コネクタ 128">
          <a:extLst>
            <a:ext uri="{FF2B5EF4-FFF2-40B4-BE49-F238E27FC236}">
              <a16:creationId xmlns:a16="http://schemas.microsoft.com/office/drawing/2014/main" id="{C46809C7-A4D9-47B6-96CD-F9F09697EED5}"/>
            </a:ext>
          </a:extLst>
        </xdr:cNvPr>
        <xdr:cNvCxnSpPr/>
      </xdr:nvCxnSpPr>
      <xdr:spPr>
        <a:xfrm flipV="1">
          <a:off x="8686800" y="6774724"/>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0" name="楕円 129">
          <a:extLst>
            <a:ext uri="{FF2B5EF4-FFF2-40B4-BE49-F238E27FC236}">
              <a16:creationId xmlns:a16="http://schemas.microsoft.com/office/drawing/2014/main" id="{4B2A9320-7A8A-4049-B840-9A1597965C9D}"/>
            </a:ext>
          </a:extLst>
        </xdr:cNvPr>
        <xdr:cNvSpPr/>
      </xdr:nvSpPr>
      <xdr:spPr>
        <a:xfrm>
          <a:off x="7842250" y="6727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1" name="直線コネクタ 130">
          <a:extLst>
            <a:ext uri="{FF2B5EF4-FFF2-40B4-BE49-F238E27FC236}">
              <a16:creationId xmlns:a16="http://schemas.microsoft.com/office/drawing/2014/main" id="{8BE30AEE-CAEE-477C-AD09-F20BE39C7494}"/>
            </a:ext>
          </a:extLst>
        </xdr:cNvPr>
        <xdr:cNvCxnSpPr/>
      </xdr:nvCxnSpPr>
      <xdr:spPr>
        <a:xfrm>
          <a:off x="7886700" y="677799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123372</xdr:rowOff>
    </xdr:from>
    <xdr:to>
      <xdr:col>41</xdr:col>
      <xdr:colOff>101600</xdr:colOff>
      <xdr:row>41</xdr:row>
      <xdr:rowOff>53522</xdr:rowOff>
    </xdr:to>
    <xdr:sp macro="" textlink="">
      <xdr:nvSpPr>
        <xdr:cNvPr id="132" name="楕円 131">
          <a:extLst>
            <a:ext uri="{FF2B5EF4-FFF2-40B4-BE49-F238E27FC236}">
              <a16:creationId xmlns:a16="http://schemas.microsoft.com/office/drawing/2014/main" id="{AD321751-3E37-4EEC-8750-DF49A73433DC}"/>
            </a:ext>
          </a:extLst>
        </xdr:cNvPr>
        <xdr:cNvSpPr/>
      </xdr:nvSpPr>
      <xdr:spPr>
        <a:xfrm>
          <a:off x="7029450" y="67337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2722</xdr:rowOff>
    </xdr:to>
    <xdr:cxnSp macro="">
      <xdr:nvCxnSpPr>
        <xdr:cNvPr id="133" name="直線コネクタ 132">
          <a:extLst>
            <a:ext uri="{FF2B5EF4-FFF2-40B4-BE49-F238E27FC236}">
              <a16:creationId xmlns:a16="http://schemas.microsoft.com/office/drawing/2014/main" id="{A4523EF4-0465-4911-A3DF-07846E353010}"/>
            </a:ext>
          </a:extLst>
        </xdr:cNvPr>
        <xdr:cNvCxnSpPr/>
      </xdr:nvCxnSpPr>
      <xdr:spPr>
        <a:xfrm flipV="1">
          <a:off x="7080250" y="6777990"/>
          <a:ext cx="80645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34" name="n_1aveValue【図書館】&#10;一人当たり面積">
          <a:extLst>
            <a:ext uri="{FF2B5EF4-FFF2-40B4-BE49-F238E27FC236}">
              <a16:creationId xmlns:a16="http://schemas.microsoft.com/office/drawing/2014/main" id="{8491827C-6372-4931-8EE2-F50F3ACB20E6}"/>
            </a:ext>
          </a:extLst>
        </xdr:cNvPr>
        <xdr:cNvSpPr txBox="1"/>
      </xdr:nvSpPr>
      <xdr:spPr>
        <a:xfrm>
          <a:off x="8458277" y="637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5" name="n_2aveValue【図書館】&#10;一人当たり面積">
          <a:extLst>
            <a:ext uri="{FF2B5EF4-FFF2-40B4-BE49-F238E27FC236}">
              <a16:creationId xmlns:a16="http://schemas.microsoft.com/office/drawing/2014/main" id="{19FE55DD-244B-447E-8B43-FD50E459FD30}"/>
            </a:ext>
          </a:extLst>
        </xdr:cNvPr>
        <xdr:cNvSpPr txBox="1"/>
      </xdr:nvSpPr>
      <xdr:spPr>
        <a:xfrm>
          <a:off x="7677227" y="638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6" name="n_3aveValue【図書館】&#10;一人当たり面積">
          <a:extLst>
            <a:ext uri="{FF2B5EF4-FFF2-40B4-BE49-F238E27FC236}">
              <a16:creationId xmlns:a16="http://schemas.microsoft.com/office/drawing/2014/main" id="{E0675198-75A5-4D42-9B43-08313D1C62E4}"/>
            </a:ext>
          </a:extLst>
        </xdr:cNvPr>
        <xdr:cNvSpPr txBox="1"/>
      </xdr:nvSpPr>
      <xdr:spPr>
        <a:xfrm>
          <a:off x="6864427" y="635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37" name="n_1mainValue【図書館】&#10;一人当たり面積">
          <a:extLst>
            <a:ext uri="{FF2B5EF4-FFF2-40B4-BE49-F238E27FC236}">
              <a16:creationId xmlns:a16="http://schemas.microsoft.com/office/drawing/2014/main" id="{AE1A498E-3A99-4924-AD28-306A7FB8A645}"/>
            </a:ext>
          </a:extLst>
        </xdr:cNvPr>
        <xdr:cNvSpPr txBox="1"/>
      </xdr:nvSpPr>
      <xdr:spPr>
        <a:xfrm>
          <a:off x="8458277"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38" name="n_2mainValue【図書館】&#10;一人当たり面積">
          <a:extLst>
            <a:ext uri="{FF2B5EF4-FFF2-40B4-BE49-F238E27FC236}">
              <a16:creationId xmlns:a16="http://schemas.microsoft.com/office/drawing/2014/main" id="{580A5323-3C3A-462A-81D9-2837F863E9AE}"/>
            </a:ext>
          </a:extLst>
        </xdr:cNvPr>
        <xdr:cNvSpPr txBox="1"/>
      </xdr:nvSpPr>
      <xdr:spPr>
        <a:xfrm>
          <a:off x="7677227" y="681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44649</xdr:rowOff>
    </xdr:from>
    <xdr:ext cx="469744" cy="259045"/>
    <xdr:sp macro="" textlink="">
      <xdr:nvSpPr>
        <xdr:cNvPr id="139" name="n_3mainValue【図書館】&#10;一人当たり面積">
          <a:extLst>
            <a:ext uri="{FF2B5EF4-FFF2-40B4-BE49-F238E27FC236}">
              <a16:creationId xmlns:a16="http://schemas.microsoft.com/office/drawing/2014/main" id="{564DB959-86A3-4B8F-A342-D865B33BFDA9}"/>
            </a:ext>
          </a:extLst>
        </xdr:cNvPr>
        <xdr:cNvSpPr txBox="1"/>
      </xdr:nvSpPr>
      <xdr:spPr>
        <a:xfrm>
          <a:off x="6864427" y="682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2E9C94CC-54A8-4768-8FF6-8A0F3AA3F2F6}"/>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23D3670-915E-4FF9-9185-E5F5EB4605A3}"/>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4E3CD232-A56F-421F-A415-C96EB1B1FD35}"/>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E34EACF8-5D8B-4D90-8824-17AA989C89C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7DBCC040-CC91-4EAA-BE30-9234DA11AFEA}"/>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EB6D5E44-6BF2-44CC-9875-BA44F7C07BF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C27EEC4A-DF8E-4215-8781-13656808B2F9}"/>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4CA3D097-BB9F-4F66-9C8A-E23090868347}"/>
            </a:ext>
          </a:extLst>
        </xdr:cNvPr>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8" name="正方形/長方形 147">
          <a:extLst>
            <a:ext uri="{FF2B5EF4-FFF2-40B4-BE49-F238E27FC236}">
              <a16:creationId xmlns:a16="http://schemas.microsoft.com/office/drawing/2014/main" id="{939BAA96-2F11-426B-B4D9-B7F93E944E86}"/>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9" name="正方形/長方形 148">
          <a:extLst>
            <a:ext uri="{FF2B5EF4-FFF2-40B4-BE49-F238E27FC236}">
              <a16:creationId xmlns:a16="http://schemas.microsoft.com/office/drawing/2014/main" id="{FF36E840-0C6D-40CC-BE17-33DFC9EDDAB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0" name="正方形/長方形 149">
          <a:extLst>
            <a:ext uri="{FF2B5EF4-FFF2-40B4-BE49-F238E27FC236}">
              <a16:creationId xmlns:a16="http://schemas.microsoft.com/office/drawing/2014/main" id="{CAD5C355-21E6-4960-BE1F-CE93FE928338}"/>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1" name="正方形/長方形 150">
          <a:extLst>
            <a:ext uri="{FF2B5EF4-FFF2-40B4-BE49-F238E27FC236}">
              <a16:creationId xmlns:a16="http://schemas.microsoft.com/office/drawing/2014/main" id="{79FF8390-49CD-4C1E-9C4C-894C075D5079}"/>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2" name="正方形/長方形 151">
          <a:extLst>
            <a:ext uri="{FF2B5EF4-FFF2-40B4-BE49-F238E27FC236}">
              <a16:creationId xmlns:a16="http://schemas.microsoft.com/office/drawing/2014/main" id="{CEA56A47-AC41-409B-AC9E-964A5239E098}"/>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3" name="正方形/長方形 152">
          <a:extLst>
            <a:ext uri="{FF2B5EF4-FFF2-40B4-BE49-F238E27FC236}">
              <a16:creationId xmlns:a16="http://schemas.microsoft.com/office/drawing/2014/main" id="{DD4266F4-7EB1-462F-9972-2A086CBDEABE}"/>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4" name="正方形/長方形 153">
          <a:extLst>
            <a:ext uri="{FF2B5EF4-FFF2-40B4-BE49-F238E27FC236}">
              <a16:creationId xmlns:a16="http://schemas.microsoft.com/office/drawing/2014/main" id="{61941229-2397-4ADA-BADD-4545CD463034}"/>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5" name="正方形/長方形 154">
          <a:extLst>
            <a:ext uri="{FF2B5EF4-FFF2-40B4-BE49-F238E27FC236}">
              <a16:creationId xmlns:a16="http://schemas.microsoft.com/office/drawing/2014/main" id="{BEC762E0-7B46-44E1-8444-36989BED2BE3}"/>
            </a:ext>
          </a:extLst>
        </xdr:cNvPr>
        <xdr:cNvSpPr/>
      </xdr:nvSpPr>
      <xdr:spPr>
        <a:xfrm>
          <a:off x="595630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a:extLst>
            <a:ext uri="{FF2B5EF4-FFF2-40B4-BE49-F238E27FC236}">
              <a16:creationId xmlns:a16="http://schemas.microsoft.com/office/drawing/2014/main" id="{C6C8BFA4-EB06-4ED3-8134-44607DCE1CFC}"/>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a:extLst>
            <a:ext uri="{FF2B5EF4-FFF2-40B4-BE49-F238E27FC236}">
              <a16:creationId xmlns:a16="http://schemas.microsoft.com/office/drawing/2014/main" id="{7932FB09-2F61-4C13-8533-58E0C966DED9}"/>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a:extLst>
            <a:ext uri="{FF2B5EF4-FFF2-40B4-BE49-F238E27FC236}">
              <a16:creationId xmlns:a16="http://schemas.microsoft.com/office/drawing/2014/main" id="{D82A2AF3-7CD9-4769-B1F6-BA935458B764}"/>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a:extLst>
            <a:ext uri="{FF2B5EF4-FFF2-40B4-BE49-F238E27FC236}">
              <a16:creationId xmlns:a16="http://schemas.microsoft.com/office/drawing/2014/main" id="{0C888F73-AD5A-477C-93C4-5D439B30F576}"/>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a:extLst>
            <a:ext uri="{FF2B5EF4-FFF2-40B4-BE49-F238E27FC236}">
              <a16:creationId xmlns:a16="http://schemas.microsoft.com/office/drawing/2014/main" id="{05D0EDA2-5465-495E-BF93-AA4492327065}"/>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a:extLst>
            <a:ext uri="{FF2B5EF4-FFF2-40B4-BE49-F238E27FC236}">
              <a16:creationId xmlns:a16="http://schemas.microsoft.com/office/drawing/2014/main" id="{407C77A7-CFFF-4B83-8905-C9B906D822B6}"/>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a:extLst>
            <a:ext uri="{FF2B5EF4-FFF2-40B4-BE49-F238E27FC236}">
              <a16:creationId xmlns:a16="http://schemas.microsoft.com/office/drawing/2014/main" id="{78B3A198-EAFF-4C8C-A5AA-34830F5760F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a:extLst>
            <a:ext uri="{FF2B5EF4-FFF2-40B4-BE49-F238E27FC236}">
              <a16:creationId xmlns:a16="http://schemas.microsoft.com/office/drawing/2014/main" id="{34854E87-04B3-42AF-BAC6-9697A73FD337}"/>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a:extLst>
            <a:ext uri="{FF2B5EF4-FFF2-40B4-BE49-F238E27FC236}">
              <a16:creationId xmlns:a16="http://schemas.microsoft.com/office/drawing/2014/main" id="{DEE2615B-A1E0-44C9-B136-BCA64D10C78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a:extLst>
            <a:ext uri="{FF2B5EF4-FFF2-40B4-BE49-F238E27FC236}">
              <a16:creationId xmlns:a16="http://schemas.microsoft.com/office/drawing/2014/main" id="{67AF0C8D-4340-4FFF-9980-428B0E639B7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6" name="直線コネクタ 165">
          <a:extLst>
            <a:ext uri="{FF2B5EF4-FFF2-40B4-BE49-F238E27FC236}">
              <a16:creationId xmlns:a16="http://schemas.microsoft.com/office/drawing/2014/main" id="{028F3DB2-6E88-400B-B359-836F5DC52F57}"/>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7" name="テキスト ボックス 166">
          <a:extLst>
            <a:ext uri="{FF2B5EF4-FFF2-40B4-BE49-F238E27FC236}">
              <a16:creationId xmlns:a16="http://schemas.microsoft.com/office/drawing/2014/main" id="{C899A433-ED85-456C-A8E1-F0407BA7ED12}"/>
            </a:ext>
          </a:extLst>
        </xdr:cNvPr>
        <xdr:cNvSpPr txBox="1"/>
      </xdr:nvSpPr>
      <xdr:spPr>
        <a:xfrm>
          <a:off x="38496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8" name="直線コネクタ 167">
          <a:extLst>
            <a:ext uri="{FF2B5EF4-FFF2-40B4-BE49-F238E27FC236}">
              <a16:creationId xmlns:a16="http://schemas.microsoft.com/office/drawing/2014/main" id="{DF5443DD-3A5A-49E5-B4DE-FB847772D04A}"/>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9" name="テキスト ボックス 168">
          <a:extLst>
            <a:ext uri="{FF2B5EF4-FFF2-40B4-BE49-F238E27FC236}">
              <a16:creationId xmlns:a16="http://schemas.microsoft.com/office/drawing/2014/main" id="{2F99FDD4-9F4D-4BA1-9936-48205AE6E802}"/>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0" name="直線コネクタ 169">
          <a:extLst>
            <a:ext uri="{FF2B5EF4-FFF2-40B4-BE49-F238E27FC236}">
              <a16:creationId xmlns:a16="http://schemas.microsoft.com/office/drawing/2014/main" id="{6E0C700D-CC4E-4BCF-9114-81D9A05654FF}"/>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1" name="テキスト ボックス 170">
          <a:extLst>
            <a:ext uri="{FF2B5EF4-FFF2-40B4-BE49-F238E27FC236}">
              <a16:creationId xmlns:a16="http://schemas.microsoft.com/office/drawing/2014/main" id="{801573D2-5928-459F-8738-7C867896A461}"/>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2" name="直線コネクタ 171">
          <a:extLst>
            <a:ext uri="{FF2B5EF4-FFF2-40B4-BE49-F238E27FC236}">
              <a16:creationId xmlns:a16="http://schemas.microsoft.com/office/drawing/2014/main" id="{DB784E9D-51F0-433F-8F8C-1241970D1A74}"/>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3" name="テキスト ボックス 172">
          <a:extLst>
            <a:ext uri="{FF2B5EF4-FFF2-40B4-BE49-F238E27FC236}">
              <a16:creationId xmlns:a16="http://schemas.microsoft.com/office/drawing/2014/main" id="{4DB19191-63BF-432E-9D25-A3F32B1BEA3F}"/>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4" name="直線コネクタ 173">
          <a:extLst>
            <a:ext uri="{FF2B5EF4-FFF2-40B4-BE49-F238E27FC236}">
              <a16:creationId xmlns:a16="http://schemas.microsoft.com/office/drawing/2014/main" id="{561D870C-7CF8-4117-84F7-3EC8D755B73D}"/>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5" name="テキスト ボックス 174">
          <a:extLst>
            <a:ext uri="{FF2B5EF4-FFF2-40B4-BE49-F238E27FC236}">
              <a16:creationId xmlns:a16="http://schemas.microsoft.com/office/drawing/2014/main" id="{73A0D9AC-72E4-486E-96AC-E9C0DFF895F2}"/>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6" name="直線コネクタ 175">
          <a:extLst>
            <a:ext uri="{FF2B5EF4-FFF2-40B4-BE49-F238E27FC236}">
              <a16:creationId xmlns:a16="http://schemas.microsoft.com/office/drawing/2014/main" id="{C58F7662-FDFD-4CBA-8D14-24F80CF6EE72}"/>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7" name="テキスト ボックス 176">
          <a:extLst>
            <a:ext uri="{FF2B5EF4-FFF2-40B4-BE49-F238E27FC236}">
              <a16:creationId xmlns:a16="http://schemas.microsoft.com/office/drawing/2014/main" id="{499810D3-5306-41FA-9AFD-6603C0912374}"/>
            </a:ext>
          </a:extLst>
        </xdr:cNvPr>
        <xdr:cNvSpPr txBox="1"/>
      </xdr:nvSpPr>
      <xdr:spPr>
        <a:xfrm>
          <a:off x="2757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a:extLst>
            <a:ext uri="{FF2B5EF4-FFF2-40B4-BE49-F238E27FC236}">
              <a16:creationId xmlns:a16="http://schemas.microsoft.com/office/drawing/2014/main" id="{D8F8D0A9-736A-468A-97D8-9C96FE270226}"/>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9" name="テキスト ボックス 178">
          <a:extLst>
            <a:ext uri="{FF2B5EF4-FFF2-40B4-BE49-F238E27FC236}">
              <a16:creationId xmlns:a16="http://schemas.microsoft.com/office/drawing/2014/main" id="{8A45007B-F8C3-4F75-9CEA-3F9CF77B81DA}"/>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a:extLst>
            <a:ext uri="{FF2B5EF4-FFF2-40B4-BE49-F238E27FC236}">
              <a16:creationId xmlns:a16="http://schemas.microsoft.com/office/drawing/2014/main" id="{0813A7BB-3248-4B5B-A047-E65B3EC59244}"/>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81" name="直線コネクタ 180">
          <a:extLst>
            <a:ext uri="{FF2B5EF4-FFF2-40B4-BE49-F238E27FC236}">
              <a16:creationId xmlns:a16="http://schemas.microsoft.com/office/drawing/2014/main" id="{6DDFBCED-0381-49E4-B733-55265B23AEAF}"/>
            </a:ext>
          </a:extLst>
        </xdr:cNvPr>
        <xdr:cNvCxnSpPr/>
      </xdr:nvCxnSpPr>
      <xdr:spPr>
        <a:xfrm flipV="1">
          <a:off x="4177665" y="12797971"/>
          <a:ext cx="0" cy="1374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82" name="【福祉施設】&#10;有形固定資産減価償却率最小値テキスト">
          <a:extLst>
            <a:ext uri="{FF2B5EF4-FFF2-40B4-BE49-F238E27FC236}">
              <a16:creationId xmlns:a16="http://schemas.microsoft.com/office/drawing/2014/main" id="{AC6CFB68-411B-44BB-867E-F16D900A7876}"/>
            </a:ext>
          </a:extLst>
        </xdr:cNvPr>
        <xdr:cNvSpPr txBox="1"/>
      </xdr:nvSpPr>
      <xdr:spPr>
        <a:xfrm>
          <a:off x="4216400"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83" name="直線コネクタ 182">
          <a:extLst>
            <a:ext uri="{FF2B5EF4-FFF2-40B4-BE49-F238E27FC236}">
              <a16:creationId xmlns:a16="http://schemas.microsoft.com/office/drawing/2014/main" id="{73CC3EE4-610E-4375-8520-0F090BA8111B}"/>
            </a:ext>
          </a:extLst>
        </xdr:cNvPr>
        <xdr:cNvCxnSpPr/>
      </xdr:nvCxnSpPr>
      <xdr:spPr>
        <a:xfrm>
          <a:off x="4108450" y="14172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4" name="【福祉施設】&#10;有形固定資産減価償却率最大値テキスト">
          <a:extLst>
            <a:ext uri="{FF2B5EF4-FFF2-40B4-BE49-F238E27FC236}">
              <a16:creationId xmlns:a16="http://schemas.microsoft.com/office/drawing/2014/main" id="{C06CA70B-C8B2-4ACD-AB8F-6D6A14AB52AD}"/>
            </a:ext>
          </a:extLst>
        </xdr:cNvPr>
        <xdr:cNvSpPr txBox="1"/>
      </xdr:nvSpPr>
      <xdr:spPr>
        <a:xfrm>
          <a:off x="421640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5" name="直線コネクタ 184">
          <a:extLst>
            <a:ext uri="{FF2B5EF4-FFF2-40B4-BE49-F238E27FC236}">
              <a16:creationId xmlns:a16="http://schemas.microsoft.com/office/drawing/2014/main" id="{610AAC00-81C4-43CF-9F87-2E9DCBA875A5}"/>
            </a:ext>
          </a:extLst>
        </xdr:cNvPr>
        <xdr:cNvCxnSpPr/>
      </xdr:nvCxnSpPr>
      <xdr:spPr>
        <a:xfrm>
          <a:off x="41084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111414</xdr:rowOff>
    </xdr:from>
    <xdr:ext cx="405111" cy="259045"/>
    <xdr:sp macro="" textlink="">
      <xdr:nvSpPr>
        <xdr:cNvPr id="186" name="【福祉施設】&#10;有形固定資産減価償却率平均値テキスト">
          <a:extLst>
            <a:ext uri="{FF2B5EF4-FFF2-40B4-BE49-F238E27FC236}">
              <a16:creationId xmlns:a16="http://schemas.microsoft.com/office/drawing/2014/main" id="{DED26A02-410D-4F60-8CE6-4DC091FBC6FA}"/>
            </a:ext>
          </a:extLst>
        </xdr:cNvPr>
        <xdr:cNvSpPr txBox="1"/>
      </xdr:nvSpPr>
      <xdr:spPr>
        <a:xfrm>
          <a:off x="4216400" y="1332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7" name="フローチャート: 判断 186">
          <a:extLst>
            <a:ext uri="{FF2B5EF4-FFF2-40B4-BE49-F238E27FC236}">
              <a16:creationId xmlns:a16="http://schemas.microsoft.com/office/drawing/2014/main" id="{C245DC3C-A282-47BF-9048-388E9FD8E0C4}"/>
            </a:ext>
          </a:extLst>
        </xdr:cNvPr>
        <xdr:cNvSpPr/>
      </xdr:nvSpPr>
      <xdr:spPr>
        <a:xfrm>
          <a:off x="4127500" y="134679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8" name="フローチャート: 判断 187">
          <a:extLst>
            <a:ext uri="{FF2B5EF4-FFF2-40B4-BE49-F238E27FC236}">
              <a16:creationId xmlns:a16="http://schemas.microsoft.com/office/drawing/2014/main" id="{93A71895-0FEF-4FC6-8D32-93B6F3A08F7C}"/>
            </a:ext>
          </a:extLst>
        </xdr:cNvPr>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121194</xdr:rowOff>
    </xdr:from>
    <xdr:to>
      <xdr:col>15</xdr:col>
      <xdr:colOff>101600</xdr:colOff>
      <xdr:row>82</xdr:row>
      <xdr:rowOff>51344</xdr:rowOff>
    </xdr:to>
    <xdr:sp macro="" textlink="">
      <xdr:nvSpPr>
        <xdr:cNvPr id="189" name="フローチャート: 判断 188">
          <a:extLst>
            <a:ext uri="{FF2B5EF4-FFF2-40B4-BE49-F238E27FC236}">
              <a16:creationId xmlns:a16="http://schemas.microsoft.com/office/drawing/2014/main" id="{BC80A978-9234-4BCA-8936-001CBF86BD07}"/>
            </a:ext>
          </a:extLst>
        </xdr:cNvPr>
        <xdr:cNvSpPr/>
      </xdr:nvSpPr>
      <xdr:spPr>
        <a:xfrm>
          <a:off x="2571750" y="135006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23223</xdr:rowOff>
    </xdr:from>
    <xdr:to>
      <xdr:col>10</xdr:col>
      <xdr:colOff>165100</xdr:colOff>
      <xdr:row>82</xdr:row>
      <xdr:rowOff>124823</xdr:rowOff>
    </xdr:to>
    <xdr:sp macro="" textlink="">
      <xdr:nvSpPr>
        <xdr:cNvPr id="190" name="フローチャート: 判断 189">
          <a:extLst>
            <a:ext uri="{FF2B5EF4-FFF2-40B4-BE49-F238E27FC236}">
              <a16:creationId xmlns:a16="http://schemas.microsoft.com/office/drawing/2014/main" id="{65B3D46B-E037-4AEC-850C-52A15202FF21}"/>
            </a:ext>
          </a:extLst>
        </xdr:cNvPr>
        <xdr:cNvSpPr/>
      </xdr:nvSpPr>
      <xdr:spPr>
        <a:xfrm>
          <a:off x="1778000" y="1356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C1FA5B94-E320-476C-9830-C86F602B91DD}"/>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1B40E42C-CBE3-4E56-B4EF-37A7B6C45E9B}"/>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ABD3327E-4CB7-446E-9A0E-08736F6922D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B0BCF8B1-113D-4761-84E3-2A4EDF25AD6F}"/>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A9F85D83-BAA9-4F42-8870-10B3B9FDFC23}"/>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196" name="楕円 195">
          <a:extLst>
            <a:ext uri="{FF2B5EF4-FFF2-40B4-BE49-F238E27FC236}">
              <a16:creationId xmlns:a16="http://schemas.microsoft.com/office/drawing/2014/main" id="{7B8E6F52-9EC8-41C1-9F31-7369D4FBD91F}"/>
            </a:ext>
          </a:extLst>
        </xdr:cNvPr>
        <xdr:cNvSpPr/>
      </xdr:nvSpPr>
      <xdr:spPr>
        <a:xfrm>
          <a:off x="4127500" y="13503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102888</xdr:rowOff>
    </xdr:from>
    <xdr:ext cx="405111" cy="259045"/>
    <xdr:sp macro="" textlink="">
      <xdr:nvSpPr>
        <xdr:cNvPr id="197" name="【福祉施設】&#10;有形固定資産減価償却率該当値テキスト">
          <a:extLst>
            <a:ext uri="{FF2B5EF4-FFF2-40B4-BE49-F238E27FC236}">
              <a16:creationId xmlns:a16="http://schemas.microsoft.com/office/drawing/2014/main" id="{97CDCF33-225F-44C7-8445-DB471C920AC6}"/>
            </a:ext>
          </a:extLst>
        </xdr:cNvPr>
        <xdr:cNvSpPr txBox="1"/>
      </xdr:nvSpPr>
      <xdr:spPr>
        <a:xfrm>
          <a:off x="4216400"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160382</xdr:rowOff>
    </xdr:from>
    <xdr:to>
      <xdr:col>20</xdr:col>
      <xdr:colOff>38100</xdr:colOff>
      <xdr:row>82</xdr:row>
      <xdr:rowOff>90532</xdr:rowOff>
    </xdr:to>
    <xdr:sp macro="" textlink="">
      <xdr:nvSpPr>
        <xdr:cNvPr id="198" name="楕円 197">
          <a:extLst>
            <a:ext uri="{FF2B5EF4-FFF2-40B4-BE49-F238E27FC236}">
              <a16:creationId xmlns:a16="http://schemas.microsoft.com/office/drawing/2014/main" id="{991FD761-CB76-4694-8E3D-8970B60350C9}"/>
            </a:ext>
          </a:extLst>
        </xdr:cNvPr>
        <xdr:cNvSpPr/>
      </xdr:nvSpPr>
      <xdr:spPr>
        <a:xfrm>
          <a:off x="3384550" y="135398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39732</xdr:rowOff>
    </xdr:to>
    <xdr:cxnSp macro="">
      <xdr:nvCxnSpPr>
        <xdr:cNvPr id="199" name="直線コネクタ 198">
          <a:extLst>
            <a:ext uri="{FF2B5EF4-FFF2-40B4-BE49-F238E27FC236}">
              <a16:creationId xmlns:a16="http://schemas.microsoft.com/office/drawing/2014/main" id="{65A83BC0-B0B1-4967-B5DC-FA84E1546C7C}"/>
            </a:ext>
          </a:extLst>
        </xdr:cNvPr>
        <xdr:cNvCxnSpPr/>
      </xdr:nvCxnSpPr>
      <xdr:spPr>
        <a:xfrm flipV="1">
          <a:off x="3429000" y="13548361"/>
          <a:ext cx="7493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3629</xdr:rowOff>
    </xdr:from>
    <xdr:to>
      <xdr:col>15</xdr:col>
      <xdr:colOff>101600</xdr:colOff>
      <xdr:row>82</xdr:row>
      <xdr:rowOff>105229</xdr:rowOff>
    </xdr:to>
    <xdr:sp macro="" textlink="">
      <xdr:nvSpPr>
        <xdr:cNvPr id="200" name="楕円 199">
          <a:extLst>
            <a:ext uri="{FF2B5EF4-FFF2-40B4-BE49-F238E27FC236}">
              <a16:creationId xmlns:a16="http://schemas.microsoft.com/office/drawing/2014/main" id="{069BE841-46A5-479B-A699-C607C7762E16}"/>
            </a:ext>
          </a:extLst>
        </xdr:cNvPr>
        <xdr:cNvSpPr/>
      </xdr:nvSpPr>
      <xdr:spPr>
        <a:xfrm>
          <a:off x="2571750" y="1354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39732</xdr:rowOff>
    </xdr:from>
    <xdr:to>
      <xdr:col>19</xdr:col>
      <xdr:colOff>177800</xdr:colOff>
      <xdr:row>82</xdr:row>
      <xdr:rowOff>54429</xdr:rowOff>
    </xdr:to>
    <xdr:cxnSp macro="">
      <xdr:nvCxnSpPr>
        <xdr:cNvPr id="201" name="直線コネクタ 200">
          <a:extLst>
            <a:ext uri="{FF2B5EF4-FFF2-40B4-BE49-F238E27FC236}">
              <a16:creationId xmlns:a16="http://schemas.microsoft.com/office/drawing/2014/main" id="{A812B19B-2960-4187-9042-1BEE45E555EB}"/>
            </a:ext>
          </a:extLst>
        </xdr:cNvPr>
        <xdr:cNvCxnSpPr/>
      </xdr:nvCxnSpPr>
      <xdr:spPr>
        <a:xfrm flipV="1">
          <a:off x="2622550" y="13584282"/>
          <a:ext cx="80645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36286</xdr:rowOff>
    </xdr:from>
    <xdr:to>
      <xdr:col>10</xdr:col>
      <xdr:colOff>165100</xdr:colOff>
      <xdr:row>82</xdr:row>
      <xdr:rowOff>137886</xdr:rowOff>
    </xdr:to>
    <xdr:sp macro="" textlink="">
      <xdr:nvSpPr>
        <xdr:cNvPr id="202" name="楕円 201">
          <a:extLst>
            <a:ext uri="{FF2B5EF4-FFF2-40B4-BE49-F238E27FC236}">
              <a16:creationId xmlns:a16="http://schemas.microsoft.com/office/drawing/2014/main" id="{6B99DCB2-2FD4-472B-AF2A-5DA2DFDC8174}"/>
            </a:ext>
          </a:extLst>
        </xdr:cNvPr>
        <xdr:cNvSpPr/>
      </xdr:nvSpPr>
      <xdr:spPr>
        <a:xfrm>
          <a:off x="17780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54429</xdr:rowOff>
    </xdr:from>
    <xdr:to>
      <xdr:col>15</xdr:col>
      <xdr:colOff>50800</xdr:colOff>
      <xdr:row>82</xdr:row>
      <xdr:rowOff>87086</xdr:rowOff>
    </xdr:to>
    <xdr:cxnSp macro="">
      <xdr:nvCxnSpPr>
        <xdr:cNvPr id="203" name="直線コネクタ 202">
          <a:extLst>
            <a:ext uri="{FF2B5EF4-FFF2-40B4-BE49-F238E27FC236}">
              <a16:creationId xmlns:a16="http://schemas.microsoft.com/office/drawing/2014/main" id="{87F4A0D4-A95B-4854-A70A-69F5E43B750C}"/>
            </a:ext>
          </a:extLst>
        </xdr:cNvPr>
        <xdr:cNvCxnSpPr/>
      </xdr:nvCxnSpPr>
      <xdr:spPr>
        <a:xfrm flipV="1">
          <a:off x="1828800" y="13598979"/>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04" name="n_1aveValue【福祉施設】&#10;有形固定資産減価償却率">
          <a:extLst>
            <a:ext uri="{FF2B5EF4-FFF2-40B4-BE49-F238E27FC236}">
              <a16:creationId xmlns:a16="http://schemas.microsoft.com/office/drawing/2014/main" id="{14C62E74-5FE6-40F7-8CD1-43F4BF732666}"/>
            </a:ext>
          </a:extLst>
        </xdr:cNvPr>
        <xdr:cNvSpPr txBox="1"/>
      </xdr:nvSpPr>
      <xdr:spPr>
        <a:xfrm>
          <a:off x="3239144" y="1322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67871</xdr:rowOff>
    </xdr:from>
    <xdr:ext cx="405111" cy="259045"/>
    <xdr:sp macro="" textlink="">
      <xdr:nvSpPr>
        <xdr:cNvPr id="205" name="n_2aveValue【福祉施設】&#10;有形固定資産減価償却率">
          <a:extLst>
            <a:ext uri="{FF2B5EF4-FFF2-40B4-BE49-F238E27FC236}">
              <a16:creationId xmlns:a16="http://schemas.microsoft.com/office/drawing/2014/main" id="{F70C0ECE-AE59-487A-BE51-9444274607D2}"/>
            </a:ext>
          </a:extLst>
        </xdr:cNvPr>
        <xdr:cNvSpPr txBox="1"/>
      </xdr:nvSpPr>
      <xdr:spPr>
        <a:xfrm>
          <a:off x="2439044" y="1328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141350</xdr:rowOff>
    </xdr:from>
    <xdr:ext cx="405111" cy="259045"/>
    <xdr:sp macro="" textlink="">
      <xdr:nvSpPr>
        <xdr:cNvPr id="206" name="n_3aveValue【福祉施設】&#10;有形固定資産減価償却率">
          <a:extLst>
            <a:ext uri="{FF2B5EF4-FFF2-40B4-BE49-F238E27FC236}">
              <a16:creationId xmlns:a16="http://schemas.microsoft.com/office/drawing/2014/main" id="{85B52BEE-B224-404E-A02C-364BFA9568F2}"/>
            </a:ext>
          </a:extLst>
        </xdr:cNvPr>
        <xdr:cNvSpPr txBox="1"/>
      </xdr:nvSpPr>
      <xdr:spPr>
        <a:xfrm>
          <a:off x="1645294" y="13355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81659</xdr:rowOff>
    </xdr:from>
    <xdr:ext cx="405111" cy="259045"/>
    <xdr:sp macro="" textlink="">
      <xdr:nvSpPr>
        <xdr:cNvPr id="207" name="n_1mainValue【福祉施設】&#10;有形固定資産減価償却率">
          <a:extLst>
            <a:ext uri="{FF2B5EF4-FFF2-40B4-BE49-F238E27FC236}">
              <a16:creationId xmlns:a16="http://schemas.microsoft.com/office/drawing/2014/main" id="{77437A96-A98B-4418-AB47-739C33232624}"/>
            </a:ext>
          </a:extLst>
        </xdr:cNvPr>
        <xdr:cNvSpPr txBox="1"/>
      </xdr:nvSpPr>
      <xdr:spPr>
        <a:xfrm>
          <a:off x="3239144" y="1362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96356</xdr:rowOff>
    </xdr:from>
    <xdr:ext cx="405111" cy="259045"/>
    <xdr:sp macro="" textlink="">
      <xdr:nvSpPr>
        <xdr:cNvPr id="208" name="n_2mainValue【福祉施設】&#10;有形固定資産減価償却率">
          <a:extLst>
            <a:ext uri="{FF2B5EF4-FFF2-40B4-BE49-F238E27FC236}">
              <a16:creationId xmlns:a16="http://schemas.microsoft.com/office/drawing/2014/main" id="{9A5759BA-77B0-41B1-AD68-02FB21A4A845}"/>
            </a:ext>
          </a:extLst>
        </xdr:cNvPr>
        <xdr:cNvSpPr txBox="1"/>
      </xdr:nvSpPr>
      <xdr:spPr>
        <a:xfrm>
          <a:off x="2439044" y="13640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129013</xdr:rowOff>
    </xdr:from>
    <xdr:ext cx="405111" cy="259045"/>
    <xdr:sp macro="" textlink="">
      <xdr:nvSpPr>
        <xdr:cNvPr id="209" name="n_3mainValue【福祉施設】&#10;有形固定資産減価償却率">
          <a:extLst>
            <a:ext uri="{FF2B5EF4-FFF2-40B4-BE49-F238E27FC236}">
              <a16:creationId xmlns:a16="http://schemas.microsoft.com/office/drawing/2014/main" id="{33F9DC7F-AFAB-4163-B0EB-C940DB361009}"/>
            </a:ext>
          </a:extLst>
        </xdr:cNvPr>
        <xdr:cNvSpPr txBox="1"/>
      </xdr:nvSpPr>
      <xdr:spPr>
        <a:xfrm>
          <a:off x="1645294" y="1367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0" name="正方形/長方形 209">
          <a:extLst>
            <a:ext uri="{FF2B5EF4-FFF2-40B4-BE49-F238E27FC236}">
              <a16:creationId xmlns:a16="http://schemas.microsoft.com/office/drawing/2014/main" id="{9AB8D3BE-3EE7-4BB8-B413-39ECA1411C0E}"/>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1" name="正方形/長方形 210">
          <a:extLst>
            <a:ext uri="{FF2B5EF4-FFF2-40B4-BE49-F238E27FC236}">
              <a16:creationId xmlns:a16="http://schemas.microsoft.com/office/drawing/2014/main" id="{A1C34D1C-F979-4F45-A41A-BA51CA4B2D7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2" name="正方形/長方形 211">
          <a:extLst>
            <a:ext uri="{FF2B5EF4-FFF2-40B4-BE49-F238E27FC236}">
              <a16:creationId xmlns:a16="http://schemas.microsoft.com/office/drawing/2014/main" id="{900E980F-7A4D-4736-862E-76450D453C8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3" name="正方形/長方形 212">
          <a:extLst>
            <a:ext uri="{FF2B5EF4-FFF2-40B4-BE49-F238E27FC236}">
              <a16:creationId xmlns:a16="http://schemas.microsoft.com/office/drawing/2014/main" id="{D0309E8F-0521-43DD-B5B9-440A5DE8D6D3}"/>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4" name="正方形/長方形 213">
          <a:extLst>
            <a:ext uri="{FF2B5EF4-FFF2-40B4-BE49-F238E27FC236}">
              <a16:creationId xmlns:a16="http://schemas.microsoft.com/office/drawing/2014/main" id="{895C180D-F611-408E-975F-13BEBBCEBEBA}"/>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5" name="正方形/長方形 214">
          <a:extLst>
            <a:ext uri="{FF2B5EF4-FFF2-40B4-BE49-F238E27FC236}">
              <a16:creationId xmlns:a16="http://schemas.microsoft.com/office/drawing/2014/main" id="{19F7D505-0D8B-4CA1-B540-E491A6598E73}"/>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6" name="正方形/長方形 215">
          <a:extLst>
            <a:ext uri="{FF2B5EF4-FFF2-40B4-BE49-F238E27FC236}">
              <a16:creationId xmlns:a16="http://schemas.microsoft.com/office/drawing/2014/main" id="{5985624F-1250-4B8A-ACD8-AF61459751DE}"/>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7" name="正方形/長方形 216">
          <a:extLst>
            <a:ext uri="{FF2B5EF4-FFF2-40B4-BE49-F238E27FC236}">
              <a16:creationId xmlns:a16="http://schemas.microsoft.com/office/drawing/2014/main" id="{626CDD9D-40CF-4E8C-B3E3-FD6B79D501F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8" name="テキスト ボックス 217">
          <a:extLst>
            <a:ext uri="{FF2B5EF4-FFF2-40B4-BE49-F238E27FC236}">
              <a16:creationId xmlns:a16="http://schemas.microsoft.com/office/drawing/2014/main" id="{7CB3939C-2DAA-4BF5-B477-FFEE46CADDEA}"/>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9" name="直線コネクタ 218">
          <a:extLst>
            <a:ext uri="{FF2B5EF4-FFF2-40B4-BE49-F238E27FC236}">
              <a16:creationId xmlns:a16="http://schemas.microsoft.com/office/drawing/2014/main" id="{1ADF4E5D-2265-4704-9064-55983EB4F6E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0" name="直線コネクタ 219">
          <a:extLst>
            <a:ext uri="{FF2B5EF4-FFF2-40B4-BE49-F238E27FC236}">
              <a16:creationId xmlns:a16="http://schemas.microsoft.com/office/drawing/2014/main" id="{D5AC6020-E733-4046-998A-01E1102BBE14}"/>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1" name="テキスト ボックス 220">
          <a:extLst>
            <a:ext uri="{FF2B5EF4-FFF2-40B4-BE49-F238E27FC236}">
              <a16:creationId xmlns:a16="http://schemas.microsoft.com/office/drawing/2014/main" id="{7B0926AB-48C4-4696-B80A-E8B45FF7DC93}"/>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2" name="直線コネクタ 221">
          <a:extLst>
            <a:ext uri="{FF2B5EF4-FFF2-40B4-BE49-F238E27FC236}">
              <a16:creationId xmlns:a16="http://schemas.microsoft.com/office/drawing/2014/main" id="{10327320-1BA0-4E88-B1CA-8DC6036A9B7F}"/>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3" name="テキスト ボックス 222">
          <a:extLst>
            <a:ext uri="{FF2B5EF4-FFF2-40B4-BE49-F238E27FC236}">
              <a16:creationId xmlns:a16="http://schemas.microsoft.com/office/drawing/2014/main" id="{1820714F-A8AD-4352-B477-FEFEEFF2FBFC}"/>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4" name="直線コネクタ 223">
          <a:extLst>
            <a:ext uri="{FF2B5EF4-FFF2-40B4-BE49-F238E27FC236}">
              <a16:creationId xmlns:a16="http://schemas.microsoft.com/office/drawing/2014/main" id="{37D515D9-4E1F-451B-BE59-7B437C1CE00E}"/>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5" name="テキスト ボックス 224">
          <a:extLst>
            <a:ext uri="{FF2B5EF4-FFF2-40B4-BE49-F238E27FC236}">
              <a16:creationId xmlns:a16="http://schemas.microsoft.com/office/drawing/2014/main" id="{BDDC4178-04D9-4B9E-810D-CEA4AEE0EA0B}"/>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6" name="直線コネクタ 225">
          <a:extLst>
            <a:ext uri="{FF2B5EF4-FFF2-40B4-BE49-F238E27FC236}">
              <a16:creationId xmlns:a16="http://schemas.microsoft.com/office/drawing/2014/main" id="{06792DD8-AC25-4FBA-B2D5-33BD6AC4ECE4}"/>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7" name="テキスト ボックス 226">
          <a:extLst>
            <a:ext uri="{FF2B5EF4-FFF2-40B4-BE49-F238E27FC236}">
              <a16:creationId xmlns:a16="http://schemas.microsoft.com/office/drawing/2014/main" id="{59FE8CD2-7554-40CE-8B7C-19E5D918483E}"/>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8" name="直線コネクタ 227">
          <a:extLst>
            <a:ext uri="{FF2B5EF4-FFF2-40B4-BE49-F238E27FC236}">
              <a16:creationId xmlns:a16="http://schemas.microsoft.com/office/drawing/2014/main" id="{E429AA2C-2AF5-4E05-B5F3-14D4E46E816A}"/>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9" name="テキスト ボックス 228">
          <a:extLst>
            <a:ext uri="{FF2B5EF4-FFF2-40B4-BE49-F238E27FC236}">
              <a16:creationId xmlns:a16="http://schemas.microsoft.com/office/drawing/2014/main" id="{865C73B4-4ABB-46F4-9FB5-831C1226A813}"/>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0" name="直線コネクタ 229">
          <a:extLst>
            <a:ext uri="{FF2B5EF4-FFF2-40B4-BE49-F238E27FC236}">
              <a16:creationId xmlns:a16="http://schemas.microsoft.com/office/drawing/2014/main" id="{B4DC03AE-6101-4A64-9A36-CC1162538284}"/>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1" name="テキスト ボックス 230">
          <a:extLst>
            <a:ext uri="{FF2B5EF4-FFF2-40B4-BE49-F238E27FC236}">
              <a16:creationId xmlns:a16="http://schemas.microsoft.com/office/drawing/2014/main" id="{E751C50B-0964-4D1F-A84D-32E63ABABBCF}"/>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a:extLst>
            <a:ext uri="{FF2B5EF4-FFF2-40B4-BE49-F238E27FC236}">
              <a16:creationId xmlns:a16="http://schemas.microsoft.com/office/drawing/2014/main" id="{5183A0B4-06A1-48DB-9150-A7A2B7DFC98C}"/>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44BFF1E2-B6B8-4C45-B525-36EC15DCF2F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福祉施設】&#10;一人当たり面積グラフ枠">
          <a:extLst>
            <a:ext uri="{FF2B5EF4-FFF2-40B4-BE49-F238E27FC236}">
              <a16:creationId xmlns:a16="http://schemas.microsoft.com/office/drawing/2014/main" id="{F3F3A431-BAA9-45D1-832D-AF14F3A1503F}"/>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35" name="直線コネクタ 234">
          <a:extLst>
            <a:ext uri="{FF2B5EF4-FFF2-40B4-BE49-F238E27FC236}">
              <a16:creationId xmlns:a16="http://schemas.microsoft.com/office/drawing/2014/main" id="{9993E353-1778-4877-8167-6CE272B3E9EA}"/>
            </a:ext>
          </a:extLst>
        </xdr:cNvPr>
        <xdr:cNvCxnSpPr/>
      </xdr:nvCxnSpPr>
      <xdr:spPr>
        <a:xfrm flipV="1">
          <a:off x="9429115" y="12863286"/>
          <a:ext cx="0" cy="1483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36" name="【福祉施設】&#10;一人当たり面積最小値テキスト">
          <a:extLst>
            <a:ext uri="{FF2B5EF4-FFF2-40B4-BE49-F238E27FC236}">
              <a16:creationId xmlns:a16="http://schemas.microsoft.com/office/drawing/2014/main" id="{B00F73B1-B868-4D9B-BB49-3BADB8081962}"/>
            </a:ext>
          </a:extLst>
        </xdr:cNvPr>
        <xdr:cNvSpPr txBox="1"/>
      </xdr:nvSpPr>
      <xdr:spPr>
        <a:xfrm>
          <a:off x="9467850"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7" name="直線コネクタ 236">
          <a:extLst>
            <a:ext uri="{FF2B5EF4-FFF2-40B4-BE49-F238E27FC236}">
              <a16:creationId xmlns:a16="http://schemas.microsoft.com/office/drawing/2014/main" id="{9DDDD815-CA25-4930-AD6A-DD443384017C}"/>
            </a:ext>
          </a:extLst>
        </xdr:cNvPr>
        <xdr:cNvCxnSpPr/>
      </xdr:nvCxnSpPr>
      <xdr:spPr>
        <a:xfrm>
          <a:off x="9359900" y="143464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8" name="【福祉施設】&#10;一人当たり面積最大値テキスト">
          <a:extLst>
            <a:ext uri="{FF2B5EF4-FFF2-40B4-BE49-F238E27FC236}">
              <a16:creationId xmlns:a16="http://schemas.microsoft.com/office/drawing/2014/main" id="{CDCE785F-30D5-4984-A03A-03B68B39A8EA}"/>
            </a:ext>
          </a:extLst>
        </xdr:cNvPr>
        <xdr:cNvSpPr txBox="1"/>
      </xdr:nvSpPr>
      <xdr:spPr>
        <a:xfrm>
          <a:off x="9467850" y="1264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9" name="直線コネクタ 238">
          <a:extLst>
            <a:ext uri="{FF2B5EF4-FFF2-40B4-BE49-F238E27FC236}">
              <a16:creationId xmlns:a16="http://schemas.microsoft.com/office/drawing/2014/main" id="{B562D45E-B241-42E8-AC77-415BA445E0F6}"/>
            </a:ext>
          </a:extLst>
        </xdr:cNvPr>
        <xdr:cNvCxnSpPr/>
      </xdr:nvCxnSpPr>
      <xdr:spPr>
        <a:xfrm>
          <a:off x="9359900" y="128632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40" name="【福祉施設】&#10;一人当たり面積平均値テキスト">
          <a:extLst>
            <a:ext uri="{FF2B5EF4-FFF2-40B4-BE49-F238E27FC236}">
              <a16:creationId xmlns:a16="http://schemas.microsoft.com/office/drawing/2014/main" id="{2343A59C-E8ED-427F-89C4-3BFBB66A49A7}"/>
            </a:ext>
          </a:extLst>
        </xdr:cNvPr>
        <xdr:cNvSpPr txBox="1"/>
      </xdr:nvSpPr>
      <xdr:spPr>
        <a:xfrm>
          <a:off x="9467850" y="137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41" name="フローチャート: 判断 240">
          <a:extLst>
            <a:ext uri="{FF2B5EF4-FFF2-40B4-BE49-F238E27FC236}">
              <a16:creationId xmlns:a16="http://schemas.microsoft.com/office/drawing/2014/main" id="{66BE93B1-5824-4CBA-B7D4-FEF29DF42E2A}"/>
            </a:ext>
          </a:extLst>
        </xdr:cNvPr>
        <xdr:cNvSpPr/>
      </xdr:nvSpPr>
      <xdr:spPr>
        <a:xfrm>
          <a:off x="9398000" y="139219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42" name="フローチャート: 判断 241">
          <a:extLst>
            <a:ext uri="{FF2B5EF4-FFF2-40B4-BE49-F238E27FC236}">
              <a16:creationId xmlns:a16="http://schemas.microsoft.com/office/drawing/2014/main" id="{FE1B1525-D000-4EB8-ABAA-0D33BB7A74E8}"/>
            </a:ext>
          </a:extLst>
        </xdr:cNvPr>
        <xdr:cNvSpPr/>
      </xdr:nvSpPr>
      <xdr:spPr>
        <a:xfrm>
          <a:off x="8636000" y="13950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169636</xdr:rowOff>
    </xdr:from>
    <xdr:to>
      <xdr:col>46</xdr:col>
      <xdr:colOff>38100</xdr:colOff>
      <xdr:row>84</xdr:row>
      <xdr:rowOff>99786</xdr:rowOff>
    </xdr:to>
    <xdr:sp macro="" textlink="">
      <xdr:nvSpPr>
        <xdr:cNvPr id="243" name="フローチャート: 判断 242">
          <a:extLst>
            <a:ext uri="{FF2B5EF4-FFF2-40B4-BE49-F238E27FC236}">
              <a16:creationId xmlns:a16="http://schemas.microsoft.com/office/drawing/2014/main" id="{909DADE4-951B-43CC-BCE7-B4EA65A590E4}"/>
            </a:ext>
          </a:extLst>
        </xdr:cNvPr>
        <xdr:cNvSpPr/>
      </xdr:nvSpPr>
      <xdr:spPr>
        <a:xfrm>
          <a:off x="7842250" y="1387293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48805</xdr:rowOff>
    </xdr:from>
    <xdr:to>
      <xdr:col>41</xdr:col>
      <xdr:colOff>101600</xdr:colOff>
      <xdr:row>85</xdr:row>
      <xdr:rowOff>150405</xdr:rowOff>
    </xdr:to>
    <xdr:sp macro="" textlink="">
      <xdr:nvSpPr>
        <xdr:cNvPr id="244" name="フローチャート: 判断 243">
          <a:extLst>
            <a:ext uri="{FF2B5EF4-FFF2-40B4-BE49-F238E27FC236}">
              <a16:creationId xmlns:a16="http://schemas.microsoft.com/office/drawing/2014/main" id="{9FF01ED3-96BE-4A3B-A64A-4644FCE6F7AB}"/>
            </a:ext>
          </a:extLst>
        </xdr:cNvPr>
        <xdr:cNvSpPr/>
      </xdr:nvSpPr>
      <xdr:spPr>
        <a:xfrm>
          <a:off x="702945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C056982F-F0E2-48D1-92E6-46834548BD3B}"/>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2883C3-5C6E-491F-91E3-02B713DE71E5}"/>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58E0898-8C93-43AC-98F4-D97AA48007B3}"/>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C6C3BD25-2F2B-4640-919E-828A67073A88}"/>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E9208938-273C-4B99-82A5-576635A7A92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135345</xdr:rowOff>
    </xdr:from>
    <xdr:to>
      <xdr:col>55</xdr:col>
      <xdr:colOff>50800</xdr:colOff>
      <xdr:row>85</xdr:row>
      <xdr:rowOff>65495</xdr:rowOff>
    </xdr:to>
    <xdr:sp macro="" textlink="">
      <xdr:nvSpPr>
        <xdr:cNvPr id="250" name="楕円 249">
          <a:extLst>
            <a:ext uri="{FF2B5EF4-FFF2-40B4-BE49-F238E27FC236}">
              <a16:creationId xmlns:a16="http://schemas.microsoft.com/office/drawing/2014/main" id="{6266A733-5333-4189-9EC1-8254B5CEF5EB}"/>
            </a:ext>
          </a:extLst>
        </xdr:cNvPr>
        <xdr:cNvSpPr/>
      </xdr:nvSpPr>
      <xdr:spPr>
        <a:xfrm>
          <a:off x="9398000" y="14010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113772</xdr:rowOff>
    </xdr:from>
    <xdr:ext cx="469744" cy="259045"/>
    <xdr:sp macro="" textlink="">
      <xdr:nvSpPr>
        <xdr:cNvPr id="251" name="【福祉施設】&#10;一人当たり面積該当値テキスト">
          <a:extLst>
            <a:ext uri="{FF2B5EF4-FFF2-40B4-BE49-F238E27FC236}">
              <a16:creationId xmlns:a16="http://schemas.microsoft.com/office/drawing/2014/main" id="{2274D9B4-2AA6-4D16-96F5-73C25FEC492B}"/>
            </a:ext>
          </a:extLst>
        </xdr:cNvPr>
        <xdr:cNvSpPr txBox="1"/>
      </xdr:nvSpPr>
      <xdr:spPr>
        <a:xfrm>
          <a:off x="9467850" y="1398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140788</xdr:rowOff>
    </xdr:from>
    <xdr:to>
      <xdr:col>50</xdr:col>
      <xdr:colOff>165100</xdr:colOff>
      <xdr:row>85</xdr:row>
      <xdr:rowOff>70938</xdr:rowOff>
    </xdr:to>
    <xdr:sp macro="" textlink="">
      <xdr:nvSpPr>
        <xdr:cNvPr id="252" name="楕円 251">
          <a:extLst>
            <a:ext uri="{FF2B5EF4-FFF2-40B4-BE49-F238E27FC236}">
              <a16:creationId xmlns:a16="http://schemas.microsoft.com/office/drawing/2014/main" id="{BB727B3B-80C0-408E-ACF1-C7F9329B88F2}"/>
            </a:ext>
          </a:extLst>
        </xdr:cNvPr>
        <xdr:cNvSpPr/>
      </xdr:nvSpPr>
      <xdr:spPr>
        <a:xfrm>
          <a:off x="8636000" y="140155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14695</xdr:rowOff>
    </xdr:from>
    <xdr:to>
      <xdr:col>55</xdr:col>
      <xdr:colOff>0</xdr:colOff>
      <xdr:row>85</xdr:row>
      <xdr:rowOff>20138</xdr:rowOff>
    </xdr:to>
    <xdr:cxnSp macro="">
      <xdr:nvCxnSpPr>
        <xdr:cNvPr id="253" name="直線コネクタ 252">
          <a:extLst>
            <a:ext uri="{FF2B5EF4-FFF2-40B4-BE49-F238E27FC236}">
              <a16:creationId xmlns:a16="http://schemas.microsoft.com/office/drawing/2014/main" id="{D4F3DD9C-3785-46DC-B896-00653AB0AC79}"/>
            </a:ext>
          </a:extLst>
        </xdr:cNvPr>
        <xdr:cNvCxnSpPr/>
      </xdr:nvCxnSpPr>
      <xdr:spPr>
        <a:xfrm flipV="1">
          <a:off x="8686800" y="14054545"/>
          <a:ext cx="74295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254" name="楕円 253">
          <a:extLst>
            <a:ext uri="{FF2B5EF4-FFF2-40B4-BE49-F238E27FC236}">
              <a16:creationId xmlns:a16="http://schemas.microsoft.com/office/drawing/2014/main" id="{A6E3465A-440C-4073-9441-BB249D47701A}"/>
            </a:ext>
          </a:extLst>
        </xdr:cNvPr>
        <xdr:cNvSpPr/>
      </xdr:nvSpPr>
      <xdr:spPr>
        <a:xfrm>
          <a:off x="7842250" y="140144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20138</xdr:rowOff>
    </xdr:to>
    <xdr:cxnSp macro="">
      <xdr:nvCxnSpPr>
        <xdr:cNvPr id="255" name="直線コネクタ 254">
          <a:extLst>
            <a:ext uri="{FF2B5EF4-FFF2-40B4-BE49-F238E27FC236}">
              <a16:creationId xmlns:a16="http://schemas.microsoft.com/office/drawing/2014/main" id="{4422DDA9-CCC2-4867-8E1D-6EDEBA9B3058}"/>
            </a:ext>
          </a:extLst>
        </xdr:cNvPr>
        <xdr:cNvCxnSpPr/>
      </xdr:nvCxnSpPr>
      <xdr:spPr>
        <a:xfrm>
          <a:off x="7886700" y="14058900"/>
          <a:ext cx="8001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148408</xdr:rowOff>
    </xdr:from>
    <xdr:to>
      <xdr:col>41</xdr:col>
      <xdr:colOff>101600</xdr:colOff>
      <xdr:row>85</xdr:row>
      <xdr:rowOff>78558</xdr:rowOff>
    </xdr:to>
    <xdr:sp macro="" textlink="">
      <xdr:nvSpPr>
        <xdr:cNvPr id="256" name="楕円 255">
          <a:extLst>
            <a:ext uri="{FF2B5EF4-FFF2-40B4-BE49-F238E27FC236}">
              <a16:creationId xmlns:a16="http://schemas.microsoft.com/office/drawing/2014/main" id="{CE403F78-6CD8-49B3-946D-D7C36485F6AC}"/>
            </a:ext>
          </a:extLst>
        </xdr:cNvPr>
        <xdr:cNvSpPr/>
      </xdr:nvSpPr>
      <xdr:spPr>
        <a:xfrm>
          <a:off x="7029450" y="140231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85</xdr:row>
      <xdr:rowOff>27758</xdr:rowOff>
    </xdr:to>
    <xdr:cxnSp macro="">
      <xdr:nvCxnSpPr>
        <xdr:cNvPr id="257" name="直線コネクタ 256">
          <a:extLst>
            <a:ext uri="{FF2B5EF4-FFF2-40B4-BE49-F238E27FC236}">
              <a16:creationId xmlns:a16="http://schemas.microsoft.com/office/drawing/2014/main" id="{8223ADCA-D327-4D73-AE36-673516E55B09}"/>
            </a:ext>
          </a:extLst>
        </xdr:cNvPr>
        <xdr:cNvCxnSpPr/>
      </xdr:nvCxnSpPr>
      <xdr:spPr>
        <a:xfrm flipV="1">
          <a:off x="7080250" y="14058900"/>
          <a:ext cx="80645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258" name="n_1aveValue【福祉施設】&#10;一人当たり面積">
          <a:extLst>
            <a:ext uri="{FF2B5EF4-FFF2-40B4-BE49-F238E27FC236}">
              <a16:creationId xmlns:a16="http://schemas.microsoft.com/office/drawing/2014/main" id="{3AD9A452-AE11-4A15-A7E0-25E927035B0B}"/>
            </a:ext>
          </a:extLst>
        </xdr:cNvPr>
        <xdr:cNvSpPr txBox="1"/>
      </xdr:nvSpPr>
      <xdr:spPr>
        <a:xfrm>
          <a:off x="8458277" y="1373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116313</xdr:rowOff>
    </xdr:from>
    <xdr:ext cx="469744" cy="259045"/>
    <xdr:sp macro="" textlink="">
      <xdr:nvSpPr>
        <xdr:cNvPr id="259" name="n_2aveValue【福祉施設】&#10;一人当たり面積">
          <a:extLst>
            <a:ext uri="{FF2B5EF4-FFF2-40B4-BE49-F238E27FC236}">
              <a16:creationId xmlns:a16="http://schemas.microsoft.com/office/drawing/2014/main" id="{C178EE21-0532-446C-A939-A3AAEAE761ED}"/>
            </a:ext>
          </a:extLst>
        </xdr:cNvPr>
        <xdr:cNvSpPr txBox="1"/>
      </xdr:nvSpPr>
      <xdr:spPr>
        <a:xfrm>
          <a:off x="7677227" y="136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141532</xdr:rowOff>
    </xdr:from>
    <xdr:ext cx="469744" cy="259045"/>
    <xdr:sp macro="" textlink="">
      <xdr:nvSpPr>
        <xdr:cNvPr id="260" name="n_3aveValue【福祉施設】&#10;一人当たり面積">
          <a:extLst>
            <a:ext uri="{FF2B5EF4-FFF2-40B4-BE49-F238E27FC236}">
              <a16:creationId xmlns:a16="http://schemas.microsoft.com/office/drawing/2014/main" id="{39B83377-04EB-41C1-B3A4-D20841B643CA}"/>
            </a:ext>
          </a:extLst>
        </xdr:cNvPr>
        <xdr:cNvSpPr txBox="1"/>
      </xdr:nvSpPr>
      <xdr:spPr>
        <a:xfrm>
          <a:off x="6864427" y="1418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62065</xdr:rowOff>
    </xdr:from>
    <xdr:ext cx="469744" cy="259045"/>
    <xdr:sp macro="" textlink="">
      <xdr:nvSpPr>
        <xdr:cNvPr id="261" name="n_1mainValue【福祉施設】&#10;一人当たり面積">
          <a:extLst>
            <a:ext uri="{FF2B5EF4-FFF2-40B4-BE49-F238E27FC236}">
              <a16:creationId xmlns:a16="http://schemas.microsoft.com/office/drawing/2014/main" id="{7078F2EB-5AA9-4A15-84FD-142F1B0AD697}"/>
            </a:ext>
          </a:extLst>
        </xdr:cNvPr>
        <xdr:cNvSpPr txBox="1"/>
      </xdr:nvSpPr>
      <xdr:spPr>
        <a:xfrm>
          <a:off x="8458277" y="1410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262" name="n_2mainValue【福祉施設】&#10;一人当たり面積">
          <a:extLst>
            <a:ext uri="{FF2B5EF4-FFF2-40B4-BE49-F238E27FC236}">
              <a16:creationId xmlns:a16="http://schemas.microsoft.com/office/drawing/2014/main" id="{433DFF80-059E-4D62-81F4-3718C2785F0E}"/>
            </a:ext>
          </a:extLst>
        </xdr:cNvPr>
        <xdr:cNvSpPr txBox="1"/>
      </xdr:nvSpPr>
      <xdr:spPr>
        <a:xfrm>
          <a:off x="76772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95085</xdr:rowOff>
    </xdr:from>
    <xdr:ext cx="469744" cy="259045"/>
    <xdr:sp macro="" textlink="">
      <xdr:nvSpPr>
        <xdr:cNvPr id="263" name="n_3mainValue【福祉施設】&#10;一人当たり面積">
          <a:extLst>
            <a:ext uri="{FF2B5EF4-FFF2-40B4-BE49-F238E27FC236}">
              <a16:creationId xmlns:a16="http://schemas.microsoft.com/office/drawing/2014/main" id="{8A400073-3D2E-4247-A936-D9D194072F55}"/>
            </a:ext>
          </a:extLst>
        </xdr:cNvPr>
        <xdr:cNvSpPr txBox="1"/>
      </xdr:nvSpPr>
      <xdr:spPr>
        <a:xfrm>
          <a:off x="6864427" y="1380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4" name="正方形/長方形 263">
          <a:extLst>
            <a:ext uri="{FF2B5EF4-FFF2-40B4-BE49-F238E27FC236}">
              <a16:creationId xmlns:a16="http://schemas.microsoft.com/office/drawing/2014/main" id="{EEFC56D5-F77C-498E-93C3-92698521407A}"/>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5" name="正方形/長方形 264">
          <a:extLst>
            <a:ext uri="{FF2B5EF4-FFF2-40B4-BE49-F238E27FC236}">
              <a16:creationId xmlns:a16="http://schemas.microsoft.com/office/drawing/2014/main" id="{ACA80EC2-5C63-4F0C-B6C0-5AFB9D9333A9}"/>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6" name="正方形/長方形 265">
          <a:extLst>
            <a:ext uri="{FF2B5EF4-FFF2-40B4-BE49-F238E27FC236}">
              <a16:creationId xmlns:a16="http://schemas.microsoft.com/office/drawing/2014/main" id="{F0A5BE12-A41D-438A-B60B-825A23141174}"/>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7" name="正方形/長方形 266">
          <a:extLst>
            <a:ext uri="{FF2B5EF4-FFF2-40B4-BE49-F238E27FC236}">
              <a16:creationId xmlns:a16="http://schemas.microsoft.com/office/drawing/2014/main" id="{0FA499CD-7F9C-4AFC-8326-D53B7A8C378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8" name="正方形/長方形 267">
          <a:extLst>
            <a:ext uri="{FF2B5EF4-FFF2-40B4-BE49-F238E27FC236}">
              <a16:creationId xmlns:a16="http://schemas.microsoft.com/office/drawing/2014/main" id="{E113FCBC-3A85-42A8-9FC7-1F3A3DAFDE4A}"/>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9" name="正方形/長方形 268">
          <a:extLst>
            <a:ext uri="{FF2B5EF4-FFF2-40B4-BE49-F238E27FC236}">
              <a16:creationId xmlns:a16="http://schemas.microsoft.com/office/drawing/2014/main" id="{EFB5127C-2698-454E-A0F4-22786A8C066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0" name="正方形/長方形 269">
          <a:extLst>
            <a:ext uri="{FF2B5EF4-FFF2-40B4-BE49-F238E27FC236}">
              <a16:creationId xmlns:a16="http://schemas.microsoft.com/office/drawing/2014/main" id="{E4C635B8-4516-4BD8-AD28-F24A2E6231AD}"/>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1" name="正方形/長方形 270">
          <a:extLst>
            <a:ext uri="{FF2B5EF4-FFF2-40B4-BE49-F238E27FC236}">
              <a16:creationId xmlns:a16="http://schemas.microsoft.com/office/drawing/2014/main" id="{CB8B8FA1-F244-4EA9-A3A5-ADF4418F57E1}"/>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2" name="正方形/長方形 271">
          <a:extLst>
            <a:ext uri="{FF2B5EF4-FFF2-40B4-BE49-F238E27FC236}">
              <a16:creationId xmlns:a16="http://schemas.microsoft.com/office/drawing/2014/main" id="{F7DC84B4-61AF-4DF0-A37D-40B358389DC8}"/>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3" name="正方形/長方形 272">
          <a:extLst>
            <a:ext uri="{FF2B5EF4-FFF2-40B4-BE49-F238E27FC236}">
              <a16:creationId xmlns:a16="http://schemas.microsoft.com/office/drawing/2014/main" id="{C7C6D25C-65F1-44FE-AED1-B0958BDDAC7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4" name="正方形/長方形 273">
          <a:extLst>
            <a:ext uri="{FF2B5EF4-FFF2-40B4-BE49-F238E27FC236}">
              <a16:creationId xmlns:a16="http://schemas.microsoft.com/office/drawing/2014/main" id="{6B1018EE-46CB-42CF-B893-B1E6B8501073}"/>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5" name="正方形/長方形 274">
          <a:extLst>
            <a:ext uri="{FF2B5EF4-FFF2-40B4-BE49-F238E27FC236}">
              <a16:creationId xmlns:a16="http://schemas.microsoft.com/office/drawing/2014/main" id="{9C0E5D5B-97A0-4B9A-A8D8-35731B9B82D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6" name="正方形/長方形 275">
          <a:extLst>
            <a:ext uri="{FF2B5EF4-FFF2-40B4-BE49-F238E27FC236}">
              <a16:creationId xmlns:a16="http://schemas.microsoft.com/office/drawing/2014/main" id="{7FD0D28D-D375-40BB-B678-9252CCB512A9}"/>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7" name="正方形/長方形 276">
          <a:extLst>
            <a:ext uri="{FF2B5EF4-FFF2-40B4-BE49-F238E27FC236}">
              <a16:creationId xmlns:a16="http://schemas.microsoft.com/office/drawing/2014/main" id="{FF1C4732-763D-45BA-8E80-7ABB4E9C267B}"/>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8" name="正方形/長方形 277">
          <a:extLst>
            <a:ext uri="{FF2B5EF4-FFF2-40B4-BE49-F238E27FC236}">
              <a16:creationId xmlns:a16="http://schemas.microsoft.com/office/drawing/2014/main" id="{6C13FB41-F239-47FE-BBFD-848A46A4EA72}"/>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9" name="正方形/長方形 278">
          <a:extLst>
            <a:ext uri="{FF2B5EF4-FFF2-40B4-BE49-F238E27FC236}">
              <a16:creationId xmlns:a16="http://schemas.microsoft.com/office/drawing/2014/main" id="{C743F5C8-4183-4002-8955-73E6D3223DAB}"/>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0" name="正方形/長方形 279">
          <a:extLst>
            <a:ext uri="{FF2B5EF4-FFF2-40B4-BE49-F238E27FC236}">
              <a16:creationId xmlns:a16="http://schemas.microsoft.com/office/drawing/2014/main" id="{E7EB288A-8740-4CBC-81AE-F3B5D527783E}"/>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1" name="正方形/長方形 280">
          <a:extLst>
            <a:ext uri="{FF2B5EF4-FFF2-40B4-BE49-F238E27FC236}">
              <a16:creationId xmlns:a16="http://schemas.microsoft.com/office/drawing/2014/main" id="{DCA2A30B-B310-4F65-B0F5-583C1B28E424}"/>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2" name="正方形/長方形 281">
          <a:extLst>
            <a:ext uri="{FF2B5EF4-FFF2-40B4-BE49-F238E27FC236}">
              <a16:creationId xmlns:a16="http://schemas.microsoft.com/office/drawing/2014/main" id="{A20BB686-CF1B-4DB5-A375-B332CB626097}"/>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3" name="正方形/長方形 282">
          <a:extLst>
            <a:ext uri="{FF2B5EF4-FFF2-40B4-BE49-F238E27FC236}">
              <a16:creationId xmlns:a16="http://schemas.microsoft.com/office/drawing/2014/main" id="{C12A4558-1B8D-4F55-9C84-90C49154551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4" name="正方形/長方形 283">
          <a:extLst>
            <a:ext uri="{FF2B5EF4-FFF2-40B4-BE49-F238E27FC236}">
              <a16:creationId xmlns:a16="http://schemas.microsoft.com/office/drawing/2014/main" id="{A0506693-B8E9-44AD-B6B3-F13158F14483}"/>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5" name="正方形/長方形 284">
          <a:extLst>
            <a:ext uri="{FF2B5EF4-FFF2-40B4-BE49-F238E27FC236}">
              <a16:creationId xmlns:a16="http://schemas.microsoft.com/office/drawing/2014/main" id="{65D1E4CD-9D27-4009-BDC3-DBB842D7EE14}"/>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6" name="正方形/長方形 285">
          <a:extLst>
            <a:ext uri="{FF2B5EF4-FFF2-40B4-BE49-F238E27FC236}">
              <a16:creationId xmlns:a16="http://schemas.microsoft.com/office/drawing/2014/main" id="{391CB3F2-DDBB-477C-AA18-B75D5DEBA856}"/>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7" name="正方形/長方形 286">
          <a:extLst>
            <a:ext uri="{FF2B5EF4-FFF2-40B4-BE49-F238E27FC236}">
              <a16:creationId xmlns:a16="http://schemas.microsoft.com/office/drawing/2014/main" id="{BF5E8B90-CF29-44E3-8DAD-26585DC1858D}"/>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8" name="テキスト ボックス 287">
          <a:extLst>
            <a:ext uri="{FF2B5EF4-FFF2-40B4-BE49-F238E27FC236}">
              <a16:creationId xmlns:a16="http://schemas.microsoft.com/office/drawing/2014/main" id="{C075AE4C-06E0-4599-98E0-E75E81B9969F}"/>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9" name="直線コネクタ 288">
          <a:extLst>
            <a:ext uri="{FF2B5EF4-FFF2-40B4-BE49-F238E27FC236}">
              <a16:creationId xmlns:a16="http://schemas.microsoft.com/office/drawing/2014/main" id="{CBDA2E4E-938E-4CB4-93ED-34507B40B59E}"/>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90" name="テキスト ボックス 289">
          <a:extLst>
            <a:ext uri="{FF2B5EF4-FFF2-40B4-BE49-F238E27FC236}">
              <a16:creationId xmlns:a16="http://schemas.microsoft.com/office/drawing/2014/main" id="{C82CCDB2-EA76-46D9-87E7-254BAEDCD43A}"/>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1" name="直線コネクタ 290">
          <a:extLst>
            <a:ext uri="{FF2B5EF4-FFF2-40B4-BE49-F238E27FC236}">
              <a16:creationId xmlns:a16="http://schemas.microsoft.com/office/drawing/2014/main" id="{53000F9B-5C25-4549-8AE5-5CC71C979A16}"/>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92" name="テキスト ボックス 291">
          <a:extLst>
            <a:ext uri="{FF2B5EF4-FFF2-40B4-BE49-F238E27FC236}">
              <a16:creationId xmlns:a16="http://schemas.microsoft.com/office/drawing/2014/main" id="{29C0A8B1-937C-4E08-B2C8-EAC3429D4AE3}"/>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3" name="直線コネクタ 292">
          <a:extLst>
            <a:ext uri="{FF2B5EF4-FFF2-40B4-BE49-F238E27FC236}">
              <a16:creationId xmlns:a16="http://schemas.microsoft.com/office/drawing/2014/main" id="{2113B854-7D3C-4A30-B6BF-C81E34B17DD4}"/>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4" name="テキスト ボックス 293">
          <a:extLst>
            <a:ext uri="{FF2B5EF4-FFF2-40B4-BE49-F238E27FC236}">
              <a16:creationId xmlns:a16="http://schemas.microsoft.com/office/drawing/2014/main" id="{8D1C00BF-B4B3-45F6-A2B0-CEBE6BF22EB3}"/>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5" name="直線コネクタ 294">
          <a:extLst>
            <a:ext uri="{FF2B5EF4-FFF2-40B4-BE49-F238E27FC236}">
              <a16:creationId xmlns:a16="http://schemas.microsoft.com/office/drawing/2014/main" id="{1C22347A-2F72-4954-81DF-E5A2E232EB28}"/>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6" name="テキスト ボックス 295">
          <a:extLst>
            <a:ext uri="{FF2B5EF4-FFF2-40B4-BE49-F238E27FC236}">
              <a16:creationId xmlns:a16="http://schemas.microsoft.com/office/drawing/2014/main" id="{AAD79B1D-F702-4FCE-8237-D9B563783767}"/>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7" name="直線コネクタ 296">
          <a:extLst>
            <a:ext uri="{FF2B5EF4-FFF2-40B4-BE49-F238E27FC236}">
              <a16:creationId xmlns:a16="http://schemas.microsoft.com/office/drawing/2014/main" id="{97D3B168-9686-4DB7-9BBB-D3DC9605023D}"/>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8" name="テキスト ボックス 297">
          <a:extLst>
            <a:ext uri="{FF2B5EF4-FFF2-40B4-BE49-F238E27FC236}">
              <a16:creationId xmlns:a16="http://schemas.microsoft.com/office/drawing/2014/main" id="{B2704B88-160B-4004-AF28-84549B307225}"/>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9" name="直線コネクタ 298">
          <a:extLst>
            <a:ext uri="{FF2B5EF4-FFF2-40B4-BE49-F238E27FC236}">
              <a16:creationId xmlns:a16="http://schemas.microsoft.com/office/drawing/2014/main" id="{4DA4109C-6E41-4569-A278-CBDBD38E726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00" name="テキスト ボックス 299">
          <a:extLst>
            <a:ext uri="{FF2B5EF4-FFF2-40B4-BE49-F238E27FC236}">
              <a16:creationId xmlns:a16="http://schemas.microsoft.com/office/drawing/2014/main" id="{E155C121-4241-4192-AA1A-C030D3B12F7B}"/>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1" name="直線コネクタ 300">
          <a:extLst>
            <a:ext uri="{FF2B5EF4-FFF2-40B4-BE49-F238E27FC236}">
              <a16:creationId xmlns:a16="http://schemas.microsoft.com/office/drawing/2014/main" id="{091836DA-9561-4EBA-85DC-6BAA0CAF4CEA}"/>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2" name="テキスト ボックス 301">
          <a:extLst>
            <a:ext uri="{FF2B5EF4-FFF2-40B4-BE49-F238E27FC236}">
              <a16:creationId xmlns:a16="http://schemas.microsoft.com/office/drawing/2014/main" id="{2262F164-8C5A-4DC8-8212-7E1C330F6750}"/>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3" name="【一般廃棄物処理施設】&#10;有形固定資産減価償却率グラフ枠">
          <a:extLst>
            <a:ext uri="{FF2B5EF4-FFF2-40B4-BE49-F238E27FC236}">
              <a16:creationId xmlns:a16="http://schemas.microsoft.com/office/drawing/2014/main" id="{EA06A591-504B-4EFE-B712-44EB8E3C6D15}"/>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04" name="直線コネクタ 303">
          <a:extLst>
            <a:ext uri="{FF2B5EF4-FFF2-40B4-BE49-F238E27FC236}">
              <a16:creationId xmlns:a16="http://schemas.microsoft.com/office/drawing/2014/main" id="{B7C3F49A-07B2-41DA-8D0D-E19252C67EA2}"/>
            </a:ext>
          </a:extLst>
        </xdr:cNvPr>
        <xdr:cNvCxnSpPr/>
      </xdr:nvCxnSpPr>
      <xdr:spPr>
        <a:xfrm flipV="1">
          <a:off x="14699614" y="55118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05" name="【一般廃棄物処理施設】&#10;有形固定資産減価償却率最小値テキスト">
          <a:extLst>
            <a:ext uri="{FF2B5EF4-FFF2-40B4-BE49-F238E27FC236}">
              <a16:creationId xmlns:a16="http://schemas.microsoft.com/office/drawing/2014/main" id="{4107FE95-F5C9-499B-A9A2-533B22EEC9F2}"/>
            </a:ext>
          </a:extLst>
        </xdr:cNvPr>
        <xdr:cNvSpPr txBox="1"/>
      </xdr:nvSpPr>
      <xdr:spPr>
        <a:xfrm>
          <a:off x="14738350" y="702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06" name="直線コネクタ 305">
          <a:extLst>
            <a:ext uri="{FF2B5EF4-FFF2-40B4-BE49-F238E27FC236}">
              <a16:creationId xmlns:a16="http://schemas.microsoft.com/office/drawing/2014/main" id="{12D2D7C6-3208-417E-B3FD-7BDFA988AC1F}"/>
            </a:ext>
          </a:extLst>
        </xdr:cNvPr>
        <xdr:cNvCxnSpPr/>
      </xdr:nvCxnSpPr>
      <xdr:spPr>
        <a:xfrm>
          <a:off x="14611350" y="7020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7" name="【一般廃棄物処理施設】&#10;有形固定資産減価償却率最大値テキスト">
          <a:extLst>
            <a:ext uri="{FF2B5EF4-FFF2-40B4-BE49-F238E27FC236}">
              <a16:creationId xmlns:a16="http://schemas.microsoft.com/office/drawing/2014/main" id="{1B0BF5F5-0811-4C1F-8F67-DDF0623C7446}"/>
            </a:ext>
          </a:extLst>
        </xdr:cNvPr>
        <xdr:cNvSpPr txBox="1"/>
      </xdr:nvSpPr>
      <xdr:spPr>
        <a:xfrm>
          <a:off x="14738350" y="52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8" name="直線コネクタ 307">
          <a:extLst>
            <a:ext uri="{FF2B5EF4-FFF2-40B4-BE49-F238E27FC236}">
              <a16:creationId xmlns:a16="http://schemas.microsoft.com/office/drawing/2014/main" id="{C6E0BE81-31CD-4BE0-9DCC-2EE92BD4A0E0}"/>
            </a:ext>
          </a:extLst>
        </xdr:cNvPr>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09" name="【一般廃棄物処理施設】&#10;有形固定資産減価償却率平均値テキスト">
          <a:extLst>
            <a:ext uri="{FF2B5EF4-FFF2-40B4-BE49-F238E27FC236}">
              <a16:creationId xmlns:a16="http://schemas.microsoft.com/office/drawing/2014/main" id="{82D683E1-7A69-4174-AABF-B738F2A4F72B}"/>
            </a:ext>
          </a:extLst>
        </xdr:cNvPr>
        <xdr:cNvSpPr txBox="1"/>
      </xdr:nvSpPr>
      <xdr:spPr>
        <a:xfrm>
          <a:off x="14738350" y="6170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10" name="フローチャート: 判断 309">
          <a:extLst>
            <a:ext uri="{FF2B5EF4-FFF2-40B4-BE49-F238E27FC236}">
              <a16:creationId xmlns:a16="http://schemas.microsoft.com/office/drawing/2014/main" id="{220B8DDB-667E-4314-BF8C-61F64B3B565F}"/>
            </a:ext>
          </a:extLst>
        </xdr:cNvPr>
        <xdr:cNvSpPr/>
      </xdr:nvSpPr>
      <xdr:spPr>
        <a:xfrm>
          <a:off x="14649450" y="6191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11" name="フローチャート: 判断 310">
          <a:extLst>
            <a:ext uri="{FF2B5EF4-FFF2-40B4-BE49-F238E27FC236}">
              <a16:creationId xmlns:a16="http://schemas.microsoft.com/office/drawing/2014/main" id="{D44A2352-D57F-4220-9604-57952950D6C2}"/>
            </a:ext>
          </a:extLst>
        </xdr:cNvPr>
        <xdr:cNvSpPr/>
      </xdr:nvSpPr>
      <xdr:spPr>
        <a:xfrm>
          <a:off x="13887450" y="61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312" name="フローチャート: 判断 311">
          <a:extLst>
            <a:ext uri="{FF2B5EF4-FFF2-40B4-BE49-F238E27FC236}">
              <a16:creationId xmlns:a16="http://schemas.microsoft.com/office/drawing/2014/main" id="{E57325A3-EC3A-41BD-8765-4EA58B9473BE}"/>
            </a:ext>
          </a:extLst>
        </xdr:cNvPr>
        <xdr:cNvSpPr/>
      </xdr:nvSpPr>
      <xdr:spPr>
        <a:xfrm>
          <a:off x="13093700" y="6560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313" name="フローチャート: 判断 312">
          <a:extLst>
            <a:ext uri="{FF2B5EF4-FFF2-40B4-BE49-F238E27FC236}">
              <a16:creationId xmlns:a16="http://schemas.microsoft.com/office/drawing/2014/main" id="{656F5DC0-149A-48BE-8287-852C03E892EF}"/>
            </a:ext>
          </a:extLst>
        </xdr:cNvPr>
        <xdr:cNvSpPr/>
      </xdr:nvSpPr>
      <xdr:spPr>
        <a:xfrm>
          <a:off x="12299950" y="6169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9AD2A2B-DAEC-4F71-8C50-9B1CCDC303F2}"/>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id="{6F7D68BB-4E83-4BE1-8200-061B7A2BF8D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5699346A-FB2B-415A-99C4-5B0FB8583A7C}"/>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E5FF390B-309B-4E00-BF29-BB781BA8F692}"/>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A4DE391D-5CD7-4FD1-BABA-EDAA2634B014}"/>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128270</xdr:rowOff>
    </xdr:from>
    <xdr:to>
      <xdr:col>72</xdr:col>
      <xdr:colOff>38100</xdr:colOff>
      <xdr:row>36</xdr:row>
      <xdr:rowOff>58420</xdr:rowOff>
    </xdr:to>
    <xdr:sp macro="" textlink="">
      <xdr:nvSpPr>
        <xdr:cNvPr id="319" name="楕円 318">
          <a:extLst>
            <a:ext uri="{FF2B5EF4-FFF2-40B4-BE49-F238E27FC236}">
              <a16:creationId xmlns:a16="http://schemas.microsoft.com/office/drawing/2014/main" id="{806C7626-5F4D-4893-BB0B-BC414D970418}"/>
            </a:ext>
          </a:extLst>
        </xdr:cNvPr>
        <xdr:cNvSpPr/>
      </xdr:nvSpPr>
      <xdr:spPr>
        <a:xfrm>
          <a:off x="12299950" y="59131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320" name="n_1aveValue【一般廃棄物処理施設】&#10;有形固定資産減価償却率">
          <a:extLst>
            <a:ext uri="{FF2B5EF4-FFF2-40B4-BE49-F238E27FC236}">
              <a16:creationId xmlns:a16="http://schemas.microsoft.com/office/drawing/2014/main" id="{54FDEAB3-9B82-49D4-A3F7-FDACC8B67739}"/>
            </a:ext>
          </a:extLst>
        </xdr:cNvPr>
        <xdr:cNvSpPr txBox="1"/>
      </xdr:nvSpPr>
      <xdr:spPr>
        <a:xfrm>
          <a:off x="13742044" y="594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61612</xdr:rowOff>
    </xdr:from>
    <xdr:ext cx="405111" cy="259045"/>
    <xdr:sp macro="" textlink="">
      <xdr:nvSpPr>
        <xdr:cNvPr id="321" name="n_2aveValue【一般廃棄物処理施設】&#10;有形固定資産減価償却率">
          <a:extLst>
            <a:ext uri="{FF2B5EF4-FFF2-40B4-BE49-F238E27FC236}">
              <a16:creationId xmlns:a16="http://schemas.microsoft.com/office/drawing/2014/main" id="{D6E8BC40-EA76-4D5A-A907-71DCC84D029B}"/>
            </a:ext>
          </a:extLst>
        </xdr:cNvPr>
        <xdr:cNvSpPr txBox="1"/>
      </xdr:nvSpPr>
      <xdr:spPr>
        <a:xfrm>
          <a:off x="1296099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146702</xdr:rowOff>
    </xdr:from>
    <xdr:ext cx="405111" cy="259045"/>
    <xdr:sp macro="" textlink="">
      <xdr:nvSpPr>
        <xdr:cNvPr id="322" name="n_3aveValue【一般廃棄物処理施設】&#10;有形固定資産減価償却率">
          <a:extLst>
            <a:ext uri="{FF2B5EF4-FFF2-40B4-BE49-F238E27FC236}">
              <a16:creationId xmlns:a16="http://schemas.microsoft.com/office/drawing/2014/main" id="{72EF1969-47EB-4C9E-B8FC-BD1F1527B1C2}"/>
            </a:ext>
          </a:extLst>
        </xdr:cNvPr>
        <xdr:cNvSpPr txBox="1"/>
      </xdr:nvSpPr>
      <xdr:spPr>
        <a:xfrm>
          <a:off x="12167244" y="6261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74947</xdr:rowOff>
    </xdr:from>
    <xdr:ext cx="405111" cy="259045"/>
    <xdr:sp macro="" textlink="">
      <xdr:nvSpPr>
        <xdr:cNvPr id="323" name="n_3mainValue【一般廃棄物処理施設】&#10;有形固定資産減価償却率">
          <a:extLst>
            <a:ext uri="{FF2B5EF4-FFF2-40B4-BE49-F238E27FC236}">
              <a16:creationId xmlns:a16="http://schemas.microsoft.com/office/drawing/2014/main" id="{61525FBA-7CA6-4328-B8B1-0D115FB8B659}"/>
            </a:ext>
          </a:extLst>
        </xdr:cNvPr>
        <xdr:cNvSpPr txBox="1"/>
      </xdr:nvSpPr>
      <xdr:spPr>
        <a:xfrm>
          <a:off x="121672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4" name="正方形/長方形 323">
          <a:extLst>
            <a:ext uri="{FF2B5EF4-FFF2-40B4-BE49-F238E27FC236}">
              <a16:creationId xmlns:a16="http://schemas.microsoft.com/office/drawing/2014/main" id="{383FE2BB-1EC8-44D1-A486-2AC1B6A0692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5" name="正方形/長方形 324">
          <a:extLst>
            <a:ext uri="{FF2B5EF4-FFF2-40B4-BE49-F238E27FC236}">
              <a16:creationId xmlns:a16="http://schemas.microsoft.com/office/drawing/2014/main" id="{EA98DCEF-4624-4DB2-BFFF-DE34917B2D2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6" name="正方形/長方形 325">
          <a:extLst>
            <a:ext uri="{FF2B5EF4-FFF2-40B4-BE49-F238E27FC236}">
              <a16:creationId xmlns:a16="http://schemas.microsoft.com/office/drawing/2014/main" id="{E148C481-C40E-4E7D-B7B7-D959DEA38226}"/>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7" name="正方形/長方形 326">
          <a:extLst>
            <a:ext uri="{FF2B5EF4-FFF2-40B4-BE49-F238E27FC236}">
              <a16:creationId xmlns:a16="http://schemas.microsoft.com/office/drawing/2014/main" id="{FD69758B-6D88-49CC-9F03-646A5C304D17}"/>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8" name="正方形/長方形 327">
          <a:extLst>
            <a:ext uri="{FF2B5EF4-FFF2-40B4-BE49-F238E27FC236}">
              <a16:creationId xmlns:a16="http://schemas.microsoft.com/office/drawing/2014/main" id="{67F81009-339E-45E1-8AFE-3DAA722D472F}"/>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9" name="正方形/長方形 328">
          <a:extLst>
            <a:ext uri="{FF2B5EF4-FFF2-40B4-BE49-F238E27FC236}">
              <a16:creationId xmlns:a16="http://schemas.microsoft.com/office/drawing/2014/main" id="{38081BE3-CB97-4011-BA73-953FF959B179}"/>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0" name="正方形/長方形 329">
          <a:extLst>
            <a:ext uri="{FF2B5EF4-FFF2-40B4-BE49-F238E27FC236}">
              <a16:creationId xmlns:a16="http://schemas.microsoft.com/office/drawing/2014/main" id="{1C04DE92-0A61-47DA-88A2-30DA23F21C9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1" name="正方形/長方形 330">
          <a:extLst>
            <a:ext uri="{FF2B5EF4-FFF2-40B4-BE49-F238E27FC236}">
              <a16:creationId xmlns:a16="http://schemas.microsoft.com/office/drawing/2014/main" id="{347B0EF6-A76A-4C98-B053-92C8A06465D4}"/>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2" name="テキスト ボックス 331">
          <a:extLst>
            <a:ext uri="{FF2B5EF4-FFF2-40B4-BE49-F238E27FC236}">
              <a16:creationId xmlns:a16="http://schemas.microsoft.com/office/drawing/2014/main" id="{E172B67C-812C-482F-B380-42000D22BA87}"/>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3" name="直線コネクタ 332">
          <a:extLst>
            <a:ext uri="{FF2B5EF4-FFF2-40B4-BE49-F238E27FC236}">
              <a16:creationId xmlns:a16="http://schemas.microsoft.com/office/drawing/2014/main" id="{692096E5-7236-4379-AA64-C499A77ADB29}"/>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4" name="直線コネクタ 333">
          <a:extLst>
            <a:ext uri="{FF2B5EF4-FFF2-40B4-BE49-F238E27FC236}">
              <a16:creationId xmlns:a16="http://schemas.microsoft.com/office/drawing/2014/main" id="{04593BA6-35C1-46CA-B944-5297004DC11B}"/>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5" name="テキスト ボックス 334">
          <a:extLst>
            <a:ext uri="{FF2B5EF4-FFF2-40B4-BE49-F238E27FC236}">
              <a16:creationId xmlns:a16="http://schemas.microsoft.com/office/drawing/2014/main" id="{99D952D8-8EFD-43DA-9222-592E592FD704}"/>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6" name="直線コネクタ 335">
          <a:extLst>
            <a:ext uri="{FF2B5EF4-FFF2-40B4-BE49-F238E27FC236}">
              <a16:creationId xmlns:a16="http://schemas.microsoft.com/office/drawing/2014/main" id="{715A7E9B-C5DD-4F2E-AEF2-F96E1C7E6C98}"/>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7" name="テキスト ボックス 336">
          <a:extLst>
            <a:ext uri="{FF2B5EF4-FFF2-40B4-BE49-F238E27FC236}">
              <a16:creationId xmlns:a16="http://schemas.microsoft.com/office/drawing/2014/main" id="{1F73916E-8392-4693-B4F0-B056ADA7444A}"/>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8" name="直線コネクタ 337">
          <a:extLst>
            <a:ext uri="{FF2B5EF4-FFF2-40B4-BE49-F238E27FC236}">
              <a16:creationId xmlns:a16="http://schemas.microsoft.com/office/drawing/2014/main" id="{B0D64980-00D0-40A1-BB26-EE71E7E28A84}"/>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9" name="テキスト ボックス 338">
          <a:extLst>
            <a:ext uri="{FF2B5EF4-FFF2-40B4-BE49-F238E27FC236}">
              <a16:creationId xmlns:a16="http://schemas.microsoft.com/office/drawing/2014/main" id="{88527810-B6B0-4F8C-91A8-4B1DFDA5EA57}"/>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0" name="直線コネクタ 339">
          <a:extLst>
            <a:ext uri="{FF2B5EF4-FFF2-40B4-BE49-F238E27FC236}">
              <a16:creationId xmlns:a16="http://schemas.microsoft.com/office/drawing/2014/main" id="{98E030AF-C573-4AA2-BE28-8CA2B4A1A5FF}"/>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1" name="テキスト ボックス 340">
          <a:extLst>
            <a:ext uri="{FF2B5EF4-FFF2-40B4-BE49-F238E27FC236}">
              <a16:creationId xmlns:a16="http://schemas.microsoft.com/office/drawing/2014/main" id="{45067D7E-43B9-4AE0-8724-2B8AF153B4DC}"/>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2" name="直線コネクタ 341">
          <a:extLst>
            <a:ext uri="{FF2B5EF4-FFF2-40B4-BE49-F238E27FC236}">
              <a16:creationId xmlns:a16="http://schemas.microsoft.com/office/drawing/2014/main" id="{99EB1BF5-9CC4-491F-B081-A93EDBCC8E1C}"/>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3" name="テキスト ボックス 342">
          <a:extLst>
            <a:ext uri="{FF2B5EF4-FFF2-40B4-BE49-F238E27FC236}">
              <a16:creationId xmlns:a16="http://schemas.microsoft.com/office/drawing/2014/main" id="{51B0FAB9-AAFE-4F74-BB54-AE1D8CDB8071}"/>
            </a:ext>
          </a:extLst>
        </xdr:cNvPr>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4" name="直線コネクタ 343">
          <a:extLst>
            <a:ext uri="{FF2B5EF4-FFF2-40B4-BE49-F238E27FC236}">
              <a16:creationId xmlns:a16="http://schemas.microsoft.com/office/drawing/2014/main" id="{AD56EA16-5978-4741-9F73-32245D8AF78D}"/>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5" name="テキスト ボックス 344">
          <a:extLst>
            <a:ext uri="{FF2B5EF4-FFF2-40B4-BE49-F238E27FC236}">
              <a16:creationId xmlns:a16="http://schemas.microsoft.com/office/drawing/2014/main" id="{21C20680-5DD2-48DE-8C52-A001F6305DD9}"/>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id="{7E24E43A-5D2A-44E6-A91B-EC3D1FCEE61B}"/>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47" name="直線コネクタ 346">
          <a:extLst>
            <a:ext uri="{FF2B5EF4-FFF2-40B4-BE49-F238E27FC236}">
              <a16:creationId xmlns:a16="http://schemas.microsoft.com/office/drawing/2014/main" id="{108F2E9C-D434-43A0-9B98-FF32807D5465}"/>
            </a:ext>
          </a:extLst>
        </xdr:cNvPr>
        <xdr:cNvCxnSpPr/>
      </xdr:nvCxnSpPr>
      <xdr:spPr>
        <a:xfrm flipV="1">
          <a:off x="19951064" y="6543740"/>
          <a:ext cx="0" cy="43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48" name="【一般廃棄物処理施設】&#10;一人当たり有形固定資産（償却資産）額最小値テキスト">
          <a:extLst>
            <a:ext uri="{FF2B5EF4-FFF2-40B4-BE49-F238E27FC236}">
              <a16:creationId xmlns:a16="http://schemas.microsoft.com/office/drawing/2014/main" id="{55FFC507-C9F7-43E2-AF94-BC41B54FBE64}"/>
            </a:ext>
          </a:extLst>
        </xdr:cNvPr>
        <xdr:cNvSpPr txBox="1"/>
      </xdr:nvSpPr>
      <xdr:spPr>
        <a:xfrm>
          <a:off x="19989800" y="697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49" name="直線コネクタ 348">
          <a:extLst>
            <a:ext uri="{FF2B5EF4-FFF2-40B4-BE49-F238E27FC236}">
              <a16:creationId xmlns:a16="http://schemas.microsoft.com/office/drawing/2014/main" id="{6BC2E96F-9E76-43AD-B7E1-0B8E47F10B40}"/>
            </a:ext>
          </a:extLst>
        </xdr:cNvPr>
        <xdr:cNvCxnSpPr/>
      </xdr:nvCxnSpPr>
      <xdr:spPr>
        <a:xfrm>
          <a:off x="19881850" y="6976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50" name="【一般廃棄物処理施設】&#10;一人当たり有形固定資産（償却資産）額最大値テキスト">
          <a:extLst>
            <a:ext uri="{FF2B5EF4-FFF2-40B4-BE49-F238E27FC236}">
              <a16:creationId xmlns:a16="http://schemas.microsoft.com/office/drawing/2014/main" id="{4AC82785-CBDA-46A5-96DE-6A8BC1661288}"/>
            </a:ext>
          </a:extLst>
        </xdr:cNvPr>
        <xdr:cNvSpPr txBox="1"/>
      </xdr:nvSpPr>
      <xdr:spPr>
        <a:xfrm>
          <a:off x="19989800" y="632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51" name="直線コネクタ 350">
          <a:extLst>
            <a:ext uri="{FF2B5EF4-FFF2-40B4-BE49-F238E27FC236}">
              <a16:creationId xmlns:a16="http://schemas.microsoft.com/office/drawing/2014/main" id="{BC0FA52B-920D-4E41-8F6D-1BAF7B92E7E5}"/>
            </a:ext>
          </a:extLst>
        </xdr:cNvPr>
        <xdr:cNvCxnSpPr/>
      </xdr:nvCxnSpPr>
      <xdr:spPr>
        <a:xfrm>
          <a:off x="19881850" y="6543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139328</xdr:rowOff>
    </xdr:from>
    <xdr:ext cx="599010" cy="259045"/>
    <xdr:sp macro="" textlink="">
      <xdr:nvSpPr>
        <xdr:cNvPr id="352" name="【一般廃棄物処理施設】&#10;一人当たり有形固定資産（償却資産）額平均値テキスト">
          <a:extLst>
            <a:ext uri="{FF2B5EF4-FFF2-40B4-BE49-F238E27FC236}">
              <a16:creationId xmlns:a16="http://schemas.microsoft.com/office/drawing/2014/main" id="{1A571591-9DDB-48D1-A5CF-44780D1BDCC5}"/>
            </a:ext>
          </a:extLst>
        </xdr:cNvPr>
        <xdr:cNvSpPr txBox="1"/>
      </xdr:nvSpPr>
      <xdr:spPr>
        <a:xfrm>
          <a:off x="19989800" y="6749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53" name="フローチャート: 判断 352">
          <a:extLst>
            <a:ext uri="{FF2B5EF4-FFF2-40B4-BE49-F238E27FC236}">
              <a16:creationId xmlns:a16="http://schemas.microsoft.com/office/drawing/2014/main" id="{781D466A-E1B4-4B8B-979E-C2F6EF1EAB8E}"/>
            </a:ext>
          </a:extLst>
        </xdr:cNvPr>
        <xdr:cNvSpPr/>
      </xdr:nvSpPr>
      <xdr:spPr>
        <a:xfrm>
          <a:off x="19900900" y="677125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54" name="フローチャート: 判断 353">
          <a:extLst>
            <a:ext uri="{FF2B5EF4-FFF2-40B4-BE49-F238E27FC236}">
              <a16:creationId xmlns:a16="http://schemas.microsoft.com/office/drawing/2014/main" id="{8861C6CF-FFFF-4829-BBC5-8010BAAE4317}"/>
            </a:ext>
          </a:extLst>
        </xdr:cNvPr>
        <xdr:cNvSpPr/>
      </xdr:nvSpPr>
      <xdr:spPr>
        <a:xfrm>
          <a:off x="19157950" y="67820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355" name="フローチャート: 判断 354">
          <a:extLst>
            <a:ext uri="{FF2B5EF4-FFF2-40B4-BE49-F238E27FC236}">
              <a16:creationId xmlns:a16="http://schemas.microsoft.com/office/drawing/2014/main" id="{A20D4A8B-3707-4E2D-8E5A-01F8A95D3715}"/>
            </a:ext>
          </a:extLst>
        </xdr:cNvPr>
        <xdr:cNvSpPr/>
      </xdr:nvSpPr>
      <xdr:spPr>
        <a:xfrm>
          <a:off x="18345150" y="55479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356" name="フローチャート: 判断 355">
          <a:extLst>
            <a:ext uri="{FF2B5EF4-FFF2-40B4-BE49-F238E27FC236}">
              <a16:creationId xmlns:a16="http://schemas.microsoft.com/office/drawing/2014/main" id="{3CEDBCFD-EEE2-4E2F-BD50-2A664D827785}"/>
            </a:ext>
          </a:extLst>
        </xdr:cNvPr>
        <xdr:cNvSpPr/>
      </xdr:nvSpPr>
      <xdr:spPr>
        <a:xfrm>
          <a:off x="17551400" y="68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1F6B9C2A-26E9-430E-8AC1-E652516AEE11}"/>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FAE141BC-3718-4C9A-B254-4A2A520FDDF1}"/>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1446218C-49AD-4F69-9D0D-3A250F652CF3}"/>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5DEC6931-A7A3-49AC-B6AC-317749A79672}"/>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45249ED6-0520-4608-B562-484C0558EB5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147731</xdr:rowOff>
    </xdr:from>
    <xdr:to>
      <xdr:col>102</xdr:col>
      <xdr:colOff>165100</xdr:colOff>
      <xdr:row>42</xdr:row>
      <xdr:rowOff>77881</xdr:rowOff>
    </xdr:to>
    <xdr:sp macro="" textlink="">
      <xdr:nvSpPr>
        <xdr:cNvPr id="362" name="楕円 361">
          <a:extLst>
            <a:ext uri="{FF2B5EF4-FFF2-40B4-BE49-F238E27FC236}">
              <a16:creationId xmlns:a16="http://schemas.microsoft.com/office/drawing/2014/main" id="{D642635A-01B3-48EB-B18A-E0BEBEA64F00}"/>
            </a:ext>
          </a:extLst>
        </xdr:cNvPr>
        <xdr:cNvSpPr/>
      </xdr:nvSpPr>
      <xdr:spPr>
        <a:xfrm>
          <a:off x="17551400" y="69231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363" name="n_1aveValue【一般廃棄物処理施設】&#10;一人当たり有形固定資産（償却資産）額">
          <a:extLst>
            <a:ext uri="{FF2B5EF4-FFF2-40B4-BE49-F238E27FC236}">
              <a16:creationId xmlns:a16="http://schemas.microsoft.com/office/drawing/2014/main" id="{4952425D-35FB-477E-94B7-2D7773F549DE}"/>
            </a:ext>
          </a:extLst>
        </xdr:cNvPr>
        <xdr:cNvSpPr txBox="1"/>
      </xdr:nvSpPr>
      <xdr:spPr>
        <a:xfrm>
          <a:off x="18915595" y="656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364" name="n_2aveValue【一般廃棄物処理施設】&#10;一人当たり有形固定資産（償却資産）額">
          <a:extLst>
            <a:ext uri="{FF2B5EF4-FFF2-40B4-BE49-F238E27FC236}">
              <a16:creationId xmlns:a16="http://schemas.microsoft.com/office/drawing/2014/main" id="{785F5912-615A-4C71-8B64-71D10C6DCFD2}"/>
            </a:ext>
          </a:extLst>
        </xdr:cNvPr>
        <xdr:cNvSpPr txBox="1"/>
      </xdr:nvSpPr>
      <xdr:spPr>
        <a:xfrm>
          <a:off x="18088955" y="532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365" name="n_3aveValue【一般廃棄物処理施設】&#10;一人当たり有形固定資産（償却資産）額">
          <a:extLst>
            <a:ext uri="{FF2B5EF4-FFF2-40B4-BE49-F238E27FC236}">
              <a16:creationId xmlns:a16="http://schemas.microsoft.com/office/drawing/2014/main" id="{1DB31E06-842F-443F-A180-D8631F775620}"/>
            </a:ext>
          </a:extLst>
        </xdr:cNvPr>
        <xdr:cNvSpPr txBox="1"/>
      </xdr:nvSpPr>
      <xdr:spPr>
        <a:xfrm>
          <a:off x="17354061" y="65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69008</xdr:rowOff>
    </xdr:from>
    <xdr:ext cx="469744" cy="259045"/>
    <xdr:sp macro="" textlink="">
      <xdr:nvSpPr>
        <xdr:cNvPr id="366" name="n_3mainValue【一般廃棄物処理施設】&#10;一人当たり有形固定資産（償却資産）額">
          <a:extLst>
            <a:ext uri="{FF2B5EF4-FFF2-40B4-BE49-F238E27FC236}">
              <a16:creationId xmlns:a16="http://schemas.microsoft.com/office/drawing/2014/main" id="{557CC425-3313-47F7-B124-D6DC036D97E0}"/>
            </a:ext>
          </a:extLst>
        </xdr:cNvPr>
        <xdr:cNvSpPr txBox="1"/>
      </xdr:nvSpPr>
      <xdr:spPr>
        <a:xfrm>
          <a:off x="17386378" y="700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7" name="正方形/長方形 366">
          <a:extLst>
            <a:ext uri="{FF2B5EF4-FFF2-40B4-BE49-F238E27FC236}">
              <a16:creationId xmlns:a16="http://schemas.microsoft.com/office/drawing/2014/main" id="{89BAD730-0A47-4A03-A01E-A523B10AC0A8}"/>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8" name="正方形/長方形 367">
          <a:extLst>
            <a:ext uri="{FF2B5EF4-FFF2-40B4-BE49-F238E27FC236}">
              <a16:creationId xmlns:a16="http://schemas.microsoft.com/office/drawing/2014/main" id="{DAB86CA7-F1A2-480F-BFF2-6FE05B6FA2F6}"/>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9" name="正方形/長方形 368">
          <a:extLst>
            <a:ext uri="{FF2B5EF4-FFF2-40B4-BE49-F238E27FC236}">
              <a16:creationId xmlns:a16="http://schemas.microsoft.com/office/drawing/2014/main" id="{A1A8B49E-17AF-4910-B2B9-C59491D9E7A5}"/>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0" name="正方形/長方形 369">
          <a:extLst>
            <a:ext uri="{FF2B5EF4-FFF2-40B4-BE49-F238E27FC236}">
              <a16:creationId xmlns:a16="http://schemas.microsoft.com/office/drawing/2014/main" id="{583FDC64-CFDA-4C46-AE41-1333776B7052}"/>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1" name="正方形/長方形 370">
          <a:extLst>
            <a:ext uri="{FF2B5EF4-FFF2-40B4-BE49-F238E27FC236}">
              <a16:creationId xmlns:a16="http://schemas.microsoft.com/office/drawing/2014/main" id="{98BD017E-FF0F-4D32-8B15-F7C60ACFB376}"/>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2" name="正方形/長方形 371">
          <a:extLst>
            <a:ext uri="{FF2B5EF4-FFF2-40B4-BE49-F238E27FC236}">
              <a16:creationId xmlns:a16="http://schemas.microsoft.com/office/drawing/2014/main" id="{77373C95-AC51-476C-AB78-1CC1A071A4D3}"/>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3" name="正方形/長方形 372">
          <a:extLst>
            <a:ext uri="{FF2B5EF4-FFF2-40B4-BE49-F238E27FC236}">
              <a16:creationId xmlns:a16="http://schemas.microsoft.com/office/drawing/2014/main" id="{1FF1D8AA-C308-4B6A-8826-885D930EFE9E}"/>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4" name="正方形/長方形 373">
          <a:extLst>
            <a:ext uri="{FF2B5EF4-FFF2-40B4-BE49-F238E27FC236}">
              <a16:creationId xmlns:a16="http://schemas.microsoft.com/office/drawing/2014/main" id="{D47483BE-95AA-46BF-97BA-C97B5220C955}"/>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5" name="テキスト ボックス 374">
          <a:extLst>
            <a:ext uri="{FF2B5EF4-FFF2-40B4-BE49-F238E27FC236}">
              <a16:creationId xmlns:a16="http://schemas.microsoft.com/office/drawing/2014/main" id="{A933C28B-1EFE-4B40-BB6F-7B8F992C5303}"/>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6" name="直線コネクタ 375">
          <a:extLst>
            <a:ext uri="{FF2B5EF4-FFF2-40B4-BE49-F238E27FC236}">
              <a16:creationId xmlns:a16="http://schemas.microsoft.com/office/drawing/2014/main" id="{3C3086B3-158B-411A-82ED-1CCC7568F2C3}"/>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7" name="テキスト ボックス 376">
          <a:extLst>
            <a:ext uri="{FF2B5EF4-FFF2-40B4-BE49-F238E27FC236}">
              <a16:creationId xmlns:a16="http://schemas.microsoft.com/office/drawing/2014/main" id="{E442380E-2ADA-4A43-B2EF-E15EF17855D9}"/>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8" name="直線コネクタ 377">
          <a:extLst>
            <a:ext uri="{FF2B5EF4-FFF2-40B4-BE49-F238E27FC236}">
              <a16:creationId xmlns:a16="http://schemas.microsoft.com/office/drawing/2014/main" id="{7987EB8E-AB4E-4DD6-8F90-12027F3C619E}"/>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9" name="テキスト ボックス 378">
          <a:extLst>
            <a:ext uri="{FF2B5EF4-FFF2-40B4-BE49-F238E27FC236}">
              <a16:creationId xmlns:a16="http://schemas.microsoft.com/office/drawing/2014/main" id="{DCE6F157-A34E-4F58-9990-EF8AEDECDA3C}"/>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0" name="直線コネクタ 379">
          <a:extLst>
            <a:ext uri="{FF2B5EF4-FFF2-40B4-BE49-F238E27FC236}">
              <a16:creationId xmlns:a16="http://schemas.microsoft.com/office/drawing/2014/main" id="{951D2CE9-3E7D-403B-A9C4-DA30AF8B97CF}"/>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1" name="テキスト ボックス 380">
          <a:extLst>
            <a:ext uri="{FF2B5EF4-FFF2-40B4-BE49-F238E27FC236}">
              <a16:creationId xmlns:a16="http://schemas.microsoft.com/office/drawing/2014/main" id="{3EFA1BCF-A639-4DF8-BFA2-6FC6B9827E0F}"/>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2" name="直線コネクタ 381">
          <a:extLst>
            <a:ext uri="{FF2B5EF4-FFF2-40B4-BE49-F238E27FC236}">
              <a16:creationId xmlns:a16="http://schemas.microsoft.com/office/drawing/2014/main" id="{9D11AAA5-A4E7-4C35-BF03-BB21AD9CA877}"/>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3" name="テキスト ボックス 382">
          <a:extLst>
            <a:ext uri="{FF2B5EF4-FFF2-40B4-BE49-F238E27FC236}">
              <a16:creationId xmlns:a16="http://schemas.microsoft.com/office/drawing/2014/main" id="{13277A25-41BC-46C4-A539-696BF364E307}"/>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4" name="直線コネクタ 383">
          <a:extLst>
            <a:ext uri="{FF2B5EF4-FFF2-40B4-BE49-F238E27FC236}">
              <a16:creationId xmlns:a16="http://schemas.microsoft.com/office/drawing/2014/main" id="{2EE6A305-0785-483F-A779-F523C3AB0BAF}"/>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5" name="テキスト ボックス 384">
          <a:extLst>
            <a:ext uri="{FF2B5EF4-FFF2-40B4-BE49-F238E27FC236}">
              <a16:creationId xmlns:a16="http://schemas.microsoft.com/office/drawing/2014/main" id="{EA36387E-C125-401F-9420-917CF89C6BA1}"/>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6" name="直線コネクタ 385">
          <a:extLst>
            <a:ext uri="{FF2B5EF4-FFF2-40B4-BE49-F238E27FC236}">
              <a16:creationId xmlns:a16="http://schemas.microsoft.com/office/drawing/2014/main" id="{CCF20B51-8F91-4EB3-9985-F66490310B5C}"/>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7" name="テキスト ボックス 386">
          <a:extLst>
            <a:ext uri="{FF2B5EF4-FFF2-40B4-BE49-F238E27FC236}">
              <a16:creationId xmlns:a16="http://schemas.microsoft.com/office/drawing/2014/main" id="{776FB7ED-138F-4C46-BE2B-53EDE2D4B29D}"/>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8" name="直線コネクタ 387">
          <a:extLst>
            <a:ext uri="{FF2B5EF4-FFF2-40B4-BE49-F238E27FC236}">
              <a16:creationId xmlns:a16="http://schemas.microsoft.com/office/drawing/2014/main" id="{D8991D03-7D86-43E0-856D-BDA55FFC0A28}"/>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9" name="テキスト ボックス 388">
          <a:extLst>
            <a:ext uri="{FF2B5EF4-FFF2-40B4-BE49-F238E27FC236}">
              <a16:creationId xmlns:a16="http://schemas.microsoft.com/office/drawing/2014/main" id="{0DFA8167-FB9D-407A-8AAC-95571B41798B}"/>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0" name="【保健センター・保健所】&#10;有形固定資産減価償却率グラフ枠">
          <a:extLst>
            <a:ext uri="{FF2B5EF4-FFF2-40B4-BE49-F238E27FC236}">
              <a16:creationId xmlns:a16="http://schemas.microsoft.com/office/drawing/2014/main" id="{AF4DB6B1-2DDB-4ED6-84E0-6B4C064A3FF5}"/>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91" name="直線コネクタ 390">
          <a:extLst>
            <a:ext uri="{FF2B5EF4-FFF2-40B4-BE49-F238E27FC236}">
              <a16:creationId xmlns:a16="http://schemas.microsoft.com/office/drawing/2014/main" id="{58621499-9BCB-4325-94A4-E4C51D7A8A56}"/>
            </a:ext>
          </a:extLst>
        </xdr:cNvPr>
        <xdr:cNvCxnSpPr/>
      </xdr:nvCxnSpPr>
      <xdr:spPr>
        <a:xfrm flipV="1">
          <a:off x="14699614" y="93472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92" name="【保健センター・保健所】&#10;有形固定資産減価償却率最小値テキスト">
          <a:extLst>
            <a:ext uri="{FF2B5EF4-FFF2-40B4-BE49-F238E27FC236}">
              <a16:creationId xmlns:a16="http://schemas.microsoft.com/office/drawing/2014/main" id="{21233643-B5F2-4D43-978B-E651E76E500B}"/>
            </a:ext>
          </a:extLst>
        </xdr:cNvPr>
        <xdr:cNvSpPr txBox="1"/>
      </xdr:nvSpPr>
      <xdr:spPr>
        <a:xfrm>
          <a:off x="14738350"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93" name="直線コネクタ 392">
          <a:extLst>
            <a:ext uri="{FF2B5EF4-FFF2-40B4-BE49-F238E27FC236}">
              <a16:creationId xmlns:a16="http://schemas.microsoft.com/office/drawing/2014/main" id="{175FDCEC-5E6E-4ADA-9541-8B1AC783F13A}"/>
            </a:ext>
          </a:extLst>
        </xdr:cNvPr>
        <xdr:cNvCxnSpPr/>
      </xdr:nvCxnSpPr>
      <xdr:spPr>
        <a:xfrm>
          <a:off x="14611350" y="1042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94" name="【保健センター・保健所】&#10;有形固定資産減価償却率最大値テキスト">
          <a:extLst>
            <a:ext uri="{FF2B5EF4-FFF2-40B4-BE49-F238E27FC236}">
              <a16:creationId xmlns:a16="http://schemas.microsoft.com/office/drawing/2014/main" id="{DCFB4D36-DA4C-4CF1-AA27-3C128627187D}"/>
            </a:ext>
          </a:extLst>
        </xdr:cNvPr>
        <xdr:cNvSpPr txBox="1"/>
      </xdr:nvSpPr>
      <xdr:spPr>
        <a:xfrm>
          <a:off x="14738350" y="912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395" name="直線コネクタ 394">
          <a:extLst>
            <a:ext uri="{FF2B5EF4-FFF2-40B4-BE49-F238E27FC236}">
              <a16:creationId xmlns:a16="http://schemas.microsoft.com/office/drawing/2014/main" id="{9D55C7DC-EDEA-4871-BAEE-DAA25AB4C783}"/>
            </a:ext>
          </a:extLst>
        </xdr:cNvPr>
        <xdr:cNvCxnSpPr/>
      </xdr:nvCxnSpPr>
      <xdr:spPr>
        <a:xfrm>
          <a:off x="14611350" y="9347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396" name="【保健センター・保健所】&#10;有形固定資産減価償却率平均値テキスト">
          <a:extLst>
            <a:ext uri="{FF2B5EF4-FFF2-40B4-BE49-F238E27FC236}">
              <a16:creationId xmlns:a16="http://schemas.microsoft.com/office/drawing/2014/main" id="{43E2FD2E-D547-4403-B1CC-A65B798C28A7}"/>
            </a:ext>
          </a:extLst>
        </xdr:cNvPr>
        <xdr:cNvSpPr txBox="1"/>
      </xdr:nvSpPr>
      <xdr:spPr>
        <a:xfrm>
          <a:off x="14738350" y="9971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397" name="フローチャート: 判断 396">
          <a:extLst>
            <a:ext uri="{FF2B5EF4-FFF2-40B4-BE49-F238E27FC236}">
              <a16:creationId xmlns:a16="http://schemas.microsoft.com/office/drawing/2014/main" id="{40F2EDBC-1FEE-44B8-912D-2E4256037DF8}"/>
            </a:ext>
          </a:extLst>
        </xdr:cNvPr>
        <xdr:cNvSpPr/>
      </xdr:nvSpPr>
      <xdr:spPr>
        <a:xfrm>
          <a:off x="14649450" y="99929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398" name="フローチャート: 判断 397">
          <a:extLst>
            <a:ext uri="{FF2B5EF4-FFF2-40B4-BE49-F238E27FC236}">
              <a16:creationId xmlns:a16="http://schemas.microsoft.com/office/drawing/2014/main" id="{947CA593-3D80-468D-90B7-9C9139B67AC6}"/>
            </a:ext>
          </a:extLst>
        </xdr:cNvPr>
        <xdr:cNvSpPr/>
      </xdr:nvSpPr>
      <xdr:spPr>
        <a:xfrm>
          <a:off x="1388745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31115</xdr:rowOff>
    </xdr:from>
    <xdr:to>
      <xdr:col>76</xdr:col>
      <xdr:colOff>165100</xdr:colOff>
      <xdr:row>61</xdr:row>
      <xdr:rowOff>132715</xdr:rowOff>
    </xdr:to>
    <xdr:sp macro="" textlink="">
      <xdr:nvSpPr>
        <xdr:cNvPr id="399" name="フローチャート: 判断 398">
          <a:extLst>
            <a:ext uri="{FF2B5EF4-FFF2-40B4-BE49-F238E27FC236}">
              <a16:creationId xmlns:a16="http://schemas.microsoft.com/office/drawing/2014/main" id="{A1D3F7A9-73FD-42CA-95E5-C888C0293DC6}"/>
            </a:ext>
          </a:extLst>
        </xdr:cNvPr>
        <xdr:cNvSpPr/>
      </xdr:nvSpPr>
      <xdr:spPr>
        <a:xfrm>
          <a:off x="130937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57785</xdr:rowOff>
    </xdr:from>
    <xdr:to>
      <xdr:col>72</xdr:col>
      <xdr:colOff>38100</xdr:colOff>
      <xdr:row>61</xdr:row>
      <xdr:rowOff>159385</xdr:rowOff>
    </xdr:to>
    <xdr:sp macro="" textlink="">
      <xdr:nvSpPr>
        <xdr:cNvPr id="400" name="フローチャート: 判断 399">
          <a:extLst>
            <a:ext uri="{FF2B5EF4-FFF2-40B4-BE49-F238E27FC236}">
              <a16:creationId xmlns:a16="http://schemas.microsoft.com/office/drawing/2014/main" id="{61FE8FF1-498A-4B14-8250-1F52AC6C0BD3}"/>
            </a:ext>
          </a:extLst>
        </xdr:cNvPr>
        <xdr:cNvSpPr/>
      </xdr:nvSpPr>
      <xdr:spPr>
        <a:xfrm>
          <a:off x="12299950" y="101352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E6FD958E-BE36-4F85-BF68-E0161BE1517D}"/>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BC4066A1-9903-4E9B-A7FF-6415B9CF06F3}"/>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D7F84AF-1DCB-4B3C-BACA-FD8B177D66D7}"/>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EEF7640F-0B7E-4CFF-B65D-BAC7F27739D6}"/>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87076AEC-F12E-45F4-94C2-A9557E8D5F27}"/>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118745</xdr:rowOff>
    </xdr:from>
    <xdr:to>
      <xdr:col>85</xdr:col>
      <xdr:colOff>177800</xdr:colOff>
      <xdr:row>60</xdr:row>
      <xdr:rowOff>48895</xdr:rowOff>
    </xdr:to>
    <xdr:sp macro="" textlink="">
      <xdr:nvSpPr>
        <xdr:cNvPr id="406" name="楕円 405">
          <a:extLst>
            <a:ext uri="{FF2B5EF4-FFF2-40B4-BE49-F238E27FC236}">
              <a16:creationId xmlns:a16="http://schemas.microsoft.com/office/drawing/2014/main" id="{4439EC56-CD53-47E1-9D83-B9E74C8C7733}"/>
            </a:ext>
          </a:extLst>
        </xdr:cNvPr>
        <xdr:cNvSpPr/>
      </xdr:nvSpPr>
      <xdr:spPr>
        <a:xfrm>
          <a:off x="14649450" y="98659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141622</xdr:rowOff>
    </xdr:from>
    <xdr:ext cx="405111" cy="259045"/>
    <xdr:sp macro="" textlink="">
      <xdr:nvSpPr>
        <xdr:cNvPr id="407" name="【保健センター・保健所】&#10;有形固定資産減価償却率該当値テキスト">
          <a:extLst>
            <a:ext uri="{FF2B5EF4-FFF2-40B4-BE49-F238E27FC236}">
              <a16:creationId xmlns:a16="http://schemas.microsoft.com/office/drawing/2014/main" id="{0740CA00-3B90-4230-A060-A84180B3BE03}"/>
            </a:ext>
          </a:extLst>
        </xdr:cNvPr>
        <xdr:cNvSpPr txBox="1"/>
      </xdr:nvSpPr>
      <xdr:spPr>
        <a:xfrm>
          <a:off x="1473835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156845</xdr:rowOff>
    </xdr:from>
    <xdr:to>
      <xdr:col>81</xdr:col>
      <xdr:colOff>101600</xdr:colOff>
      <xdr:row>60</xdr:row>
      <xdr:rowOff>86995</xdr:rowOff>
    </xdr:to>
    <xdr:sp macro="" textlink="">
      <xdr:nvSpPr>
        <xdr:cNvPr id="408" name="楕円 407">
          <a:extLst>
            <a:ext uri="{FF2B5EF4-FFF2-40B4-BE49-F238E27FC236}">
              <a16:creationId xmlns:a16="http://schemas.microsoft.com/office/drawing/2014/main" id="{4891287B-343F-4C42-A56C-9D7EF6B68867}"/>
            </a:ext>
          </a:extLst>
        </xdr:cNvPr>
        <xdr:cNvSpPr/>
      </xdr:nvSpPr>
      <xdr:spPr>
        <a:xfrm>
          <a:off x="13887450" y="99040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169545</xdr:rowOff>
    </xdr:from>
    <xdr:to>
      <xdr:col>85</xdr:col>
      <xdr:colOff>127000</xdr:colOff>
      <xdr:row>60</xdr:row>
      <xdr:rowOff>36195</xdr:rowOff>
    </xdr:to>
    <xdr:cxnSp macro="">
      <xdr:nvCxnSpPr>
        <xdr:cNvPr id="409" name="直線コネクタ 408">
          <a:extLst>
            <a:ext uri="{FF2B5EF4-FFF2-40B4-BE49-F238E27FC236}">
              <a16:creationId xmlns:a16="http://schemas.microsoft.com/office/drawing/2014/main" id="{94CAEC3C-DAE9-4A7B-874A-17F6ED05EAA3}"/>
            </a:ext>
          </a:extLst>
        </xdr:cNvPr>
        <xdr:cNvCxnSpPr/>
      </xdr:nvCxnSpPr>
      <xdr:spPr>
        <a:xfrm flipV="1">
          <a:off x="13938250" y="991044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23495</xdr:rowOff>
    </xdr:from>
    <xdr:to>
      <xdr:col>76</xdr:col>
      <xdr:colOff>165100</xdr:colOff>
      <xdr:row>60</xdr:row>
      <xdr:rowOff>125095</xdr:rowOff>
    </xdr:to>
    <xdr:sp macro="" textlink="">
      <xdr:nvSpPr>
        <xdr:cNvPr id="410" name="楕円 409">
          <a:extLst>
            <a:ext uri="{FF2B5EF4-FFF2-40B4-BE49-F238E27FC236}">
              <a16:creationId xmlns:a16="http://schemas.microsoft.com/office/drawing/2014/main" id="{9A1D83F3-601B-4D22-BAF8-D141BB37292B}"/>
            </a:ext>
          </a:extLst>
        </xdr:cNvPr>
        <xdr:cNvSpPr/>
      </xdr:nvSpPr>
      <xdr:spPr>
        <a:xfrm>
          <a:off x="130937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36195</xdr:rowOff>
    </xdr:from>
    <xdr:to>
      <xdr:col>81</xdr:col>
      <xdr:colOff>50800</xdr:colOff>
      <xdr:row>60</xdr:row>
      <xdr:rowOff>74295</xdr:rowOff>
    </xdr:to>
    <xdr:cxnSp macro="">
      <xdr:nvCxnSpPr>
        <xdr:cNvPr id="411" name="直線コネクタ 410">
          <a:extLst>
            <a:ext uri="{FF2B5EF4-FFF2-40B4-BE49-F238E27FC236}">
              <a16:creationId xmlns:a16="http://schemas.microsoft.com/office/drawing/2014/main" id="{0F2F27C3-7EAE-43A5-B83D-94B4BA95F303}"/>
            </a:ext>
          </a:extLst>
        </xdr:cNvPr>
        <xdr:cNvCxnSpPr/>
      </xdr:nvCxnSpPr>
      <xdr:spPr>
        <a:xfrm flipV="1">
          <a:off x="13144500" y="994854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412" name="楕円 411">
          <a:extLst>
            <a:ext uri="{FF2B5EF4-FFF2-40B4-BE49-F238E27FC236}">
              <a16:creationId xmlns:a16="http://schemas.microsoft.com/office/drawing/2014/main" id="{C6E94FD5-7498-4EBA-9333-A099F12C2D0D}"/>
            </a:ext>
          </a:extLst>
        </xdr:cNvPr>
        <xdr:cNvSpPr/>
      </xdr:nvSpPr>
      <xdr:spPr>
        <a:xfrm>
          <a:off x="12299950" y="98221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60</xdr:row>
      <xdr:rowOff>74295</xdr:rowOff>
    </xdr:to>
    <xdr:cxnSp macro="">
      <xdr:nvCxnSpPr>
        <xdr:cNvPr id="413" name="直線コネクタ 412">
          <a:extLst>
            <a:ext uri="{FF2B5EF4-FFF2-40B4-BE49-F238E27FC236}">
              <a16:creationId xmlns:a16="http://schemas.microsoft.com/office/drawing/2014/main" id="{3683900E-1D08-4439-B21A-52AB288F504B}"/>
            </a:ext>
          </a:extLst>
        </xdr:cNvPr>
        <xdr:cNvCxnSpPr/>
      </xdr:nvCxnSpPr>
      <xdr:spPr>
        <a:xfrm>
          <a:off x="12344400" y="9872980"/>
          <a:ext cx="800100" cy="1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148607</xdr:rowOff>
    </xdr:from>
    <xdr:ext cx="405111" cy="259045"/>
    <xdr:sp macro="" textlink="">
      <xdr:nvSpPr>
        <xdr:cNvPr id="414" name="n_1aveValue【保健センター・保健所】&#10;有形固定資産減価償却率">
          <a:extLst>
            <a:ext uri="{FF2B5EF4-FFF2-40B4-BE49-F238E27FC236}">
              <a16:creationId xmlns:a16="http://schemas.microsoft.com/office/drawing/2014/main" id="{E9996E8E-B8DD-42AA-BCD6-64A7EEAA1AB7}"/>
            </a:ext>
          </a:extLst>
        </xdr:cNvPr>
        <xdr:cNvSpPr txBox="1"/>
      </xdr:nvSpPr>
      <xdr:spPr>
        <a:xfrm>
          <a:off x="13742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123842</xdr:rowOff>
    </xdr:from>
    <xdr:ext cx="405111" cy="259045"/>
    <xdr:sp macro="" textlink="">
      <xdr:nvSpPr>
        <xdr:cNvPr id="415" name="n_2aveValue【保健センター・保健所】&#10;有形固定資産減価償却率">
          <a:extLst>
            <a:ext uri="{FF2B5EF4-FFF2-40B4-BE49-F238E27FC236}">
              <a16:creationId xmlns:a16="http://schemas.microsoft.com/office/drawing/2014/main" id="{12C097FA-6B1E-4AD9-8083-CE558799D462}"/>
            </a:ext>
          </a:extLst>
        </xdr:cNvPr>
        <xdr:cNvSpPr txBox="1"/>
      </xdr:nvSpPr>
      <xdr:spPr>
        <a:xfrm>
          <a:off x="1296099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150512</xdr:rowOff>
    </xdr:from>
    <xdr:ext cx="405111" cy="259045"/>
    <xdr:sp macro="" textlink="">
      <xdr:nvSpPr>
        <xdr:cNvPr id="416" name="n_3aveValue【保健センター・保健所】&#10;有形固定資産減価償却率">
          <a:extLst>
            <a:ext uri="{FF2B5EF4-FFF2-40B4-BE49-F238E27FC236}">
              <a16:creationId xmlns:a16="http://schemas.microsoft.com/office/drawing/2014/main" id="{E41E3A2A-9E0E-42CD-AEED-E3F82830DCAD}"/>
            </a:ext>
          </a:extLst>
        </xdr:cNvPr>
        <xdr:cNvSpPr txBox="1"/>
      </xdr:nvSpPr>
      <xdr:spPr>
        <a:xfrm>
          <a:off x="121672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103522</xdr:rowOff>
    </xdr:from>
    <xdr:ext cx="405111" cy="259045"/>
    <xdr:sp macro="" textlink="">
      <xdr:nvSpPr>
        <xdr:cNvPr id="417" name="n_1mainValue【保健センター・保健所】&#10;有形固定資産減価償却率">
          <a:extLst>
            <a:ext uri="{FF2B5EF4-FFF2-40B4-BE49-F238E27FC236}">
              <a16:creationId xmlns:a16="http://schemas.microsoft.com/office/drawing/2014/main" id="{25599EC8-18B2-4BB2-98DA-E0D845C101EB}"/>
            </a:ext>
          </a:extLst>
        </xdr:cNvPr>
        <xdr:cNvSpPr txBox="1"/>
      </xdr:nvSpPr>
      <xdr:spPr>
        <a:xfrm>
          <a:off x="137420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141622</xdr:rowOff>
    </xdr:from>
    <xdr:ext cx="405111" cy="259045"/>
    <xdr:sp macro="" textlink="">
      <xdr:nvSpPr>
        <xdr:cNvPr id="418" name="n_2mainValue【保健センター・保健所】&#10;有形固定資産減価償却率">
          <a:extLst>
            <a:ext uri="{FF2B5EF4-FFF2-40B4-BE49-F238E27FC236}">
              <a16:creationId xmlns:a16="http://schemas.microsoft.com/office/drawing/2014/main" id="{9FF7CD0C-BF84-448C-A1C6-F7FD98897AD5}"/>
            </a:ext>
          </a:extLst>
        </xdr:cNvPr>
        <xdr:cNvSpPr txBox="1"/>
      </xdr:nvSpPr>
      <xdr:spPr>
        <a:xfrm>
          <a:off x="12960994"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419" name="n_3mainValue【保健センター・保健所】&#10;有形固定資産減価償却率">
          <a:extLst>
            <a:ext uri="{FF2B5EF4-FFF2-40B4-BE49-F238E27FC236}">
              <a16:creationId xmlns:a16="http://schemas.microsoft.com/office/drawing/2014/main" id="{D10A225C-AD19-4C2F-8E06-3FE020E66971}"/>
            </a:ext>
          </a:extLst>
        </xdr:cNvPr>
        <xdr:cNvSpPr txBox="1"/>
      </xdr:nvSpPr>
      <xdr:spPr>
        <a:xfrm>
          <a:off x="121672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a:extLst>
            <a:ext uri="{FF2B5EF4-FFF2-40B4-BE49-F238E27FC236}">
              <a16:creationId xmlns:a16="http://schemas.microsoft.com/office/drawing/2014/main" id="{D338392A-8914-4368-AB82-322DF12F189A}"/>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a:extLst>
            <a:ext uri="{FF2B5EF4-FFF2-40B4-BE49-F238E27FC236}">
              <a16:creationId xmlns:a16="http://schemas.microsoft.com/office/drawing/2014/main" id="{45BDE6AE-DE02-47C6-AA35-AD8A41DCD10C}"/>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a:extLst>
            <a:ext uri="{FF2B5EF4-FFF2-40B4-BE49-F238E27FC236}">
              <a16:creationId xmlns:a16="http://schemas.microsoft.com/office/drawing/2014/main" id="{6D550543-F7F7-459C-AEA7-2606BE14F15C}"/>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a:extLst>
            <a:ext uri="{FF2B5EF4-FFF2-40B4-BE49-F238E27FC236}">
              <a16:creationId xmlns:a16="http://schemas.microsoft.com/office/drawing/2014/main" id="{F95B187E-5C8C-49AF-84E2-FA73196D7228}"/>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a:extLst>
            <a:ext uri="{FF2B5EF4-FFF2-40B4-BE49-F238E27FC236}">
              <a16:creationId xmlns:a16="http://schemas.microsoft.com/office/drawing/2014/main" id="{9A4DEFE5-4EA8-4507-BDF5-6623DB3226D4}"/>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a:extLst>
            <a:ext uri="{FF2B5EF4-FFF2-40B4-BE49-F238E27FC236}">
              <a16:creationId xmlns:a16="http://schemas.microsoft.com/office/drawing/2014/main" id="{DA59825F-1D17-4976-BD84-570780BEC6B6}"/>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a:extLst>
            <a:ext uri="{FF2B5EF4-FFF2-40B4-BE49-F238E27FC236}">
              <a16:creationId xmlns:a16="http://schemas.microsoft.com/office/drawing/2014/main" id="{3A93E44E-7BDD-45C0-9861-C8B976F77367}"/>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a:extLst>
            <a:ext uri="{FF2B5EF4-FFF2-40B4-BE49-F238E27FC236}">
              <a16:creationId xmlns:a16="http://schemas.microsoft.com/office/drawing/2014/main" id="{953FC398-C7A7-475C-9C84-BF0BA3B5783B}"/>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a:extLst>
            <a:ext uri="{FF2B5EF4-FFF2-40B4-BE49-F238E27FC236}">
              <a16:creationId xmlns:a16="http://schemas.microsoft.com/office/drawing/2014/main" id="{3F83E754-3A08-4DA1-AA96-0EA23FE03687}"/>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a:extLst>
            <a:ext uri="{FF2B5EF4-FFF2-40B4-BE49-F238E27FC236}">
              <a16:creationId xmlns:a16="http://schemas.microsoft.com/office/drawing/2014/main" id="{6373D53E-E402-4FE4-8A89-B1DFDD0A1784}"/>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a:extLst>
            <a:ext uri="{FF2B5EF4-FFF2-40B4-BE49-F238E27FC236}">
              <a16:creationId xmlns:a16="http://schemas.microsoft.com/office/drawing/2014/main" id="{FEC7FADA-2576-4E09-922B-124064DC7BA5}"/>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a:extLst>
            <a:ext uri="{FF2B5EF4-FFF2-40B4-BE49-F238E27FC236}">
              <a16:creationId xmlns:a16="http://schemas.microsoft.com/office/drawing/2014/main" id="{F67D8C6B-1B9E-4399-9008-58BB366D90AB}"/>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a:extLst>
            <a:ext uri="{FF2B5EF4-FFF2-40B4-BE49-F238E27FC236}">
              <a16:creationId xmlns:a16="http://schemas.microsoft.com/office/drawing/2014/main" id="{686AB33A-5891-4337-8EED-E925CF3BD36D}"/>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a:extLst>
            <a:ext uri="{FF2B5EF4-FFF2-40B4-BE49-F238E27FC236}">
              <a16:creationId xmlns:a16="http://schemas.microsoft.com/office/drawing/2014/main" id="{F562CB61-34FA-48E6-93C0-1EB2B99B1AC6}"/>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a:extLst>
            <a:ext uri="{FF2B5EF4-FFF2-40B4-BE49-F238E27FC236}">
              <a16:creationId xmlns:a16="http://schemas.microsoft.com/office/drawing/2014/main" id="{40B2DD64-E1CC-4929-B186-0B86FFAC314E}"/>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a:extLst>
            <a:ext uri="{FF2B5EF4-FFF2-40B4-BE49-F238E27FC236}">
              <a16:creationId xmlns:a16="http://schemas.microsoft.com/office/drawing/2014/main" id="{BBA9473B-15F7-404F-977D-D69714D5D026}"/>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a:extLst>
            <a:ext uri="{FF2B5EF4-FFF2-40B4-BE49-F238E27FC236}">
              <a16:creationId xmlns:a16="http://schemas.microsoft.com/office/drawing/2014/main" id="{62ACD849-BC70-4894-8957-03E6DCCDE479}"/>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a:extLst>
            <a:ext uri="{FF2B5EF4-FFF2-40B4-BE49-F238E27FC236}">
              <a16:creationId xmlns:a16="http://schemas.microsoft.com/office/drawing/2014/main" id="{84C2C278-0708-44FA-8B00-C205A983F4D2}"/>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a:extLst>
            <a:ext uri="{FF2B5EF4-FFF2-40B4-BE49-F238E27FC236}">
              <a16:creationId xmlns:a16="http://schemas.microsoft.com/office/drawing/2014/main" id="{1FC2838B-E54C-405D-B607-96898B4E3F76}"/>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39" name="テキスト ボックス 438">
          <a:extLst>
            <a:ext uri="{FF2B5EF4-FFF2-40B4-BE49-F238E27FC236}">
              <a16:creationId xmlns:a16="http://schemas.microsoft.com/office/drawing/2014/main" id="{66C6141C-FC09-4FBF-9B47-FAA9F1DEEB41}"/>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a:extLst>
            <a:ext uri="{FF2B5EF4-FFF2-40B4-BE49-F238E27FC236}">
              <a16:creationId xmlns:a16="http://schemas.microsoft.com/office/drawing/2014/main" id="{2BA664DB-0E80-4C01-BDFB-ACBF173ADDC7}"/>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1" name="テキスト ボックス 440">
          <a:extLst>
            <a:ext uri="{FF2B5EF4-FFF2-40B4-BE49-F238E27FC236}">
              <a16:creationId xmlns:a16="http://schemas.microsoft.com/office/drawing/2014/main" id="{486058C6-C018-46F6-A2F5-ABCEB61C3325}"/>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a:extLst>
            <a:ext uri="{FF2B5EF4-FFF2-40B4-BE49-F238E27FC236}">
              <a16:creationId xmlns:a16="http://schemas.microsoft.com/office/drawing/2014/main" id="{B9BDB47A-914D-4DC9-A259-9AA0BF369C34}"/>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3" name="テキスト ボックス 442">
          <a:extLst>
            <a:ext uri="{FF2B5EF4-FFF2-40B4-BE49-F238E27FC236}">
              <a16:creationId xmlns:a16="http://schemas.microsoft.com/office/drawing/2014/main" id="{84898652-9949-4678-A18A-13D55508C442}"/>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保健センター・保健所】&#10;一人当たり面積グラフ枠">
          <a:extLst>
            <a:ext uri="{FF2B5EF4-FFF2-40B4-BE49-F238E27FC236}">
              <a16:creationId xmlns:a16="http://schemas.microsoft.com/office/drawing/2014/main" id="{CEE70ED2-BDFE-4342-A692-21443FF65B96}"/>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45" name="直線コネクタ 444">
          <a:extLst>
            <a:ext uri="{FF2B5EF4-FFF2-40B4-BE49-F238E27FC236}">
              <a16:creationId xmlns:a16="http://schemas.microsoft.com/office/drawing/2014/main" id="{D869F829-6543-4279-B2D4-7F3C36705C22}"/>
            </a:ext>
          </a:extLst>
        </xdr:cNvPr>
        <xdr:cNvCxnSpPr/>
      </xdr:nvCxnSpPr>
      <xdr:spPr>
        <a:xfrm flipV="1">
          <a:off x="19951064" y="9065441"/>
          <a:ext cx="0" cy="156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46" name="【保健センター・保健所】&#10;一人当たり面積最小値テキスト">
          <a:extLst>
            <a:ext uri="{FF2B5EF4-FFF2-40B4-BE49-F238E27FC236}">
              <a16:creationId xmlns:a16="http://schemas.microsoft.com/office/drawing/2014/main" id="{F9D271C6-438E-40C1-BEAB-FB20D8AE2BF0}"/>
            </a:ext>
          </a:extLst>
        </xdr:cNvPr>
        <xdr:cNvSpPr txBox="1"/>
      </xdr:nvSpPr>
      <xdr:spPr>
        <a:xfrm>
          <a:off x="19989800" y="106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47" name="直線コネクタ 446">
          <a:extLst>
            <a:ext uri="{FF2B5EF4-FFF2-40B4-BE49-F238E27FC236}">
              <a16:creationId xmlns:a16="http://schemas.microsoft.com/office/drawing/2014/main" id="{54328253-EEE9-4523-9F55-FBAFCD836447}"/>
            </a:ext>
          </a:extLst>
        </xdr:cNvPr>
        <xdr:cNvCxnSpPr/>
      </xdr:nvCxnSpPr>
      <xdr:spPr>
        <a:xfrm>
          <a:off x="19881850" y="106282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48" name="【保健センター・保健所】&#10;一人当たり面積最大値テキスト">
          <a:extLst>
            <a:ext uri="{FF2B5EF4-FFF2-40B4-BE49-F238E27FC236}">
              <a16:creationId xmlns:a16="http://schemas.microsoft.com/office/drawing/2014/main" id="{B73F7291-0C8B-4DA4-B9F2-61A3D5B2AD07}"/>
            </a:ext>
          </a:extLst>
        </xdr:cNvPr>
        <xdr:cNvSpPr txBox="1"/>
      </xdr:nvSpPr>
      <xdr:spPr>
        <a:xfrm>
          <a:off x="19989800" y="884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49" name="直線コネクタ 448">
          <a:extLst>
            <a:ext uri="{FF2B5EF4-FFF2-40B4-BE49-F238E27FC236}">
              <a16:creationId xmlns:a16="http://schemas.microsoft.com/office/drawing/2014/main" id="{75CB7B2D-C2FD-42AD-8B35-491F62209114}"/>
            </a:ext>
          </a:extLst>
        </xdr:cNvPr>
        <xdr:cNvCxnSpPr/>
      </xdr:nvCxnSpPr>
      <xdr:spPr>
        <a:xfrm>
          <a:off x="19881850" y="90654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450" name="【保健センター・保健所】&#10;一人当たり面積平均値テキスト">
          <a:extLst>
            <a:ext uri="{FF2B5EF4-FFF2-40B4-BE49-F238E27FC236}">
              <a16:creationId xmlns:a16="http://schemas.microsoft.com/office/drawing/2014/main" id="{04C9772E-5CC0-4098-B622-38B129E8A153}"/>
            </a:ext>
          </a:extLst>
        </xdr:cNvPr>
        <xdr:cNvSpPr txBox="1"/>
      </xdr:nvSpPr>
      <xdr:spPr>
        <a:xfrm>
          <a:off x="19989800" y="10242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51" name="フローチャート: 判断 450">
          <a:extLst>
            <a:ext uri="{FF2B5EF4-FFF2-40B4-BE49-F238E27FC236}">
              <a16:creationId xmlns:a16="http://schemas.microsoft.com/office/drawing/2014/main" id="{6D51603C-CC21-4738-8BA6-48F21911413C}"/>
            </a:ext>
          </a:extLst>
        </xdr:cNvPr>
        <xdr:cNvSpPr/>
      </xdr:nvSpPr>
      <xdr:spPr>
        <a:xfrm>
          <a:off x="19900900" y="103909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52" name="フローチャート: 判断 451">
          <a:extLst>
            <a:ext uri="{FF2B5EF4-FFF2-40B4-BE49-F238E27FC236}">
              <a16:creationId xmlns:a16="http://schemas.microsoft.com/office/drawing/2014/main" id="{702B3FA2-4A3D-4912-ACBE-3D1525257AE0}"/>
            </a:ext>
          </a:extLst>
        </xdr:cNvPr>
        <xdr:cNvSpPr/>
      </xdr:nvSpPr>
      <xdr:spPr>
        <a:xfrm>
          <a:off x="19157950" y="103680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4717</xdr:rowOff>
    </xdr:from>
    <xdr:to>
      <xdr:col>107</xdr:col>
      <xdr:colOff>101600</xdr:colOff>
      <xdr:row>63</xdr:row>
      <xdr:rowOff>106317</xdr:rowOff>
    </xdr:to>
    <xdr:sp macro="" textlink="">
      <xdr:nvSpPr>
        <xdr:cNvPr id="453" name="フローチャート: 判断 452">
          <a:extLst>
            <a:ext uri="{FF2B5EF4-FFF2-40B4-BE49-F238E27FC236}">
              <a16:creationId xmlns:a16="http://schemas.microsoft.com/office/drawing/2014/main" id="{29F943FF-5AC1-496D-97CD-9C7C27B87319}"/>
            </a:ext>
          </a:extLst>
        </xdr:cNvPr>
        <xdr:cNvSpPr/>
      </xdr:nvSpPr>
      <xdr:spPr>
        <a:xfrm>
          <a:off x="18345150" y="1041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151674</xdr:rowOff>
    </xdr:from>
    <xdr:to>
      <xdr:col>102</xdr:col>
      <xdr:colOff>165100</xdr:colOff>
      <xdr:row>63</xdr:row>
      <xdr:rowOff>81824</xdr:rowOff>
    </xdr:to>
    <xdr:sp macro="" textlink="">
      <xdr:nvSpPr>
        <xdr:cNvPr id="454" name="フローチャート: 判断 453">
          <a:extLst>
            <a:ext uri="{FF2B5EF4-FFF2-40B4-BE49-F238E27FC236}">
              <a16:creationId xmlns:a16="http://schemas.microsoft.com/office/drawing/2014/main" id="{7B95C3C6-1830-488A-9A4F-0DD12E60361E}"/>
            </a:ext>
          </a:extLst>
        </xdr:cNvPr>
        <xdr:cNvSpPr/>
      </xdr:nvSpPr>
      <xdr:spPr>
        <a:xfrm>
          <a:off x="17551400" y="103942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CA24D2D8-80D0-4046-98FD-78C7BC95F9CD}"/>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8477C016-D52F-4F9A-8A3C-A7AE5F18CE2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E89FFAC8-D1CB-48B4-BEA5-7B68FFFACEB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183E1CBF-FCE5-4C10-972D-53E7D93CC6FC}"/>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531DA0D5-779B-4ED6-B1A4-5F8BF16785D8}"/>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4717</xdr:rowOff>
    </xdr:from>
    <xdr:to>
      <xdr:col>116</xdr:col>
      <xdr:colOff>114300</xdr:colOff>
      <xdr:row>63</xdr:row>
      <xdr:rowOff>106317</xdr:rowOff>
    </xdr:to>
    <xdr:sp macro="" textlink="">
      <xdr:nvSpPr>
        <xdr:cNvPr id="460" name="楕円 459">
          <a:extLst>
            <a:ext uri="{FF2B5EF4-FFF2-40B4-BE49-F238E27FC236}">
              <a16:creationId xmlns:a16="http://schemas.microsoft.com/office/drawing/2014/main" id="{DCFB9E96-F5BB-47D8-8C92-2B75B781ABFD}"/>
            </a:ext>
          </a:extLst>
        </xdr:cNvPr>
        <xdr:cNvSpPr/>
      </xdr:nvSpPr>
      <xdr:spPr>
        <a:xfrm>
          <a:off x="19900900" y="1041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154594</xdr:rowOff>
    </xdr:from>
    <xdr:ext cx="469744" cy="259045"/>
    <xdr:sp macro="" textlink="">
      <xdr:nvSpPr>
        <xdr:cNvPr id="461" name="【保健センター・保健所】&#10;一人当たり面積該当値テキスト">
          <a:extLst>
            <a:ext uri="{FF2B5EF4-FFF2-40B4-BE49-F238E27FC236}">
              <a16:creationId xmlns:a16="http://schemas.microsoft.com/office/drawing/2014/main" id="{476F8C1C-0601-4982-BB30-F9D7EB9F763D}"/>
            </a:ext>
          </a:extLst>
        </xdr:cNvPr>
        <xdr:cNvSpPr txBox="1"/>
      </xdr:nvSpPr>
      <xdr:spPr>
        <a:xfrm>
          <a:off x="19989800" y="1039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7983</xdr:rowOff>
    </xdr:from>
    <xdr:to>
      <xdr:col>112</xdr:col>
      <xdr:colOff>38100</xdr:colOff>
      <xdr:row>63</xdr:row>
      <xdr:rowOff>109583</xdr:rowOff>
    </xdr:to>
    <xdr:sp macro="" textlink="">
      <xdr:nvSpPr>
        <xdr:cNvPr id="462" name="楕円 461">
          <a:extLst>
            <a:ext uri="{FF2B5EF4-FFF2-40B4-BE49-F238E27FC236}">
              <a16:creationId xmlns:a16="http://schemas.microsoft.com/office/drawing/2014/main" id="{44684C98-88AA-4527-BB0F-711F1B24454F}"/>
            </a:ext>
          </a:extLst>
        </xdr:cNvPr>
        <xdr:cNvSpPr/>
      </xdr:nvSpPr>
      <xdr:spPr>
        <a:xfrm>
          <a:off x="19157950" y="104156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55517</xdr:rowOff>
    </xdr:from>
    <xdr:to>
      <xdr:col>116</xdr:col>
      <xdr:colOff>63500</xdr:colOff>
      <xdr:row>63</xdr:row>
      <xdr:rowOff>58783</xdr:rowOff>
    </xdr:to>
    <xdr:cxnSp macro="">
      <xdr:nvCxnSpPr>
        <xdr:cNvPr id="463" name="直線コネクタ 462">
          <a:extLst>
            <a:ext uri="{FF2B5EF4-FFF2-40B4-BE49-F238E27FC236}">
              <a16:creationId xmlns:a16="http://schemas.microsoft.com/office/drawing/2014/main" id="{ED577B94-425F-47BC-B38E-87CC6CAFA167}"/>
            </a:ext>
          </a:extLst>
        </xdr:cNvPr>
        <xdr:cNvCxnSpPr/>
      </xdr:nvCxnSpPr>
      <xdr:spPr>
        <a:xfrm flipV="1">
          <a:off x="19202400" y="10463167"/>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7983</xdr:rowOff>
    </xdr:from>
    <xdr:to>
      <xdr:col>107</xdr:col>
      <xdr:colOff>101600</xdr:colOff>
      <xdr:row>63</xdr:row>
      <xdr:rowOff>109583</xdr:rowOff>
    </xdr:to>
    <xdr:sp macro="" textlink="">
      <xdr:nvSpPr>
        <xdr:cNvPr id="464" name="楕円 463">
          <a:extLst>
            <a:ext uri="{FF2B5EF4-FFF2-40B4-BE49-F238E27FC236}">
              <a16:creationId xmlns:a16="http://schemas.microsoft.com/office/drawing/2014/main" id="{F79E4C07-B1AC-4656-BC76-109106AC0BC1}"/>
            </a:ext>
          </a:extLst>
        </xdr:cNvPr>
        <xdr:cNvSpPr/>
      </xdr:nvSpPr>
      <xdr:spPr>
        <a:xfrm>
          <a:off x="18345150" y="104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58783</xdr:rowOff>
    </xdr:from>
    <xdr:to>
      <xdr:col>111</xdr:col>
      <xdr:colOff>177800</xdr:colOff>
      <xdr:row>63</xdr:row>
      <xdr:rowOff>58783</xdr:rowOff>
    </xdr:to>
    <xdr:cxnSp macro="">
      <xdr:nvCxnSpPr>
        <xdr:cNvPr id="465" name="直線コネクタ 464">
          <a:extLst>
            <a:ext uri="{FF2B5EF4-FFF2-40B4-BE49-F238E27FC236}">
              <a16:creationId xmlns:a16="http://schemas.microsoft.com/office/drawing/2014/main" id="{22B56B06-464F-4814-83D2-1F55B0DFFFC8}"/>
            </a:ext>
          </a:extLst>
        </xdr:cNvPr>
        <xdr:cNvCxnSpPr/>
      </xdr:nvCxnSpPr>
      <xdr:spPr>
        <a:xfrm>
          <a:off x="18395950" y="1046643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138612</xdr:rowOff>
    </xdr:from>
    <xdr:to>
      <xdr:col>102</xdr:col>
      <xdr:colOff>165100</xdr:colOff>
      <xdr:row>64</xdr:row>
      <xdr:rowOff>68762</xdr:rowOff>
    </xdr:to>
    <xdr:sp macro="" textlink="">
      <xdr:nvSpPr>
        <xdr:cNvPr id="466" name="楕円 465">
          <a:extLst>
            <a:ext uri="{FF2B5EF4-FFF2-40B4-BE49-F238E27FC236}">
              <a16:creationId xmlns:a16="http://schemas.microsoft.com/office/drawing/2014/main" id="{DA23780A-9A94-4B80-90D8-AA1C03225CA2}"/>
            </a:ext>
          </a:extLst>
        </xdr:cNvPr>
        <xdr:cNvSpPr/>
      </xdr:nvSpPr>
      <xdr:spPr>
        <a:xfrm>
          <a:off x="17551400" y="105462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58783</xdr:rowOff>
    </xdr:from>
    <xdr:to>
      <xdr:col>107</xdr:col>
      <xdr:colOff>50800</xdr:colOff>
      <xdr:row>64</xdr:row>
      <xdr:rowOff>17962</xdr:rowOff>
    </xdr:to>
    <xdr:cxnSp macro="">
      <xdr:nvCxnSpPr>
        <xdr:cNvPr id="467" name="直線コネクタ 466">
          <a:extLst>
            <a:ext uri="{FF2B5EF4-FFF2-40B4-BE49-F238E27FC236}">
              <a16:creationId xmlns:a16="http://schemas.microsoft.com/office/drawing/2014/main" id="{05CD0314-08FA-4772-8C35-F6D714DAE892}"/>
            </a:ext>
          </a:extLst>
        </xdr:cNvPr>
        <xdr:cNvCxnSpPr/>
      </xdr:nvCxnSpPr>
      <xdr:spPr>
        <a:xfrm flipV="1">
          <a:off x="17602200" y="10466433"/>
          <a:ext cx="793750" cy="12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72226</xdr:rowOff>
    </xdr:from>
    <xdr:ext cx="469744" cy="259045"/>
    <xdr:sp macro="" textlink="">
      <xdr:nvSpPr>
        <xdr:cNvPr id="468" name="n_1aveValue【保健センター・保健所】&#10;一人当たり面積">
          <a:extLst>
            <a:ext uri="{FF2B5EF4-FFF2-40B4-BE49-F238E27FC236}">
              <a16:creationId xmlns:a16="http://schemas.microsoft.com/office/drawing/2014/main" id="{8CBB225B-6CAC-484D-8AFA-5431CD36521E}"/>
            </a:ext>
          </a:extLst>
        </xdr:cNvPr>
        <xdr:cNvSpPr txBox="1"/>
      </xdr:nvSpPr>
      <xdr:spPr>
        <a:xfrm>
          <a:off x="18980227" y="1014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122844</xdr:rowOff>
    </xdr:from>
    <xdr:ext cx="469744" cy="259045"/>
    <xdr:sp macro="" textlink="">
      <xdr:nvSpPr>
        <xdr:cNvPr id="469" name="n_2aveValue【保健センター・保健所】&#10;一人当たり面積">
          <a:extLst>
            <a:ext uri="{FF2B5EF4-FFF2-40B4-BE49-F238E27FC236}">
              <a16:creationId xmlns:a16="http://schemas.microsoft.com/office/drawing/2014/main" id="{8528ED39-E898-4598-BCE6-3B3FD4CEFDA9}"/>
            </a:ext>
          </a:extLst>
        </xdr:cNvPr>
        <xdr:cNvSpPr txBox="1"/>
      </xdr:nvSpPr>
      <xdr:spPr>
        <a:xfrm>
          <a:off x="18180127" y="1020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98351</xdr:rowOff>
    </xdr:from>
    <xdr:ext cx="469744" cy="259045"/>
    <xdr:sp macro="" textlink="">
      <xdr:nvSpPr>
        <xdr:cNvPr id="470" name="n_3aveValue【保健センター・保健所】&#10;一人当たり面積">
          <a:extLst>
            <a:ext uri="{FF2B5EF4-FFF2-40B4-BE49-F238E27FC236}">
              <a16:creationId xmlns:a16="http://schemas.microsoft.com/office/drawing/2014/main" id="{47CF65F7-7B3A-465D-AE60-0B2E77EB29EC}"/>
            </a:ext>
          </a:extLst>
        </xdr:cNvPr>
        <xdr:cNvSpPr txBox="1"/>
      </xdr:nvSpPr>
      <xdr:spPr>
        <a:xfrm>
          <a:off x="17386377" y="101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100710</xdr:rowOff>
    </xdr:from>
    <xdr:ext cx="469744" cy="259045"/>
    <xdr:sp macro="" textlink="">
      <xdr:nvSpPr>
        <xdr:cNvPr id="471" name="n_1mainValue【保健センター・保健所】&#10;一人当たり面積">
          <a:extLst>
            <a:ext uri="{FF2B5EF4-FFF2-40B4-BE49-F238E27FC236}">
              <a16:creationId xmlns:a16="http://schemas.microsoft.com/office/drawing/2014/main" id="{AE15DA86-A265-4492-8165-1D8F0B6C0C21}"/>
            </a:ext>
          </a:extLst>
        </xdr:cNvPr>
        <xdr:cNvSpPr txBox="1"/>
      </xdr:nvSpPr>
      <xdr:spPr>
        <a:xfrm>
          <a:off x="18980227" y="105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100710</xdr:rowOff>
    </xdr:from>
    <xdr:ext cx="469744" cy="259045"/>
    <xdr:sp macro="" textlink="">
      <xdr:nvSpPr>
        <xdr:cNvPr id="472" name="n_2mainValue【保健センター・保健所】&#10;一人当たり面積">
          <a:extLst>
            <a:ext uri="{FF2B5EF4-FFF2-40B4-BE49-F238E27FC236}">
              <a16:creationId xmlns:a16="http://schemas.microsoft.com/office/drawing/2014/main" id="{0786DFC4-CEBA-43D9-BAF2-EB70F3729C1F}"/>
            </a:ext>
          </a:extLst>
        </xdr:cNvPr>
        <xdr:cNvSpPr txBox="1"/>
      </xdr:nvSpPr>
      <xdr:spPr>
        <a:xfrm>
          <a:off x="18180127" y="105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59889</xdr:rowOff>
    </xdr:from>
    <xdr:ext cx="469744" cy="259045"/>
    <xdr:sp macro="" textlink="">
      <xdr:nvSpPr>
        <xdr:cNvPr id="473" name="n_3mainValue【保健センター・保健所】&#10;一人当たり面積">
          <a:extLst>
            <a:ext uri="{FF2B5EF4-FFF2-40B4-BE49-F238E27FC236}">
              <a16:creationId xmlns:a16="http://schemas.microsoft.com/office/drawing/2014/main" id="{0C25D097-8A66-442D-8E2B-289339E44C2E}"/>
            </a:ext>
          </a:extLst>
        </xdr:cNvPr>
        <xdr:cNvSpPr txBox="1"/>
      </xdr:nvSpPr>
      <xdr:spPr>
        <a:xfrm>
          <a:off x="17386377" y="1063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4" name="正方形/長方形 473">
          <a:extLst>
            <a:ext uri="{FF2B5EF4-FFF2-40B4-BE49-F238E27FC236}">
              <a16:creationId xmlns:a16="http://schemas.microsoft.com/office/drawing/2014/main" id="{86F12F08-F79C-4CD0-96EE-0C877306DFFD}"/>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5" name="正方形/長方形 474">
          <a:extLst>
            <a:ext uri="{FF2B5EF4-FFF2-40B4-BE49-F238E27FC236}">
              <a16:creationId xmlns:a16="http://schemas.microsoft.com/office/drawing/2014/main" id="{9B5F2375-83A4-4F4D-A8F4-F15368F16FE6}"/>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6" name="正方形/長方形 475">
          <a:extLst>
            <a:ext uri="{FF2B5EF4-FFF2-40B4-BE49-F238E27FC236}">
              <a16:creationId xmlns:a16="http://schemas.microsoft.com/office/drawing/2014/main" id="{EA73F9C9-AFB6-4610-AA2F-69DF36FEF2A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7" name="正方形/長方形 476">
          <a:extLst>
            <a:ext uri="{FF2B5EF4-FFF2-40B4-BE49-F238E27FC236}">
              <a16:creationId xmlns:a16="http://schemas.microsoft.com/office/drawing/2014/main" id="{CF37EB8D-911D-458B-A364-D25C5C1B7211}"/>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8" name="正方形/長方形 477">
          <a:extLst>
            <a:ext uri="{FF2B5EF4-FFF2-40B4-BE49-F238E27FC236}">
              <a16:creationId xmlns:a16="http://schemas.microsoft.com/office/drawing/2014/main" id="{5A1FF188-AABE-45A3-A5EC-E990D85EACD9}"/>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9" name="正方形/長方形 478">
          <a:extLst>
            <a:ext uri="{FF2B5EF4-FFF2-40B4-BE49-F238E27FC236}">
              <a16:creationId xmlns:a16="http://schemas.microsoft.com/office/drawing/2014/main" id="{409C71E2-6C2F-4920-8039-767D47C149F7}"/>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0" name="正方形/長方形 479">
          <a:extLst>
            <a:ext uri="{FF2B5EF4-FFF2-40B4-BE49-F238E27FC236}">
              <a16:creationId xmlns:a16="http://schemas.microsoft.com/office/drawing/2014/main" id="{4E107C02-07BD-4AB8-BCEC-72B806734EE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1" name="正方形/長方形 480">
          <a:extLst>
            <a:ext uri="{FF2B5EF4-FFF2-40B4-BE49-F238E27FC236}">
              <a16:creationId xmlns:a16="http://schemas.microsoft.com/office/drawing/2014/main" id="{254F87BE-2F50-42AF-BEEF-364971CD7B8B}"/>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2" name="テキスト ボックス 481">
          <a:extLst>
            <a:ext uri="{FF2B5EF4-FFF2-40B4-BE49-F238E27FC236}">
              <a16:creationId xmlns:a16="http://schemas.microsoft.com/office/drawing/2014/main" id="{AAF2F94C-B76A-4A48-B3BC-ADA8B403EE79}"/>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3" name="直線コネクタ 482">
          <a:extLst>
            <a:ext uri="{FF2B5EF4-FFF2-40B4-BE49-F238E27FC236}">
              <a16:creationId xmlns:a16="http://schemas.microsoft.com/office/drawing/2014/main" id="{6C16535A-124F-40CD-834B-84234F82D24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4" name="テキスト ボックス 483">
          <a:extLst>
            <a:ext uri="{FF2B5EF4-FFF2-40B4-BE49-F238E27FC236}">
              <a16:creationId xmlns:a16="http://schemas.microsoft.com/office/drawing/2014/main" id="{047CE8F5-EC5D-4848-A5F3-B020DAA9490C}"/>
            </a:ext>
          </a:extLst>
        </xdr:cNvPr>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5" name="直線コネクタ 484">
          <a:extLst>
            <a:ext uri="{FF2B5EF4-FFF2-40B4-BE49-F238E27FC236}">
              <a16:creationId xmlns:a16="http://schemas.microsoft.com/office/drawing/2014/main" id="{5D5B2A13-8C26-4BC8-9A80-6ACF2F471736}"/>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6" name="テキスト ボックス 485">
          <a:extLst>
            <a:ext uri="{FF2B5EF4-FFF2-40B4-BE49-F238E27FC236}">
              <a16:creationId xmlns:a16="http://schemas.microsoft.com/office/drawing/2014/main" id="{9EE9E606-38A6-433E-BEF3-6D3EDBE8D5D5}"/>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7" name="直線コネクタ 486">
          <a:extLst>
            <a:ext uri="{FF2B5EF4-FFF2-40B4-BE49-F238E27FC236}">
              <a16:creationId xmlns:a16="http://schemas.microsoft.com/office/drawing/2014/main" id="{9E2E32C5-32CB-46A0-AF64-5E13AA9E85D3}"/>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8" name="テキスト ボックス 487">
          <a:extLst>
            <a:ext uri="{FF2B5EF4-FFF2-40B4-BE49-F238E27FC236}">
              <a16:creationId xmlns:a16="http://schemas.microsoft.com/office/drawing/2014/main" id="{6CA62374-24DF-4DF4-916C-9C6D2989212E}"/>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9" name="直線コネクタ 488">
          <a:extLst>
            <a:ext uri="{FF2B5EF4-FFF2-40B4-BE49-F238E27FC236}">
              <a16:creationId xmlns:a16="http://schemas.microsoft.com/office/drawing/2014/main" id="{8BC5C528-4FD7-41E4-9D02-B829FA9576F8}"/>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0" name="テキスト ボックス 489">
          <a:extLst>
            <a:ext uri="{FF2B5EF4-FFF2-40B4-BE49-F238E27FC236}">
              <a16:creationId xmlns:a16="http://schemas.microsoft.com/office/drawing/2014/main" id="{98724173-25C5-46A2-ABA3-78050D54471B}"/>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1" name="直線コネクタ 490">
          <a:extLst>
            <a:ext uri="{FF2B5EF4-FFF2-40B4-BE49-F238E27FC236}">
              <a16:creationId xmlns:a16="http://schemas.microsoft.com/office/drawing/2014/main" id="{462EFD33-B8E0-4898-BB08-44B5D46C1B8D}"/>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2" name="テキスト ボックス 491">
          <a:extLst>
            <a:ext uri="{FF2B5EF4-FFF2-40B4-BE49-F238E27FC236}">
              <a16:creationId xmlns:a16="http://schemas.microsoft.com/office/drawing/2014/main" id="{DF2A7379-2092-4E81-B712-651BC1A2FA7D}"/>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3" name="直線コネクタ 492">
          <a:extLst>
            <a:ext uri="{FF2B5EF4-FFF2-40B4-BE49-F238E27FC236}">
              <a16:creationId xmlns:a16="http://schemas.microsoft.com/office/drawing/2014/main" id="{862B8E8D-6217-4E6E-AC34-BAA8881BB931}"/>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4" name="テキスト ボックス 493">
          <a:extLst>
            <a:ext uri="{FF2B5EF4-FFF2-40B4-BE49-F238E27FC236}">
              <a16:creationId xmlns:a16="http://schemas.microsoft.com/office/drawing/2014/main" id="{CD5FAA54-95F5-4065-BD72-7D895638A6D3}"/>
            </a:ext>
          </a:extLst>
        </xdr:cNvPr>
        <xdr:cNvSpPr txBox="1"/>
      </xdr:nvSpPr>
      <xdr:spPr>
        <a:xfrm>
          <a:off x="107977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5" name="直線コネクタ 494">
          <a:extLst>
            <a:ext uri="{FF2B5EF4-FFF2-40B4-BE49-F238E27FC236}">
              <a16:creationId xmlns:a16="http://schemas.microsoft.com/office/drawing/2014/main" id="{B1D732D9-3C2C-49C1-8315-A7536FA39CCC}"/>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6" name="テキスト ボックス 495">
          <a:extLst>
            <a:ext uri="{FF2B5EF4-FFF2-40B4-BE49-F238E27FC236}">
              <a16:creationId xmlns:a16="http://schemas.microsoft.com/office/drawing/2014/main" id="{3F428A30-AFC2-4670-80F5-9328EA778C47}"/>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7" name="【消防施設】&#10;有形固定資産減価償却率グラフ枠">
          <a:extLst>
            <a:ext uri="{FF2B5EF4-FFF2-40B4-BE49-F238E27FC236}">
              <a16:creationId xmlns:a16="http://schemas.microsoft.com/office/drawing/2014/main" id="{CE09FD89-1B0E-44E3-8BB9-922C2F241C7D}"/>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98" name="直線コネクタ 497">
          <a:extLst>
            <a:ext uri="{FF2B5EF4-FFF2-40B4-BE49-F238E27FC236}">
              <a16:creationId xmlns:a16="http://schemas.microsoft.com/office/drawing/2014/main" id="{AB014C26-0250-47AB-9BC1-397FB90CE8F3}"/>
            </a:ext>
          </a:extLst>
        </xdr:cNvPr>
        <xdr:cNvCxnSpPr/>
      </xdr:nvCxnSpPr>
      <xdr:spPr>
        <a:xfrm flipV="1">
          <a:off x="14699614" y="12869545"/>
          <a:ext cx="0" cy="15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99" name="【消防施設】&#10;有形固定資産減価償却率最小値テキスト">
          <a:extLst>
            <a:ext uri="{FF2B5EF4-FFF2-40B4-BE49-F238E27FC236}">
              <a16:creationId xmlns:a16="http://schemas.microsoft.com/office/drawing/2014/main" id="{D69CBCB9-7563-47AD-9A41-0D4109547866}"/>
            </a:ext>
          </a:extLst>
        </xdr:cNvPr>
        <xdr:cNvSpPr txBox="1"/>
      </xdr:nvSpPr>
      <xdr:spPr>
        <a:xfrm>
          <a:off x="14738350"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00" name="直線コネクタ 499">
          <a:extLst>
            <a:ext uri="{FF2B5EF4-FFF2-40B4-BE49-F238E27FC236}">
              <a16:creationId xmlns:a16="http://schemas.microsoft.com/office/drawing/2014/main" id="{0CF79DAC-F1DB-436D-9A17-0B683923C8AA}"/>
            </a:ext>
          </a:extLst>
        </xdr:cNvPr>
        <xdr:cNvCxnSpPr/>
      </xdr:nvCxnSpPr>
      <xdr:spPr>
        <a:xfrm>
          <a:off x="14611350" y="1438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01" name="【消防施設】&#10;有形固定資産減価償却率最大値テキスト">
          <a:extLst>
            <a:ext uri="{FF2B5EF4-FFF2-40B4-BE49-F238E27FC236}">
              <a16:creationId xmlns:a16="http://schemas.microsoft.com/office/drawing/2014/main" id="{483D662E-867C-4A9F-BDD6-E92551BDDA17}"/>
            </a:ext>
          </a:extLst>
        </xdr:cNvPr>
        <xdr:cNvSpPr txBox="1"/>
      </xdr:nvSpPr>
      <xdr:spPr>
        <a:xfrm>
          <a:off x="14738350" y="1265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02" name="直線コネクタ 501">
          <a:extLst>
            <a:ext uri="{FF2B5EF4-FFF2-40B4-BE49-F238E27FC236}">
              <a16:creationId xmlns:a16="http://schemas.microsoft.com/office/drawing/2014/main" id="{3D4BB45E-021C-4259-9D8F-6145ADBB2F4D}"/>
            </a:ext>
          </a:extLst>
        </xdr:cNvPr>
        <xdr:cNvCxnSpPr/>
      </xdr:nvCxnSpPr>
      <xdr:spPr>
        <a:xfrm>
          <a:off x="14611350" y="128695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503" name="【消防施設】&#10;有形固定資産減価償却率平均値テキスト">
          <a:extLst>
            <a:ext uri="{FF2B5EF4-FFF2-40B4-BE49-F238E27FC236}">
              <a16:creationId xmlns:a16="http://schemas.microsoft.com/office/drawing/2014/main" id="{22AD105F-1E50-4979-BB8E-2127774EB60F}"/>
            </a:ext>
          </a:extLst>
        </xdr:cNvPr>
        <xdr:cNvSpPr txBox="1"/>
      </xdr:nvSpPr>
      <xdr:spPr>
        <a:xfrm>
          <a:off x="14738350" y="1342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04" name="フローチャート: 判断 503">
          <a:extLst>
            <a:ext uri="{FF2B5EF4-FFF2-40B4-BE49-F238E27FC236}">
              <a16:creationId xmlns:a16="http://schemas.microsoft.com/office/drawing/2014/main" id="{3E158BC4-6BAD-4140-8217-3AC0A794FFB8}"/>
            </a:ext>
          </a:extLst>
        </xdr:cNvPr>
        <xdr:cNvSpPr/>
      </xdr:nvSpPr>
      <xdr:spPr>
        <a:xfrm>
          <a:off x="14649450" y="134486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05" name="フローチャート: 判断 504">
          <a:extLst>
            <a:ext uri="{FF2B5EF4-FFF2-40B4-BE49-F238E27FC236}">
              <a16:creationId xmlns:a16="http://schemas.microsoft.com/office/drawing/2014/main" id="{DFC64C79-33C6-4668-B315-E0C0F785ABC1}"/>
            </a:ext>
          </a:extLst>
        </xdr:cNvPr>
        <xdr:cNvSpPr/>
      </xdr:nvSpPr>
      <xdr:spPr>
        <a:xfrm>
          <a:off x="1388745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506" name="フローチャート: 判断 505">
          <a:extLst>
            <a:ext uri="{FF2B5EF4-FFF2-40B4-BE49-F238E27FC236}">
              <a16:creationId xmlns:a16="http://schemas.microsoft.com/office/drawing/2014/main" id="{C3DCB197-CEE3-402A-8832-62DD6B5629D2}"/>
            </a:ext>
          </a:extLst>
        </xdr:cNvPr>
        <xdr:cNvSpPr/>
      </xdr:nvSpPr>
      <xdr:spPr>
        <a:xfrm>
          <a:off x="13093700" y="136518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507" name="フローチャート: 判断 506">
          <a:extLst>
            <a:ext uri="{FF2B5EF4-FFF2-40B4-BE49-F238E27FC236}">
              <a16:creationId xmlns:a16="http://schemas.microsoft.com/office/drawing/2014/main" id="{7E9C0680-53DF-4AF2-90AD-385FBB7116BB}"/>
            </a:ext>
          </a:extLst>
        </xdr:cNvPr>
        <xdr:cNvSpPr/>
      </xdr:nvSpPr>
      <xdr:spPr>
        <a:xfrm>
          <a:off x="12299950" y="135401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9BDD20CA-9479-44D6-88FF-1FE48520EB66}"/>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92131D51-C650-43B0-928B-B218A2819F2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B8EAF5AA-D9D0-420D-907D-C33F283D40B3}"/>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8B9949DC-4691-48F6-B733-6E4F695086DD}"/>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12E370E3-97BC-4F42-92C6-2ECC387F2269}"/>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105411</xdr:rowOff>
    </xdr:from>
    <xdr:to>
      <xdr:col>85</xdr:col>
      <xdr:colOff>177800</xdr:colOff>
      <xdr:row>81</xdr:row>
      <xdr:rowOff>35561</xdr:rowOff>
    </xdr:to>
    <xdr:sp macro="" textlink="">
      <xdr:nvSpPr>
        <xdr:cNvPr id="513" name="楕円 512">
          <a:extLst>
            <a:ext uri="{FF2B5EF4-FFF2-40B4-BE49-F238E27FC236}">
              <a16:creationId xmlns:a16="http://schemas.microsoft.com/office/drawing/2014/main" id="{D3E4E064-21EA-45D7-9BAB-D25EA3BD1738}"/>
            </a:ext>
          </a:extLst>
        </xdr:cNvPr>
        <xdr:cNvSpPr/>
      </xdr:nvSpPr>
      <xdr:spPr>
        <a:xfrm>
          <a:off x="14649450" y="133197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128288</xdr:rowOff>
    </xdr:from>
    <xdr:ext cx="405111" cy="259045"/>
    <xdr:sp macro="" textlink="">
      <xdr:nvSpPr>
        <xdr:cNvPr id="514" name="【消防施設】&#10;有形固定資産減価償却率該当値テキスト">
          <a:extLst>
            <a:ext uri="{FF2B5EF4-FFF2-40B4-BE49-F238E27FC236}">
              <a16:creationId xmlns:a16="http://schemas.microsoft.com/office/drawing/2014/main" id="{ABD3E1C6-A034-4DE8-AC74-9E7B7F50403E}"/>
            </a:ext>
          </a:extLst>
        </xdr:cNvPr>
        <xdr:cNvSpPr txBox="1"/>
      </xdr:nvSpPr>
      <xdr:spPr>
        <a:xfrm>
          <a:off x="14738350"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107314</xdr:rowOff>
    </xdr:from>
    <xdr:to>
      <xdr:col>81</xdr:col>
      <xdr:colOff>101600</xdr:colOff>
      <xdr:row>81</xdr:row>
      <xdr:rowOff>37464</xdr:rowOff>
    </xdr:to>
    <xdr:sp macro="" textlink="">
      <xdr:nvSpPr>
        <xdr:cNvPr id="515" name="楕円 514">
          <a:extLst>
            <a:ext uri="{FF2B5EF4-FFF2-40B4-BE49-F238E27FC236}">
              <a16:creationId xmlns:a16="http://schemas.microsoft.com/office/drawing/2014/main" id="{B59DF7B6-77A2-4E52-BE4B-7BD379AC380E}"/>
            </a:ext>
          </a:extLst>
        </xdr:cNvPr>
        <xdr:cNvSpPr/>
      </xdr:nvSpPr>
      <xdr:spPr>
        <a:xfrm>
          <a:off x="13887450" y="133216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156211</xdr:rowOff>
    </xdr:from>
    <xdr:to>
      <xdr:col>85</xdr:col>
      <xdr:colOff>127000</xdr:colOff>
      <xdr:row>80</xdr:row>
      <xdr:rowOff>158114</xdr:rowOff>
    </xdr:to>
    <xdr:cxnSp macro="">
      <xdr:nvCxnSpPr>
        <xdr:cNvPr id="516" name="直線コネクタ 515">
          <a:extLst>
            <a:ext uri="{FF2B5EF4-FFF2-40B4-BE49-F238E27FC236}">
              <a16:creationId xmlns:a16="http://schemas.microsoft.com/office/drawing/2014/main" id="{220C60A9-C7EE-4D6C-A0FA-972D946917CB}"/>
            </a:ext>
          </a:extLst>
        </xdr:cNvPr>
        <xdr:cNvCxnSpPr/>
      </xdr:nvCxnSpPr>
      <xdr:spPr>
        <a:xfrm flipV="1">
          <a:off x="13938250" y="13370561"/>
          <a:ext cx="762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73025</xdr:rowOff>
    </xdr:from>
    <xdr:to>
      <xdr:col>76</xdr:col>
      <xdr:colOff>165100</xdr:colOff>
      <xdr:row>81</xdr:row>
      <xdr:rowOff>3175</xdr:rowOff>
    </xdr:to>
    <xdr:sp macro="" textlink="">
      <xdr:nvSpPr>
        <xdr:cNvPr id="517" name="楕円 516">
          <a:extLst>
            <a:ext uri="{FF2B5EF4-FFF2-40B4-BE49-F238E27FC236}">
              <a16:creationId xmlns:a16="http://schemas.microsoft.com/office/drawing/2014/main" id="{BA54FFF8-253A-4398-96F3-3B2774160B61}"/>
            </a:ext>
          </a:extLst>
        </xdr:cNvPr>
        <xdr:cNvSpPr/>
      </xdr:nvSpPr>
      <xdr:spPr>
        <a:xfrm>
          <a:off x="13093700" y="13287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123825</xdr:rowOff>
    </xdr:from>
    <xdr:to>
      <xdr:col>81</xdr:col>
      <xdr:colOff>50800</xdr:colOff>
      <xdr:row>80</xdr:row>
      <xdr:rowOff>158114</xdr:rowOff>
    </xdr:to>
    <xdr:cxnSp macro="">
      <xdr:nvCxnSpPr>
        <xdr:cNvPr id="518" name="直線コネクタ 517">
          <a:extLst>
            <a:ext uri="{FF2B5EF4-FFF2-40B4-BE49-F238E27FC236}">
              <a16:creationId xmlns:a16="http://schemas.microsoft.com/office/drawing/2014/main" id="{F84D42CD-166C-412E-AB31-99EEF341A9E8}"/>
            </a:ext>
          </a:extLst>
        </xdr:cNvPr>
        <xdr:cNvCxnSpPr/>
      </xdr:nvCxnSpPr>
      <xdr:spPr>
        <a:xfrm>
          <a:off x="13144500" y="13338175"/>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135889</xdr:rowOff>
    </xdr:from>
    <xdr:to>
      <xdr:col>72</xdr:col>
      <xdr:colOff>38100</xdr:colOff>
      <xdr:row>81</xdr:row>
      <xdr:rowOff>66039</xdr:rowOff>
    </xdr:to>
    <xdr:sp macro="" textlink="">
      <xdr:nvSpPr>
        <xdr:cNvPr id="519" name="楕円 518">
          <a:extLst>
            <a:ext uri="{FF2B5EF4-FFF2-40B4-BE49-F238E27FC236}">
              <a16:creationId xmlns:a16="http://schemas.microsoft.com/office/drawing/2014/main" id="{450EFF0A-F2BB-4F9A-A7CB-721138DA0868}"/>
            </a:ext>
          </a:extLst>
        </xdr:cNvPr>
        <xdr:cNvSpPr/>
      </xdr:nvSpPr>
      <xdr:spPr>
        <a:xfrm>
          <a:off x="12299950" y="133502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123825</xdr:rowOff>
    </xdr:from>
    <xdr:to>
      <xdr:col>76</xdr:col>
      <xdr:colOff>114300</xdr:colOff>
      <xdr:row>81</xdr:row>
      <xdr:rowOff>15239</xdr:rowOff>
    </xdr:to>
    <xdr:cxnSp macro="">
      <xdr:nvCxnSpPr>
        <xdr:cNvPr id="520" name="直線コネクタ 519">
          <a:extLst>
            <a:ext uri="{FF2B5EF4-FFF2-40B4-BE49-F238E27FC236}">
              <a16:creationId xmlns:a16="http://schemas.microsoft.com/office/drawing/2014/main" id="{220F6EE8-82DA-4D4C-B54A-4545D3692602}"/>
            </a:ext>
          </a:extLst>
        </xdr:cNvPr>
        <xdr:cNvCxnSpPr/>
      </xdr:nvCxnSpPr>
      <xdr:spPr>
        <a:xfrm flipV="1">
          <a:off x="12344400" y="13338175"/>
          <a:ext cx="8001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521" name="n_1aveValue【消防施設】&#10;有形固定資産減価償却率">
          <a:extLst>
            <a:ext uri="{FF2B5EF4-FFF2-40B4-BE49-F238E27FC236}">
              <a16:creationId xmlns:a16="http://schemas.microsoft.com/office/drawing/2014/main" id="{4EBFD807-4694-40B6-B47C-0306F666E76B}"/>
            </a:ext>
          </a:extLst>
        </xdr:cNvPr>
        <xdr:cNvSpPr txBox="1"/>
      </xdr:nvSpPr>
      <xdr:spPr>
        <a:xfrm>
          <a:off x="13742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522" name="n_2aveValue【消防施設】&#10;有形固定資産減価償却率">
          <a:extLst>
            <a:ext uri="{FF2B5EF4-FFF2-40B4-BE49-F238E27FC236}">
              <a16:creationId xmlns:a16="http://schemas.microsoft.com/office/drawing/2014/main" id="{C185A044-1B09-441A-8442-39C47071B272}"/>
            </a:ext>
          </a:extLst>
        </xdr:cNvPr>
        <xdr:cNvSpPr txBox="1"/>
      </xdr:nvSpPr>
      <xdr:spPr>
        <a:xfrm>
          <a:off x="12960994" y="13738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81932</xdr:rowOff>
    </xdr:from>
    <xdr:ext cx="405111" cy="259045"/>
    <xdr:sp macro="" textlink="">
      <xdr:nvSpPr>
        <xdr:cNvPr id="523" name="n_3aveValue【消防施設】&#10;有形固定資産減価償却率">
          <a:extLst>
            <a:ext uri="{FF2B5EF4-FFF2-40B4-BE49-F238E27FC236}">
              <a16:creationId xmlns:a16="http://schemas.microsoft.com/office/drawing/2014/main" id="{1BEB1EDB-FAAD-4FDF-8045-1E506FEB61F3}"/>
            </a:ext>
          </a:extLst>
        </xdr:cNvPr>
        <xdr:cNvSpPr txBox="1"/>
      </xdr:nvSpPr>
      <xdr:spPr>
        <a:xfrm>
          <a:off x="12167244" y="1362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53991</xdr:rowOff>
    </xdr:from>
    <xdr:ext cx="405111" cy="259045"/>
    <xdr:sp macro="" textlink="">
      <xdr:nvSpPr>
        <xdr:cNvPr id="524" name="n_1mainValue【消防施設】&#10;有形固定資産減価償却率">
          <a:extLst>
            <a:ext uri="{FF2B5EF4-FFF2-40B4-BE49-F238E27FC236}">
              <a16:creationId xmlns:a16="http://schemas.microsoft.com/office/drawing/2014/main" id="{0ADFA031-557D-42D5-A7FA-692A7A0B4A98}"/>
            </a:ext>
          </a:extLst>
        </xdr:cNvPr>
        <xdr:cNvSpPr txBox="1"/>
      </xdr:nvSpPr>
      <xdr:spPr>
        <a:xfrm>
          <a:off x="13742044" y="1310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19702</xdr:rowOff>
    </xdr:from>
    <xdr:ext cx="405111" cy="259045"/>
    <xdr:sp macro="" textlink="">
      <xdr:nvSpPr>
        <xdr:cNvPr id="525" name="n_2mainValue【消防施設】&#10;有形固定資産減価償却率">
          <a:extLst>
            <a:ext uri="{FF2B5EF4-FFF2-40B4-BE49-F238E27FC236}">
              <a16:creationId xmlns:a16="http://schemas.microsoft.com/office/drawing/2014/main" id="{F3F10542-D946-4861-AFFB-4E9FA86F81C3}"/>
            </a:ext>
          </a:extLst>
        </xdr:cNvPr>
        <xdr:cNvSpPr txBox="1"/>
      </xdr:nvSpPr>
      <xdr:spPr>
        <a:xfrm>
          <a:off x="12960994" y="1306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82566</xdr:rowOff>
    </xdr:from>
    <xdr:ext cx="405111" cy="259045"/>
    <xdr:sp macro="" textlink="">
      <xdr:nvSpPr>
        <xdr:cNvPr id="526" name="n_3mainValue【消防施設】&#10;有形固定資産減価償却率">
          <a:extLst>
            <a:ext uri="{FF2B5EF4-FFF2-40B4-BE49-F238E27FC236}">
              <a16:creationId xmlns:a16="http://schemas.microsoft.com/office/drawing/2014/main" id="{9B474BE1-9D07-4BDB-B103-A29E9EA16692}"/>
            </a:ext>
          </a:extLst>
        </xdr:cNvPr>
        <xdr:cNvSpPr txBox="1"/>
      </xdr:nvSpPr>
      <xdr:spPr>
        <a:xfrm>
          <a:off x="12167244"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a:extLst>
            <a:ext uri="{FF2B5EF4-FFF2-40B4-BE49-F238E27FC236}">
              <a16:creationId xmlns:a16="http://schemas.microsoft.com/office/drawing/2014/main" id="{BBA89122-BCCE-4F25-9746-5F81C33E44DA}"/>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a:extLst>
            <a:ext uri="{FF2B5EF4-FFF2-40B4-BE49-F238E27FC236}">
              <a16:creationId xmlns:a16="http://schemas.microsoft.com/office/drawing/2014/main" id="{98148F76-1A29-4241-88FB-320F5E2359B4}"/>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a:extLst>
            <a:ext uri="{FF2B5EF4-FFF2-40B4-BE49-F238E27FC236}">
              <a16:creationId xmlns:a16="http://schemas.microsoft.com/office/drawing/2014/main" id="{1E79132D-5D9F-4221-A598-E30A9128251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a:extLst>
            <a:ext uri="{FF2B5EF4-FFF2-40B4-BE49-F238E27FC236}">
              <a16:creationId xmlns:a16="http://schemas.microsoft.com/office/drawing/2014/main" id="{F499713C-D3B5-45B0-901E-B8E663432D1B}"/>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a:extLst>
            <a:ext uri="{FF2B5EF4-FFF2-40B4-BE49-F238E27FC236}">
              <a16:creationId xmlns:a16="http://schemas.microsoft.com/office/drawing/2014/main" id="{37EFB9FE-28A0-47BC-BBDD-05039C39104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a:extLst>
            <a:ext uri="{FF2B5EF4-FFF2-40B4-BE49-F238E27FC236}">
              <a16:creationId xmlns:a16="http://schemas.microsoft.com/office/drawing/2014/main" id="{08FD8B51-570A-4BBB-B14D-C099B1BC6EDB}"/>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a:extLst>
            <a:ext uri="{FF2B5EF4-FFF2-40B4-BE49-F238E27FC236}">
              <a16:creationId xmlns:a16="http://schemas.microsoft.com/office/drawing/2014/main" id="{7DE3C96A-BA75-456B-8EC8-23417FB833C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a:extLst>
            <a:ext uri="{FF2B5EF4-FFF2-40B4-BE49-F238E27FC236}">
              <a16:creationId xmlns:a16="http://schemas.microsoft.com/office/drawing/2014/main" id="{91E172DB-FE5D-4BE9-BAD4-926644233EE1}"/>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a:extLst>
            <a:ext uri="{FF2B5EF4-FFF2-40B4-BE49-F238E27FC236}">
              <a16:creationId xmlns:a16="http://schemas.microsoft.com/office/drawing/2014/main" id="{4C7E112F-FF4D-42B9-8764-2ECEE80AC5C4}"/>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a:extLst>
            <a:ext uri="{FF2B5EF4-FFF2-40B4-BE49-F238E27FC236}">
              <a16:creationId xmlns:a16="http://schemas.microsoft.com/office/drawing/2014/main" id="{B9A64041-72A7-4511-8623-6A4A7B1ECB5A}"/>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7" name="直線コネクタ 536">
          <a:extLst>
            <a:ext uri="{FF2B5EF4-FFF2-40B4-BE49-F238E27FC236}">
              <a16:creationId xmlns:a16="http://schemas.microsoft.com/office/drawing/2014/main" id="{91A14441-AC10-4C33-869C-B08A78092438}"/>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8" name="テキスト ボックス 537">
          <a:extLst>
            <a:ext uri="{FF2B5EF4-FFF2-40B4-BE49-F238E27FC236}">
              <a16:creationId xmlns:a16="http://schemas.microsoft.com/office/drawing/2014/main" id="{E783DEB5-6896-4F87-95BC-D70F65BA347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9" name="直線コネクタ 538">
          <a:extLst>
            <a:ext uri="{FF2B5EF4-FFF2-40B4-BE49-F238E27FC236}">
              <a16:creationId xmlns:a16="http://schemas.microsoft.com/office/drawing/2014/main" id="{180945B6-E853-4B29-97DE-821E293B49D8}"/>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0" name="テキスト ボックス 539">
          <a:extLst>
            <a:ext uri="{FF2B5EF4-FFF2-40B4-BE49-F238E27FC236}">
              <a16:creationId xmlns:a16="http://schemas.microsoft.com/office/drawing/2014/main" id="{A5156155-B0B6-4F4D-A9F2-A1401639DF05}"/>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1" name="直線コネクタ 540">
          <a:extLst>
            <a:ext uri="{FF2B5EF4-FFF2-40B4-BE49-F238E27FC236}">
              <a16:creationId xmlns:a16="http://schemas.microsoft.com/office/drawing/2014/main" id="{E821852A-6226-44AA-93C9-85051A2060C5}"/>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2" name="テキスト ボックス 541">
          <a:extLst>
            <a:ext uri="{FF2B5EF4-FFF2-40B4-BE49-F238E27FC236}">
              <a16:creationId xmlns:a16="http://schemas.microsoft.com/office/drawing/2014/main" id="{2CEE7EE3-5F8F-4D43-BE91-C9FA994DE9CB}"/>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3" name="直線コネクタ 542">
          <a:extLst>
            <a:ext uri="{FF2B5EF4-FFF2-40B4-BE49-F238E27FC236}">
              <a16:creationId xmlns:a16="http://schemas.microsoft.com/office/drawing/2014/main" id="{336C4038-3F99-4480-B976-2725626832F2}"/>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4" name="テキスト ボックス 543">
          <a:extLst>
            <a:ext uri="{FF2B5EF4-FFF2-40B4-BE49-F238E27FC236}">
              <a16:creationId xmlns:a16="http://schemas.microsoft.com/office/drawing/2014/main" id="{840D543B-9219-4743-BA27-465DD5395255}"/>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5" name="直線コネクタ 544">
          <a:extLst>
            <a:ext uri="{FF2B5EF4-FFF2-40B4-BE49-F238E27FC236}">
              <a16:creationId xmlns:a16="http://schemas.microsoft.com/office/drawing/2014/main" id="{E55AB3AC-8792-4BBA-83CD-6F6EF568CDE3}"/>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6" name="テキスト ボックス 545">
          <a:extLst>
            <a:ext uri="{FF2B5EF4-FFF2-40B4-BE49-F238E27FC236}">
              <a16:creationId xmlns:a16="http://schemas.microsoft.com/office/drawing/2014/main" id="{D98BFB76-A0EE-4DC4-B618-0C5120CD4F9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7" name="【消防施設】&#10;一人当たり面積グラフ枠">
          <a:extLst>
            <a:ext uri="{FF2B5EF4-FFF2-40B4-BE49-F238E27FC236}">
              <a16:creationId xmlns:a16="http://schemas.microsoft.com/office/drawing/2014/main" id="{AB13849B-FA35-48C8-88BA-7292792DAA67}"/>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48" name="直線コネクタ 547">
          <a:extLst>
            <a:ext uri="{FF2B5EF4-FFF2-40B4-BE49-F238E27FC236}">
              <a16:creationId xmlns:a16="http://schemas.microsoft.com/office/drawing/2014/main" id="{BAD5B0DF-5E55-4555-BDF0-024B9B364EE6}"/>
            </a:ext>
          </a:extLst>
        </xdr:cNvPr>
        <xdr:cNvCxnSpPr/>
      </xdr:nvCxnSpPr>
      <xdr:spPr>
        <a:xfrm flipV="1">
          <a:off x="19951064" y="12988544"/>
          <a:ext cx="0" cy="12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49" name="【消防施設】&#10;一人当たり面積最小値テキスト">
          <a:extLst>
            <a:ext uri="{FF2B5EF4-FFF2-40B4-BE49-F238E27FC236}">
              <a16:creationId xmlns:a16="http://schemas.microsoft.com/office/drawing/2014/main" id="{B3249FF8-C3DC-49B5-A338-F4A13F53D6AF}"/>
            </a:ext>
          </a:extLst>
        </xdr:cNvPr>
        <xdr:cNvSpPr txBox="1"/>
      </xdr:nvSpPr>
      <xdr:spPr>
        <a:xfrm>
          <a:off x="19989800" y="1423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50" name="直線コネクタ 549">
          <a:extLst>
            <a:ext uri="{FF2B5EF4-FFF2-40B4-BE49-F238E27FC236}">
              <a16:creationId xmlns:a16="http://schemas.microsoft.com/office/drawing/2014/main" id="{FF7911C0-6E62-4BEF-9EB1-C6C5CDECBEEA}"/>
            </a:ext>
          </a:extLst>
        </xdr:cNvPr>
        <xdr:cNvCxnSpPr/>
      </xdr:nvCxnSpPr>
      <xdr:spPr>
        <a:xfrm>
          <a:off x="19881850" y="142343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51" name="【消防施設】&#10;一人当たり面積最大値テキスト">
          <a:extLst>
            <a:ext uri="{FF2B5EF4-FFF2-40B4-BE49-F238E27FC236}">
              <a16:creationId xmlns:a16="http://schemas.microsoft.com/office/drawing/2014/main" id="{524172CD-6220-44FD-909C-ED4612E456C3}"/>
            </a:ext>
          </a:extLst>
        </xdr:cNvPr>
        <xdr:cNvSpPr txBox="1"/>
      </xdr:nvSpPr>
      <xdr:spPr>
        <a:xfrm>
          <a:off x="19989800" y="127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52" name="直線コネクタ 551">
          <a:extLst>
            <a:ext uri="{FF2B5EF4-FFF2-40B4-BE49-F238E27FC236}">
              <a16:creationId xmlns:a16="http://schemas.microsoft.com/office/drawing/2014/main" id="{9D6E5D5A-7224-4524-BE82-58207C8AC5C9}"/>
            </a:ext>
          </a:extLst>
        </xdr:cNvPr>
        <xdr:cNvCxnSpPr/>
      </xdr:nvCxnSpPr>
      <xdr:spPr>
        <a:xfrm>
          <a:off x="19881850" y="129885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553" name="【消防施設】&#10;一人当たり面積平均値テキスト">
          <a:extLst>
            <a:ext uri="{FF2B5EF4-FFF2-40B4-BE49-F238E27FC236}">
              <a16:creationId xmlns:a16="http://schemas.microsoft.com/office/drawing/2014/main" id="{20F2F9B7-D963-4B39-8E4A-893EBEFD3CF9}"/>
            </a:ext>
          </a:extLst>
        </xdr:cNvPr>
        <xdr:cNvSpPr txBox="1"/>
      </xdr:nvSpPr>
      <xdr:spPr>
        <a:xfrm>
          <a:off x="19989800" y="14065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54" name="フローチャート: 判断 553">
          <a:extLst>
            <a:ext uri="{FF2B5EF4-FFF2-40B4-BE49-F238E27FC236}">
              <a16:creationId xmlns:a16="http://schemas.microsoft.com/office/drawing/2014/main" id="{DC0562D2-B956-4E66-934E-6BE688E766E1}"/>
            </a:ext>
          </a:extLst>
        </xdr:cNvPr>
        <xdr:cNvSpPr/>
      </xdr:nvSpPr>
      <xdr:spPr>
        <a:xfrm>
          <a:off x="19900900" y="14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55" name="フローチャート: 判断 554">
          <a:extLst>
            <a:ext uri="{FF2B5EF4-FFF2-40B4-BE49-F238E27FC236}">
              <a16:creationId xmlns:a16="http://schemas.microsoft.com/office/drawing/2014/main" id="{B316B845-9416-4B52-9267-723E578ABD74}"/>
            </a:ext>
          </a:extLst>
        </xdr:cNvPr>
        <xdr:cNvSpPr/>
      </xdr:nvSpPr>
      <xdr:spPr>
        <a:xfrm>
          <a:off x="19157950" y="141057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556" name="フローチャート: 判断 555">
          <a:extLst>
            <a:ext uri="{FF2B5EF4-FFF2-40B4-BE49-F238E27FC236}">
              <a16:creationId xmlns:a16="http://schemas.microsoft.com/office/drawing/2014/main" id="{CB99BFBE-AABD-4114-A94B-30C1CC601CB7}"/>
            </a:ext>
          </a:extLst>
        </xdr:cNvPr>
        <xdr:cNvSpPr/>
      </xdr:nvSpPr>
      <xdr:spPr>
        <a:xfrm>
          <a:off x="18345150" y="141158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57" name="フローチャート: 判断 556">
          <a:extLst>
            <a:ext uri="{FF2B5EF4-FFF2-40B4-BE49-F238E27FC236}">
              <a16:creationId xmlns:a16="http://schemas.microsoft.com/office/drawing/2014/main" id="{3C65763C-0AB1-44C6-975F-71B9623F01B6}"/>
            </a:ext>
          </a:extLst>
        </xdr:cNvPr>
        <xdr:cNvSpPr/>
      </xdr:nvSpPr>
      <xdr:spPr>
        <a:xfrm>
          <a:off x="17551400" y="141391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407FDBCA-F186-4C35-82E2-04208B55F18F}"/>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3D4EB114-C121-4ABD-AFC2-E2C46FCF562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5B33FF0E-0CCF-4915-851D-FDC276FDFCDC}"/>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438A9FA-BCF9-42CB-B092-1498CFA7E8A8}"/>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49CA362-D398-401C-B38E-DA99149E7843}"/>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41250</xdr:rowOff>
    </xdr:from>
    <xdr:to>
      <xdr:col>116</xdr:col>
      <xdr:colOff>114300</xdr:colOff>
      <xdr:row>85</xdr:row>
      <xdr:rowOff>142850</xdr:rowOff>
    </xdr:to>
    <xdr:sp macro="" textlink="">
      <xdr:nvSpPr>
        <xdr:cNvPr id="563" name="楕円 562">
          <a:extLst>
            <a:ext uri="{FF2B5EF4-FFF2-40B4-BE49-F238E27FC236}">
              <a16:creationId xmlns:a16="http://schemas.microsoft.com/office/drawing/2014/main" id="{A5EF2CB3-03E1-46E6-86CC-A60ED41C55B1}"/>
            </a:ext>
          </a:extLst>
        </xdr:cNvPr>
        <xdr:cNvSpPr/>
      </xdr:nvSpPr>
      <xdr:spPr>
        <a:xfrm>
          <a:off x="19900900" y="140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627</xdr:rowOff>
    </xdr:from>
    <xdr:ext cx="469744" cy="259045"/>
    <xdr:sp macro="" textlink="">
      <xdr:nvSpPr>
        <xdr:cNvPr id="564" name="【消防施設】&#10;一人当たり面積該当値テキスト">
          <a:extLst>
            <a:ext uri="{FF2B5EF4-FFF2-40B4-BE49-F238E27FC236}">
              <a16:creationId xmlns:a16="http://schemas.microsoft.com/office/drawing/2014/main" id="{E9BE6736-AE53-4859-BD37-5780ABF9DFAA}"/>
            </a:ext>
          </a:extLst>
        </xdr:cNvPr>
        <xdr:cNvSpPr txBox="1"/>
      </xdr:nvSpPr>
      <xdr:spPr>
        <a:xfrm>
          <a:off x="19989800" y="1387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81026</xdr:rowOff>
    </xdr:from>
    <xdr:to>
      <xdr:col>112</xdr:col>
      <xdr:colOff>38100</xdr:colOff>
      <xdr:row>86</xdr:row>
      <xdr:rowOff>11176</xdr:rowOff>
    </xdr:to>
    <xdr:sp macro="" textlink="">
      <xdr:nvSpPr>
        <xdr:cNvPr id="565" name="楕円 564">
          <a:extLst>
            <a:ext uri="{FF2B5EF4-FFF2-40B4-BE49-F238E27FC236}">
              <a16:creationId xmlns:a16="http://schemas.microsoft.com/office/drawing/2014/main" id="{434E95AE-4E46-415C-8C22-B1BB00A34EBE}"/>
            </a:ext>
          </a:extLst>
        </xdr:cNvPr>
        <xdr:cNvSpPr/>
      </xdr:nvSpPr>
      <xdr:spPr>
        <a:xfrm>
          <a:off x="19157950" y="141208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92050</xdr:rowOff>
    </xdr:from>
    <xdr:to>
      <xdr:col>116</xdr:col>
      <xdr:colOff>63500</xdr:colOff>
      <xdr:row>85</xdr:row>
      <xdr:rowOff>131826</xdr:rowOff>
    </xdr:to>
    <xdr:cxnSp macro="">
      <xdr:nvCxnSpPr>
        <xdr:cNvPr id="566" name="直線コネクタ 565">
          <a:extLst>
            <a:ext uri="{FF2B5EF4-FFF2-40B4-BE49-F238E27FC236}">
              <a16:creationId xmlns:a16="http://schemas.microsoft.com/office/drawing/2014/main" id="{38BCF683-E4A9-4B3F-ADC7-A09AB471D854}"/>
            </a:ext>
          </a:extLst>
        </xdr:cNvPr>
        <xdr:cNvCxnSpPr/>
      </xdr:nvCxnSpPr>
      <xdr:spPr>
        <a:xfrm flipV="1">
          <a:off x="19202400" y="14131900"/>
          <a:ext cx="7493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80569</xdr:rowOff>
    </xdr:from>
    <xdr:to>
      <xdr:col>107</xdr:col>
      <xdr:colOff>101600</xdr:colOff>
      <xdr:row>86</xdr:row>
      <xdr:rowOff>10719</xdr:rowOff>
    </xdr:to>
    <xdr:sp macro="" textlink="">
      <xdr:nvSpPr>
        <xdr:cNvPr id="567" name="楕円 566">
          <a:extLst>
            <a:ext uri="{FF2B5EF4-FFF2-40B4-BE49-F238E27FC236}">
              <a16:creationId xmlns:a16="http://schemas.microsoft.com/office/drawing/2014/main" id="{550C4F7D-DBD7-4518-A193-0720948C5646}"/>
            </a:ext>
          </a:extLst>
        </xdr:cNvPr>
        <xdr:cNvSpPr/>
      </xdr:nvSpPr>
      <xdr:spPr>
        <a:xfrm>
          <a:off x="18345150" y="14120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131369</xdr:rowOff>
    </xdr:from>
    <xdr:to>
      <xdr:col>111</xdr:col>
      <xdr:colOff>177800</xdr:colOff>
      <xdr:row>85</xdr:row>
      <xdr:rowOff>131826</xdr:rowOff>
    </xdr:to>
    <xdr:cxnSp macro="">
      <xdr:nvCxnSpPr>
        <xdr:cNvPr id="568" name="直線コネクタ 567">
          <a:extLst>
            <a:ext uri="{FF2B5EF4-FFF2-40B4-BE49-F238E27FC236}">
              <a16:creationId xmlns:a16="http://schemas.microsoft.com/office/drawing/2014/main" id="{D2D00A2F-2AA1-49AE-B43E-3A8DEA3B8647}"/>
            </a:ext>
          </a:extLst>
        </xdr:cNvPr>
        <xdr:cNvCxnSpPr/>
      </xdr:nvCxnSpPr>
      <xdr:spPr>
        <a:xfrm>
          <a:off x="18395950" y="14171219"/>
          <a:ext cx="80645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104342</xdr:rowOff>
    </xdr:from>
    <xdr:to>
      <xdr:col>102</xdr:col>
      <xdr:colOff>165100</xdr:colOff>
      <xdr:row>86</xdr:row>
      <xdr:rowOff>34492</xdr:rowOff>
    </xdr:to>
    <xdr:sp macro="" textlink="">
      <xdr:nvSpPr>
        <xdr:cNvPr id="569" name="楕円 568">
          <a:extLst>
            <a:ext uri="{FF2B5EF4-FFF2-40B4-BE49-F238E27FC236}">
              <a16:creationId xmlns:a16="http://schemas.microsoft.com/office/drawing/2014/main" id="{1DF42A5D-311E-48A1-ADC2-E7138D6243A5}"/>
            </a:ext>
          </a:extLst>
        </xdr:cNvPr>
        <xdr:cNvSpPr/>
      </xdr:nvSpPr>
      <xdr:spPr>
        <a:xfrm>
          <a:off x="17551400" y="141441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131369</xdr:rowOff>
    </xdr:from>
    <xdr:to>
      <xdr:col>107</xdr:col>
      <xdr:colOff>50800</xdr:colOff>
      <xdr:row>85</xdr:row>
      <xdr:rowOff>155142</xdr:rowOff>
    </xdr:to>
    <xdr:cxnSp macro="">
      <xdr:nvCxnSpPr>
        <xdr:cNvPr id="570" name="直線コネクタ 569">
          <a:extLst>
            <a:ext uri="{FF2B5EF4-FFF2-40B4-BE49-F238E27FC236}">
              <a16:creationId xmlns:a16="http://schemas.microsoft.com/office/drawing/2014/main" id="{238A6009-23D2-44CF-A0A6-7BF1E2745439}"/>
            </a:ext>
          </a:extLst>
        </xdr:cNvPr>
        <xdr:cNvCxnSpPr/>
      </xdr:nvCxnSpPr>
      <xdr:spPr>
        <a:xfrm flipV="1">
          <a:off x="17602200" y="14171219"/>
          <a:ext cx="79375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571" name="n_1aveValue【消防施設】&#10;一人当たり面積">
          <a:extLst>
            <a:ext uri="{FF2B5EF4-FFF2-40B4-BE49-F238E27FC236}">
              <a16:creationId xmlns:a16="http://schemas.microsoft.com/office/drawing/2014/main" id="{8260B47B-2E74-4DD1-A1D4-6C25D11B0798}"/>
            </a:ext>
          </a:extLst>
        </xdr:cNvPr>
        <xdr:cNvSpPr txBox="1"/>
      </xdr:nvSpPr>
      <xdr:spPr>
        <a:xfrm>
          <a:off x="18980227" y="138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572" name="n_2aveValue【消防施設】&#10;一人当たり面積">
          <a:extLst>
            <a:ext uri="{FF2B5EF4-FFF2-40B4-BE49-F238E27FC236}">
              <a16:creationId xmlns:a16="http://schemas.microsoft.com/office/drawing/2014/main" id="{BE68C92E-2149-4E84-8FE3-0510E49743CD}"/>
            </a:ext>
          </a:extLst>
        </xdr:cNvPr>
        <xdr:cNvSpPr txBox="1"/>
      </xdr:nvSpPr>
      <xdr:spPr>
        <a:xfrm>
          <a:off x="18180127" y="138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573" name="n_3aveValue【消防施設】&#10;一人当たり面積">
          <a:extLst>
            <a:ext uri="{FF2B5EF4-FFF2-40B4-BE49-F238E27FC236}">
              <a16:creationId xmlns:a16="http://schemas.microsoft.com/office/drawing/2014/main" id="{E1410AC5-B80D-4BB1-ABF9-92821C734186}"/>
            </a:ext>
          </a:extLst>
        </xdr:cNvPr>
        <xdr:cNvSpPr txBox="1"/>
      </xdr:nvSpPr>
      <xdr:spPr>
        <a:xfrm>
          <a:off x="17386377" y="139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2303</xdr:rowOff>
    </xdr:from>
    <xdr:ext cx="469744" cy="259045"/>
    <xdr:sp macro="" textlink="">
      <xdr:nvSpPr>
        <xdr:cNvPr id="574" name="n_1mainValue【消防施設】&#10;一人当たり面積">
          <a:extLst>
            <a:ext uri="{FF2B5EF4-FFF2-40B4-BE49-F238E27FC236}">
              <a16:creationId xmlns:a16="http://schemas.microsoft.com/office/drawing/2014/main" id="{7266935B-F29D-4CA9-B709-761C8B2F2FBF}"/>
            </a:ext>
          </a:extLst>
        </xdr:cNvPr>
        <xdr:cNvSpPr txBox="1"/>
      </xdr:nvSpPr>
      <xdr:spPr>
        <a:xfrm>
          <a:off x="18980227" y="1420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1846</xdr:rowOff>
    </xdr:from>
    <xdr:ext cx="469744" cy="259045"/>
    <xdr:sp macro="" textlink="">
      <xdr:nvSpPr>
        <xdr:cNvPr id="575" name="n_2mainValue【消防施設】&#10;一人当たり面積">
          <a:extLst>
            <a:ext uri="{FF2B5EF4-FFF2-40B4-BE49-F238E27FC236}">
              <a16:creationId xmlns:a16="http://schemas.microsoft.com/office/drawing/2014/main" id="{267154BC-CE3E-43E2-811A-493D9C0F3D08}"/>
            </a:ext>
          </a:extLst>
        </xdr:cNvPr>
        <xdr:cNvSpPr txBox="1"/>
      </xdr:nvSpPr>
      <xdr:spPr>
        <a:xfrm>
          <a:off x="18180127" y="1420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25619</xdr:rowOff>
    </xdr:from>
    <xdr:ext cx="469744" cy="259045"/>
    <xdr:sp macro="" textlink="">
      <xdr:nvSpPr>
        <xdr:cNvPr id="576" name="n_3mainValue【消防施設】&#10;一人当たり面積">
          <a:extLst>
            <a:ext uri="{FF2B5EF4-FFF2-40B4-BE49-F238E27FC236}">
              <a16:creationId xmlns:a16="http://schemas.microsoft.com/office/drawing/2014/main" id="{66BED6C8-A3B4-4397-AC30-4BCF5C07E6C8}"/>
            </a:ext>
          </a:extLst>
        </xdr:cNvPr>
        <xdr:cNvSpPr txBox="1"/>
      </xdr:nvSpPr>
      <xdr:spPr>
        <a:xfrm>
          <a:off x="17386377" y="1423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a:extLst>
            <a:ext uri="{FF2B5EF4-FFF2-40B4-BE49-F238E27FC236}">
              <a16:creationId xmlns:a16="http://schemas.microsoft.com/office/drawing/2014/main" id="{BCC68A8D-BE10-44C3-950E-A83078C1BD7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a:extLst>
            <a:ext uri="{FF2B5EF4-FFF2-40B4-BE49-F238E27FC236}">
              <a16:creationId xmlns:a16="http://schemas.microsoft.com/office/drawing/2014/main" id="{C192A3DB-2698-4E69-B482-886840D0BC7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a:extLst>
            <a:ext uri="{FF2B5EF4-FFF2-40B4-BE49-F238E27FC236}">
              <a16:creationId xmlns:a16="http://schemas.microsoft.com/office/drawing/2014/main" id="{020416B9-9624-4301-969B-EA9EFB684C74}"/>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a:extLst>
            <a:ext uri="{FF2B5EF4-FFF2-40B4-BE49-F238E27FC236}">
              <a16:creationId xmlns:a16="http://schemas.microsoft.com/office/drawing/2014/main" id="{0DEB25D3-F7F0-4D83-A59E-C7946EF9DA3C}"/>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a:extLst>
            <a:ext uri="{FF2B5EF4-FFF2-40B4-BE49-F238E27FC236}">
              <a16:creationId xmlns:a16="http://schemas.microsoft.com/office/drawing/2014/main" id="{509955F9-7214-4391-9900-EB026C2E6ABA}"/>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a:extLst>
            <a:ext uri="{FF2B5EF4-FFF2-40B4-BE49-F238E27FC236}">
              <a16:creationId xmlns:a16="http://schemas.microsoft.com/office/drawing/2014/main" id="{2B31FA82-5997-49F9-9987-8904B85FAADB}"/>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a:extLst>
            <a:ext uri="{FF2B5EF4-FFF2-40B4-BE49-F238E27FC236}">
              <a16:creationId xmlns:a16="http://schemas.microsoft.com/office/drawing/2014/main" id="{FA962ACA-F80C-4629-946F-890B81C040D9}"/>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a:extLst>
            <a:ext uri="{FF2B5EF4-FFF2-40B4-BE49-F238E27FC236}">
              <a16:creationId xmlns:a16="http://schemas.microsoft.com/office/drawing/2014/main" id="{EF077508-640A-452C-997C-86DA6825D4D9}"/>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a:extLst>
            <a:ext uri="{FF2B5EF4-FFF2-40B4-BE49-F238E27FC236}">
              <a16:creationId xmlns:a16="http://schemas.microsoft.com/office/drawing/2014/main" id="{E0816E7E-845E-4A78-96B9-7F13B3F3181A}"/>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a:extLst>
            <a:ext uri="{FF2B5EF4-FFF2-40B4-BE49-F238E27FC236}">
              <a16:creationId xmlns:a16="http://schemas.microsoft.com/office/drawing/2014/main" id="{C190052E-B266-4D03-850F-4AA173B6EC67}"/>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7" name="直線コネクタ 586">
          <a:extLst>
            <a:ext uri="{FF2B5EF4-FFF2-40B4-BE49-F238E27FC236}">
              <a16:creationId xmlns:a16="http://schemas.microsoft.com/office/drawing/2014/main" id="{93E3D7C0-2A3F-4A3D-9E54-156CA358CA1F}"/>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8" name="テキスト ボックス 587">
          <a:extLst>
            <a:ext uri="{FF2B5EF4-FFF2-40B4-BE49-F238E27FC236}">
              <a16:creationId xmlns:a16="http://schemas.microsoft.com/office/drawing/2014/main" id="{F069AA97-8B58-47B0-BEFD-346E5AE5E3A5}"/>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9" name="直線コネクタ 588">
          <a:extLst>
            <a:ext uri="{FF2B5EF4-FFF2-40B4-BE49-F238E27FC236}">
              <a16:creationId xmlns:a16="http://schemas.microsoft.com/office/drawing/2014/main" id="{3C942972-9EB6-4477-90BC-C265FE57FC52}"/>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0" name="テキスト ボックス 589">
          <a:extLst>
            <a:ext uri="{FF2B5EF4-FFF2-40B4-BE49-F238E27FC236}">
              <a16:creationId xmlns:a16="http://schemas.microsoft.com/office/drawing/2014/main" id="{D4974AD4-4066-4944-A150-8876C3E0CE09}"/>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1" name="直線コネクタ 590">
          <a:extLst>
            <a:ext uri="{FF2B5EF4-FFF2-40B4-BE49-F238E27FC236}">
              <a16:creationId xmlns:a16="http://schemas.microsoft.com/office/drawing/2014/main" id="{4A19E754-0B11-4BC5-99E0-BCCD306C9454}"/>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2" name="テキスト ボックス 591">
          <a:extLst>
            <a:ext uri="{FF2B5EF4-FFF2-40B4-BE49-F238E27FC236}">
              <a16:creationId xmlns:a16="http://schemas.microsoft.com/office/drawing/2014/main" id="{167DB678-9012-4F04-A1BC-02C8FC4E5ACD}"/>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3" name="直線コネクタ 592">
          <a:extLst>
            <a:ext uri="{FF2B5EF4-FFF2-40B4-BE49-F238E27FC236}">
              <a16:creationId xmlns:a16="http://schemas.microsoft.com/office/drawing/2014/main" id="{980FDB3F-BD41-4B3F-A7DE-4D5330E1ACF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4" name="テキスト ボックス 593">
          <a:extLst>
            <a:ext uri="{FF2B5EF4-FFF2-40B4-BE49-F238E27FC236}">
              <a16:creationId xmlns:a16="http://schemas.microsoft.com/office/drawing/2014/main" id="{C7B83F52-CFC0-49AC-A5C5-7EAFA1BCF2A9}"/>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5" name="直線コネクタ 594">
          <a:extLst>
            <a:ext uri="{FF2B5EF4-FFF2-40B4-BE49-F238E27FC236}">
              <a16:creationId xmlns:a16="http://schemas.microsoft.com/office/drawing/2014/main" id="{86B666A5-9E42-4E72-9568-94E781DAD7F4}"/>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6" name="テキスト ボックス 595">
          <a:extLst>
            <a:ext uri="{FF2B5EF4-FFF2-40B4-BE49-F238E27FC236}">
              <a16:creationId xmlns:a16="http://schemas.microsoft.com/office/drawing/2014/main" id="{D9895920-8606-4639-8A06-8706DA18A36E}"/>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7" name="直線コネクタ 596">
          <a:extLst>
            <a:ext uri="{FF2B5EF4-FFF2-40B4-BE49-F238E27FC236}">
              <a16:creationId xmlns:a16="http://schemas.microsoft.com/office/drawing/2014/main" id="{1722FDCF-918F-4E58-B1D7-7A6B2A73B964}"/>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8" name="テキスト ボックス 597">
          <a:extLst>
            <a:ext uri="{FF2B5EF4-FFF2-40B4-BE49-F238E27FC236}">
              <a16:creationId xmlns:a16="http://schemas.microsoft.com/office/drawing/2014/main" id="{9895FD02-3125-4C8B-B18E-A5454354C786}"/>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a:extLst>
            <a:ext uri="{FF2B5EF4-FFF2-40B4-BE49-F238E27FC236}">
              <a16:creationId xmlns:a16="http://schemas.microsoft.com/office/drawing/2014/main" id="{D0232B05-A2FC-48FC-A6EF-455CC5247D4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a:extLst>
            <a:ext uri="{FF2B5EF4-FFF2-40B4-BE49-F238E27FC236}">
              <a16:creationId xmlns:a16="http://schemas.microsoft.com/office/drawing/2014/main" id="{9C5F13E2-9EFC-47C2-9FF5-09888290D172}"/>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庁舎】&#10;有形固定資産減価償却率グラフ枠">
          <a:extLst>
            <a:ext uri="{FF2B5EF4-FFF2-40B4-BE49-F238E27FC236}">
              <a16:creationId xmlns:a16="http://schemas.microsoft.com/office/drawing/2014/main" id="{F9457B59-0A7D-4058-BFA7-BCF689D110D3}"/>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02" name="直線コネクタ 601">
          <a:extLst>
            <a:ext uri="{FF2B5EF4-FFF2-40B4-BE49-F238E27FC236}">
              <a16:creationId xmlns:a16="http://schemas.microsoft.com/office/drawing/2014/main" id="{ABA2CDEA-ED15-4507-8EE6-B7750148A2FC}"/>
            </a:ext>
          </a:extLst>
        </xdr:cNvPr>
        <xdr:cNvCxnSpPr/>
      </xdr:nvCxnSpPr>
      <xdr:spPr>
        <a:xfrm flipV="1">
          <a:off x="14699614" y="165190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03" name="【庁舎】&#10;有形固定資産減価償却率最小値テキスト">
          <a:extLst>
            <a:ext uri="{FF2B5EF4-FFF2-40B4-BE49-F238E27FC236}">
              <a16:creationId xmlns:a16="http://schemas.microsoft.com/office/drawing/2014/main" id="{31186352-7873-4BF6-9D29-B7434223969F}"/>
            </a:ext>
          </a:extLst>
        </xdr:cNvPr>
        <xdr:cNvSpPr txBox="1"/>
      </xdr:nvSpPr>
      <xdr:spPr>
        <a:xfrm>
          <a:off x="14738350" y="18043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04" name="直線コネクタ 603">
          <a:extLst>
            <a:ext uri="{FF2B5EF4-FFF2-40B4-BE49-F238E27FC236}">
              <a16:creationId xmlns:a16="http://schemas.microsoft.com/office/drawing/2014/main" id="{CD482A13-0069-469D-BB36-B3DCDCF8BCEF}"/>
            </a:ext>
          </a:extLst>
        </xdr:cNvPr>
        <xdr:cNvCxnSpPr/>
      </xdr:nvCxnSpPr>
      <xdr:spPr>
        <a:xfrm>
          <a:off x="14611350" y="180392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5" name="【庁舎】&#10;有形固定資産減価償却率最大値テキスト">
          <a:extLst>
            <a:ext uri="{FF2B5EF4-FFF2-40B4-BE49-F238E27FC236}">
              <a16:creationId xmlns:a16="http://schemas.microsoft.com/office/drawing/2014/main" id="{CED82B11-C0CE-42B8-9AB5-9DB59DB96C0D}"/>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6" name="直線コネクタ 605">
          <a:extLst>
            <a:ext uri="{FF2B5EF4-FFF2-40B4-BE49-F238E27FC236}">
              <a16:creationId xmlns:a16="http://schemas.microsoft.com/office/drawing/2014/main" id="{428EDD35-DE83-44E5-8632-7D009E3DB09B}"/>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07" name="【庁舎】&#10;有形固定資産減価償却率平均値テキスト">
          <a:extLst>
            <a:ext uri="{FF2B5EF4-FFF2-40B4-BE49-F238E27FC236}">
              <a16:creationId xmlns:a16="http://schemas.microsoft.com/office/drawing/2014/main" id="{1B7A7A07-2831-458B-8D3B-0B9E64A4E90D}"/>
            </a:ext>
          </a:extLst>
        </xdr:cNvPr>
        <xdr:cNvSpPr txBox="1"/>
      </xdr:nvSpPr>
      <xdr:spPr>
        <a:xfrm>
          <a:off x="14738350" y="17183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08" name="フローチャート: 判断 607">
          <a:extLst>
            <a:ext uri="{FF2B5EF4-FFF2-40B4-BE49-F238E27FC236}">
              <a16:creationId xmlns:a16="http://schemas.microsoft.com/office/drawing/2014/main" id="{74E02CDD-AE4D-4F40-8385-312CC42FCA11}"/>
            </a:ext>
          </a:extLst>
        </xdr:cNvPr>
        <xdr:cNvSpPr/>
      </xdr:nvSpPr>
      <xdr:spPr>
        <a:xfrm>
          <a:off x="14649450" y="172046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09" name="フローチャート: 判断 608">
          <a:extLst>
            <a:ext uri="{FF2B5EF4-FFF2-40B4-BE49-F238E27FC236}">
              <a16:creationId xmlns:a16="http://schemas.microsoft.com/office/drawing/2014/main" id="{AD3AA293-4317-4062-ACE9-8B54D1AD3C85}"/>
            </a:ext>
          </a:extLst>
        </xdr:cNvPr>
        <xdr:cNvSpPr/>
      </xdr:nvSpPr>
      <xdr:spPr>
        <a:xfrm>
          <a:off x="13887450" y="1721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610" name="フローチャート: 判断 609">
          <a:extLst>
            <a:ext uri="{FF2B5EF4-FFF2-40B4-BE49-F238E27FC236}">
              <a16:creationId xmlns:a16="http://schemas.microsoft.com/office/drawing/2014/main" id="{FDE96F8E-A396-464E-AC44-5977009203A1}"/>
            </a:ext>
          </a:extLst>
        </xdr:cNvPr>
        <xdr:cNvSpPr/>
      </xdr:nvSpPr>
      <xdr:spPr>
        <a:xfrm>
          <a:off x="13093700" y="1726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611" name="フローチャート: 判断 610">
          <a:extLst>
            <a:ext uri="{FF2B5EF4-FFF2-40B4-BE49-F238E27FC236}">
              <a16:creationId xmlns:a16="http://schemas.microsoft.com/office/drawing/2014/main" id="{DA560D89-C3C2-4911-B6B6-5D96AA5A577C}"/>
            </a:ext>
          </a:extLst>
        </xdr:cNvPr>
        <xdr:cNvSpPr/>
      </xdr:nvSpPr>
      <xdr:spPr>
        <a:xfrm>
          <a:off x="12299950" y="1716386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CB8D34E5-D8C1-4ACC-9BF3-07D7AF7ADCEC}"/>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9307F4E3-A965-474E-B41C-04ED5B3984B7}"/>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041766B2-75F4-4296-852B-4EEFDA4EF51A}"/>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490744A4-08DF-4B9E-A018-2A9B0008EFE5}"/>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758D80EC-2DC9-40F8-B3C0-A460FF87BE8C}"/>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141332</xdr:rowOff>
    </xdr:from>
    <xdr:to>
      <xdr:col>85</xdr:col>
      <xdr:colOff>177800</xdr:colOff>
      <xdr:row>101</xdr:row>
      <xdr:rowOff>71482</xdr:rowOff>
    </xdr:to>
    <xdr:sp macro="" textlink="">
      <xdr:nvSpPr>
        <xdr:cNvPr id="617" name="楕円 616">
          <a:extLst>
            <a:ext uri="{FF2B5EF4-FFF2-40B4-BE49-F238E27FC236}">
              <a16:creationId xmlns:a16="http://schemas.microsoft.com/office/drawing/2014/main" id="{D318D502-E029-4D3E-BF5C-FD2B67EAC182}"/>
            </a:ext>
          </a:extLst>
        </xdr:cNvPr>
        <xdr:cNvSpPr/>
      </xdr:nvSpPr>
      <xdr:spPr>
        <a:xfrm>
          <a:off x="14649450" y="1671483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164209</xdr:rowOff>
    </xdr:from>
    <xdr:ext cx="405111" cy="259045"/>
    <xdr:sp macro="" textlink="">
      <xdr:nvSpPr>
        <xdr:cNvPr id="618" name="【庁舎】&#10;有形固定資産減価償却率該当値テキスト">
          <a:extLst>
            <a:ext uri="{FF2B5EF4-FFF2-40B4-BE49-F238E27FC236}">
              <a16:creationId xmlns:a16="http://schemas.microsoft.com/office/drawing/2014/main" id="{491A4009-4876-44CF-A0C6-3A0FC20D33AB}"/>
            </a:ext>
          </a:extLst>
        </xdr:cNvPr>
        <xdr:cNvSpPr txBox="1"/>
      </xdr:nvSpPr>
      <xdr:spPr>
        <a:xfrm>
          <a:off x="14738350" y="1656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619" name="楕円 618">
          <a:extLst>
            <a:ext uri="{FF2B5EF4-FFF2-40B4-BE49-F238E27FC236}">
              <a16:creationId xmlns:a16="http://schemas.microsoft.com/office/drawing/2014/main" id="{4CCAFD6B-C392-4B73-B600-A2165CD90815}"/>
            </a:ext>
          </a:extLst>
        </xdr:cNvPr>
        <xdr:cNvSpPr/>
      </xdr:nvSpPr>
      <xdr:spPr>
        <a:xfrm>
          <a:off x="13887450" y="1674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20682</xdr:rowOff>
    </xdr:from>
    <xdr:to>
      <xdr:col>85</xdr:col>
      <xdr:colOff>127000</xdr:colOff>
      <xdr:row>101</xdr:row>
      <xdr:rowOff>53339</xdr:rowOff>
    </xdr:to>
    <xdr:cxnSp macro="">
      <xdr:nvCxnSpPr>
        <xdr:cNvPr id="620" name="直線コネクタ 619">
          <a:extLst>
            <a:ext uri="{FF2B5EF4-FFF2-40B4-BE49-F238E27FC236}">
              <a16:creationId xmlns:a16="http://schemas.microsoft.com/office/drawing/2014/main" id="{5BFD08A8-92A3-4103-9AF8-52817BBED3E9}"/>
            </a:ext>
          </a:extLst>
        </xdr:cNvPr>
        <xdr:cNvCxnSpPr/>
      </xdr:nvCxnSpPr>
      <xdr:spPr>
        <a:xfrm flipV="1">
          <a:off x="13938250" y="16765632"/>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35198</xdr:rowOff>
    </xdr:from>
    <xdr:to>
      <xdr:col>76</xdr:col>
      <xdr:colOff>165100</xdr:colOff>
      <xdr:row>101</xdr:row>
      <xdr:rowOff>136798</xdr:rowOff>
    </xdr:to>
    <xdr:sp macro="" textlink="">
      <xdr:nvSpPr>
        <xdr:cNvPr id="621" name="楕円 620">
          <a:extLst>
            <a:ext uri="{FF2B5EF4-FFF2-40B4-BE49-F238E27FC236}">
              <a16:creationId xmlns:a16="http://schemas.microsoft.com/office/drawing/2014/main" id="{19A9C0CE-026E-4158-8189-51EC98209693}"/>
            </a:ext>
          </a:extLst>
        </xdr:cNvPr>
        <xdr:cNvSpPr/>
      </xdr:nvSpPr>
      <xdr:spPr>
        <a:xfrm>
          <a:off x="13093700" y="167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53339</xdr:rowOff>
    </xdr:from>
    <xdr:to>
      <xdr:col>81</xdr:col>
      <xdr:colOff>50800</xdr:colOff>
      <xdr:row>101</xdr:row>
      <xdr:rowOff>85998</xdr:rowOff>
    </xdr:to>
    <xdr:cxnSp macro="">
      <xdr:nvCxnSpPr>
        <xdr:cNvPr id="622" name="直線コネクタ 621">
          <a:extLst>
            <a:ext uri="{FF2B5EF4-FFF2-40B4-BE49-F238E27FC236}">
              <a16:creationId xmlns:a16="http://schemas.microsoft.com/office/drawing/2014/main" id="{92DA74EB-A8CE-4B09-8138-4133F6F0A0EE}"/>
            </a:ext>
          </a:extLst>
        </xdr:cNvPr>
        <xdr:cNvCxnSpPr/>
      </xdr:nvCxnSpPr>
      <xdr:spPr>
        <a:xfrm flipV="1">
          <a:off x="13144500" y="16798289"/>
          <a:ext cx="79375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67855</xdr:rowOff>
    </xdr:from>
    <xdr:to>
      <xdr:col>72</xdr:col>
      <xdr:colOff>38100</xdr:colOff>
      <xdr:row>101</xdr:row>
      <xdr:rowOff>169455</xdr:rowOff>
    </xdr:to>
    <xdr:sp macro="" textlink="">
      <xdr:nvSpPr>
        <xdr:cNvPr id="623" name="楕円 622">
          <a:extLst>
            <a:ext uri="{FF2B5EF4-FFF2-40B4-BE49-F238E27FC236}">
              <a16:creationId xmlns:a16="http://schemas.microsoft.com/office/drawing/2014/main" id="{F0ADF4E3-8577-456E-A4F4-8AFC7213EB95}"/>
            </a:ext>
          </a:extLst>
        </xdr:cNvPr>
        <xdr:cNvSpPr/>
      </xdr:nvSpPr>
      <xdr:spPr>
        <a:xfrm>
          <a:off x="12299950" y="168128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85998</xdr:rowOff>
    </xdr:from>
    <xdr:to>
      <xdr:col>76</xdr:col>
      <xdr:colOff>114300</xdr:colOff>
      <xdr:row>101</xdr:row>
      <xdr:rowOff>118655</xdr:rowOff>
    </xdr:to>
    <xdr:cxnSp macro="">
      <xdr:nvCxnSpPr>
        <xdr:cNvPr id="624" name="直線コネクタ 623">
          <a:extLst>
            <a:ext uri="{FF2B5EF4-FFF2-40B4-BE49-F238E27FC236}">
              <a16:creationId xmlns:a16="http://schemas.microsoft.com/office/drawing/2014/main" id="{80D7CECA-D46A-4841-88F4-D7DD86E8B402}"/>
            </a:ext>
          </a:extLst>
        </xdr:cNvPr>
        <xdr:cNvCxnSpPr/>
      </xdr:nvCxnSpPr>
      <xdr:spPr>
        <a:xfrm flipV="1">
          <a:off x="12344400" y="16830948"/>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51179</xdr:rowOff>
    </xdr:from>
    <xdr:ext cx="405111" cy="259045"/>
    <xdr:sp macro="" textlink="">
      <xdr:nvSpPr>
        <xdr:cNvPr id="625" name="n_1aveValue【庁舎】&#10;有形固定資産減価償却率">
          <a:extLst>
            <a:ext uri="{FF2B5EF4-FFF2-40B4-BE49-F238E27FC236}">
              <a16:creationId xmlns:a16="http://schemas.microsoft.com/office/drawing/2014/main" id="{01886D1D-0720-4900-96BF-584C2907D502}"/>
            </a:ext>
          </a:extLst>
        </xdr:cNvPr>
        <xdr:cNvSpPr txBox="1"/>
      </xdr:nvSpPr>
      <xdr:spPr>
        <a:xfrm>
          <a:off x="13742044" y="1731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100165</xdr:rowOff>
    </xdr:from>
    <xdr:ext cx="405111" cy="259045"/>
    <xdr:sp macro="" textlink="">
      <xdr:nvSpPr>
        <xdr:cNvPr id="626" name="n_2aveValue【庁舎】&#10;有形固定資産減価償却率">
          <a:extLst>
            <a:ext uri="{FF2B5EF4-FFF2-40B4-BE49-F238E27FC236}">
              <a16:creationId xmlns:a16="http://schemas.microsoft.com/office/drawing/2014/main" id="{2223C955-0A05-4497-BF44-15F31A36FC84}"/>
            </a:ext>
          </a:extLst>
        </xdr:cNvPr>
        <xdr:cNvSpPr txBox="1"/>
      </xdr:nvSpPr>
      <xdr:spPr>
        <a:xfrm>
          <a:off x="12960994" y="1735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168746</xdr:rowOff>
    </xdr:from>
    <xdr:ext cx="405111" cy="259045"/>
    <xdr:sp macro="" textlink="">
      <xdr:nvSpPr>
        <xdr:cNvPr id="627" name="n_3aveValue【庁舎】&#10;有形固定資産減価償却率">
          <a:extLst>
            <a:ext uri="{FF2B5EF4-FFF2-40B4-BE49-F238E27FC236}">
              <a16:creationId xmlns:a16="http://schemas.microsoft.com/office/drawing/2014/main" id="{76892922-9221-45E6-9BF6-C7AA81DEE0A2}"/>
            </a:ext>
          </a:extLst>
        </xdr:cNvPr>
        <xdr:cNvSpPr txBox="1"/>
      </xdr:nvSpPr>
      <xdr:spPr>
        <a:xfrm>
          <a:off x="12167244" y="17256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120666</xdr:rowOff>
    </xdr:from>
    <xdr:ext cx="405111" cy="259045"/>
    <xdr:sp macro="" textlink="">
      <xdr:nvSpPr>
        <xdr:cNvPr id="628" name="n_1mainValue【庁舎】&#10;有形固定資産減価償却率">
          <a:extLst>
            <a:ext uri="{FF2B5EF4-FFF2-40B4-BE49-F238E27FC236}">
              <a16:creationId xmlns:a16="http://schemas.microsoft.com/office/drawing/2014/main" id="{DC11BCDE-AD3B-4137-A8AA-190E684BB323}"/>
            </a:ext>
          </a:extLst>
        </xdr:cNvPr>
        <xdr:cNvSpPr txBox="1"/>
      </xdr:nvSpPr>
      <xdr:spPr>
        <a:xfrm>
          <a:off x="13742044" y="1652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153325</xdr:rowOff>
    </xdr:from>
    <xdr:ext cx="405111" cy="259045"/>
    <xdr:sp macro="" textlink="">
      <xdr:nvSpPr>
        <xdr:cNvPr id="629" name="n_2mainValue【庁舎】&#10;有形固定資産減価償却率">
          <a:extLst>
            <a:ext uri="{FF2B5EF4-FFF2-40B4-BE49-F238E27FC236}">
              <a16:creationId xmlns:a16="http://schemas.microsoft.com/office/drawing/2014/main" id="{D06AAABB-B3A6-45A6-9565-06113074A7A7}"/>
            </a:ext>
          </a:extLst>
        </xdr:cNvPr>
        <xdr:cNvSpPr txBox="1"/>
      </xdr:nvSpPr>
      <xdr:spPr>
        <a:xfrm>
          <a:off x="12960994" y="1655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14532</xdr:rowOff>
    </xdr:from>
    <xdr:ext cx="405111" cy="259045"/>
    <xdr:sp macro="" textlink="">
      <xdr:nvSpPr>
        <xdr:cNvPr id="630" name="n_3mainValue【庁舎】&#10;有形固定資産減価償却率">
          <a:extLst>
            <a:ext uri="{FF2B5EF4-FFF2-40B4-BE49-F238E27FC236}">
              <a16:creationId xmlns:a16="http://schemas.microsoft.com/office/drawing/2014/main" id="{5B496A66-E57A-44BA-8BA6-785A857DE249}"/>
            </a:ext>
          </a:extLst>
        </xdr:cNvPr>
        <xdr:cNvSpPr txBox="1"/>
      </xdr:nvSpPr>
      <xdr:spPr>
        <a:xfrm>
          <a:off x="12167244" y="165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21371FED-05EE-4A0A-A800-4FC3FBC7494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BD758041-E4CF-4AE5-A06A-84E9E49F18C6}"/>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05264A03-C385-4B2A-9A03-179DBDCCDBEF}"/>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8DE675CC-4DEC-42AB-BCC4-58663B064171}"/>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6492591C-05BA-4435-8239-1E0C9355FA0D}"/>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BA2A0B5F-084A-4D74-A369-CF6EE409C576}"/>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84CC1E02-92C6-4B3B-8CD4-2F853543795E}"/>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363D054D-207A-419C-9F34-4818A4764618}"/>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218B76D7-81C3-4259-8FBD-2222B1F8F8B2}"/>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9A473569-76CE-4353-B410-01F1AAC95593}"/>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1" name="テキスト ボックス 640">
          <a:extLst>
            <a:ext uri="{FF2B5EF4-FFF2-40B4-BE49-F238E27FC236}">
              <a16:creationId xmlns:a16="http://schemas.microsoft.com/office/drawing/2014/main" id="{84039300-EC0B-4CD1-9501-DE17D8A58B63}"/>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2" name="直線コネクタ 641">
          <a:extLst>
            <a:ext uri="{FF2B5EF4-FFF2-40B4-BE49-F238E27FC236}">
              <a16:creationId xmlns:a16="http://schemas.microsoft.com/office/drawing/2014/main" id="{36F853F6-DAEF-47E4-A74D-8345E52A07F0}"/>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3" name="テキスト ボックス 642">
          <a:extLst>
            <a:ext uri="{FF2B5EF4-FFF2-40B4-BE49-F238E27FC236}">
              <a16:creationId xmlns:a16="http://schemas.microsoft.com/office/drawing/2014/main" id="{B051ECED-162E-46BD-9481-7263F043C67E}"/>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4" name="直線コネクタ 643">
          <a:extLst>
            <a:ext uri="{FF2B5EF4-FFF2-40B4-BE49-F238E27FC236}">
              <a16:creationId xmlns:a16="http://schemas.microsoft.com/office/drawing/2014/main" id="{D2F77A01-F53A-41A5-B95D-7582A2A3DB74}"/>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5" name="テキスト ボックス 644">
          <a:extLst>
            <a:ext uri="{FF2B5EF4-FFF2-40B4-BE49-F238E27FC236}">
              <a16:creationId xmlns:a16="http://schemas.microsoft.com/office/drawing/2014/main" id="{0349240C-FE9B-4222-AF62-0776BAA461C6}"/>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6" name="直線コネクタ 645">
          <a:extLst>
            <a:ext uri="{FF2B5EF4-FFF2-40B4-BE49-F238E27FC236}">
              <a16:creationId xmlns:a16="http://schemas.microsoft.com/office/drawing/2014/main" id="{B830C0E1-D247-486D-9898-70B68C2F3CF0}"/>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7" name="テキスト ボックス 646">
          <a:extLst>
            <a:ext uri="{FF2B5EF4-FFF2-40B4-BE49-F238E27FC236}">
              <a16:creationId xmlns:a16="http://schemas.microsoft.com/office/drawing/2014/main" id="{2AD844BA-AC0D-461B-91FC-B161FBCC2E4A}"/>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8" name="直線コネクタ 647">
          <a:extLst>
            <a:ext uri="{FF2B5EF4-FFF2-40B4-BE49-F238E27FC236}">
              <a16:creationId xmlns:a16="http://schemas.microsoft.com/office/drawing/2014/main" id="{B4D0F718-6B28-4DF4-99E8-696755239A5D}"/>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9" name="テキスト ボックス 648">
          <a:extLst>
            <a:ext uri="{FF2B5EF4-FFF2-40B4-BE49-F238E27FC236}">
              <a16:creationId xmlns:a16="http://schemas.microsoft.com/office/drawing/2014/main" id="{3B0036B5-9423-4677-AACA-5E81D98D95A5}"/>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0" name="直線コネクタ 649">
          <a:extLst>
            <a:ext uri="{FF2B5EF4-FFF2-40B4-BE49-F238E27FC236}">
              <a16:creationId xmlns:a16="http://schemas.microsoft.com/office/drawing/2014/main" id="{809FEA54-DB8A-4802-AB5D-7407EE4603B8}"/>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1" name="テキスト ボックス 650">
          <a:extLst>
            <a:ext uri="{FF2B5EF4-FFF2-40B4-BE49-F238E27FC236}">
              <a16:creationId xmlns:a16="http://schemas.microsoft.com/office/drawing/2014/main" id="{EB91E242-01A3-44D6-8FCB-A9E1F943A163}"/>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2" name="直線コネクタ 651">
          <a:extLst>
            <a:ext uri="{FF2B5EF4-FFF2-40B4-BE49-F238E27FC236}">
              <a16:creationId xmlns:a16="http://schemas.microsoft.com/office/drawing/2014/main" id="{0391B77C-BF70-42B5-A196-8FACEE36B31B}"/>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3" name="テキスト ボックス 652">
          <a:extLst>
            <a:ext uri="{FF2B5EF4-FFF2-40B4-BE49-F238E27FC236}">
              <a16:creationId xmlns:a16="http://schemas.microsoft.com/office/drawing/2014/main" id="{E07912D8-F013-4821-B479-F90B799CEAC1}"/>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4" name="直線コネクタ 653">
          <a:extLst>
            <a:ext uri="{FF2B5EF4-FFF2-40B4-BE49-F238E27FC236}">
              <a16:creationId xmlns:a16="http://schemas.microsoft.com/office/drawing/2014/main" id="{36C675C9-D466-4B57-BB0F-F424C7165B1F}"/>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5" name="テキスト ボックス 654">
          <a:extLst>
            <a:ext uri="{FF2B5EF4-FFF2-40B4-BE49-F238E27FC236}">
              <a16:creationId xmlns:a16="http://schemas.microsoft.com/office/drawing/2014/main" id="{DAAFFAD1-A1C0-4E6A-974A-402DC19936E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6" name="【庁舎】&#10;一人当たり面積グラフ枠">
          <a:extLst>
            <a:ext uri="{FF2B5EF4-FFF2-40B4-BE49-F238E27FC236}">
              <a16:creationId xmlns:a16="http://schemas.microsoft.com/office/drawing/2014/main" id="{42B4AC38-B9AC-48DF-B6E1-67D7448B57E9}"/>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57" name="直線コネクタ 656">
          <a:extLst>
            <a:ext uri="{FF2B5EF4-FFF2-40B4-BE49-F238E27FC236}">
              <a16:creationId xmlns:a16="http://schemas.microsoft.com/office/drawing/2014/main" id="{46D681E7-AC33-4985-A76D-C056B0C49A4D}"/>
            </a:ext>
          </a:extLst>
        </xdr:cNvPr>
        <xdr:cNvCxnSpPr/>
      </xdr:nvCxnSpPr>
      <xdr:spPr>
        <a:xfrm flipV="1">
          <a:off x="19951064" y="165664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58" name="【庁舎】&#10;一人当たり面積最小値テキスト">
          <a:extLst>
            <a:ext uri="{FF2B5EF4-FFF2-40B4-BE49-F238E27FC236}">
              <a16:creationId xmlns:a16="http://schemas.microsoft.com/office/drawing/2014/main" id="{C0F6D6A6-63BA-4D52-B8D6-D2C71EDA80FA}"/>
            </a:ext>
          </a:extLst>
        </xdr:cNvPr>
        <xdr:cNvSpPr txBox="1"/>
      </xdr:nvSpPr>
      <xdr:spPr>
        <a:xfrm>
          <a:off x="199898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59" name="直線コネクタ 658">
          <a:extLst>
            <a:ext uri="{FF2B5EF4-FFF2-40B4-BE49-F238E27FC236}">
              <a16:creationId xmlns:a16="http://schemas.microsoft.com/office/drawing/2014/main" id="{4FC641B4-CE5F-4EE6-8C83-3F14D7099844}"/>
            </a:ext>
          </a:extLst>
        </xdr:cNvPr>
        <xdr:cNvCxnSpPr/>
      </xdr:nvCxnSpPr>
      <xdr:spPr>
        <a:xfrm>
          <a:off x="198818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60" name="【庁舎】&#10;一人当たり面積最大値テキスト">
          <a:extLst>
            <a:ext uri="{FF2B5EF4-FFF2-40B4-BE49-F238E27FC236}">
              <a16:creationId xmlns:a16="http://schemas.microsoft.com/office/drawing/2014/main" id="{DE507299-3EA5-4533-86BE-2175AAF984DF}"/>
            </a:ext>
          </a:extLst>
        </xdr:cNvPr>
        <xdr:cNvSpPr txBox="1"/>
      </xdr:nvSpPr>
      <xdr:spPr>
        <a:xfrm>
          <a:off x="19989800" y="1634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61" name="直線コネクタ 660">
          <a:extLst>
            <a:ext uri="{FF2B5EF4-FFF2-40B4-BE49-F238E27FC236}">
              <a16:creationId xmlns:a16="http://schemas.microsoft.com/office/drawing/2014/main" id="{242E32BC-00D2-4C4D-9DED-FF912C768A2E}"/>
            </a:ext>
          </a:extLst>
        </xdr:cNvPr>
        <xdr:cNvCxnSpPr/>
      </xdr:nvCxnSpPr>
      <xdr:spPr>
        <a:xfrm>
          <a:off x="19881850" y="16566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662" name="【庁舎】&#10;一人当たり面積平均値テキスト">
          <a:extLst>
            <a:ext uri="{FF2B5EF4-FFF2-40B4-BE49-F238E27FC236}">
              <a16:creationId xmlns:a16="http://schemas.microsoft.com/office/drawing/2014/main" id="{8A2D8035-02BB-4959-8963-77E91EF38898}"/>
            </a:ext>
          </a:extLst>
        </xdr:cNvPr>
        <xdr:cNvSpPr txBox="1"/>
      </xdr:nvSpPr>
      <xdr:spPr>
        <a:xfrm>
          <a:off x="19989800" y="1746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63" name="フローチャート: 判断 662">
          <a:extLst>
            <a:ext uri="{FF2B5EF4-FFF2-40B4-BE49-F238E27FC236}">
              <a16:creationId xmlns:a16="http://schemas.microsoft.com/office/drawing/2014/main" id="{E4FB9A49-0E85-4EB4-AD3B-91854511ADF1}"/>
            </a:ext>
          </a:extLst>
        </xdr:cNvPr>
        <xdr:cNvSpPr/>
      </xdr:nvSpPr>
      <xdr:spPr>
        <a:xfrm>
          <a:off x="199009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64" name="フローチャート: 判断 663">
          <a:extLst>
            <a:ext uri="{FF2B5EF4-FFF2-40B4-BE49-F238E27FC236}">
              <a16:creationId xmlns:a16="http://schemas.microsoft.com/office/drawing/2014/main" id="{5266745C-1F1F-4C59-83AE-97F7F7B99F5B}"/>
            </a:ext>
          </a:extLst>
        </xdr:cNvPr>
        <xdr:cNvSpPr/>
      </xdr:nvSpPr>
      <xdr:spPr>
        <a:xfrm>
          <a:off x="19157950" y="176488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65" name="フローチャート: 判断 664">
          <a:extLst>
            <a:ext uri="{FF2B5EF4-FFF2-40B4-BE49-F238E27FC236}">
              <a16:creationId xmlns:a16="http://schemas.microsoft.com/office/drawing/2014/main" id="{85DE2704-CEDC-4A6A-BBB1-24EF1ACF49E1}"/>
            </a:ext>
          </a:extLst>
        </xdr:cNvPr>
        <xdr:cNvSpPr/>
      </xdr:nvSpPr>
      <xdr:spPr>
        <a:xfrm>
          <a:off x="1834515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666" name="フローチャート: 判断 665">
          <a:extLst>
            <a:ext uri="{FF2B5EF4-FFF2-40B4-BE49-F238E27FC236}">
              <a16:creationId xmlns:a16="http://schemas.microsoft.com/office/drawing/2014/main" id="{6959A380-6598-4E3E-8CB2-01E88ADF0C22}"/>
            </a:ext>
          </a:extLst>
        </xdr:cNvPr>
        <xdr:cNvSpPr/>
      </xdr:nvSpPr>
      <xdr:spPr>
        <a:xfrm>
          <a:off x="1755140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9A79CB4B-5117-4701-A766-D995D6074908}"/>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08319FA8-75AC-494A-A5E1-4BBA92D699FE}"/>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E53CAA92-45E9-479C-88BD-27FA661B084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E45D920E-6223-43F2-BFD6-6B483D199F29}"/>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A22BA78A-BA17-4319-936A-A0A91A45FFE1}"/>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108676</xdr:rowOff>
    </xdr:from>
    <xdr:to>
      <xdr:col>116</xdr:col>
      <xdr:colOff>114300</xdr:colOff>
      <xdr:row>108</xdr:row>
      <xdr:rowOff>38826</xdr:rowOff>
    </xdr:to>
    <xdr:sp macro="" textlink="">
      <xdr:nvSpPr>
        <xdr:cNvPr id="672" name="楕円 671">
          <a:extLst>
            <a:ext uri="{FF2B5EF4-FFF2-40B4-BE49-F238E27FC236}">
              <a16:creationId xmlns:a16="http://schemas.microsoft.com/office/drawing/2014/main" id="{AEA5DAB9-10D1-49BB-A830-E76B76586090}"/>
            </a:ext>
          </a:extLst>
        </xdr:cNvPr>
        <xdr:cNvSpPr/>
      </xdr:nvSpPr>
      <xdr:spPr>
        <a:xfrm>
          <a:off x="199009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87103</xdr:rowOff>
    </xdr:from>
    <xdr:ext cx="469744" cy="259045"/>
    <xdr:sp macro="" textlink="">
      <xdr:nvSpPr>
        <xdr:cNvPr id="673" name="【庁舎】&#10;一人当たり面積該当値テキスト">
          <a:extLst>
            <a:ext uri="{FF2B5EF4-FFF2-40B4-BE49-F238E27FC236}">
              <a16:creationId xmlns:a16="http://schemas.microsoft.com/office/drawing/2014/main" id="{4B8905A4-8692-4629-B817-81C62723E22D}"/>
            </a:ext>
          </a:extLst>
        </xdr:cNvPr>
        <xdr:cNvSpPr txBox="1"/>
      </xdr:nvSpPr>
      <xdr:spPr>
        <a:xfrm>
          <a:off x="19989800" y="178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118473</xdr:rowOff>
    </xdr:from>
    <xdr:to>
      <xdr:col>112</xdr:col>
      <xdr:colOff>38100</xdr:colOff>
      <xdr:row>108</xdr:row>
      <xdr:rowOff>48623</xdr:rowOff>
    </xdr:to>
    <xdr:sp macro="" textlink="">
      <xdr:nvSpPr>
        <xdr:cNvPr id="674" name="楕円 673">
          <a:extLst>
            <a:ext uri="{FF2B5EF4-FFF2-40B4-BE49-F238E27FC236}">
              <a16:creationId xmlns:a16="http://schemas.microsoft.com/office/drawing/2014/main" id="{DA16B3A4-51CC-4F31-BEFE-7D7EF0DFAD32}"/>
            </a:ext>
          </a:extLst>
        </xdr:cNvPr>
        <xdr:cNvSpPr/>
      </xdr:nvSpPr>
      <xdr:spPr>
        <a:xfrm>
          <a:off x="19157950" y="178921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169273</xdr:rowOff>
    </xdr:to>
    <xdr:cxnSp macro="">
      <xdr:nvCxnSpPr>
        <xdr:cNvPr id="675" name="直線コネクタ 674">
          <a:extLst>
            <a:ext uri="{FF2B5EF4-FFF2-40B4-BE49-F238E27FC236}">
              <a16:creationId xmlns:a16="http://schemas.microsoft.com/office/drawing/2014/main" id="{8392BE84-5BB7-4F10-919A-4E60F20E6958}"/>
            </a:ext>
          </a:extLst>
        </xdr:cNvPr>
        <xdr:cNvCxnSpPr/>
      </xdr:nvCxnSpPr>
      <xdr:spPr>
        <a:xfrm flipV="1">
          <a:off x="19202400" y="17933126"/>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116839</xdr:rowOff>
    </xdr:from>
    <xdr:to>
      <xdr:col>107</xdr:col>
      <xdr:colOff>101600</xdr:colOff>
      <xdr:row>108</xdr:row>
      <xdr:rowOff>46989</xdr:rowOff>
    </xdr:to>
    <xdr:sp macro="" textlink="">
      <xdr:nvSpPr>
        <xdr:cNvPr id="676" name="楕円 675">
          <a:extLst>
            <a:ext uri="{FF2B5EF4-FFF2-40B4-BE49-F238E27FC236}">
              <a16:creationId xmlns:a16="http://schemas.microsoft.com/office/drawing/2014/main" id="{F4586BC9-5C1D-418D-934E-46A0568E4EC0}"/>
            </a:ext>
          </a:extLst>
        </xdr:cNvPr>
        <xdr:cNvSpPr/>
      </xdr:nvSpPr>
      <xdr:spPr>
        <a:xfrm>
          <a:off x="1834515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167639</xdr:rowOff>
    </xdr:from>
    <xdr:to>
      <xdr:col>111</xdr:col>
      <xdr:colOff>177800</xdr:colOff>
      <xdr:row>107</xdr:row>
      <xdr:rowOff>169273</xdr:rowOff>
    </xdr:to>
    <xdr:cxnSp macro="">
      <xdr:nvCxnSpPr>
        <xdr:cNvPr id="677" name="直線コネクタ 676">
          <a:extLst>
            <a:ext uri="{FF2B5EF4-FFF2-40B4-BE49-F238E27FC236}">
              <a16:creationId xmlns:a16="http://schemas.microsoft.com/office/drawing/2014/main" id="{B30FBA73-D2B7-4077-86D7-B18C35A0975C}"/>
            </a:ext>
          </a:extLst>
        </xdr:cNvPr>
        <xdr:cNvCxnSpPr/>
      </xdr:nvCxnSpPr>
      <xdr:spPr>
        <a:xfrm>
          <a:off x="18395950" y="17941289"/>
          <a:ext cx="80645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129902</xdr:rowOff>
    </xdr:from>
    <xdr:to>
      <xdr:col>102</xdr:col>
      <xdr:colOff>165100</xdr:colOff>
      <xdr:row>108</xdr:row>
      <xdr:rowOff>60052</xdr:rowOff>
    </xdr:to>
    <xdr:sp macro="" textlink="">
      <xdr:nvSpPr>
        <xdr:cNvPr id="678" name="楕円 677">
          <a:extLst>
            <a:ext uri="{FF2B5EF4-FFF2-40B4-BE49-F238E27FC236}">
              <a16:creationId xmlns:a16="http://schemas.microsoft.com/office/drawing/2014/main" id="{3B8FF9C1-36DD-496E-BA88-A51FAD75B884}"/>
            </a:ext>
          </a:extLst>
        </xdr:cNvPr>
        <xdr:cNvSpPr/>
      </xdr:nvSpPr>
      <xdr:spPr>
        <a:xfrm>
          <a:off x="175514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167639</xdr:rowOff>
    </xdr:from>
    <xdr:to>
      <xdr:col>107</xdr:col>
      <xdr:colOff>50800</xdr:colOff>
      <xdr:row>108</xdr:row>
      <xdr:rowOff>9252</xdr:rowOff>
    </xdr:to>
    <xdr:cxnSp macro="">
      <xdr:nvCxnSpPr>
        <xdr:cNvPr id="679" name="直線コネクタ 678">
          <a:extLst>
            <a:ext uri="{FF2B5EF4-FFF2-40B4-BE49-F238E27FC236}">
              <a16:creationId xmlns:a16="http://schemas.microsoft.com/office/drawing/2014/main" id="{929AD5EF-AF0D-4D70-A57A-33E53028A660}"/>
            </a:ext>
          </a:extLst>
        </xdr:cNvPr>
        <xdr:cNvCxnSpPr/>
      </xdr:nvCxnSpPr>
      <xdr:spPr>
        <a:xfrm flipV="1">
          <a:off x="17602200" y="17941289"/>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164754</xdr:rowOff>
    </xdr:from>
    <xdr:ext cx="469744" cy="259045"/>
    <xdr:sp macro="" textlink="">
      <xdr:nvSpPr>
        <xdr:cNvPr id="680" name="n_1aveValue【庁舎】&#10;一人当たり面積">
          <a:extLst>
            <a:ext uri="{FF2B5EF4-FFF2-40B4-BE49-F238E27FC236}">
              <a16:creationId xmlns:a16="http://schemas.microsoft.com/office/drawing/2014/main" id="{44C85DAF-3C63-4535-9EE9-3384F83D1ED3}"/>
            </a:ext>
          </a:extLst>
        </xdr:cNvPr>
        <xdr:cNvSpPr txBox="1"/>
      </xdr:nvSpPr>
      <xdr:spPr>
        <a:xfrm>
          <a:off x="18980227" y="1742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681" name="n_2aveValue【庁舎】&#10;一人当たり面積">
          <a:extLst>
            <a:ext uri="{FF2B5EF4-FFF2-40B4-BE49-F238E27FC236}">
              <a16:creationId xmlns:a16="http://schemas.microsoft.com/office/drawing/2014/main" id="{8CF0068B-638E-4B94-86A0-ADB6DF3C7D45}"/>
            </a:ext>
          </a:extLst>
        </xdr:cNvPr>
        <xdr:cNvSpPr txBox="1"/>
      </xdr:nvSpPr>
      <xdr:spPr>
        <a:xfrm>
          <a:off x="18180127" y="173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16164</xdr:rowOff>
    </xdr:from>
    <xdr:ext cx="469744" cy="259045"/>
    <xdr:sp macro="" textlink="">
      <xdr:nvSpPr>
        <xdr:cNvPr id="682" name="n_3aveValue【庁舎】&#10;一人当たり面積">
          <a:extLst>
            <a:ext uri="{FF2B5EF4-FFF2-40B4-BE49-F238E27FC236}">
              <a16:creationId xmlns:a16="http://schemas.microsoft.com/office/drawing/2014/main" id="{24A4769C-B9FE-4A24-84D5-ADA75894B34B}"/>
            </a:ext>
          </a:extLst>
        </xdr:cNvPr>
        <xdr:cNvSpPr txBox="1"/>
      </xdr:nvSpPr>
      <xdr:spPr>
        <a:xfrm>
          <a:off x="17386377" y="1744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39750</xdr:rowOff>
    </xdr:from>
    <xdr:ext cx="469744" cy="259045"/>
    <xdr:sp macro="" textlink="">
      <xdr:nvSpPr>
        <xdr:cNvPr id="683" name="n_1mainValue【庁舎】&#10;一人当たり面積">
          <a:extLst>
            <a:ext uri="{FF2B5EF4-FFF2-40B4-BE49-F238E27FC236}">
              <a16:creationId xmlns:a16="http://schemas.microsoft.com/office/drawing/2014/main" id="{8186D6EC-9F4F-49E8-BF15-E51EE0318CEE}"/>
            </a:ext>
          </a:extLst>
        </xdr:cNvPr>
        <xdr:cNvSpPr txBox="1"/>
      </xdr:nvSpPr>
      <xdr:spPr>
        <a:xfrm>
          <a:off x="18980227" y="17984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38116</xdr:rowOff>
    </xdr:from>
    <xdr:ext cx="469744" cy="259045"/>
    <xdr:sp macro="" textlink="">
      <xdr:nvSpPr>
        <xdr:cNvPr id="684" name="n_2mainValue【庁舎】&#10;一人当たり面積">
          <a:extLst>
            <a:ext uri="{FF2B5EF4-FFF2-40B4-BE49-F238E27FC236}">
              <a16:creationId xmlns:a16="http://schemas.microsoft.com/office/drawing/2014/main" id="{F2904D75-D225-4783-B4FD-29F23BAF6469}"/>
            </a:ext>
          </a:extLst>
        </xdr:cNvPr>
        <xdr:cNvSpPr txBox="1"/>
      </xdr:nvSpPr>
      <xdr:spPr>
        <a:xfrm>
          <a:off x="18180127" y="1798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51179</xdr:rowOff>
    </xdr:from>
    <xdr:ext cx="469744" cy="259045"/>
    <xdr:sp macro="" textlink="">
      <xdr:nvSpPr>
        <xdr:cNvPr id="685" name="n_3mainValue【庁舎】&#10;一人当たり面積">
          <a:extLst>
            <a:ext uri="{FF2B5EF4-FFF2-40B4-BE49-F238E27FC236}">
              <a16:creationId xmlns:a16="http://schemas.microsoft.com/office/drawing/2014/main" id="{EB8A2901-5C33-4123-AD31-CA3E34BE9E9D}"/>
            </a:ext>
          </a:extLst>
        </xdr:cNvPr>
        <xdr:cNvSpPr txBox="1"/>
      </xdr:nvSpPr>
      <xdr:spPr>
        <a:xfrm>
          <a:off x="17386377" y="1799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a:extLst>
            <a:ext uri="{FF2B5EF4-FFF2-40B4-BE49-F238E27FC236}">
              <a16:creationId xmlns:a16="http://schemas.microsoft.com/office/drawing/2014/main" id="{204130C0-7992-4C6F-B5B6-33482EA9947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a:extLst>
            <a:ext uri="{FF2B5EF4-FFF2-40B4-BE49-F238E27FC236}">
              <a16:creationId xmlns:a16="http://schemas.microsoft.com/office/drawing/2014/main" id="{A2B53CC9-1E57-432F-BBDD-510A8B115CD6}"/>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a:extLst>
            <a:ext uri="{FF2B5EF4-FFF2-40B4-BE49-F238E27FC236}">
              <a16:creationId xmlns:a16="http://schemas.microsoft.com/office/drawing/2014/main" id="{CB0B4AA5-DD4C-4554-9955-30390585763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庁舎の有形固定資産減価償却率が類似団体数値を大きく上回っているこの要因は、本町庁舎が類似団体より建設時期が早いため減価償却が進んでいると思われる。</a:t>
          </a:r>
          <a:endParaRPr lang="ja-JP" altLang="ja-JP" sz="1400">
            <a:effectLst/>
          </a:endParaRPr>
        </a:p>
        <a:p>
          <a:r>
            <a:rPr kumimoji="1" lang="ja-JP" altLang="ja-JP" sz="1100">
              <a:solidFill>
                <a:schemeClr val="dk1"/>
              </a:solidFill>
              <a:effectLst/>
              <a:latin typeface="+mn-lt"/>
              <a:ea typeface="+mn-ea"/>
              <a:cs typeface="+mn-cs"/>
            </a:rPr>
            <a:t>本町では庁舎移転事業を進めてることから、今後上記の数値は改善されるものである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庁舎以外の施設については</a:t>
          </a:r>
          <a:r>
            <a:rPr lang="ja-JP" altLang="ja-JP" sz="1100" b="0" i="0" baseline="0">
              <a:solidFill>
                <a:schemeClr val="dk1"/>
              </a:solidFill>
              <a:effectLst/>
              <a:latin typeface="+mn-lt"/>
              <a:ea typeface="+mn-ea"/>
              <a:cs typeface="+mn-cs"/>
            </a:rPr>
            <a:t>平成２７年度に策定した公共施設等総合管理計画において適切な管理に努める。</a:t>
          </a:r>
          <a:endParaRPr lang="ja-JP" altLang="ja-JP" sz="1400">
            <a:effectLst/>
          </a:endParaRPr>
        </a:p>
        <a:p>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7,492
7,308
18.04
5,076,585
4,668,275
353,810
2,427,747
2,909,353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人口減少や長引く景気低迷のため町内の主要産業である土木・建設業が衰退していること等により、平成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年度以前は類似団体の平均を下回っていた。平成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年度は法人税割の増額により基準財政収入額が増加した。これにより平成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年度までの財政力指数が類似団体を大きく上回った。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年度については、単年度比較でも</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年連続して好転していることから、財政力指数全体としても</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改善されたといえる。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101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144736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74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ＪＲ玉水駅周辺整備や京都府立特別支援学校整備に係る関連事業などの大型事業が控えていることから、平成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541,975</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繰上償還を行い後年度の公債費の抑制を図った</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ことと、国民健康保険特別会計への繰出金が減少したことにより、経常収支比率が前年度と比較すると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64</xdr:row>
      <xdr:rowOff>19262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4380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19262</xdr:rowOff>
    </xdr:from>
    <xdr:to>
      <xdr:col>19</xdr:col>
      <xdr:colOff>133350</xdr:colOff>
      <xdr:row>64</xdr:row>
      <xdr:rowOff>19262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92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64</xdr:row>
      <xdr:rowOff>19262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23152"/>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21802</xdr:rowOff>
    </xdr:from>
    <xdr:to>
      <xdr:col>11</xdr:col>
      <xdr:colOff>31750</xdr:colOff>
      <xdr:row>63</xdr:row>
      <xdr:rowOff>122344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823152"/>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108179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139912</xdr:rowOff>
    </xdr:from>
    <xdr:to>
      <xdr:col>15</xdr:col>
      <xdr:colOff>133350</xdr:colOff>
      <xdr:row>64</xdr:row>
      <xdr:rowOff>70062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80239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71544</xdr:rowOff>
    </xdr:from>
    <xdr:to>
      <xdr:col>7</xdr:col>
      <xdr:colOff>31750</xdr:colOff>
      <xdr:row>64</xdr:row>
      <xdr:rowOff>1694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11871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人件費・物件費及び維持管理費の合計額の人口１人当たりの金額が類似団体平均を下回っている。主な要因は平成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の住居、通勤手当、管理職手当、特殊勤務手当の見直し、調整手当の廃止等による直接人件費の抑制や、ゴミ収集業務の一部民営化、公共施設の維持管理の指定管理者制度導入等、業務形態の見直しによる抑制の成果が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年度途中から特別職の参与就任及び京都府から部長級職員派遣に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よる人件費の増加に伴い、人口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人当たりの決算額が前年度と比較すると上昇した。</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46171</xdr:rowOff>
    </xdr:from>
    <xdr:to>
      <xdr:col>23</xdr:col>
      <xdr:colOff>133350</xdr:colOff>
      <xdr:row>81</xdr:row>
      <xdr:rowOff>54840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33621"/>
          <a:ext cx="838200" cy="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46171</xdr:rowOff>
    </xdr:from>
    <xdr:to>
      <xdr:col>19</xdr:col>
      <xdr:colOff>133350</xdr:colOff>
      <xdr:row>81</xdr:row>
      <xdr:rowOff>60846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3933621"/>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52851</xdr:rowOff>
    </xdr:from>
    <xdr:to>
      <xdr:col>15</xdr:col>
      <xdr:colOff>82550</xdr:colOff>
      <xdr:row>81</xdr:row>
      <xdr:rowOff>60846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40301"/>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32565</xdr:rowOff>
    </xdr:from>
    <xdr:to>
      <xdr:col>11</xdr:col>
      <xdr:colOff>31750</xdr:colOff>
      <xdr:row>81</xdr:row>
      <xdr:rowOff>52851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20015"/>
          <a:ext cx="889000" cy="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4040</xdr:rowOff>
    </xdr:from>
    <xdr:to>
      <xdr:col>23</xdr:col>
      <xdr:colOff>184150</xdr:colOff>
      <xdr:row>81</xdr:row>
      <xdr:rowOff>105640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96767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1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166821</xdr:rowOff>
    </xdr:from>
    <xdr:to>
      <xdr:col>19</xdr:col>
      <xdr:colOff>184150</xdr:colOff>
      <xdr:row>81</xdr:row>
      <xdr:rowOff>96971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107148</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5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10046</xdr:rowOff>
    </xdr:from>
    <xdr:to>
      <xdr:col>15</xdr:col>
      <xdr:colOff>133350</xdr:colOff>
      <xdr:row>81</xdr:row>
      <xdr:rowOff>111646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121823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2051</xdr:rowOff>
    </xdr:from>
    <xdr:to>
      <xdr:col>11</xdr:col>
      <xdr:colOff>82550</xdr:colOff>
      <xdr:row>81</xdr:row>
      <xdr:rowOff>103651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8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113828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153215</xdr:rowOff>
    </xdr:from>
    <xdr:to>
      <xdr:col>7</xdr:col>
      <xdr:colOff>31750</xdr:colOff>
      <xdr:row>81</xdr:row>
      <xdr:rowOff>83365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93542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給与構造の見直しに取り組み、職務職責に応じた構造に転換を図り、枠外昇給制度の廃止、特別昇給制度の見直し等の給与水準の適正化を行ってきたこともあり、類似団体を下回る数値となった。今後も引き続き給与水準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117122</xdr:rowOff>
    </xdr:from>
    <xdr:to>
      <xdr:col>81</xdr:col>
      <xdr:colOff>44450</xdr:colOff>
      <xdr:row>83</xdr:row>
      <xdr:rowOff>146755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176022"/>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83</xdr:row>
      <xdr:rowOff>146755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234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117122</xdr:rowOff>
    </xdr:from>
    <xdr:to>
      <xdr:col>72</xdr:col>
      <xdr:colOff>203200</xdr:colOff>
      <xdr:row>83</xdr:row>
      <xdr:rowOff>93134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1760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117122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0419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66322</xdr:rowOff>
    </xdr:from>
    <xdr:to>
      <xdr:col>81</xdr:col>
      <xdr:colOff>95250</xdr:colOff>
      <xdr:row>82</xdr:row>
      <xdr:rowOff>167922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82849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39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95955</xdr:rowOff>
    </xdr:from>
    <xdr:to>
      <xdr:col>77</xdr:col>
      <xdr:colOff>95250</xdr:colOff>
      <xdr:row>84</xdr:row>
      <xdr:rowOff>26105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36282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9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66322</xdr:rowOff>
    </xdr:from>
    <xdr:to>
      <xdr:col>68</xdr:col>
      <xdr:colOff>203200</xdr:colOff>
      <xdr:row>82</xdr:row>
      <xdr:rowOff>167922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6649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年度集中改革プラン等により、事務の電算化、一般廃棄物収集運搬業務の一部民間委託、事務事業、職務体制の見直しなどを行い、適正な定員管理に努めた結果、類似団体平均を下回っている。今後も平成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年度に更新された定員適正化計画を基に、職員数の適正化に努める。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154019</xdr:rowOff>
    </xdr:from>
    <xdr:to>
      <xdr:col>81</xdr:col>
      <xdr:colOff>44450</xdr:colOff>
      <xdr:row>60</xdr:row>
      <xdr:rowOff>10319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269569"/>
          <a:ext cx="838200" cy="2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154019</xdr:rowOff>
    </xdr:from>
    <xdr:to>
      <xdr:col>77</xdr:col>
      <xdr:colOff>44450</xdr:colOff>
      <xdr:row>60</xdr:row>
      <xdr:rowOff>7303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269569"/>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169704</xdr:rowOff>
    </xdr:from>
    <xdr:to>
      <xdr:col>72</xdr:col>
      <xdr:colOff>203200</xdr:colOff>
      <xdr:row>60</xdr:row>
      <xdr:rowOff>7303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8525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152812</xdr:rowOff>
    </xdr:from>
    <xdr:to>
      <xdr:col>68</xdr:col>
      <xdr:colOff>152400</xdr:colOff>
      <xdr:row>59</xdr:row>
      <xdr:rowOff>169704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68362"/>
          <a:ext cx="889000" cy="1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130969</xdr:rowOff>
    </xdr:from>
    <xdr:to>
      <xdr:col>81</xdr:col>
      <xdr:colOff>95250</xdr:colOff>
      <xdr:row>60</xdr:row>
      <xdr:rowOff>61119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4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147496</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9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103219</xdr:rowOff>
    </xdr:from>
    <xdr:to>
      <xdr:col>77</xdr:col>
      <xdr:colOff>95250</xdr:colOff>
      <xdr:row>60</xdr:row>
      <xdr:rowOff>33369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43546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8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127953</xdr:rowOff>
    </xdr:from>
    <xdr:to>
      <xdr:col>73</xdr:col>
      <xdr:colOff>44450</xdr:colOff>
      <xdr:row>60</xdr:row>
      <xdr:rowOff>58103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118904</xdr:rowOff>
    </xdr:from>
    <xdr:to>
      <xdr:col>68</xdr:col>
      <xdr:colOff>203200</xdr:colOff>
      <xdr:row>60</xdr:row>
      <xdr:rowOff>49054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3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59231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0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102012</xdr:rowOff>
    </xdr:from>
    <xdr:to>
      <xdr:col>64</xdr:col>
      <xdr:colOff>152400</xdr:colOff>
      <xdr:row>60</xdr:row>
      <xdr:rowOff>32162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42339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従前から交付税措置のある有利な地方債の活用や、平成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723,304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541,975</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繰上償還実施による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地方債残高の減や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発行抑制等による公債費適正化により類似団体平均を大きく下回っている。今後とも、緊急度・住民ニーズを的確に把握した事業の選択と、地方債に大きく頼ることのない効率的な財政運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69596</xdr:rowOff>
    </xdr:from>
    <xdr:to>
      <xdr:col>81</xdr:col>
      <xdr:colOff>44450</xdr:colOff>
      <xdr:row>36</xdr:row>
      <xdr:rowOff>69596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241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115570</xdr:rowOff>
    </xdr:from>
    <xdr:to>
      <xdr:col>77</xdr:col>
      <xdr:colOff>44450</xdr:colOff>
      <xdr:row>36</xdr:row>
      <xdr:rowOff>69596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1163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115570</xdr:rowOff>
    </xdr:from>
    <xdr:to>
      <xdr:col>72</xdr:col>
      <xdr:colOff>203200</xdr:colOff>
      <xdr:row>35</xdr:row>
      <xdr:rowOff>144526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1163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144526</xdr:rowOff>
    </xdr:from>
    <xdr:to>
      <xdr:col>68</xdr:col>
      <xdr:colOff>152400</xdr:colOff>
      <xdr:row>36</xdr:row>
      <xdr:rowOff>59944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1452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18796</xdr:rowOff>
    </xdr:from>
    <xdr:to>
      <xdr:col>81</xdr:col>
      <xdr:colOff>95250</xdr:colOff>
      <xdr:row>36</xdr:row>
      <xdr:rowOff>120396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111523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11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18796</xdr:rowOff>
    </xdr:from>
    <xdr:to>
      <xdr:col>77</xdr:col>
      <xdr:colOff>95250</xdr:colOff>
      <xdr:row>36</xdr:row>
      <xdr:rowOff>120396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130573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64770</xdr:rowOff>
    </xdr:from>
    <xdr:to>
      <xdr:col>73</xdr:col>
      <xdr:colOff>44450</xdr:colOff>
      <xdr:row>35</xdr:row>
      <xdr:rowOff>166370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5097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93726</xdr:rowOff>
    </xdr:from>
    <xdr:to>
      <xdr:col>68</xdr:col>
      <xdr:colOff>203200</xdr:colOff>
      <xdr:row>36</xdr:row>
      <xdr:rowOff>23876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34053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58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9144</xdr:rowOff>
    </xdr:from>
    <xdr:to>
      <xdr:col>64</xdr:col>
      <xdr:colOff>152400</xdr:colOff>
      <xdr:row>36</xdr:row>
      <xdr:rowOff>110744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120921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595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一昨年から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引き続き、将来負担比率が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％以下となった主な要因としては、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723,304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541,975</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の繰上げ償還実施による地方債残高の減や、財政調整基金、減債基金及び特定目的基金等の充当可能基金の増等があげられる。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今後も引き続き、公債費などの義務的経費の抑制を中心とする行財政改革を進め、財政の健全化を維持するよう努める。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7,492
7,308
18.04
5,076,585
4,668,275
353,810
2,427,747
2,909,353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年度途中から特別職の参与就任及び京都府から部長級職員派遣により前年度と比較して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74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7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16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45720</xdr:rowOff>
    </xdr:from>
    <xdr:to>
      <xdr:col>15</xdr:col>
      <xdr:colOff>149225</xdr:colOff>
      <xdr:row>38</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132097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臨時職員の賃金増加や定年退職者の再雇用等によ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賃金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、経常的な需用費や役務費費等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との数値を比べると依然下回っている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100874</xdr:rowOff>
    </xdr:from>
    <xdr:to>
      <xdr:col>82</xdr:col>
      <xdr:colOff>107950</xdr:colOff>
      <xdr:row>14</xdr:row>
      <xdr:rowOff>113937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011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100874</xdr:rowOff>
    </xdr:from>
    <xdr:to>
      <xdr:col>78</xdr:col>
      <xdr:colOff>69850</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01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140063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27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140063</xdr:rowOff>
    </xdr:from>
    <xdr:to>
      <xdr:col>69</xdr:col>
      <xdr:colOff>92075</xdr:colOff>
      <xdr:row>14</xdr:row>
      <xdr:rowOff>140063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40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63137</xdr:rowOff>
    </xdr:from>
    <xdr:to>
      <xdr:col>82</xdr:col>
      <xdr:colOff>158750</xdr:colOff>
      <xdr:row>14</xdr:row>
      <xdr:rowOff>164737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79664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50074</xdr:rowOff>
    </xdr:from>
    <xdr:to>
      <xdr:col>78</xdr:col>
      <xdr:colOff>120650</xdr:colOff>
      <xdr:row>14</xdr:row>
      <xdr:rowOff>151674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161851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1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89263</xdr:rowOff>
    </xdr:from>
    <xdr:to>
      <xdr:col>69</xdr:col>
      <xdr:colOff>142875</xdr:colOff>
      <xdr:row>15</xdr:row>
      <xdr:rowOff>19413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29590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89263</xdr:rowOff>
    </xdr:from>
    <xdr:to>
      <xdr:col>65</xdr:col>
      <xdr:colOff>53975</xdr:colOff>
      <xdr:row>15</xdr:row>
      <xdr:rowOff>19413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29590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5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年度から中学校卒業までの子どもについて医療費の無料化を開始し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年度には中学校卒業から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歳未満の子どもについての医療費の無料化についても拡充した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年度からは小中学校の給食費の無償化実施により前年度と比較して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044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04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2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38100</xdr:rowOff>
    </xdr:from>
    <xdr:to>
      <xdr:col>15</xdr:col>
      <xdr:colOff>149225</xdr:colOff>
      <xdr:row>57</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国民健康保険事業特別会計への繰出金の減額により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昨年度比で</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26416</xdr:rowOff>
    </xdr:from>
    <xdr:to>
      <xdr:col>82</xdr:col>
      <xdr:colOff>107950</xdr:colOff>
      <xdr:row>58</xdr:row>
      <xdr:rowOff>53848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9705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165862</xdr:rowOff>
    </xdr:from>
    <xdr:to>
      <xdr:col>78</xdr:col>
      <xdr:colOff>69850</xdr:colOff>
      <xdr:row>58</xdr:row>
      <xdr:rowOff>53848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938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165862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911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57</xdr:row>
      <xdr:rowOff>161290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147066</xdr:rowOff>
    </xdr:from>
    <xdr:to>
      <xdr:col>82</xdr:col>
      <xdr:colOff>158750</xdr:colOff>
      <xdr:row>58</xdr:row>
      <xdr:rowOff>77216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119143</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115062</xdr:rowOff>
    </xdr:from>
    <xdr:to>
      <xdr:col>74</xdr:col>
      <xdr:colOff>31750</xdr:colOff>
      <xdr:row>58</xdr:row>
      <xdr:rowOff>45212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29989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一部事務組合への負担金や京田辺市への消防委託補助金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及び企業立地促進助成の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比較する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28702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363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363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19558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94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ＪＲ玉水駅周辺整備や京都府立特別支援学校整備に係る関連事業などの大型事業が控えていることから、平成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541,975</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繰上償還を</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行ったことにより</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の公債費の抑制</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が図られた</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53848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9971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53848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291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170435</xdr:rowOff>
    </xdr:from>
    <xdr:to>
      <xdr:col>15</xdr:col>
      <xdr:colOff>98425</xdr:colOff>
      <xdr:row>75</xdr:row>
      <xdr:rowOff>170435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29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170435</xdr:rowOff>
    </xdr:from>
    <xdr:to>
      <xdr:col>11</xdr:col>
      <xdr:colOff>9525</xdr:colOff>
      <xdr:row>76</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291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119634</xdr:rowOff>
    </xdr:from>
    <xdr:to>
      <xdr:col>15</xdr:col>
      <xdr:colOff>149225</xdr:colOff>
      <xdr:row>76</xdr:row>
      <xdr:rowOff>49783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59961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119634</xdr:rowOff>
    </xdr:from>
    <xdr:to>
      <xdr:col>11</xdr:col>
      <xdr:colOff>60325</xdr:colOff>
      <xdr:row>76</xdr:row>
      <xdr:rowOff>49783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59961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や扶助費の増加により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前年度対比で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類似団体との数値の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開きも増加した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24130</xdr:rowOff>
    </xdr:from>
    <xdr:to>
      <xdr:col>82</xdr:col>
      <xdr:colOff>107950</xdr:colOff>
      <xdr:row>77</xdr:row>
      <xdr:rowOff>56135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257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78994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8862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76</xdr:row>
      <xdr:rowOff>136144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0886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29409</xdr:rowOff>
    </xdr:from>
    <xdr:to>
      <xdr:col>29</xdr:col>
      <xdr:colOff>127000</xdr:colOff>
      <xdr:row>19</xdr:row>
      <xdr:rowOff>65071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334584"/>
          <a:ext cx="647700" cy="3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33826</xdr:rowOff>
    </xdr:from>
    <xdr:to>
      <xdr:col>26</xdr:col>
      <xdr:colOff>50800</xdr:colOff>
      <xdr:row>19</xdr:row>
      <xdr:rowOff>65071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339001"/>
          <a:ext cx="698500" cy="31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33826</xdr:rowOff>
    </xdr:from>
    <xdr:to>
      <xdr:col>22</xdr:col>
      <xdr:colOff>114300</xdr:colOff>
      <xdr:row>19</xdr:row>
      <xdr:rowOff>70950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339001"/>
          <a:ext cx="698500" cy="37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63626</xdr:rowOff>
    </xdr:from>
    <xdr:to>
      <xdr:col>18</xdr:col>
      <xdr:colOff>177800</xdr:colOff>
      <xdr:row>19</xdr:row>
      <xdr:rowOff>70950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368801"/>
          <a:ext cx="698500" cy="7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150059</xdr:rowOff>
    </xdr:from>
    <xdr:to>
      <xdr:col>29</xdr:col>
      <xdr:colOff>177800</xdr:colOff>
      <xdr:row>19</xdr:row>
      <xdr:rowOff>80209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283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122136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2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14271</xdr:rowOff>
    </xdr:from>
    <xdr:to>
      <xdr:col>26</xdr:col>
      <xdr:colOff>101600</xdr:colOff>
      <xdr:row>19</xdr:row>
      <xdr:rowOff>115871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19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100648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0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154476</xdr:rowOff>
    </xdr:from>
    <xdr:to>
      <xdr:col>22</xdr:col>
      <xdr:colOff>165100</xdr:colOff>
      <xdr:row>19</xdr:row>
      <xdr:rowOff>84626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88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69403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7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20150</xdr:rowOff>
    </xdr:from>
    <xdr:to>
      <xdr:col>19</xdr:col>
      <xdr:colOff>38100</xdr:colOff>
      <xdr:row>19</xdr:row>
      <xdr:rowOff>121750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32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106527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1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12826</xdr:rowOff>
    </xdr:from>
    <xdr:to>
      <xdr:col>15</xdr:col>
      <xdr:colOff>101600</xdr:colOff>
      <xdr:row>19</xdr:row>
      <xdr:rowOff>114426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99203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164452</xdr:rowOff>
    </xdr:from>
    <xdr:to>
      <xdr:col>29</xdr:col>
      <xdr:colOff>127000</xdr:colOff>
      <xdr:row>37</xdr:row>
      <xdr:rowOff>95720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117702"/>
          <a:ext cx="647700" cy="102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164452</xdr:rowOff>
    </xdr:from>
    <xdr:to>
      <xdr:col>26</xdr:col>
      <xdr:colOff>50800</xdr:colOff>
      <xdr:row>37</xdr:row>
      <xdr:rowOff>96158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17702"/>
          <a:ext cx="698500" cy="103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96158</xdr:rowOff>
    </xdr:from>
    <xdr:to>
      <xdr:col>22</xdr:col>
      <xdr:colOff>114300</xdr:colOff>
      <xdr:row>37</xdr:row>
      <xdr:rowOff>103474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20858"/>
          <a:ext cx="698500" cy="7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103474</xdr:rowOff>
    </xdr:from>
    <xdr:to>
      <xdr:col>18</xdr:col>
      <xdr:colOff>177800</xdr:colOff>
      <xdr:row>37</xdr:row>
      <xdr:rowOff>179997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28174"/>
          <a:ext cx="698500" cy="7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44920</xdr:rowOff>
    </xdr:from>
    <xdr:to>
      <xdr:col>29</xdr:col>
      <xdr:colOff>177800</xdr:colOff>
      <xdr:row>37</xdr:row>
      <xdr:rowOff>146520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16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124947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113652</xdr:rowOff>
    </xdr:from>
    <xdr:to>
      <xdr:col>26</xdr:col>
      <xdr:colOff>101600</xdr:colOff>
      <xdr:row>37</xdr:row>
      <xdr:rowOff>43802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6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28579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53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45358</xdr:rowOff>
    </xdr:from>
    <xdr:to>
      <xdr:col>22</xdr:col>
      <xdr:colOff>165100</xdr:colOff>
      <xdr:row>37</xdr:row>
      <xdr:rowOff>146958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70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131735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5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52674</xdr:rowOff>
    </xdr:from>
    <xdr:to>
      <xdr:col>19</xdr:col>
      <xdr:colOff>38100</xdr:colOff>
      <xdr:row>37</xdr:row>
      <xdr:rowOff>154274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7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139051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63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129197</xdr:rowOff>
    </xdr:from>
    <xdr:to>
      <xdr:col>15</xdr:col>
      <xdr:colOff>101600</xdr:colOff>
      <xdr:row>37</xdr:row>
      <xdr:rowOff>230797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53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215574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4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7,492
7,308
18.04
5,076,585
4,668,275
353,810
2,427,747
2,909,353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159451</xdr:rowOff>
    </xdr:from>
    <xdr:to>
      <xdr:col>24</xdr:col>
      <xdr:colOff>63500</xdr:colOff>
      <xdr:row>37</xdr:row>
      <xdr:rowOff>17833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1651"/>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149606</xdr:rowOff>
    </xdr:from>
    <xdr:to>
      <xdr:col>19</xdr:col>
      <xdr:colOff>177800</xdr:colOff>
      <xdr:row>37</xdr:row>
      <xdr:rowOff>17833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21806"/>
          <a:ext cx="889000" cy="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149606</xdr:rowOff>
    </xdr:from>
    <xdr:to>
      <xdr:col>15</xdr:col>
      <xdr:colOff>50800</xdr:colOff>
      <xdr:row>37</xdr:row>
      <xdr:rowOff>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21806"/>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xdr:rowOff>
    </xdr:from>
    <xdr:to>
      <xdr:col>10</xdr:col>
      <xdr:colOff>114300</xdr:colOff>
      <xdr:row>37</xdr:row>
      <xdr:rowOff>7432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3676"/>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108651</xdr:rowOff>
    </xdr:from>
    <xdr:to>
      <xdr:col>24</xdr:col>
      <xdr:colOff>114300</xdr:colOff>
      <xdr:row>37</xdr:row>
      <xdr:rowOff>38801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87078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138483</xdr:rowOff>
    </xdr:from>
    <xdr:to>
      <xdr:col>20</xdr:col>
      <xdr:colOff>38100</xdr:colOff>
      <xdr:row>37</xdr:row>
      <xdr:rowOff>68633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59760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98806</xdr:rowOff>
    </xdr:from>
    <xdr:to>
      <xdr:col>15</xdr:col>
      <xdr:colOff>101600</xdr:colOff>
      <xdr:row>37</xdr:row>
      <xdr:rowOff>28956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20083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36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120676</xdr:rowOff>
    </xdr:from>
    <xdr:to>
      <xdr:col>10</xdr:col>
      <xdr:colOff>165100</xdr:colOff>
      <xdr:row>37</xdr:row>
      <xdr:rowOff>50826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41953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38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128082</xdr:rowOff>
    </xdr:from>
    <xdr:to>
      <xdr:col>6</xdr:col>
      <xdr:colOff>38100</xdr:colOff>
      <xdr:row>37</xdr:row>
      <xdr:rowOff>58232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49359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9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54214</xdr:rowOff>
    </xdr:from>
    <xdr:to>
      <xdr:col>24</xdr:col>
      <xdr:colOff>63500</xdr:colOff>
      <xdr:row>58</xdr:row>
      <xdr:rowOff>59804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998314"/>
          <a:ext cx="8382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54214</xdr:rowOff>
    </xdr:from>
    <xdr:to>
      <xdr:col>19</xdr:col>
      <xdr:colOff>177800</xdr:colOff>
      <xdr:row>58</xdr:row>
      <xdr:rowOff>54981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98314"/>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51516</xdr:rowOff>
    </xdr:from>
    <xdr:to>
      <xdr:col>15</xdr:col>
      <xdr:colOff>50800</xdr:colOff>
      <xdr:row>58</xdr:row>
      <xdr:rowOff>54981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995616"/>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51516</xdr:rowOff>
    </xdr:from>
    <xdr:to>
      <xdr:col>10</xdr:col>
      <xdr:colOff>114300</xdr:colOff>
      <xdr:row>58</xdr:row>
      <xdr:rowOff>71760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95616"/>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9004</xdr:rowOff>
    </xdr:from>
    <xdr:to>
      <xdr:col>24</xdr:col>
      <xdr:colOff>114300</xdr:colOff>
      <xdr:row>58</xdr:row>
      <xdr:rowOff>110604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9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95381</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3414</xdr:rowOff>
    </xdr:from>
    <xdr:to>
      <xdr:col>20</xdr:col>
      <xdr:colOff>38100</xdr:colOff>
      <xdr:row>58</xdr:row>
      <xdr:rowOff>105014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4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96141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4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4181</xdr:rowOff>
    </xdr:from>
    <xdr:to>
      <xdr:col>15</xdr:col>
      <xdr:colOff>101600</xdr:colOff>
      <xdr:row>58</xdr:row>
      <xdr:rowOff>105781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96908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716</xdr:rowOff>
    </xdr:from>
    <xdr:to>
      <xdr:col>10</xdr:col>
      <xdr:colOff>165100</xdr:colOff>
      <xdr:row>58</xdr:row>
      <xdr:rowOff>102316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4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93443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3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20960</xdr:rowOff>
    </xdr:from>
    <xdr:to>
      <xdr:col>6</xdr:col>
      <xdr:colOff>38100</xdr:colOff>
      <xdr:row>58</xdr:row>
      <xdr:rowOff>122560</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113687</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5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14846</xdr:rowOff>
    </xdr:from>
    <xdr:to>
      <xdr:col>24</xdr:col>
      <xdr:colOff>63500</xdr:colOff>
      <xdr:row>79</xdr:row>
      <xdr:rowOff>21476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59396"/>
          <a:ext cx="8382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21476</xdr:rowOff>
    </xdr:from>
    <xdr:to>
      <xdr:col>19</xdr:col>
      <xdr:colOff>177800</xdr:colOff>
      <xdr:row>79</xdr:row>
      <xdr:rowOff>24428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66026"/>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23933</xdr:rowOff>
    </xdr:from>
    <xdr:to>
      <xdr:col>15</xdr:col>
      <xdr:colOff>50800</xdr:colOff>
      <xdr:row>79</xdr:row>
      <xdr:rowOff>24428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6848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23133</xdr:rowOff>
    </xdr:from>
    <xdr:to>
      <xdr:col>10</xdr:col>
      <xdr:colOff>114300</xdr:colOff>
      <xdr:row>79</xdr:row>
      <xdr:rowOff>23933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6768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135496</xdr:rowOff>
    </xdr:from>
    <xdr:to>
      <xdr:col>24</xdr:col>
      <xdr:colOff>114300</xdr:colOff>
      <xdr:row>79</xdr:row>
      <xdr:rowOff>65646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50423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142126</xdr:rowOff>
    </xdr:from>
    <xdr:to>
      <xdr:col>20</xdr:col>
      <xdr:colOff>38100</xdr:colOff>
      <xdr:row>79</xdr:row>
      <xdr:rowOff>72276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63403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145078</xdr:rowOff>
    </xdr:from>
    <xdr:to>
      <xdr:col>15</xdr:col>
      <xdr:colOff>101600</xdr:colOff>
      <xdr:row>79</xdr:row>
      <xdr:rowOff>75228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66355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144583</xdr:rowOff>
    </xdr:from>
    <xdr:to>
      <xdr:col>10</xdr:col>
      <xdr:colOff>165100</xdr:colOff>
      <xdr:row>79</xdr:row>
      <xdr:rowOff>74733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65860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1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143783</xdr:rowOff>
    </xdr:from>
    <xdr:to>
      <xdr:col>6</xdr:col>
      <xdr:colOff>38100</xdr:colOff>
      <xdr:row>79</xdr:row>
      <xdr:rowOff>73933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65060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123169</xdr:rowOff>
    </xdr:from>
    <xdr:to>
      <xdr:col>24</xdr:col>
      <xdr:colOff>63500</xdr:colOff>
      <xdr:row>96</xdr:row>
      <xdr:rowOff>131542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6582369"/>
          <a:ext cx="838200" cy="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116411</xdr:rowOff>
    </xdr:from>
    <xdr:to>
      <xdr:col>19</xdr:col>
      <xdr:colOff>177800</xdr:colOff>
      <xdr:row>96</xdr:row>
      <xdr:rowOff>131542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575611"/>
          <a:ext cx="889000" cy="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116411</xdr:rowOff>
    </xdr:from>
    <xdr:to>
      <xdr:col>15</xdr:col>
      <xdr:colOff>50800</xdr:colOff>
      <xdr:row>97</xdr:row>
      <xdr:rowOff>14999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575611"/>
          <a:ext cx="889000" cy="7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147844</xdr:rowOff>
    </xdr:from>
    <xdr:to>
      <xdr:col>10</xdr:col>
      <xdr:colOff>114300</xdr:colOff>
      <xdr:row>97</xdr:row>
      <xdr:rowOff>14999</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6607044"/>
          <a:ext cx="889000" cy="3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72369</xdr:rowOff>
    </xdr:from>
    <xdr:to>
      <xdr:col>24</xdr:col>
      <xdr:colOff>114300</xdr:colOff>
      <xdr:row>97</xdr:row>
      <xdr:rowOff>2519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5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50796</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50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80742</xdr:rowOff>
    </xdr:from>
    <xdr:to>
      <xdr:col>20</xdr:col>
      <xdr:colOff>38100</xdr:colOff>
      <xdr:row>97</xdr:row>
      <xdr:rowOff>10892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53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2019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6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65611</xdr:rowOff>
    </xdr:from>
    <xdr:to>
      <xdr:col>15</xdr:col>
      <xdr:colOff>101600</xdr:colOff>
      <xdr:row>96</xdr:row>
      <xdr:rowOff>167211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52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158338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61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135649</xdr:rowOff>
    </xdr:from>
    <xdr:to>
      <xdr:col>10</xdr:col>
      <xdr:colOff>165100</xdr:colOff>
      <xdr:row>97</xdr:row>
      <xdr:rowOff>65799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5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56926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97044</xdr:rowOff>
    </xdr:from>
    <xdr:to>
      <xdr:col>6</xdr:col>
      <xdr:colOff>38100</xdr:colOff>
      <xdr:row>97</xdr:row>
      <xdr:rowOff>27194</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55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43721</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33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134404</xdr:rowOff>
    </xdr:from>
    <xdr:to>
      <xdr:col>55</xdr:col>
      <xdr:colOff>0</xdr:colOff>
      <xdr:row>37</xdr:row>
      <xdr:rowOff>140462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78054"/>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140462</xdr:rowOff>
    </xdr:from>
    <xdr:to>
      <xdr:col>50</xdr:col>
      <xdr:colOff>114300</xdr:colOff>
      <xdr:row>37</xdr:row>
      <xdr:rowOff>141441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84112"/>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141441</xdr:rowOff>
    </xdr:from>
    <xdr:to>
      <xdr:col>45</xdr:col>
      <xdr:colOff>177800</xdr:colOff>
      <xdr:row>37</xdr:row>
      <xdr:rowOff>163608</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85091"/>
          <a:ext cx="889000" cy="2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163608</xdr:rowOff>
    </xdr:from>
    <xdr:to>
      <xdr:col>41</xdr:col>
      <xdr:colOff>50800</xdr:colOff>
      <xdr:row>38</xdr:row>
      <xdr:rowOff>25602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07258"/>
          <a:ext cx="889000" cy="3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101014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0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83604</xdr:rowOff>
    </xdr:from>
    <xdr:to>
      <xdr:col>55</xdr:col>
      <xdr:colOff>50800</xdr:colOff>
      <xdr:row>38</xdr:row>
      <xdr:rowOff>13754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169981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89662</xdr:rowOff>
    </xdr:from>
    <xdr:to>
      <xdr:col>50</xdr:col>
      <xdr:colOff>165100</xdr:colOff>
      <xdr:row>38</xdr:row>
      <xdr:rowOff>19812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10939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90641</xdr:rowOff>
    </xdr:from>
    <xdr:to>
      <xdr:col>46</xdr:col>
      <xdr:colOff>38100</xdr:colOff>
      <xdr:row>38</xdr:row>
      <xdr:rowOff>20791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3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11918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112808</xdr:rowOff>
    </xdr:from>
    <xdr:to>
      <xdr:col>41</xdr:col>
      <xdr:colOff>101600</xdr:colOff>
      <xdr:row>38</xdr:row>
      <xdr:rowOff>42958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34085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4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146252</xdr:rowOff>
    </xdr:from>
    <xdr:to>
      <xdr:col>36</xdr:col>
      <xdr:colOff>165100</xdr:colOff>
      <xdr:row>38</xdr:row>
      <xdr:rowOff>76402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8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67529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8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138409</xdr:rowOff>
    </xdr:from>
    <xdr:to>
      <xdr:col>55</xdr:col>
      <xdr:colOff>0</xdr:colOff>
      <xdr:row>58</xdr:row>
      <xdr:rowOff>170823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82509"/>
          <a:ext cx="838200" cy="3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170823</xdr:rowOff>
    </xdr:from>
    <xdr:to>
      <xdr:col>50</xdr:col>
      <xdr:colOff>114300</xdr:colOff>
      <xdr:row>59</xdr:row>
      <xdr:rowOff>320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14923"/>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320</xdr:rowOff>
    </xdr:from>
    <xdr:to>
      <xdr:col>45</xdr:col>
      <xdr:colOff>177800</xdr:colOff>
      <xdr:row>59</xdr:row>
      <xdr:rowOff>28428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115870"/>
          <a:ext cx="889000" cy="2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19255</xdr:rowOff>
    </xdr:from>
    <xdr:to>
      <xdr:col>41</xdr:col>
      <xdr:colOff>50800</xdr:colOff>
      <xdr:row>59</xdr:row>
      <xdr:rowOff>28428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134805"/>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87609</xdr:rowOff>
    </xdr:from>
    <xdr:to>
      <xdr:col>55</xdr:col>
      <xdr:colOff>50800</xdr:colOff>
      <xdr:row>59</xdr:row>
      <xdr:rowOff>17759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3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46986</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1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120023</xdr:rowOff>
    </xdr:from>
    <xdr:to>
      <xdr:col>50</xdr:col>
      <xdr:colOff>165100</xdr:colOff>
      <xdr:row>59</xdr:row>
      <xdr:rowOff>50173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41300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1015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120970</xdr:rowOff>
    </xdr:from>
    <xdr:to>
      <xdr:col>46</xdr:col>
      <xdr:colOff>38100</xdr:colOff>
      <xdr:row>59</xdr:row>
      <xdr:rowOff>51120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42247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1015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149078</xdr:rowOff>
    </xdr:from>
    <xdr:to>
      <xdr:col>41</xdr:col>
      <xdr:colOff>101600</xdr:colOff>
      <xdr:row>59</xdr:row>
      <xdr:rowOff>79228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70355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8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139905</xdr:rowOff>
    </xdr:from>
    <xdr:to>
      <xdr:col>36</xdr:col>
      <xdr:colOff>165100</xdr:colOff>
      <xdr:row>59</xdr:row>
      <xdr:rowOff>70055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8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61182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123693</xdr:rowOff>
    </xdr:from>
    <xdr:to>
      <xdr:col>55</xdr:col>
      <xdr:colOff>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96793"/>
          <a:ext cx="8382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139700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127431</xdr:rowOff>
    </xdr:from>
    <xdr:to>
      <xdr:col>45</xdr:col>
      <xdr:colOff>177800</xdr:colOff>
      <xdr:row>78</xdr:row>
      <xdr:rowOff>139700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00531"/>
          <a:ext cx="8890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119842</xdr:rowOff>
    </xdr:from>
    <xdr:to>
      <xdr:col>41</xdr:col>
      <xdr:colOff>50800</xdr:colOff>
      <xdr:row>78</xdr:row>
      <xdr:rowOff>127431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92942"/>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72893</xdr:rowOff>
    </xdr:from>
    <xdr:to>
      <xdr:col>55</xdr:col>
      <xdr:colOff>50800</xdr:colOff>
      <xdr:row>79</xdr:row>
      <xdr:rowOff>3043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4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76631</xdr:rowOff>
    </xdr:from>
    <xdr:to>
      <xdr:col>41</xdr:col>
      <xdr:colOff>101600</xdr:colOff>
      <xdr:row>79</xdr:row>
      <xdr:rowOff>6781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169358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4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69042</xdr:rowOff>
    </xdr:from>
    <xdr:to>
      <xdr:col>36</xdr:col>
      <xdr:colOff>165100</xdr:colOff>
      <xdr:row>78</xdr:row>
      <xdr:rowOff>170642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161769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3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132451</xdr:rowOff>
    </xdr:from>
    <xdr:to>
      <xdr:col>55</xdr:col>
      <xdr:colOff>0</xdr:colOff>
      <xdr:row>97</xdr:row>
      <xdr:rowOff>75575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591651"/>
          <a:ext cx="838200" cy="11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75575</xdr:rowOff>
    </xdr:from>
    <xdr:to>
      <xdr:col>50</xdr:col>
      <xdr:colOff>114300</xdr:colOff>
      <xdr:row>97</xdr:row>
      <xdr:rowOff>121106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706225"/>
          <a:ext cx="889000" cy="4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121106</xdr:rowOff>
    </xdr:from>
    <xdr:to>
      <xdr:col>45</xdr:col>
      <xdr:colOff>177800</xdr:colOff>
      <xdr:row>98</xdr:row>
      <xdr:rowOff>104915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51756"/>
          <a:ext cx="889000" cy="15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97358</xdr:rowOff>
    </xdr:from>
    <xdr:to>
      <xdr:col>41</xdr:col>
      <xdr:colOff>50800</xdr:colOff>
      <xdr:row>98</xdr:row>
      <xdr:rowOff>104915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899458"/>
          <a:ext cx="8890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81651</xdr:rowOff>
    </xdr:from>
    <xdr:to>
      <xdr:col>55</xdr:col>
      <xdr:colOff>50800</xdr:colOff>
      <xdr:row>97</xdr:row>
      <xdr:rowOff>11801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104528</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39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24775</xdr:rowOff>
    </xdr:from>
    <xdr:to>
      <xdr:col>50</xdr:col>
      <xdr:colOff>165100</xdr:colOff>
      <xdr:row>97</xdr:row>
      <xdr:rowOff>126375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6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142902</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39795" y="1643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70306</xdr:rowOff>
    </xdr:from>
    <xdr:to>
      <xdr:col>46</xdr:col>
      <xdr:colOff>38100</xdr:colOff>
      <xdr:row>98</xdr:row>
      <xdr:rowOff>456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16983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47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54115</xdr:rowOff>
    </xdr:from>
    <xdr:to>
      <xdr:col>41</xdr:col>
      <xdr:colOff>101600</xdr:colOff>
      <xdr:row>98</xdr:row>
      <xdr:rowOff>155715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146842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4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46558</xdr:rowOff>
    </xdr:from>
    <xdr:to>
      <xdr:col>36</xdr:col>
      <xdr:colOff>165100</xdr:colOff>
      <xdr:row>98</xdr:row>
      <xdr:rowOff>148158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139285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132236</xdr:rowOff>
    </xdr:from>
    <xdr:to>
      <xdr:col>85</xdr:col>
      <xdr:colOff>127000</xdr:colOff>
      <xdr:row>38</xdr:row>
      <xdr:rowOff>136612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47336"/>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136612</xdr:rowOff>
    </xdr:from>
    <xdr:to>
      <xdr:col>81</xdr:col>
      <xdr:colOff>50800</xdr:colOff>
      <xdr:row>38</xdr:row>
      <xdr:rowOff>139165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51712"/>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132810</xdr:rowOff>
    </xdr:from>
    <xdr:to>
      <xdr:col>76</xdr:col>
      <xdr:colOff>114300</xdr:colOff>
      <xdr:row>38</xdr:row>
      <xdr:rowOff>139165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4791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107490</xdr:rowOff>
    </xdr:from>
    <xdr:to>
      <xdr:col>71</xdr:col>
      <xdr:colOff>177800</xdr:colOff>
      <xdr:row>38</xdr:row>
      <xdr:rowOff>132810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22590"/>
          <a:ext cx="8890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168208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81436</xdr:rowOff>
    </xdr:from>
    <xdr:to>
      <xdr:col>85</xdr:col>
      <xdr:colOff>177800</xdr:colOff>
      <xdr:row>39</xdr:row>
      <xdr:rowOff>11586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85812</xdr:rowOff>
    </xdr:from>
    <xdr:to>
      <xdr:col>81</xdr:col>
      <xdr:colOff>101600</xdr:colOff>
      <xdr:row>39</xdr:row>
      <xdr:rowOff>15962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7089</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69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88365</xdr:rowOff>
    </xdr:from>
    <xdr:to>
      <xdr:col>76</xdr:col>
      <xdr:colOff>165100</xdr:colOff>
      <xdr:row>39</xdr:row>
      <xdr:rowOff>18515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9642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69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82010</xdr:rowOff>
    </xdr:from>
    <xdr:to>
      <xdr:col>72</xdr:col>
      <xdr:colOff>38100</xdr:colOff>
      <xdr:row>39</xdr:row>
      <xdr:rowOff>12160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3287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56690</xdr:rowOff>
    </xdr:from>
    <xdr:to>
      <xdr:col>67</xdr:col>
      <xdr:colOff>101600</xdr:colOff>
      <xdr:row>38</xdr:row>
      <xdr:rowOff>158290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7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3367</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47111" y="634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168184</xdr:rowOff>
    </xdr:from>
    <xdr:to>
      <xdr:col>85</xdr:col>
      <xdr:colOff>127000</xdr:colOff>
      <xdr:row>78</xdr:row>
      <xdr:rowOff>2769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26934"/>
          <a:ext cx="838200" cy="3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168184</xdr:rowOff>
    </xdr:from>
    <xdr:to>
      <xdr:col>81</xdr:col>
      <xdr:colOff>50800</xdr:colOff>
      <xdr:row>77</xdr:row>
      <xdr:rowOff>161522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26934"/>
          <a:ext cx="889000" cy="33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161522</xdr:rowOff>
    </xdr:from>
    <xdr:to>
      <xdr:col>76</xdr:col>
      <xdr:colOff>114300</xdr:colOff>
      <xdr:row>77</xdr:row>
      <xdr:rowOff>163049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63172"/>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158116</xdr:rowOff>
    </xdr:from>
    <xdr:to>
      <xdr:col>71</xdr:col>
      <xdr:colOff>177800</xdr:colOff>
      <xdr:row>77</xdr:row>
      <xdr:rowOff>163049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59766"/>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123419</xdr:rowOff>
    </xdr:from>
    <xdr:to>
      <xdr:col>85</xdr:col>
      <xdr:colOff>177800</xdr:colOff>
      <xdr:row>78</xdr:row>
      <xdr:rowOff>53569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38346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3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117384</xdr:rowOff>
    </xdr:from>
    <xdr:to>
      <xdr:col>81</xdr:col>
      <xdr:colOff>101600</xdr:colOff>
      <xdr:row>76</xdr:row>
      <xdr:rowOff>47534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64061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75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110722</xdr:rowOff>
    </xdr:from>
    <xdr:to>
      <xdr:col>76</xdr:col>
      <xdr:colOff>165100</xdr:colOff>
      <xdr:row>78</xdr:row>
      <xdr:rowOff>40872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1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31999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0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112249</xdr:rowOff>
    </xdr:from>
    <xdr:to>
      <xdr:col>72</xdr:col>
      <xdr:colOff>38100</xdr:colOff>
      <xdr:row>78</xdr:row>
      <xdr:rowOff>42399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33526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0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107316</xdr:rowOff>
    </xdr:from>
    <xdr:to>
      <xdr:col>67</xdr:col>
      <xdr:colOff>101600</xdr:colOff>
      <xdr:row>78</xdr:row>
      <xdr:rowOff>37466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0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28593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0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66404</xdr:rowOff>
    </xdr:from>
    <xdr:to>
      <xdr:col>85</xdr:col>
      <xdr:colOff>127000</xdr:colOff>
      <xdr:row>99</xdr:row>
      <xdr:rowOff>72394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7039954"/>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52839</xdr:rowOff>
    </xdr:from>
    <xdr:to>
      <xdr:col>81</xdr:col>
      <xdr:colOff>50800</xdr:colOff>
      <xdr:row>99</xdr:row>
      <xdr:rowOff>66404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7026389"/>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115567</xdr:rowOff>
    </xdr:from>
    <xdr:to>
      <xdr:col>76</xdr:col>
      <xdr:colOff>114300</xdr:colOff>
      <xdr:row>99</xdr:row>
      <xdr:rowOff>52839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917667"/>
          <a:ext cx="889000" cy="10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87340</xdr:rowOff>
    </xdr:from>
    <xdr:to>
      <xdr:col>71</xdr:col>
      <xdr:colOff>177800</xdr:colOff>
      <xdr:row>98</xdr:row>
      <xdr:rowOff>115567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889440"/>
          <a:ext cx="889000" cy="2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21594</xdr:rowOff>
    </xdr:from>
    <xdr:to>
      <xdr:col>85</xdr:col>
      <xdr:colOff>177800</xdr:colOff>
      <xdr:row>99</xdr:row>
      <xdr:rowOff>123194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9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9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15604</xdr:rowOff>
    </xdr:from>
    <xdr:to>
      <xdr:col>81</xdr:col>
      <xdr:colOff>101600</xdr:colOff>
      <xdr:row>99</xdr:row>
      <xdr:rowOff>117204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9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108331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70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2039</xdr:rowOff>
    </xdr:from>
    <xdr:to>
      <xdr:col>76</xdr:col>
      <xdr:colOff>165100</xdr:colOff>
      <xdr:row>99</xdr:row>
      <xdr:rowOff>103639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94766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6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64767</xdr:rowOff>
    </xdr:from>
    <xdr:to>
      <xdr:col>72</xdr:col>
      <xdr:colOff>38100</xdr:colOff>
      <xdr:row>98</xdr:row>
      <xdr:rowOff>166367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11444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6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36540</xdr:rowOff>
    </xdr:from>
    <xdr:to>
      <xdr:col>67</xdr:col>
      <xdr:colOff>101600</xdr:colOff>
      <xdr:row>98</xdr:row>
      <xdr:rowOff>138140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154667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6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98849</xdr:rowOff>
    </xdr:from>
    <xdr:to>
      <xdr:col>107</xdr:col>
      <xdr:colOff>50800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21439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98849</xdr:rowOff>
    </xdr:from>
    <xdr:to>
      <xdr:col>102</xdr:col>
      <xdr:colOff>114300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21439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17632</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133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48049</xdr:rowOff>
    </xdr:from>
    <xdr:to>
      <xdr:col>102</xdr:col>
      <xdr:colOff>165100</xdr:colOff>
      <xdr:row>59</xdr:row>
      <xdr:rowOff>149649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6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140776</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563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109868</xdr:rowOff>
    </xdr:from>
    <xdr:to>
      <xdr:col>116</xdr:col>
      <xdr:colOff>63500</xdr:colOff>
      <xdr:row>75</xdr:row>
      <xdr:rowOff>116802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968618"/>
          <a:ext cx="8382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109868</xdr:rowOff>
    </xdr:from>
    <xdr:to>
      <xdr:col>111</xdr:col>
      <xdr:colOff>177800</xdr:colOff>
      <xdr:row>75</xdr:row>
      <xdr:rowOff>136474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68618"/>
          <a:ext cx="889000" cy="2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136474</xdr:rowOff>
    </xdr:from>
    <xdr:to>
      <xdr:col>107</xdr:col>
      <xdr:colOff>50800</xdr:colOff>
      <xdr:row>76</xdr:row>
      <xdr:rowOff>1270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95224"/>
          <a:ext cx="889000" cy="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1270</xdr:rowOff>
    </xdr:from>
    <xdr:to>
      <xdr:col>102</xdr:col>
      <xdr:colOff>114300</xdr:colOff>
      <xdr:row>76</xdr:row>
      <xdr:rowOff>46062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31470"/>
          <a:ext cx="889000" cy="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108780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66002</xdr:rowOff>
    </xdr:from>
    <xdr:to>
      <xdr:col>116</xdr:col>
      <xdr:colOff>114300</xdr:colOff>
      <xdr:row>75</xdr:row>
      <xdr:rowOff>167602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88879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59068</xdr:rowOff>
    </xdr:from>
    <xdr:to>
      <xdr:col>112</xdr:col>
      <xdr:colOff>38100</xdr:colOff>
      <xdr:row>75</xdr:row>
      <xdr:rowOff>160668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5745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69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85674</xdr:rowOff>
    </xdr:from>
    <xdr:to>
      <xdr:col>107</xdr:col>
      <xdr:colOff>101600</xdr:colOff>
      <xdr:row>76</xdr:row>
      <xdr:rowOff>15824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32351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121920</xdr:rowOff>
    </xdr:from>
    <xdr:to>
      <xdr:col>102</xdr:col>
      <xdr:colOff>165100</xdr:colOff>
      <xdr:row>76</xdr:row>
      <xdr:rowOff>52070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68597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166712</xdr:rowOff>
    </xdr:from>
    <xdr:to>
      <xdr:col>98</xdr:col>
      <xdr:colOff>38100</xdr:colOff>
      <xdr:row>76</xdr:row>
      <xdr:rowOff>96862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87989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1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国府支出金の有効活用や歳出抑制に取り組んでいる結果、各費用を類似団体と比較しても同程度数値又は類似団体以下となっているものの</a:t>
          </a:r>
          <a:r>
            <a:rPr kumimoji="0"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latin typeface="ＭＳ Ｐゴシック" panose="020B0600070205080204" pitchFamily="50" charset="-128"/>
              <a:ea typeface="ＭＳ Ｐゴシック" panose="020B0600070205080204" pitchFamily="50" charset="-128"/>
            </a:rPr>
            <a:t>JR</a:t>
          </a:r>
          <a:r>
            <a:rPr kumimoji="1" lang="ja-JP" altLang="en-US" sz="1200">
              <a:latin typeface="ＭＳ Ｐゴシック" panose="020B0600070205080204" pitchFamily="50" charset="-128"/>
              <a:ea typeface="ＭＳ Ｐゴシック" panose="020B0600070205080204" pitchFamily="50" charset="-128"/>
            </a:rPr>
            <a:t>玉水駅周辺整備事業の着工に伴い普通建設事業費が前年度と比較して増加したものである。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ＪＲ玉水駅周辺整備や京都府立特別支援学校整備に係る関連事業などの大型事業が控えていることから、平成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lang="en-US" altLang="ja-JP" sz="1200" b="0">
              <a:solidFill>
                <a:schemeClr val="dk1"/>
              </a:solidFill>
              <a:effectLst/>
              <a:latin typeface="ＭＳ Ｐゴシック" panose="020B0600070205080204" pitchFamily="50" charset="-128"/>
              <a:ea typeface="ＭＳ Ｐゴシック" panose="020B0600070205080204" pitchFamily="50" charset="-128"/>
              <a:cs typeface="+mn-cs"/>
            </a:rPr>
            <a:t>541,975</a:t>
          </a:r>
          <a:r>
            <a:rPr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繰上償還を行ったことによりの公債費の抑制が図られた。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7,492
7,308
18.04
5,076,585
4,668,275
353,810
2,427,747
2,909,353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163957</xdr:rowOff>
    </xdr:from>
    <xdr:to>
      <xdr:col>24</xdr:col>
      <xdr:colOff>63500</xdr:colOff>
      <xdr:row>36</xdr:row>
      <xdr:rowOff>12192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64707"/>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160909</xdr:rowOff>
    </xdr:from>
    <xdr:to>
      <xdr:col>19</xdr:col>
      <xdr:colOff>177800</xdr:colOff>
      <xdr:row>35</xdr:row>
      <xdr:rowOff>163957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165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101473</xdr:rowOff>
    </xdr:from>
    <xdr:to>
      <xdr:col>15</xdr:col>
      <xdr:colOff>50800</xdr:colOff>
      <xdr:row>35</xdr:row>
      <xdr:rowOff>160909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02223"/>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101473</xdr:rowOff>
    </xdr:from>
    <xdr:to>
      <xdr:col>10</xdr:col>
      <xdr:colOff>114300</xdr:colOff>
      <xdr:row>35</xdr:row>
      <xdr:rowOff>143383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0222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132842</xdr:rowOff>
    </xdr:from>
    <xdr:to>
      <xdr:col>24</xdr:col>
      <xdr:colOff>114300</xdr:colOff>
      <xdr:row>36</xdr:row>
      <xdr:rowOff>62992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111269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1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113157</xdr:rowOff>
    </xdr:from>
    <xdr:to>
      <xdr:col>20</xdr:col>
      <xdr:colOff>38100</xdr:colOff>
      <xdr:row>36</xdr:row>
      <xdr:rowOff>43307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34434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0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110109</xdr:rowOff>
    </xdr:from>
    <xdr:to>
      <xdr:col>15</xdr:col>
      <xdr:colOff>101600</xdr:colOff>
      <xdr:row>36</xdr:row>
      <xdr:rowOff>40259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31386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50673</xdr:rowOff>
    </xdr:from>
    <xdr:to>
      <xdr:col>10</xdr:col>
      <xdr:colOff>165100</xdr:colOff>
      <xdr:row>35</xdr:row>
      <xdr:rowOff>152273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143400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92583</xdr:rowOff>
    </xdr:from>
    <xdr:to>
      <xdr:col>6</xdr:col>
      <xdr:colOff>38100</xdr:colOff>
      <xdr:row>36</xdr:row>
      <xdr:rowOff>22733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91866</xdr:rowOff>
    </xdr:from>
    <xdr:to>
      <xdr:col>24</xdr:col>
      <xdr:colOff>63500</xdr:colOff>
      <xdr:row>58</xdr:row>
      <xdr:rowOff>123310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35966"/>
          <a:ext cx="838200" cy="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94613</xdr:rowOff>
    </xdr:from>
    <xdr:to>
      <xdr:col>19</xdr:col>
      <xdr:colOff>177800</xdr:colOff>
      <xdr:row>58</xdr:row>
      <xdr:rowOff>123310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38713"/>
          <a:ext cx="889000" cy="2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56692</xdr:rowOff>
    </xdr:from>
    <xdr:to>
      <xdr:col>15</xdr:col>
      <xdr:colOff>50800</xdr:colOff>
      <xdr:row>58</xdr:row>
      <xdr:rowOff>94613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00792"/>
          <a:ext cx="889000" cy="3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8250</xdr:rowOff>
    </xdr:from>
    <xdr:to>
      <xdr:col>10</xdr:col>
      <xdr:colOff>114300</xdr:colOff>
      <xdr:row>58</xdr:row>
      <xdr:rowOff>56692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52350"/>
          <a:ext cx="889000" cy="4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41066</xdr:rowOff>
    </xdr:from>
    <xdr:to>
      <xdr:col>24</xdr:col>
      <xdr:colOff>114300</xdr:colOff>
      <xdr:row>58</xdr:row>
      <xdr:rowOff>142666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72510</xdr:rowOff>
    </xdr:from>
    <xdr:to>
      <xdr:col>20</xdr:col>
      <xdr:colOff>38100</xdr:colOff>
      <xdr:row>59</xdr:row>
      <xdr:rowOff>2660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165237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43813</xdr:rowOff>
    </xdr:from>
    <xdr:to>
      <xdr:col>15</xdr:col>
      <xdr:colOff>101600</xdr:colOff>
      <xdr:row>58</xdr:row>
      <xdr:rowOff>145413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136540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5892</xdr:rowOff>
    </xdr:from>
    <xdr:to>
      <xdr:col>10</xdr:col>
      <xdr:colOff>165100</xdr:colOff>
      <xdr:row>58</xdr:row>
      <xdr:rowOff>107492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98619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4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128900</xdr:rowOff>
    </xdr:from>
    <xdr:to>
      <xdr:col>6</xdr:col>
      <xdr:colOff>38100</xdr:colOff>
      <xdr:row>58</xdr:row>
      <xdr:rowOff>59050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75577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7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95100</xdr:rowOff>
    </xdr:from>
    <xdr:to>
      <xdr:col>24</xdr:col>
      <xdr:colOff>63500</xdr:colOff>
      <xdr:row>76</xdr:row>
      <xdr:rowOff>139624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5300"/>
          <a:ext cx="838200" cy="4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134770</xdr:rowOff>
    </xdr:from>
    <xdr:to>
      <xdr:col>19</xdr:col>
      <xdr:colOff>177800</xdr:colOff>
      <xdr:row>76</xdr:row>
      <xdr:rowOff>139624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64970"/>
          <a:ext cx="8890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134770</xdr:rowOff>
    </xdr:from>
    <xdr:to>
      <xdr:col>15</xdr:col>
      <xdr:colOff>50800</xdr:colOff>
      <xdr:row>77</xdr:row>
      <xdr:rowOff>31527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64970"/>
          <a:ext cx="889000" cy="6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31527</xdr:rowOff>
    </xdr:from>
    <xdr:to>
      <xdr:col>10</xdr:col>
      <xdr:colOff>114300</xdr:colOff>
      <xdr:row>77</xdr:row>
      <xdr:rowOff>33683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3177"/>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44300</xdr:rowOff>
    </xdr:from>
    <xdr:to>
      <xdr:col>24</xdr:col>
      <xdr:colOff>114300</xdr:colOff>
      <xdr:row>76</xdr:row>
      <xdr:rowOff>145900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67177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2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88824</xdr:rowOff>
    </xdr:from>
    <xdr:to>
      <xdr:col>20</xdr:col>
      <xdr:colOff>38100</xdr:colOff>
      <xdr:row>77</xdr:row>
      <xdr:rowOff>18974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83970</xdr:rowOff>
    </xdr:from>
    <xdr:to>
      <xdr:col>15</xdr:col>
      <xdr:colOff>101600</xdr:colOff>
      <xdr:row>77</xdr:row>
      <xdr:rowOff>14120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152177</xdr:rowOff>
    </xdr:from>
    <xdr:to>
      <xdr:col>10</xdr:col>
      <xdr:colOff>165100</xdr:colOff>
      <xdr:row>77</xdr:row>
      <xdr:rowOff>82327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73454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154333</xdr:rowOff>
    </xdr:from>
    <xdr:to>
      <xdr:col>6</xdr:col>
      <xdr:colOff>38100</xdr:colOff>
      <xdr:row>77</xdr:row>
      <xdr:rowOff>84483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8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75610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7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153157</xdr:rowOff>
    </xdr:from>
    <xdr:to>
      <xdr:col>24</xdr:col>
      <xdr:colOff>63500</xdr:colOff>
      <xdr:row>98</xdr:row>
      <xdr:rowOff>156586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95525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152374</xdr:rowOff>
    </xdr:from>
    <xdr:to>
      <xdr:col>19</xdr:col>
      <xdr:colOff>177800</xdr:colOff>
      <xdr:row>98</xdr:row>
      <xdr:rowOff>153157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954474"/>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152374</xdr:rowOff>
    </xdr:from>
    <xdr:to>
      <xdr:col>15</xdr:col>
      <xdr:colOff>50800</xdr:colOff>
      <xdr:row>98</xdr:row>
      <xdr:rowOff>157035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54474"/>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150430</xdr:rowOff>
    </xdr:from>
    <xdr:to>
      <xdr:col>10</xdr:col>
      <xdr:colOff>114300</xdr:colOff>
      <xdr:row>98</xdr:row>
      <xdr:rowOff>157035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952530"/>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105786</xdr:rowOff>
    </xdr:from>
    <xdr:to>
      <xdr:col>24</xdr:col>
      <xdr:colOff>114300</xdr:colOff>
      <xdr:row>99</xdr:row>
      <xdr:rowOff>35936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0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102357</xdr:rowOff>
    </xdr:from>
    <xdr:to>
      <xdr:col>20</xdr:col>
      <xdr:colOff>38100</xdr:colOff>
      <xdr:row>99</xdr:row>
      <xdr:rowOff>32507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0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23634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101574</xdr:rowOff>
    </xdr:from>
    <xdr:to>
      <xdr:col>15</xdr:col>
      <xdr:colOff>101600</xdr:colOff>
      <xdr:row>99</xdr:row>
      <xdr:rowOff>31724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22851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9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106235</xdr:rowOff>
    </xdr:from>
    <xdr:to>
      <xdr:col>10</xdr:col>
      <xdr:colOff>165100</xdr:colOff>
      <xdr:row>99</xdr:row>
      <xdr:rowOff>36385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0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27512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99630</xdr:rowOff>
    </xdr:from>
    <xdr:to>
      <xdr:col>6</xdr:col>
      <xdr:colOff>38100</xdr:colOff>
      <xdr:row>99</xdr:row>
      <xdr:rowOff>29780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20907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9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32344</xdr:rowOff>
    </xdr:from>
    <xdr:to>
      <xdr:col>55</xdr:col>
      <xdr:colOff>0</xdr:colOff>
      <xdr:row>59</xdr:row>
      <xdr:rowOff>33384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47894"/>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33384</xdr:rowOff>
    </xdr:from>
    <xdr:to>
      <xdr:col>50</xdr:col>
      <xdr:colOff>114300</xdr:colOff>
      <xdr:row>59</xdr:row>
      <xdr:rowOff>34117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48934"/>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34117</xdr:rowOff>
    </xdr:from>
    <xdr:to>
      <xdr:col>45</xdr:col>
      <xdr:colOff>177800</xdr:colOff>
      <xdr:row>59</xdr:row>
      <xdr:rowOff>34245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49667"/>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34245</xdr:rowOff>
    </xdr:from>
    <xdr:to>
      <xdr:col>41</xdr:col>
      <xdr:colOff>50800</xdr:colOff>
      <xdr:row>59</xdr:row>
      <xdr:rowOff>37403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10149795"/>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152994</xdr:rowOff>
    </xdr:from>
    <xdr:to>
      <xdr:col>55</xdr:col>
      <xdr:colOff>50800</xdr:colOff>
      <xdr:row>59</xdr:row>
      <xdr:rowOff>83144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67921</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154034</xdr:rowOff>
    </xdr:from>
    <xdr:to>
      <xdr:col>50</xdr:col>
      <xdr:colOff>165100</xdr:colOff>
      <xdr:row>59</xdr:row>
      <xdr:rowOff>84184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75311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9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154767</xdr:rowOff>
    </xdr:from>
    <xdr:to>
      <xdr:col>46</xdr:col>
      <xdr:colOff>38100</xdr:colOff>
      <xdr:row>59</xdr:row>
      <xdr:rowOff>84917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76044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9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154895</xdr:rowOff>
    </xdr:from>
    <xdr:to>
      <xdr:col>41</xdr:col>
      <xdr:colOff>101600</xdr:colOff>
      <xdr:row>59</xdr:row>
      <xdr:rowOff>85045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76172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158053</xdr:rowOff>
    </xdr:from>
    <xdr:to>
      <xdr:col>36</xdr:col>
      <xdr:colOff>165100</xdr:colOff>
      <xdr:row>59</xdr:row>
      <xdr:rowOff>88203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1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79330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9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9847</xdr:rowOff>
    </xdr:from>
    <xdr:to>
      <xdr:col>55</xdr:col>
      <xdr:colOff>0</xdr:colOff>
      <xdr:row>78</xdr:row>
      <xdr:rowOff>141932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382947"/>
          <a:ext cx="838200" cy="13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9847</xdr:rowOff>
    </xdr:from>
    <xdr:to>
      <xdr:col>50</xdr:col>
      <xdr:colOff>114300</xdr:colOff>
      <xdr:row>78</xdr:row>
      <xdr:rowOff>141697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382947"/>
          <a:ext cx="889000" cy="13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141697</xdr:rowOff>
    </xdr:from>
    <xdr:to>
      <xdr:col>45</xdr:col>
      <xdr:colOff>177800</xdr:colOff>
      <xdr:row>78</xdr:row>
      <xdr:rowOff>158514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14797"/>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158514</xdr:rowOff>
    </xdr:from>
    <xdr:to>
      <xdr:col>41</xdr:col>
      <xdr:colOff>50800</xdr:colOff>
      <xdr:row>79</xdr:row>
      <xdr:rowOff>13078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31614"/>
          <a:ext cx="889000" cy="2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91132</xdr:rowOff>
    </xdr:from>
    <xdr:to>
      <xdr:col>55</xdr:col>
      <xdr:colOff>50800</xdr:colOff>
      <xdr:row>79</xdr:row>
      <xdr:rowOff>21282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6059</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130497</xdr:rowOff>
    </xdr:from>
    <xdr:to>
      <xdr:col>50</xdr:col>
      <xdr:colOff>165100</xdr:colOff>
      <xdr:row>78</xdr:row>
      <xdr:rowOff>60647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3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77174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10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90897</xdr:rowOff>
    </xdr:from>
    <xdr:to>
      <xdr:col>46</xdr:col>
      <xdr:colOff>38100</xdr:colOff>
      <xdr:row>79</xdr:row>
      <xdr:rowOff>21047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12174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5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107714</xdr:rowOff>
    </xdr:from>
    <xdr:to>
      <xdr:col>41</xdr:col>
      <xdr:colOff>101600</xdr:colOff>
      <xdr:row>79</xdr:row>
      <xdr:rowOff>37864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28991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7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133728</xdr:rowOff>
    </xdr:from>
    <xdr:to>
      <xdr:col>36</xdr:col>
      <xdr:colOff>165100</xdr:colOff>
      <xdr:row>79</xdr:row>
      <xdr:rowOff>63878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0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55005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9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46030</xdr:rowOff>
    </xdr:from>
    <xdr:to>
      <xdr:col>55</xdr:col>
      <xdr:colOff>0</xdr:colOff>
      <xdr:row>98</xdr:row>
      <xdr:rowOff>80225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48130"/>
          <a:ext cx="838200" cy="3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76039</xdr:rowOff>
    </xdr:from>
    <xdr:to>
      <xdr:col>50</xdr:col>
      <xdr:colOff>114300</xdr:colOff>
      <xdr:row>98</xdr:row>
      <xdr:rowOff>80225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878139"/>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76039</xdr:rowOff>
    </xdr:from>
    <xdr:to>
      <xdr:col>45</xdr:col>
      <xdr:colOff>177800</xdr:colOff>
      <xdr:row>98</xdr:row>
      <xdr:rowOff>94453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878139"/>
          <a:ext cx="8890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94453</xdr:rowOff>
    </xdr:from>
    <xdr:to>
      <xdr:col>41</xdr:col>
      <xdr:colOff>50800</xdr:colOff>
      <xdr:row>98</xdr:row>
      <xdr:rowOff>100433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96553"/>
          <a:ext cx="8890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166680</xdr:rowOff>
    </xdr:from>
    <xdr:to>
      <xdr:col>55</xdr:col>
      <xdr:colOff>50800</xdr:colOff>
      <xdr:row>98</xdr:row>
      <xdr:rowOff>96830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126057</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58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29425</xdr:rowOff>
    </xdr:from>
    <xdr:to>
      <xdr:col>50</xdr:col>
      <xdr:colOff>165100</xdr:colOff>
      <xdr:row>98</xdr:row>
      <xdr:rowOff>131025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3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147552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39795" y="1660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25239</xdr:rowOff>
    </xdr:from>
    <xdr:to>
      <xdr:col>46</xdr:col>
      <xdr:colOff>38100</xdr:colOff>
      <xdr:row>98</xdr:row>
      <xdr:rowOff>126839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143366</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60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43653</xdr:rowOff>
    </xdr:from>
    <xdr:to>
      <xdr:col>41</xdr:col>
      <xdr:colOff>101600</xdr:colOff>
      <xdr:row>98</xdr:row>
      <xdr:rowOff>145253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161780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49633</xdr:rowOff>
    </xdr:from>
    <xdr:to>
      <xdr:col>36</xdr:col>
      <xdr:colOff>165100</xdr:colOff>
      <xdr:row>98</xdr:row>
      <xdr:rowOff>151233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167760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44907</xdr:rowOff>
    </xdr:from>
    <xdr:to>
      <xdr:col>85</xdr:col>
      <xdr:colOff>127000</xdr:colOff>
      <xdr:row>37</xdr:row>
      <xdr:rowOff>146501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88557"/>
          <a:ext cx="838200" cy="10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44907</xdr:rowOff>
    </xdr:from>
    <xdr:to>
      <xdr:col>81</xdr:col>
      <xdr:colOff>50800</xdr:colOff>
      <xdr:row>37</xdr:row>
      <xdr:rowOff>150539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88557"/>
          <a:ext cx="889000" cy="10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150539</xdr:rowOff>
    </xdr:from>
    <xdr:to>
      <xdr:col>76</xdr:col>
      <xdr:colOff>114300</xdr:colOff>
      <xdr:row>38</xdr:row>
      <xdr:rowOff>13474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494189"/>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13474</xdr:rowOff>
    </xdr:from>
    <xdr:to>
      <xdr:col>71</xdr:col>
      <xdr:colOff>177800</xdr:colOff>
      <xdr:row>38</xdr:row>
      <xdr:rowOff>64129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528574"/>
          <a:ext cx="8890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95701</xdr:rowOff>
    </xdr:from>
    <xdr:to>
      <xdr:col>85</xdr:col>
      <xdr:colOff>177800</xdr:colOff>
      <xdr:row>38</xdr:row>
      <xdr:rowOff>25851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118578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9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165557</xdr:rowOff>
    </xdr:from>
    <xdr:to>
      <xdr:col>81</xdr:col>
      <xdr:colOff>101600</xdr:colOff>
      <xdr:row>37</xdr:row>
      <xdr:rowOff>95707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112234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1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99739</xdr:rowOff>
    </xdr:from>
    <xdr:to>
      <xdr:col>76</xdr:col>
      <xdr:colOff>165100</xdr:colOff>
      <xdr:row>38</xdr:row>
      <xdr:rowOff>29890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43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21017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134125</xdr:rowOff>
    </xdr:from>
    <xdr:to>
      <xdr:col>72</xdr:col>
      <xdr:colOff>38100</xdr:colOff>
      <xdr:row>38</xdr:row>
      <xdr:rowOff>64275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55401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13329</xdr:rowOff>
    </xdr:from>
    <xdr:to>
      <xdr:col>67</xdr:col>
      <xdr:colOff>101600</xdr:colOff>
      <xdr:row>38</xdr:row>
      <xdr:rowOff>114929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106056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2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131256</xdr:rowOff>
    </xdr:from>
    <xdr:to>
      <xdr:col>85</xdr:col>
      <xdr:colOff>127000</xdr:colOff>
      <xdr:row>57</xdr:row>
      <xdr:rowOff>150787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03906"/>
          <a:ext cx="838200" cy="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150787</xdr:rowOff>
    </xdr:from>
    <xdr:to>
      <xdr:col>81</xdr:col>
      <xdr:colOff>50800</xdr:colOff>
      <xdr:row>57</xdr:row>
      <xdr:rowOff>151916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923437"/>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138708</xdr:rowOff>
    </xdr:from>
    <xdr:to>
      <xdr:col>76</xdr:col>
      <xdr:colOff>114300</xdr:colOff>
      <xdr:row>57</xdr:row>
      <xdr:rowOff>151916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911358"/>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118454</xdr:rowOff>
    </xdr:from>
    <xdr:to>
      <xdr:col>71</xdr:col>
      <xdr:colOff>177800</xdr:colOff>
      <xdr:row>57</xdr:row>
      <xdr:rowOff>138708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91104"/>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80456</xdr:rowOff>
    </xdr:from>
    <xdr:to>
      <xdr:col>85</xdr:col>
      <xdr:colOff>177800</xdr:colOff>
      <xdr:row>58</xdr:row>
      <xdr:rowOff>10606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166833</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6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99987</xdr:rowOff>
    </xdr:from>
    <xdr:to>
      <xdr:col>81</xdr:col>
      <xdr:colOff>101600</xdr:colOff>
      <xdr:row>58</xdr:row>
      <xdr:rowOff>30137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21264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101116</xdr:rowOff>
    </xdr:from>
    <xdr:to>
      <xdr:col>76</xdr:col>
      <xdr:colOff>165100</xdr:colOff>
      <xdr:row>58</xdr:row>
      <xdr:rowOff>31266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22393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87908</xdr:rowOff>
    </xdr:from>
    <xdr:to>
      <xdr:col>72</xdr:col>
      <xdr:colOff>38100</xdr:colOff>
      <xdr:row>58</xdr:row>
      <xdr:rowOff>18058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9185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5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67654</xdr:rowOff>
    </xdr:from>
    <xdr:to>
      <xdr:col>67</xdr:col>
      <xdr:colOff>101600</xdr:colOff>
      <xdr:row>57</xdr:row>
      <xdr:rowOff>169254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4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160381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132237</xdr:rowOff>
    </xdr:from>
    <xdr:to>
      <xdr:col>85</xdr:col>
      <xdr:colOff>127000</xdr:colOff>
      <xdr:row>78</xdr:row>
      <xdr:rowOff>136612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05337"/>
          <a:ext cx="8382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136612</xdr:rowOff>
    </xdr:from>
    <xdr:to>
      <xdr:col>81</xdr:col>
      <xdr:colOff>50800</xdr:colOff>
      <xdr:row>78</xdr:row>
      <xdr:rowOff>139165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09712"/>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132810</xdr:rowOff>
    </xdr:from>
    <xdr:to>
      <xdr:col>76</xdr:col>
      <xdr:colOff>114300</xdr:colOff>
      <xdr:row>78</xdr:row>
      <xdr:rowOff>139165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05910"/>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107490</xdr:rowOff>
    </xdr:from>
    <xdr:to>
      <xdr:col>71</xdr:col>
      <xdr:colOff>177800</xdr:colOff>
      <xdr:row>78</xdr:row>
      <xdr:rowOff>132810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480590"/>
          <a:ext cx="889000" cy="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168208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81437</xdr:rowOff>
    </xdr:from>
    <xdr:to>
      <xdr:col>85</xdr:col>
      <xdr:colOff>177800</xdr:colOff>
      <xdr:row>79</xdr:row>
      <xdr:rowOff>11587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5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85812</xdr:rowOff>
    </xdr:from>
    <xdr:to>
      <xdr:col>81</xdr:col>
      <xdr:colOff>101600</xdr:colOff>
      <xdr:row>79</xdr:row>
      <xdr:rowOff>15962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7089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5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88365</xdr:rowOff>
    </xdr:from>
    <xdr:to>
      <xdr:col>76</xdr:col>
      <xdr:colOff>165100</xdr:colOff>
      <xdr:row>79</xdr:row>
      <xdr:rowOff>18515</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6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9642</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554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82010</xdr:rowOff>
    </xdr:from>
    <xdr:to>
      <xdr:col>72</xdr:col>
      <xdr:colOff>38100</xdr:colOff>
      <xdr:row>79</xdr:row>
      <xdr:rowOff>12160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3287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4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56690</xdr:rowOff>
    </xdr:from>
    <xdr:to>
      <xdr:col>67</xdr:col>
      <xdr:colOff>101600</xdr:colOff>
      <xdr:row>78</xdr:row>
      <xdr:rowOff>158290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3367</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20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168184</xdr:rowOff>
    </xdr:from>
    <xdr:to>
      <xdr:col>85</xdr:col>
      <xdr:colOff>127000</xdr:colOff>
      <xdr:row>98</xdr:row>
      <xdr:rowOff>2769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455934"/>
          <a:ext cx="838200" cy="3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168184</xdr:rowOff>
    </xdr:from>
    <xdr:to>
      <xdr:col>81</xdr:col>
      <xdr:colOff>50800</xdr:colOff>
      <xdr:row>97</xdr:row>
      <xdr:rowOff>161522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455934"/>
          <a:ext cx="889000" cy="33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161522</xdr:rowOff>
    </xdr:from>
    <xdr:to>
      <xdr:col>76</xdr:col>
      <xdr:colOff>114300</xdr:colOff>
      <xdr:row>97</xdr:row>
      <xdr:rowOff>163049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92172"/>
          <a:ext cx="889000" cy="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158116</xdr:rowOff>
    </xdr:from>
    <xdr:to>
      <xdr:col>71</xdr:col>
      <xdr:colOff>177800</xdr:colOff>
      <xdr:row>97</xdr:row>
      <xdr:rowOff>163049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88766"/>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123419</xdr:rowOff>
    </xdr:from>
    <xdr:to>
      <xdr:col>85</xdr:col>
      <xdr:colOff>177800</xdr:colOff>
      <xdr:row>98</xdr:row>
      <xdr:rowOff>53569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38346</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117384</xdr:rowOff>
    </xdr:from>
    <xdr:to>
      <xdr:col>81</xdr:col>
      <xdr:colOff>101600</xdr:colOff>
      <xdr:row>96</xdr:row>
      <xdr:rowOff>47534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4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64061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18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110722</xdr:rowOff>
    </xdr:from>
    <xdr:to>
      <xdr:col>76</xdr:col>
      <xdr:colOff>165100</xdr:colOff>
      <xdr:row>98</xdr:row>
      <xdr:rowOff>40872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31999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112249</xdr:rowOff>
    </xdr:from>
    <xdr:to>
      <xdr:col>72</xdr:col>
      <xdr:colOff>38100</xdr:colOff>
      <xdr:row>98</xdr:row>
      <xdr:rowOff>42399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33526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3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107316</xdr:rowOff>
    </xdr:from>
    <xdr:to>
      <xdr:col>67</xdr:col>
      <xdr:colOff>101600</xdr:colOff>
      <xdr:row>98</xdr:row>
      <xdr:rowOff>37466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3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28593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3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国府支出金の有効活用や歳出抑制に取り組んでいる結果、各費用を類似団体と比較しても同程度数値又は類似団体以下となっているものの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JR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玉水駅周辺整備事業の着工に伴い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が前年度と比較して増加した。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全体的に前年度と比較すると数値が若干減少しているものの、昨年度と同様に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安定した財政運営が行われている。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３０</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年度は、健全な財政運営を行った結果、全ての会計で黒字決算となった。引き続き、全ての会計で黒字決算となるように事業運営に取り組む。</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5076585</v>
      </c>
      <c r="BO4" s="430"/>
      <c r="BP4" s="430"/>
      <c r="BQ4" s="430"/>
      <c r="BR4" s="430"/>
      <c r="BS4" s="430"/>
      <c r="BT4" s="430"/>
      <c r="BU4" s="431"/>
      <c r="BV4" s="429">
        <v>5084769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14.6</v>
      </c>
      <c r="CU4" s="436"/>
      <c r="CV4" s="436"/>
      <c r="CW4" s="436"/>
      <c r="CX4" s="436"/>
      <c r="CY4" s="436"/>
      <c r="CZ4" s="436"/>
      <c r="DA4" s="437"/>
      <c r="DB4" s="435">
        <v>15.7</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4668275</v>
      </c>
      <c r="BO5" s="467"/>
      <c r="BP5" s="467"/>
      <c r="BQ5" s="467"/>
      <c r="BR5" s="467"/>
      <c r="BS5" s="467"/>
      <c r="BT5" s="467"/>
      <c r="BU5" s="468"/>
      <c r="BV5" s="466">
        <v>4662816</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83.7</v>
      </c>
      <c r="CU5" s="464"/>
      <c r="CV5" s="464"/>
      <c r="CW5" s="464"/>
      <c r="CX5" s="464"/>
      <c r="CY5" s="464"/>
      <c r="CZ5" s="464"/>
      <c r="DA5" s="465"/>
      <c r="DB5" s="463">
        <v>84.9</v>
      </c>
      <c r="DC5" s="464"/>
      <c r="DD5" s="464"/>
      <c r="DE5" s="464"/>
      <c r="DF5" s="464"/>
      <c r="DG5" s="464"/>
      <c r="DH5" s="464"/>
      <c r="DI5" s="465"/>
      <c r="DJ5" s="185"/>
      <c r="DK5" s="185"/>
      <c r="DL5" s="185"/>
      <c r="DM5" s="185"/>
      <c r="DN5" s="185"/>
      <c r="DO5" s="185"/>
    </row>
    <row r="6" spans="1:119" ht="18.75" customHeight="1" x14ac:dyDescent="0.2">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408310</v>
      </c>
      <c r="BO6" s="467"/>
      <c r="BP6" s="467"/>
      <c r="BQ6" s="467"/>
      <c r="BR6" s="467"/>
      <c r="BS6" s="467"/>
      <c r="BT6" s="467"/>
      <c r="BU6" s="468"/>
      <c r="BV6" s="466">
        <v>421953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87.7</v>
      </c>
      <c r="CU6" s="504"/>
      <c r="CV6" s="504"/>
      <c r="CW6" s="504"/>
      <c r="CX6" s="504"/>
      <c r="CY6" s="504"/>
      <c r="CZ6" s="504"/>
      <c r="DA6" s="505"/>
      <c r="DB6" s="503">
        <v>89</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54500</v>
      </c>
      <c r="BO7" s="467"/>
      <c r="BP7" s="467"/>
      <c r="BQ7" s="467"/>
      <c r="BR7" s="467"/>
      <c r="BS7" s="467"/>
      <c r="BT7" s="467"/>
      <c r="BU7" s="468"/>
      <c r="BV7" s="466">
        <v>44276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2427747</v>
      </c>
      <c r="CU7" s="467"/>
      <c r="CV7" s="467"/>
      <c r="CW7" s="467"/>
      <c r="CX7" s="467"/>
      <c r="CY7" s="467"/>
      <c r="CZ7" s="467"/>
      <c r="DA7" s="468"/>
      <c r="DB7" s="466">
        <v>2405738</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353810</v>
      </c>
      <c r="BO8" s="467"/>
      <c r="BP8" s="467"/>
      <c r="BQ8" s="467"/>
      <c r="BR8" s="467"/>
      <c r="BS8" s="467"/>
      <c r="BT8" s="467"/>
      <c r="BU8" s="468"/>
      <c r="BV8" s="466">
        <v>377677</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0.39</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7910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-23867</v>
      </c>
      <c r="BO9" s="467"/>
      <c r="BP9" s="467"/>
      <c r="BQ9" s="467"/>
      <c r="BR9" s="467"/>
      <c r="BS9" s="467"/>
      <c r="BT9" s="467"/>
      <c r="BU9" s="468"/>
      <c r="BV9" s="466">
        <v>7344</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6.6</v>
      </c>
      <c r="CU9" s="464"/>
      <c r="CV9" s="464"/>
      <c r="CW9" s="464"/>
      <c r="CX9" s="464"/>
      <c r="CY9" s="464"/>
      <c r="CZ9" s="464"/>
      <c r="DA9" s="465"/>
      <c r="DB9" s="463">
        <v>21</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8447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115</v>
      </c>
      <c r="AV10" s="499"/>
      <c r="AW10" s="499"/>
      <c r="AX10" s="499"/>
      <c r="AY10" s="500" t="s">
        <v>120</v>
      </c>
      <c r="AZ10" s="501"/>
      <c r="BA10" s="501"/>
      <c r="BB10" s="501"/>
      <c r="BC10" s="501"/>
      <c r="BD10" s="501"/>
      <c r="BE10" s="501"/>
      <c r="BF10" s="501"/>
      <c r="BG10" s="501"/>
      <c r="BH10" s="501"/>
      <c r="BI10" s="501"/>
      <c r="BJ10" s="501"/>
      <c r="BK10" s="501"/>
      <c r="BL10" s="501"/>
      <c r="BM10" s="502"/>
      <c r="BN10" s="466">
        <v>7352</v>
      </c>
      <c r="BO10" s="467"/>
      <c r="BP10" s="467"/>
      <c r="BQ10" s="467"/>
      <c r="BR10" s="467"/>
      <c r="BS10" s="467"/>
      <c r="BT10" s="467"/>
      <c r="BU10" s="468"/>
      <c r="BV10" s="466">
        <v>7389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115</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541974</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2">
      <c r="A12" s="186"/>
      <c r="B12" s="526" t="s">
        <v>128</v>
      </c>
      <c r="C12" s="527"/>
      <c r="D12" s="527"/>
      <c r="E12" s="527"/>
      <c r="F12" s="527"/>
      <c r="G12" s="527"/>
      <c r="H12" s="527"/>
      <c r="I12" s="527"/>
      <c r="J12" s="527"/>
      <c r="K12" s="528"/>
      <c r="L12" s="535" t="s">
        <v>129</v>
      </c>
      <c r="M12" s="536"/>
      <c r="N12" s="536"/>
      <c r="O12" s="536"/>
      <c r="P12" s="536"/>
      <c r="Q12" s="537"/>
      <c r="R12" s="538">
        <v>7492</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137</v>
      </c>
      <c r="N13" s="555"/>
      <c r="O13" s="555"/>
      <c r="P13" s="555"/>
      <c r="Q13" s="556"/>
      <c r="R13" s="547">
        <v>7308</v>
      </c>
      <c r="S13" s="548"/>
      <c r="T13" s="548"/>
      <c r="U13" s="548"/>
      <c r="V13" s="549"/>
      <c r="W13" s="482" t="s">
        <v>138</v>
      </c>
      <c r="X13" s="483"/>
      <c r="Y13" s="483"/>
      <c r="Z13" s="483"/>
      <c r="AA13" s="483"/>
      <c r="AB13" s="473"/>
      <c r="AC13" s="517">
        <v>113</v>
      </c>
      <c r="AD13" s="518"/>
      <c r="AE13" s="518"/>
      <c r="AF13" s="518"/>
      <c r="AG13" s="557"/>
      <c r="AH13" s="517">
        <v>105</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-16515</v>
      </c>
      <c r="BO13" s="467"/>
      <c r="BP13" s="467"/>
      <c r="BQ13" s="467"/>
      <c r="BR13" s="467"/>
      <c r="BS13" s="467"/>
      <c r="BT13" s="467"/>
      <c r="BU13" s="468"/>
      <c r="BV13" s="466">
        <v>556707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-0.2</v>
      </c>
      <c r="CU13" s="464"/>
      <c r="CV13" s="464"/>
      <c r="CW13" s="464"/>
      <c r="CX13" s="464"/>
      <c r="CY13" s="464"/>
      <c r="CZ13" s="464"/>
      <c r="DA13" s="465"/>
      <c r="DB13" s="463">
        <v>-0.2</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143</v>
      </c>
      <c r="M14" s="545"/>
      <c r="N14" s="545"/>
      <c r="O14" s="545"/>
      <c r="P14" s="545"/>
      <c r="Q14" s="546"/>
      <c r="R14" s="547">
        <v>7620</v>
      </c>
      <c r="S14" s="548"/>
      <c r="T14" s="548"/>
      <c r="U14" s="548"/>
      <c r="V14" s="549"/>
      <c r="W14" s="456"/>
      <c r="X14" s="457"/>
      <c r="Y14" s="457"/>
      <c r="Z14" s="457"/>
      <c r="AA14" s="457"/>
      <c r="AB14" s="446"/>
      <c r="AC14" s="550">
        <v>3.5</v>
      </c>
      <c r="AD14" s="551"/>
      <c r="AE14" s="551"/>
      <c r="AF14" s="551"/>
      <c r="AG14" s="552"/>
      <c r="AH14" s="550">
        <v>3.3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136</v>
      </c>
      <c r="CU14" s="562"/>
      <c r="CV14" s="562"/>
      <c r="CW14" s="562"/>
      <c r="CX14" s="562"/>
      <c r="CY14" s="562"/>
      <c r="CZ14" s="562"/>
      <c r="DA14" s="563"/>
      <c r="DB14" s="561" t="s">
        <v>136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145</v>
      </c>
      <c r="N15" s="555"/>
      <c r="O15" s="555"/>
      <c r="P15" s="555"/>
      <c r="Q15" s="556"/>
      <c r="R15" s="547">
        <v>7457</v>
      </c>
      <c r="S15" s="548"/>
      <c r="T15" s="548"/>
      <c r="U15" s="548"/>
      <c r="V15" s="549"/>
      <c r="W15" s="482" t="s">
        <v>146</v>
      </c>
      <c r="X15" s="483"/>
      <c r="Y15" s="483"/>
      <c r="Z15" s="483"/>
      <c r="AA15" s="483"/>
      <c r="AB15" s="473"/>
      <c r="AC15" s="517">
        <v>1041</v>
      </c>
      <c r="AD15" s="518"/>
      <c r="AE15" s="518"/>
      <c r="AF15" s="518"/>
      <c r="AG15" s="557"/>
      <c r="AH15" s="517">
        <v>1092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831254</v>
      </c>
      <c r="BO15" s="430"/>
      <c r="BP15" s="430"/>
      <c r="BQ15" s="430"/>
      <c r="BR15" s="430"/>
      <c r="BS15" s="430"/>
      <c r="BT15" s="430"/>
      <c r="BU15" s="431"/>
      <c r="BV15" s="429">
        <v>798117</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32.5</v>
      </c>
      <c r="AD16" s="551"/>
      <c r="AE16" s="551"/>
      <c r="AF16" s="551"/>
      <c r="AG16" s="552"/>
      <c r="AH16" s="550">
        <v>34.299999999999997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2085600</v>
      </c>
      <c r="BO16" s="467"/>
      <c r="BP16" s="467"/>
      <c r="BQ16" s="467"/>
      <c r="BR16" s="467"/>
      <c r="BS16" s="467"/>
      <c r="BT16" s="467"/>
      <c r="BU16" s="468"/>
      <c r="BV16" s="466">
        <v>2071207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2045</v>
      </c>
      <c r="AD17" s="518"/>
      <c r="AE17" s="518"/>
      <c r="AF17" s="518"/>
      <c r="AG17" s="557"/>
      <c r="AH17" s="517">
        <v>1991</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1061152</v>
      </c>
      <c r="BO17" s="467"/>
      <c r="BP17" s="467"/>
      <c r="BQ17" s="467"/>
      <c r="BR17" s="467"/>
      <c r="BS17" s="467"/>
      <c r="BT17" s="467"/>
      <c r="BU17" s="468"/>
      <c r="BV17" s="466">
        <v>1021262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156</v>
      </c>
      <c r="C18" s="509"/>
      <c r="D18" s="509"/>
      <c r="E18" s="578"/>
      <c r="F18" s="578"/>
      <c r="G18" s="578"/>
      <c r="H18" s="578"/>
      <c r="I18" s="578"/>
      <c r="J18" s="578"/>
      <c r="K18" s="578"/>
      <c r="L18" s="579">
        <v>18.04</v>
      </c>
      <c r="M18" s="579"/>
      <c r="N18" s="579"/>
      <c r="O18" s="579"/>
      <c r="P18" s="579"/>
      <c r="Q18" s="579"/>
      <c r="R18" s="580"/>
      <c r="S18" s="580"/>
      <c r="T18" s="580"/>
      <c r="U18" s="580"/>
      <c r="V18" s="581"/>
      <c r="W18" s="484"/>
      <c r="X18" s="485"/>
      <c r="Y18" s="485"/>
      <c r="Z18" s="485"/>
      <c r="AA18" s="485"/>
      <c r="AB18" s="476"/>
      <c r="AC18" s="582">
        <v>63.9</v>
      </c>
      <c r="AD18" s="583"/>
      <c r="AE18" s="583"/>
      <c r="AF18" s="583"/>
      <c r="AG18" s="584"/>
      <c r="AH18" s="582">
        <v>62.5</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2042066</v>
      </c>
      <c r="BO18" s="467"/>
      <c r="BP18" s="467"/>
      <c r="BQ18" s="467"/>
      <c r="BR18" s="467"/>
      <c r="BS18" s="467"/>
      <c r="BT18" s="467"/>
      <c r="BU18" s="468"/>
      <c r="BV18" s="466">
        <v>2073854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158</v>
      </c>
      <c r="C19" s="509"/>
      <c r="D19" s="509"/>
      <c r="E19" s="578"/>
      <c r="F19" s="578"/>
      <c r="G19" s="578"/>
      <c r="H19" s="578"/>
      <c r="I19" s="578"/>
      <c r="J19" s="578"/>
      <c r="K19" s="578"/>
      <c r="L19" s="586">
        <v>438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3328256</v>
      </c>
      <c r="BO19" s="467"/>
      <c r="BP19" s="467"/>
      <c r="BQ19" s="467"/>
      <c r="BR19" s="467"/>
      <c r="BS19" s="467"/>
      <c r="BT19" s="467"/>
      <c r="BU19" s="468"/>
      <c r="BV19" s="466">
        <v>3851216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160</v>
      </c>
      <c r="C20" s="509"/>
      <c r="D20" s="509"/>
      <c r="E20" s="578"/>
      <c r="F20" s="578"/>
      <c r="G20" s="578"/>
      <c r="H20" s="578"/>
      <c r="I20" s="578"/>
      <c r="J20" s="578"/>
      <c r="K20" s="578"/>
      <c r="L20" s="586">
        <v>3059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2909353</v>
      </c>
      <c r="BO23" s="467"/>
      <c r="BP23" s="467"/>
      <c r="BQ23" s="467"/>
      <c r="BR23" s="467"/>
      <c r="BS23" s="467"/>
      <c r="BT23" s="467"/>
      <c r="BU23" s="468"/>
      <c r="BV23" s="466">
        <v>2556786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169</v>
      </c>
      <c r="F24" s="496"/>
      <c r="G24" s="496"/>
      <c r="H24" s="496"/>
      <c r="I24" s="496"/>
      <c r="J24" s="496"/>
      <c r="K24" s="497"/>
      <c r="L24" s="517">
        <v>1</v>
      </c>
      <c r="M24" s="518"/>
      <c r="N24" s="518"/>
      <c r="O24" s="518"/>
      <c r="P24" s="557"/>
      <c r="Q24" s="517">
        <v>7300</v>
      </c>
      <c r="R24" s="518"/>
      <c r="S24" s="518"/>
      <c r="T24" s="518"/>
      <c r="U24" s="518"/>
      <c r="V24" s="557"/>
      <c r="W24" s="616"/>
      <c r="X24" s="604"/>
      <c r="Y24" s="605"/>
      <c r="Z24" s="516" t="s">
        <v>170</v>
      </c>
      <c r="AA24" s="496"/>
      <c r="AB24" s="496"/>
      <c r="AC24" s="496"/>
      <c r="AD24" s="496"/>
      <c r="AE24" s="496"/>
      <c r="AF24" s="496"/>
      <c r="AG24" s="497"/>
      <c r="AH24" s="517">
        <v>88</v>
      </c>
      <c r="AI24" s="518"/>
      <c r="AJ24" s="518"/>
      <c r="AK24" s="518"/>
      <c r="AL24" s="557"/>
      <c r="AM24" s="517">
        <v>241120</v>
      </c>
      <c r="AN24" s="518"/>
      <c r="AO24" s="518"/>
      <c r="AP24" s="518"/>
      <c r="AQ24" s="518"/>
      <c r="AR24" s="557"/>
      <c r="AS24" s="517">
        <v>2740</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2224236</v>
      </c>
      <c r="BO24" s="467"/>
      <c r="BP24" s="467"/>
      <c r="BQ24" s="467"/>
      <c r="BR24" s="467"/>
      <c r="BS24" s="467"/>
      <c r="BT24" s="467"/>
      <c r="BU24" s="468"/>
      <c r="BV24" s="466">
        <v>2300049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172</v>
      </c>
      <c r="F25" s="496"/>
      <c r="G25" s="496"/>
      <c r="H25" s="496"/>
      <c r="I25" s="496"/>
      <c r="J25" s="496"/>
      <c r="K25" s="497"/>
      <c r="L25" s="517">
        <v>1</v>
      </c>
      <c r="M25" s="518"/>
      <c r="N25" s="518"/>
      <c r="O25" s="518"/>
      <c r="P25" s="557"/>
      <c r="Q25" s="517">
        <v>6000</v>
      </c>
      <c r="R25" s="518"/>
      <c r="S25" s="518"/>
      <c r="T25" s="518"/>
      <c r="U25" s="518"/>
      <c r="V25" s="557"/>
      <c r="W25" s="616"/>
      <c r="X25" s="604"/>
      <c r="Y25" s="605"/>
      <c r="Z25" s="516" t="s">
        <v>173</v>
      </c>
      <c r="AA25" s="496"/>
      <c r="AB25" s="496"/>
      <c r="AC25" s="496"/>
      <c r="AD25" s="496"/>
      <c r="AE25" s="496"/>
      <c r="AF25" s="496"/>
      <c r="AG25" s="497"/>
      <c r="AH25" s="517" t="s">
        <v>174</v>
      </c>
      <c r="AI25" s="518"/>
      <c r="AJ25" s="518"/>
      <c r="AK25" s="518"/>
      <c r="AL25" s="557"/>
      <c r="AM25" s="517" t="s">
        <v>174</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96010</v>
      </c>
      <c r="BO25" s="430"/>
      <c r="BP25" s="430"/>
      <c r="BQ25" s="430"/>
      <c r="BR25" s="430"/>
      <c r="BS25" s="430"/>
      <c r="BT25" s="430"/>
      <c r="BU25" s="431"/>
      <c r="BV25" s="429">
        <v>116710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176</v>
      </c>
      <c r="F26" s="496"/>
      <c r="G26" s="496"/>
      <c r="H26" s="496"/>
      <c r="I26" s="496"/>
      <c r="J26" s="496"/>
      <c r="K26" s="497"/>
      <c r="L26" s="517">
        <v>1</v>
      </c>
      <c r="M26" s="518"/>
      <c r="N26" s="518"/>
      <c r="O26" s="518"/>
      <c r="P26" s="557"/>
      <c r="Q26" s="517">
        <v>5500</v>
      </c>
      <c r="R26" s="518"/>
      <c r="S26" s="518"/>
      <c r="T26" s="518"/>
      <c r="U26" s="518"/>
      <c r="V26" s="557"/>
      <c r="W26" s="616"/>
      <c r="X26" s="604"/>
      <c r="Y26" s="605"/>
      <c r="Z26" s="516" t="s">
        <v>177</v>
      </c>
      <c r="AA26" s="626"/>
      <c r="AB26" s="626"/>
      <c r="AC26" s="626"/>
      <c r="AD26" s="626"/>
      <c r="AE26" s="626"/>
      <c r="AF26" s="626"/>
      <c r="AG26" s="627"/>
      <c r="AH26" s="517">
        <v>1</v>
      </c>
      <c r="AI26" s="518"/>
      <c r="AJ26" s="518"/>
      <c r="AK26" s="518"/>
      <c r="AL26" s="557"/>
      <c r="AM26" s="517" t="s">
        <v>178</v>
      </c>
      <c r="AN26" s="518"/>
      <c r="AO26" s="518"/>
      <c r="AP26" s="518"/>
      <c r="AQ26" s="518"/>
      <c r="AR26" s="557"/>
      <c r="AS26" s="517" t="s">
        <v>178</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180</v>
      </c>
      <c r="F27" s="496"/>
      <c r="G27" s="496"/>
      <c r="H27" s="496"/>
      <c r="I27" s="496"/>
      <c r="J27" s="496"/>
      <c r="K27" s="497"/>
      <c r="L27" s="517">
        <v>1</v>
      </c>
      <c r="M27" s="518"/>
      <c r="N27" s="518"/>
      <c r="O27" s="518"/>
      <c r="P27" s="557"/>
      <c r="Q27" s="517">
        <v>2900</v>
      </c>
      <c r="R27" s="518"/>
      <c r="S27" s="518"/>
      <c r="T27" s="518"/>
      <c r="U27" s="518"/>
      <c r="V27" s="557"/>
      <c r="W27" s="616"/>
      <c r="X27" s="604"/>
      <c r="Y27" s="605"/>
      <c r="Z27" s="516" t="s">
        <v>181</v>
      </c>
      <c r="AA27" s="496"/>
      <c r="AB27" s="496"/>
      <c r="AC27" s="496"/>
      <c r="AD27" s="496"/>
      <c r="AE27" s="496"/>
      <c r="AF27" s="496"/>
      <c r="AG27" s="497"/>
      <c r="AH27" s="517" t="s">
        <v>174</v>
      </c>
      <c r="AI27" s="518"/>
      <c r="AJ27" s="518"/>
      <c r="AK27" s="518"/>
      <c r="AL27" s="557"/>
      <c r="AM27" s="517" t="s">
        <v>174</v>
      </c>
      <c r="AN27" s="518"/>
      <c r="AO27" s="518"/>
      <c r="AP27" s="518"/>
      <c r="AQ27" s="518"/>
      <c r="AR27" s="557"/>
      <c r="AS27" s="517" t="s">
        <v>174</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t="s">
        <v>174</v>
      </c>
      <c r="BO27" s="640"/>
      <c r="BP27" s="640"/>
      <c r="BQ27" s="640"/>
      <c r="BR27" s="640"/>
      <c r="BS27" s="640"/>
      <c r="BT27" s="640"/>
      <c r="BU27" s="641"/>
      <c r="BV27" s="639" t="s">
        <v>174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183</v>
      </c>
      <c r="F28" s="496"/>
      <c r="G28" s="496"/>
      <c r="H28" s="496"/>
      <c r="I28" s="496"/>
      <c r="J28" s="496"/>
      <c r="K28" s="497"/>
      <c r="L28" s="517">
        <v>1</v>
      </c>
      <c r="M28" s="518"/>
      <c r="N28" s="518"/>
      <c r="O28" s="518"/>
      <c r="P28" s="557"/>
      <c r="Q28" s="517">
        <v>2200</v>
      </c>
      <c r="R28" s="518"/>
      <c r="S28" s="518"/>
      <c r="T28" s="518"/>
      <c r="U28" s="518"/>
      <c r="V28" s="557"/>
      <c r="W28" s="616"/>
      <c r="X28" s="604"/>
      <c r="Y28" s="605"/>
      <c r="Z28" s="516" t="s">
        <v>184</v>
      </c>
      <c r="AA28" s="496"/>
      <c r="AB28" s="496"/>
      <c r="AC28" s="496"/>
      <c r="AD28" s="496"/>
      <c r="AE28" s="496"/>
      <c r="AF28" s="496"/>
      <c r="AG28" s="497"/>
      <c r="AH28" s="517" t="s">
        <v>174</v>
      </c>
      <c r="AI28" s="518"/>
      <c r="AJ28" s="518"/>
      <c r="AK28" s="518"/>
      <c r="AL28" s="557"/>
      <c r="AM28" s="517" t="s">
        <v>174</v>
      </c>
      <c r="AN28" s="518"/>
      <c r="AO28" s="518"/>
      <c r="AP28" s="518"/>
      <c r="AQ28" s="518"/>
      <c r="AR28" s="557"/>
      <c r="AS28" s="517" t="s">
        <v>174</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2356006</v>
      </c>
      <c r="BO28" s="430"/>
      <c r="BP28" s="430"/>
      <c r="BQ28" s="430"/>
      <c r="BR28" s="430"/>
      <c r="BS28" s="430"/>
      <c r="BT28" s="430"/>
      <c r="BU28" s="431"/>
      <c r="BV28" s="429">
        <v>2348654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186</v>
      </c>
      <c r="F29" s="496"/>
      <c r="G29" s="496"/>
      <c r="H29" s="496"/>
      <c r="I29" s="496"/>
      <c r="J29" s="496"/>
      <c r="K29" s="497"/>
      <c r="L29" s="517">
        <v>8</v>
      </c>
      <c r="M29" s="518"/>
      <c r="N29" s="518"/>
      <c r="O29" s="518"/>
      <c r="P29" s="557"/>
      <c r="Q29" s="517">
        <v>2000</v>
      </c>
      <c r="R29" s="518"/>
      <c r="S29" s="518"/>
      <c r="T29" s="518"/>
      <c r="U29" s="518"/>
      <c r="V29" s="557"/>
      <c r="W29" s="617"/>
      <c r="X29" s="618"/>
      <c r="Y29" s="619"/>
      <c r="Z29" s="516" t="s">
        <v>187</v>
      </c>
      <c r="AA29" s="496"/>
      <c r="AB29" s="496"/>
      <c r="AC29" s="496"/>
      <c r="AD29" s="496"/>
      <c r="AE29" s="496"/>
      <c r="AF29" s="496"/>
      <c r="AG29" s="497"/>
      <c r="AH29" s="517">
        <v>88</v>
      </c>
      <c r="AI29" s="518"/>
      <c r="AJ29" s="518"/>
      <c r="AK29" s="518"/>
      <c r="AL29" s="557"/>
      <c r="AM29" s="517">
        <v>241120</v>
      </c>
      <c r="AN29" s="518"/>
      <c r="AO29" s="518"/>
      <c r="AP29" s="518"/>
      <c r="AQ29" s="518"/>
      <c r="AR29" s="557"/>
      <c r="AS29" s="517">
        <v>2740</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355937</v>
      </c>
      <c r="BO29" s="467"/>
      <c r="BP29" s="467"/>
      <c r="BQ29" s="467"/>
      <c r="BR29" s="467"/>
      <c r="BS29" s="467"/>
      <c r="BT29" s="467"/>
      <c r="BU29" s="468"/>
      <c r="BV29" s="466">
        <v>255138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92.8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4140054</v>
      </c>
      <c r="BO30" s="640"/>
      <c r="BP30" s="640"/>
      <c r="BQ30" s="640"/>
      <c r="BR30" s="640"/>
      <c r="BS30" s="640"/>
      <c r="BT30" s="640"/>
      <c r="BU30" s="641"/>
      <c r="BV30" s="639">
        <v>4127857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井手町国民健康保険特別会計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井手町水道事業会計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井手町公共下水道事業特別会計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京都府市町村議会議員公務災害補償等組合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井手町介護保険特別会計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井手町多賀地区簡易水道事業特別会計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城南衛生管理組合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井手町後期高齢者医療特別会計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京都府市町村職員退職手当組合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京都府自治会館管理組合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京都府住宅新築資金等貸付事業管理組合（一般会計）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京都府住宅新築資金等貸付事業管理組合（特別会計）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京都府後期高齢者医療広域連合（一般会計）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京都府後期高齢者医療広域連合（特別会計）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16</v>
      </c>
      <c r="BX42" s="652"/>
      <c r="BY42" s="653" t="str">
        <f>IF('各会計、関係団体の財政状況及び健全化判断比率'!B76="","",'各会計、関係団体の財政状況及び健全化判断比率'!B76)</f>
        <v>京都地方税機構</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CKNxB0ybufDoPSIYZh7lx+jD6jMAH9zKkSwIeje6IcJE5INQ0bKP8hsNjJyX4wzgyC6jaLN2L9Zn7Ol0kotbTg==" saltValue="kVfmYqlbEUKUOGhXDoL4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243" t="s">
        <v>577</v>
      </c>
      <c r="D34" s="1243"/>
      <c r="E34" s="1244"/>
      <c r="F34" s="32">
        <v>16.54</v>
      </c>
      <c r="G34" s="33">
        <v>14.68</v>
      </c>
      <c r="H34" s="33">
        <v>15.27</v>
      </c>
      <c r="I34" s="33">
        <v>15.69</v>
      </c>
      <c r="J34" s="34">
        <v>14.57</v>
      </c>
      <c r="K34" s="22"/>
      <c r="L34" s="22"/>
      <c r="M34" s="22"/>
      <c r="N34" s="22"/>
      <c r="O34" s="22"/>
      <c r="P34" s="22"/>
    </row>
    <row r="35" spans="1:16" ht="39" customHeight="1" x14ac:dyDescent="0.2">
      <c r="A35" s="22"/>
      <c r="B35" s="35"/>
      <c r="C35" s="1237" t="s">
        <v>578</v>
      </c>
      <c r="D35" s="1238"/>
      <c r="E35" s="1239"/>
      <c r="F35" s="36">
        <v>7.2</v>
      </c>
      <c r="G35" s="37">
        <v>8.7200000000000006</v>
      </c>
      <c r="H35" s="37">
        <v>7.51</v>
      </c>
      <c r="I35" s="37">
        <v>8.42</v>
      </c>
      <c r="J35" s="38">
        <v>9.0299999999999994</v>
      </c>
      <c r="K35" s="22"/>
      <c r="L35" s="22"/>
      <c r="M35" s="22"/>
      <c r="N35" s="22"/>
      <c r="O35" s="22"/>
      <c r="P35" s="22"/>
    </row>
    <row r="36" spans="1:16" ht="39" customHeight="1" x14ac:dyDescent="0.2">
      <c r="A36" s="22"/>
      <c r="B36" s="35"/>
      <c r="C36" s="1237" t="s">
        <v>579</v>
      </c>
      <c r="D36" s="1238"/>
      <c r="E36" s="1239"/>
      <c r="F36" s="36">
        <v>1.85</v>
      </c>
      <c r="G36" s="37">
        <v>2.16</v>
      </c>
      <c r="H36" s="37">
        <v>2.0499999999999998</v>
      </c>
      <c r="I36" s="37">
        <v>1.82</v>
      </c>
      <c r="J36" s="38">
        <v>2.0299999999999998</v>
      </c>
      <c r="K36" s="22"/>
      <c r="L36" s="22"/>
      <c r="M36" s="22"/>
      <c r="N36" s="22"/>
      <c r="O36" s="22"/>
      <c r="P36" s="22"/>
    </row>
    <row r="37" spans="1:16" ht="39" customHeight="1" x14ac:dyDescent="0.2">
      <c r="A37" s="22"/>
      <c r="B37" s="35"/>
      <c r="C37" s="1237" t="s">
        <v>580</v>
      </c>
      <c r="D37" s="1238"/>
      <c r="E37" s="1239"/>
      <c r="F37" s="36">
        <v>0.42</v>
      </c>
      <c r="G37" s="37">
        <v>0.33</v>
      </c>
      <c r="H37" s="37">
        <v>0.41</v>
      </c>
      <c r="I37" s="37">
        <v>0.65</v>
      </c>
      <c r="J37" s="38">
        <v>0.59</v>
      </c>
      <c r="K37" s="22"/>
      <c r="L37" s="22"/>
      <c r="M37" s="22"/>
      <c r="N37" s="22"/>
      <c r="O37" s="22"/>
      <c r="P37" s="22"/>
    </row>
    <row r="38" spans="1:16" ht="39" customHeight="1" x14ac:dyDescent="0.2">
      <c r="A38" s="22"/>
      <c r="B38" s="35"/>
      <c r="C38" s="1237" t="s">
        <v>581</v>
      </c>
      <c r="D38" s="1238"/>
      <c r="E38" s="1239"/>
      <c r="F38" s="36" t="s">
        <v>582</v>
      </c>
      <c r="G38" s="37">
        <v>0.14000000000000001</v>
      </c>
      <c r="H38" s="37" t="s">
        <v>583</v>
      </c>
      <c r="I38" s="37">
        <v>0.06</v>
      </c>
      <c r="J38" s="38">
        <v>0.23</v>
      </c>
      <c r="K38" s="22"/>
      <c r="L38" s="22"/>
      <c r="M38" s="22"/>
      <c r="N38" s="22"/>
      <c r="O38" s="22"/>
      <c r="P38" s="22"/>
    </row>
    <row r="39" spans="1:16" ht="39" customHeight="1" x14ac:dyDescent="0.2">
      <c r="A39" s="22"/>
      <c r="B39" s="35"/>
      <c r="C39" s="1237" t="s">
        <v>584</v>
      </c>
      <c r="D39" s="1238"/>
      <c r="E39" s="1239"/>
      <c r="F39" s="36">
        <v>0.05</v>
      </c>
      <c r="G39" s="37">
        <v>0.04</v>
      </c>
      <c r="H39" s="37">
        <v>0.06</v>
      </c>
      <c r="I39" s="37">
        <v>0.16</v>
      </c>
      <c r="J39" s="38">
        <v>0.21</v>
      </c>
      <c r="K39" s="22"/>
      <c r="L39" s="22"/>
      <c r="M39" s="22"/>
      <c r="N39" s="22"/>
      <c r="O39" s="22"/>
      <c r="P39" s="22"/>
    </row>
    <row r="40" spans="1:16" ht="39" customHeight="1" x14ac:dyDescent="0.2">
      <c r="A40" s="22"/>
      <c r="B40" s="35"/>
      <c r="C40" s="1237" t="s">
        <v>585</v>
      </c>
      <c r="D40" s="1238"/>
      <c r="E40" s="1239"/>
      <c r="F40" s="36">
        <v>0.09</v>
      </c>
      <c r="G40" s="37">
        <v>7.0000000000000007E-2</v>
      </c>
      <c r="H40" s="37">
        <v>0.1</v>
      </c>
      <c r="I40" s="37">
        <v>0.1</v>
      </c>
      <c r="J40" s="38">
        <v>0.15</v>
      </c>
      <c r="K40" s="22"/>
      <c r="L40" s="22"/>
      <c r="M40" s="22"/>
      <c r="N40" s="22"/>
      <c r="O40" s="22"/>
      <c r="P40" s="22"/>
    </row>
    <row r="41" spans="1:16" ht="39" customHeight="1" x14ac:dyDescent="0.2">
      <c r="A41" s="22"/>
      <c r="B41" s="35"/>
      <c r="C41" s="1237"/>
      <c r="D41" s="1238"/>
      <c r="E41" s="1239"/>
      <c r="F41" s="36"/>
      <c r="G41" s="37"/>
      <c r="H41" s="37"/>
      <c r="I41" s="37"/>
      <c r="J41" s="38"/>
      <c r="K41" s="22"/>
      <c r="L41" s="22"/>
      <c r="M41" s="22"/>
      <c r="N41" s="22"/>
      <c r="O41" s="22"/>
      <c r="P41" s="22"/>
    </row>
    <row r="42" spans="1:16" ht="39" customHeight="1" x14ac:dyDescent="0.2">
      <c r="A42" s="22"/>
      <c r="B42" s="39"/>
      <c r="C42" s="1237" t="s">
        <v>586</v>
      </c>
      <c r="D42" s="1238"/>
      <c r="E42" s="1239"/>
      <c r="F42" s="36" t="s">
        <v>528</v>
      </c>
      <c r="G42" s="37" t="s">
        <v>528</v>
      </c>
      <c r="H42" s="37" t="s">
        <v>528</v>
      </c>
      <c r="I42" s="37" t="s">
        <v>528</v>
      </c>
      <c r="J42" s="38" t="s">
        <v>528</v>
      </c>
      <c r="K42" s="22"/>
      <c r="L42" s="22"/>
      <c r="M42" s="22"/>
      <c r="N42" s="22"/>
      <c r="O42" s="22"/>
      <c r="P42" s="22"/>
    </row>
    <row r="43" spans="1:16" ht="39" customHeight="1" thickBot="1" x14ac:dyDescent="0.25">
      <c r="A43" s="22"/>
      <c r="B43" s="40"/>
      <c r="C43" s="1240" t="s">
        <v>587</v>
      </c>
      <c r="D43" s="1241"/>
      <c r="E43" s="1242"/>
      <c r="F43" s="41" t="s">
        <v>528</v>
      </c>
      <c r="G43" s="42" t="s">
        <v>528</v>
      </c>
      <c r="H43" s="42" t="s">
        <v>528</v>
      </c>
      <c r="I43" s="42" t="s">
        <v>528</v>
      </c>
      <c r="J43" s="43" t="s">
        <v>528</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1UD66nNSBHpSvsPX8TtkGhfjxAuZVq0QVUeUGogiTYdnP/gxENju+/8qSuo3E2pEQO0xRLfzSy6uuzJIkpqMQ==" saltValue="OITX0fYa/kUi7Qr8xEjX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ageMargins left="0.59055118110236227" right="0" top="0.59055118110236227" bottom="0.59055118110236227" header="0.39370078740157483" footer="0.39370078740157483"/>
  <pageSetup paperSize="9" scale="54"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245" t="s">
        <v>11</v>
      </c>
      <c r="C45" s="1246"/>
      <c r="D45" s="58"/>
      <c r="E45" s="1251" t="s">
        <v>12</v>
      </c>
      <c r="F45" s="1251"/>
      <c r="G45" s="1251"/>
      <c r="H45" s="1251"/>
      <c r="I45" s="1251"/>
      <c r="J45" s="1252"/>
      <c r="K45" s="59">
        <v>264</v>
      </c>
      <c r="L45" s="60">
        <v>252</v>
      </c>
      <c r="M45" s="60">
        <v>249</v>
      </c>
      <c r="N45" s="60">
        <v>268</v>
      </c>
      <c r="O45" s="61">
        <v>224</v>
      </c>
      <c r="P45" s="48"/>
      <c r="Q45" s="48"/>
      <c r="R45" s="48"/>
      <c r="S45" s="48"/>
      <c r="T45" s="48"/>
      <c r="U45" s="48"/>
    </row>
    <row r="46" spans="1:21" ht="30.75" customHeight="1" x14ac:dyDescent="0.2">
      <c r="A46" s="48"/>
      <c r="B46" s="1247"/>
      <c r="C46" s="1248"/>
      <c r="D46" s="62"/>
      <c r="E46" s="1253" t="s">
        <v>13</v>
      </c>
      <c r="F46" s="1253"/>
      <c r="G46" s="1253"/>
      <c r="H46" s="1253"/>
      <c r="I46" s="1253"/>
      <c r="J46" s="1254"/>
      <c r="K46" s="63" t="s">
        <v>528</v>
      </c>
      <c r="L46" s="64" t="s">
        <v>528</v>
      </c>
      <c r="M46" s="64" t="s">
        <v>528</v>
      </c>
      <c r="N46" s="64" t="s">
        <v>528</v>
      </c>
      <c r="O46" s="65" t="s">
        <v>528</v>
      </c>
      <c r="P46" s="48"/>
      <c r="Q46" s="48"/>
      <c r="R46" s="48"/>
      <c r="S46" s="48"/>
      <c r="T46" s="48"/>
      <c r="U46" s="48"/>
    </row>
    <row r="47" spans="1:21" ht="30.75" customHeight="1" x14ac:dyDescent="0.2">
      <c r="A47" s="48"/>
      <c r="B47" s="1247"/>
      <c r="C47" s="1248"/>
      <c r="D47" s="62"/>
      <c r="E47" s="1253" t="s">
        <v>14</v>
      </c>
      <c r="F47" s="1253"/>
      <c r="G47" s="1253"/>
      <c r="H47" s="1253"/>
      <c r="I47" s="1253"/>
      <c r="J47" s="1254"/>
      <c r="K47" s="63" t="s">
        <v>528</v>
      </c>
      <c r="L47" s="64" t="s">
        <v>528</v>
      </c>
      <c r="M47" s="64" t="s">
        <v>528</v>
      </c>
      <c r="N47" s="64" t="s">
        <v>528</v>
      </c>
      <c r="O47" s="65" t="s">
        <v>528</v>
      </c>
      <c r="P47" s="48"/>
      <c r="Q47" s="48"/>
      <c r="R47" s="48"/>
      <c r="S47" s="48"/>
      <c r="T47" s="48"/>
      <c r="U47" s="48"/>
    </row>
    <row r="48" spans="1:21" ht="30.75" customHeight="1" x14ac:dyDescent="0.2">
      <c r="A48" s="48"/>
      <c r="B48" s="1247"/>
      <c r="C48" s="1248"/>
      <c r="D48" s="62"/>
      <c r="E48" s="1253" t="s">
        <v>15</v>
      </c>
      <c r="F48" s="1253"/>
      <c r="G48" s="1253"/>
      <c r="H48" s="1253"/>
      <c r="I48" s="1253"/>
      <c r="J48" s="1254"/>
      <c r="K48" s="63">
        <v>166</v>
      </c>
      <c r="L48" s="64">
        <v>167</v>
      </c>
      <c r="M48" s="64">
        <v>167</v>
      </c>
      <c r="N48" s="64">
        <v>163</v>
      </c>
      <c r="O48" s="65">
        <v>159</v>
      </c>
      <c r="P48" s="48"/>
      <c r="Q48" s="48"/>
      <c r="R48" s="48"/>
      <c r="S48" s="48"/>
      <c r="T48" s="48"/>
      <c r="U48" s="48"/>
    </row>
    <row r="49" spans="1:21" ht="30.75" customHeight="1" x14ac:dyDescent="0.2">
      <c r="A49" s="48"/>
      <c r="B49" s="1247"/>
      <c r="C49" s="1248"/>
      <c r="D49" s="62"/>
      <c r="E49" s="1253" t="s">
        <v>16</v>
      </c>
      <c r="F49" s="1253"/>
      <c r="G49" s="1253"/>
      <c r="H49" s="1253"/>
      <c r="I49" s="1253"/>
      <c r="J49" s="1254"/>
      <c r="K49" s="63">
        <v>17</v>
      </c>
      <c r="L49" s="64">
        <v>15</v>
      </c>
      <c r="M49" s="64">
        <v>12</v>
      </c>
      <c r="N49" s="64">
        <v>11</v>
      </c>
      <c r="O49" s="65">
        <v>14</v>
      </c>
      <c r="P49" s="48"/>
      <c r="Q49" s="48"/>
      <c r="R49" s="48"/>
      <c r="S49" s="48"/>
      <c r="T49" s="48"/>
      <c r="U49" s="48"/>
    </row>
    <row r="50" spans="1:21" ht="30.75" customHeight="1" x14ac:dyDescent="0.2">
      <c r="A50" s="48"/>
      <c r="B50" s="1247"/>
      <c r="C50" s="1248"/>
      <c r="D50" s="62"/>
      <c r="E50" s="1253" t="s">
        <v>17</v>
      </c>
      <c r="F50" s="1253"/>
      <c r="G50" s="1253"/>
      <c r="H50" s="1253"/>
      <c r="I50" s="1253"/>
      <c r="J50" s="1254"/>
      <c r="K50" s="63" t="s">
        <v>528</v>
      </c>
      <c r="L50" s="64" t="s">
        <v>528</v>
      </c>
      <c r="M50" s="64" t="s">
        <v>528</v>
      </c>
      <c r="N50" s="64" t="s">
        <v>528</v>
      </c>
      <c r="O50" s="65" t="s">
        <v>528</v>
      </c>
      <c r="P50" s="48"/>
      <c r="Q50" s="48"/>
      <c r="R50" s="48"/>
      <c r="S50" s="48"/>
      <c r="T50" s="48"/>
      <c r="U50" s="48"/>
    </row>
    <row r="51" spans="1:21" ht="30.75" customHeight="1" x14ac:dyDescent="0.2">
      <c r="A51" s="48"/>
      <c r="B51" s="1249"/>
      <c r="C51" s="1250"/>
      <c r="D51" s="66"/>
      <c r="E51" s="1253" t="s">
        <v>18</v>
      </c>
      <c r="F51" s="1253"/>
      <c r="G51" s="1253"/>
      <c r="H51" s="1253"/>
      <c r="I51" s="1253"/>
      <c r="J51" s="1254"/>
      <c r="K51" s="63" t="s">
        <v>528</v>
      </c>
      <c r="L51" s="64" t="s">
        <v>528</v>
      </c>
      <c r="M51" s="64" t="s">
        <v>528</v>
      </c>
      <c r="N51" s="64" t="s">
        <v>528</v>
      </c>
      <c r="O51" s="65">
        <v>0</v>
      </c>
      <c r="P51" s="48"/>
      <c r="Q51" s="48"/>
      <c r="R51" s="48"/>
      <c r="S51" s="48"/>
      <c r="T51" s="48"/>
      <c r="U51" s="48"/>
    </row>
    <row r="52" spans="1:21" ht="30.75" customHeight="1" x14ac:dyDescent="0.2">
      <c r="A52" s="48"/>
      <c r="B52" s="1255" t="s">
        <v>19</v>
      </c>
      <c r="C52" s="1256"/>
      <c r="D52" s="66"/>
      <c r="E52" s="1253" t="s">
        <v>20</v>
      </c>
      <c r="F52" s="1253"/>
      <c r="G52" s="1253"/>
      <c r="H52" s="1253"/>
      <c r="I52" s="1253"/>
      <c r="J52" s="1254"/>
      <c r="K52" s="63">
        <v>502</v>
      </c>
      <c r="L52" s="64">
        <v>456</v>
      </c>
      <c r="M52" s="64">
        <v>446</v>
      </c>
      <c r="N52" s="64">
        <v>419</v>
      </c>
      <c r="O52" s="65">
        <v>415</v>
      </c>
      <c r="P52" s="48"/>
      <c r="Q52" s="48"/>
      <c r="R52" s="48"/>
      <c r="S52" s="48"/>
      <c r="T52" s="48"/>
      <c r="U52" s="48"/>
    </row>
    <row r="53" spans="1:21" ht="30.75" customHeight="1" thickBot="1" x14ac:dyDescent="0.25">
      <c r="A53" s="48"/>
      <c r="B53" s="1257" t="s">
        <v>21</v>
      </c>
      <c r="C53" s="1258"/>
      <c r="D53" s="67"/>
      <c r="E53" s="1259" t="s">
        <v>22</v>
      </c>
      <c r="F53" s="1259"/>
      <c r="G53" s="1259"/>
      <c r="H53" s="1259"/>
      <c r="I53" s="1259"/>
      <c r="J53" s="1260"/>
      <c r="K53" s="68">
        <v>-55</v>
      </c>
      <c r="L53" s="69">
        <v>-22</v>
      </c>
      <c r="M53" s="69">
        <v>-18</v>
      </c>
      <c r="N53" s="69">
        <v>23</v>
      </c>
      <c r="O53" s="70">
        <v>-18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588</v>
      </c>
      <c r="L56" s="80" t="s">
        <v>589</v>
      </c>
      <c r="M56" s="80" t="s">
        <v>590</v>
      </c>
      <c r="N56" s="80" t="s">
        <v>591</v>
      </c>
      <c r="O56" s="81" t="s">
        <v>592</v>
      </c>
      <c r="P56" s="48"/>
      <c r="Q56" s="48"/>
      <c r="R56" s="48"/>
      <c r="S56" s="48"/>
      <c r="T56" s="48"/>
      <c r="U56" s="48"/>
    </row>
    <row r="57" spans="1:21" ht="31.5" customHeight="1" x14ac:dyDescent="0.2">
      <c r="B57" s="1261" t="s">
        <v>25</v>
      </c>
      <c r="C57" s="1262"/>
      <c r="D57" s="1265" t="s">
        <v>26</v>
      </c>
      <c r="E57" s="1266"/>
      <c r="F57" s="1266"/>
      <c r="G57" s="1266"/>
      <c r="H57" s="1266"/>
      <c r="I57" s="1266"/>
      <c r="J57" s="1267"/>
      <c r="K57" s="82"/>
      <c r="L57" s="83"/>
      <c r="M57" s="83"/>
      <c r="N57" s="83"/>
      <c r="O57" s="84"/>
    </row>
    <row r="58" spans="1:21" ht="31.5" customHeight="1" thickBot="1" x14ac:dyDescent="0.25">
      <c r="B58" s="1263"/>
      <c r="C58" s="1264"/>
      <c r="D58" s="1268" t="s">
        <v>27</v>
      </c>
      <c r="E58" s="1269"/>
      <c r="F58" s="1269"/>
      <c r="G58" s="1269"/>
      <c r="H58" s="1269"/>
      <c r="I58" s="1269"/>
      <c r="J58" s="1270"/>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N47S9TLO2SnxyQhsV5BtjOVJt0GgUQI786+G1Z7dVDeZhS2UTOXWGHDR506QFMfnAN88VDrxai2f/xcT21rAw==" saltValue="t3+mqRUIEVxTjSRbLgfx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ageMargins left="0.59055118110236227" right="0" top="0.59055118110236227" bottom="0.59055118110236227" header="0.39370078740157483" footer="0.39370078740157483"/>
  <pageSetup paperSize="9" scale="50"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570</v>
      </c>
      <c r="J40" s="99" t="s">
        <v>571</v>
      </c>
      <c r="K40" s="99" t="s">
        <v>572</v>
      </c>
      <c r="L40" s="99" t="s">
        <v>573</v>
      </c>
      <c r="M40" s="100" t="s">
        <v>574</v>
      </c>
    </row>
    <row r="41" spans="2:13" ht="27.75" customHeight="1" x14ac:dyDescent="0.2">
      <c r="B41" s="1271" t="s">
        <v>30</v>
      </c>
      <c r="C41" s="1272"/>
      <c r="D41" s="101"/>
      <c r="E41" s="1277" t="s">
        <v>31</v>
      </c>
      <c r="F41" s="1277"/>
      <c r="G41" s="1277"/>
      <c r="H41" s="1278"/>
      <c r="I41" s="102">
        <v>2903</v>
      </c>
      <c r="J41" s="103">
        <v>2909</v>
      </c>
      <c r="K41" s="103">
        <v>3019</v>
      </c>
      <c r="L41" s="103">
        <v>2557</v>
      </c>
      <c r="M41" s="104">
        <v>2909</v>
      </c>
    </row>
    <row r="42" spans="2:13" ht="27.75" customHeight="1" x14ac:dyDescent="0.2">
      <c r="B42" s="1273"/>
      <c r="C42" s="1274"/>
      <c r="D42" s="105"/>
      <c r="E42" s="1279" t="s">
        <v>32</v>
      </c>
      <c r="F42" s="1279"/>
      <c r="G42" s="1279"/>
      <c r="H42" s="1280"/>
      <c r="I42" s="106" t="s">
        <v>528</v>
      </c>
      <c r="J42" s="107" t="s">
        <v>528</v>
      </c>
      <c r="K42" s="107" t="s">
        <v>528</v>
      </c>
      <c r="L42" s="107" t="s">
        <v>528</v>
      </c>
      <c r="M42" s="108" t="s">
        <v>528</v>
      </c>
    </row>
    <row r="43" spans="2:13" ht="27.75" customHeight="1" x14ac:dyDescent="0.2">
      <c r="B43" s="1273"/>
      <c r="C43" s="1274"/>
      <c r="D43" s="105"/>
      <c r="E43" s="1279" t="s">
        <v>33</v>
      </c>
      <c r="F43" s="1279"/>
      <c r="G43" s="1279"/>
      <c r="H43" s="1280"/>
      <c r="I43" s="106">
        <v>2042</v>
      </c>
      <c r="J43" s="107">
        <v>1893</v>
      </c>
      <c r="K43" s="107">
        <v>1778</v>
      </c>
      <c r="L43" s="107">
        <v>1693</v>
      </c>
      <c r="M43" s="108">
        <v>1574</v>
      </c>
    </row>
    <row r="44" spans="2:13" ht="27.75" customHeight="1" x14ac:dyDescent="0.2">
      <c r="B44" s="1273"/>
      <c r="C44" s="1274"/>
      <c r="D44" s="105"/>
      <c r="E44" s="1279" t="s">
        <v>34</v>
      </c>
      <c r="F44" s="1279"/>
      <c r="G44" s="1279"/>
      <c r="H44" s="1280"/>
      <c r="I44" s="106">
        <v>119</v>
      </c>
      <c r="J44" s="107">
        <v>112</v>
      </c>
      <c r="K44" s="107">
        <v>172</v>
      </c>
      <c r="L44" s="107">
        <v>215</v>
      </c>
      <c r="M44" s="108">
        <v>203</v>
      </c>
    </row>
    <row r="45" spans="2:13" ht="27.75" customHeight="1" x14ac:dyDescent="0.2">
      <c r="B45" s="1273"/>
      <c r="C45" s="1274"/>
      <c r="D45" s="105"/>
      <c r="E45" s="1279" t="s">
        <v>35</v>
      </c>
      <c r="F45" s="1279"/>
      <c r="G45" s="1279"/>
      <c r="H45" s="1280"/>
      <c r="I45" s="106">
        <v>918</v>
      </c>
      <c r="J45" s="107">
        <v>811</v>
      </c>
      <c r="K45" s="107">
        <v>773</v>
      </c>
      <c r="L45" s="107">
        <v>726</v>
      </c>
      <c r="M45" s="108">
        <v>656</v>
      </c>
    </row>
    <row r="46" spans="2:13" ht="27.75" customHeight="1" x14ac:dyDescent="0.2">
      <c r="B46" s="1273"/>
      <c r="C46" s="1274"/>
      <c r="D46" s="109"/>
      <c r="E46" s="1279" t="s">
        <v>36</v>
      </c>
      <c r="F46" s="1279"/>
      <c r="G46" s="1279"/>
      <c r="H46" s="1280"/>
      <c r="I46" s="106" t="s">
        <v>528</v>
      </c>
      <c r="J46" s="107" t="s">
        <v>528</v>
      </c>
      <c r="K46" s="107" t="s">
        <v>528</v>
      </c>
      <c r="L46" s="107">
        <v>66</v>
      </c>
      <c r="M46" s="108" t="s">
        <v>528</v>
      </c>
    </row>
    <row r="47" spans="2:13" ht="27.75" customHeight="1" x14ac:dyDescent="0.2">
      <c r="B47" s="1273"/>
      <c r="C47" s="1274"/>
      <c r="D47" s="110"/>
      <c r="E47" s="1281" t="s">
        <v>37</v>
      </c>
      <c r="F47" s="1282"/>
      <c r="G47" s="1282"/>
      <c r="H47" s="1283"/>
      <c r="I47" s="106" t="s">
        <v>528</v>
      </c>
      <c r="J47" s="107" t="s">
        <v>528</v>
      </c>
      <c r="K47" s="107" t="s">
        <v>528</v>
      </c>
      <c r="L47" s="107" t="s">
        <v>528</v>
      </c>
      <c r="M47" s="108" t="s">
        <v>528</v>
      </c>
    </row>
    <row r="48" spans="2:13" ht="27.75" customHeight="1" x14ac:dyDescent="0.2">
      <c r="B48" s="1273"/>
      <c r="C48" s="1274"/>
      <c r="D48" s="105"/>
      <c r="E48" s="1279" t="s">
        <v>38</v>
      </c>
      <c r="F48" s="1279"/>
      <c r="G48" s="1279"/>
      <c r="H48" s="1280"/>
      <c r="I48" s="106" t="s">
        <v>528</v>
      </c>
      <c r="J48" s="107" t="s">
        <v>528</v>
      </c>
      <c r="K48" s="107" t="s">
        <v>528</v>
      </c>
      <c r="L48" s="107" t="s">
        <v>528</v>
      </c>
      <c r="M48" s="108" t="s">
        <v>528</v>
      </c>
    </row>
    <row r="49" spans="2:13" ht="27.75" customHeight="1" x14ac:dyDescent="0.2">
      <c r="B49" s="1275"/>
      <c r="C49" s="1276"/>
      <c r="D49" s="105"/>
      <c r="E49" s="1279" t="s">
        <v>39</v>
      </c>
      <c r="F49" s="1279"/>
      <c r="G49" s="1279"/>
      <c r="H49" s="1280"/>
      <c r="I49" s="106" t="s">
        <v>528</v>
      </c>
      <c r="J49" s="107" t="s">
        <v>528</v>
      </c>
      <c r="K49" s="107" t="s">
        <v>528</v>
      </c>
      <c r="L49" s="107" t="s">
        <v>528</v>
      </c>
      <c r="M49" s="108" t="s">
        <v>528</v>
      </c>
    </row>
    <row r="50" spans="2:13" ht="27.75" customHeight="1" x14ac:dyDescent="0.2">
      <c r="B50" s="1284" t="s">
        <v>40</v>
      </c>
      <c r="C50" s="1285"/>
      <c r="D50" s="111"/>
      <c r="E50" s="1279" t="s">
        <v>41</v>
      </c>
      <c r="F50" s="1279"/>
      <c r="G50" s="1279"/>
      <c r="H50" s="1280"/>
      <c r="I50" s="106">
        <v>6402</v>
      </c>
      <c r="J50" s="107">
        <v>6938</v>
      </c>
      <c r="K50" s="107">
        <v>7148</v>
      </c>
      <c r="L50" s="107">
        <v>6754</v>
      </c>
      <c r="M50" s="108">
        <v>6871</v>
      </c>
    </row>
    <row r="51" spans="2:13" ht="27.75" customHeight="1" x14ac:dyDescent="0.2">
      <c r="B51" s="1273"/>
      <c r="C51" s="1274"/>
      <c r="D51" s="105"/>
      <c r="E51" s="1279" t="s">
        <v>42</v>
      </c>
      <c r="F51" s="1279"/>
      <c r="G51" s="1279"/>
      <c r="H51" s="1280"/>
      <c r="I51" s="106">
        <v>703</v>
      </c>
      <c r="J51" s="107">
        <v>633</v>
      </c>
      <c r="K51" s="107">
        <v>571</v>
      </c>
      <c r="L51" s="107">
        <v>554</v>
      </c>
      <c r="M51" s="108">
        <v>528</v>
      </c>
    </row>
    <row r="52" spans="2:13" ht="27.75" customHeight="1" x14ac:dyDescent="0.2">
      <c r="B52" s="1275"/>
      <c r="C52" s="1276"/>
      <c r="D52" s="105"/>
      <c r="E52" s="1279" t="s">
        <v>43</v>
      </c>
      <c r="F52" s="1279"/>
      <c r="G52" s="1279"/>
      <c r="H52" s="1280"/>
      <c r="I52" s="106">
        <v>3880</v>
      </c>
      <c r="J52" s="107">
        <v>3863</v>
      </c>
      <c r="K52" s="107">
        <v>3818</v>
      </c>
      <c r="L52" s="107">
        <v>3764</v>
      </c>
      <c r="M52" s="108">
        <v>3736</v>
      </c>
    </row>
    <row r="53" spans="2:13" ht="27.75" customHeight="1" thickBot="1" x14ac:dyDescent="0.25">
      <c r="B53" s="1286" t="s">
        <v>44</v>
      </c>
      <c r="C53" s="1287"/>
      <c r="D53" s="112"/>
      <c r="E53" s="1288" t="s">
        <v>45</v>
      </c>
      <c r="F53" s="1288"/>
      <c r="G53" s="1288"/>
      <c r="H53" s="1289"/>
      <c r="I53" s="113">
        <v>-5003</v>
      </c>
      <c r="J53" s="114">
        <v>-5708</v>
      </c>
      <c r="K53" s="114">
        <v>-5796</v>
      </c>
      <c r="L53" s="114">
        <v>-5816</v>
      </c>
      <c r="M53" s="115">
        <v>-5793</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hOEkQoPxowt4BRVXbhr1EW1ayInDOotoXzs7vyXGrunkHriqvK7jXkEQq1OcbE56gkFkwon1yMgxPkm4hY+PQ==" saltValue="YhT90As3Bu9VvSf2nd7B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ageMargins left="0.59055118110236227" right="0" top="0.59055118110236227" bottom="0.59055118110236227" header="0.39370078740157483" footer="0.39370078740157483"/>
  <pageSetup paperSize="9" scale="54"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572</v>
      </c>
      <c r="G54" s="124" t="s">
        <v>573</v>
      </c>
      <c r="H54" s="125" t="s">
        <v>574</v>
      </c>
    </row>
    <row r="55" spans="2:8" ht="52.5" customHeight="1" x14ac:dyDescent="0.2">
      <c r="B55" s="126"/>
      <c r="C55" s="1298" t="s">
        <v>48</v>
      </c>
      <c r="D55" s="1298"/>
      <c r="E55" s="1299"/>
      <c r="F55" s="127">
        <v>2341</v>
      </c>
      <c r="G55" s="127">
        <v>2349</v>
      </c>
      <c r="H55" s="128">
        <v>2356</v>
      </c>
    </row>
    <row r="56" spans="2:8" ht="52.5" customHeight="1" x14ac:dyDescent="0.2">
      <c r="B56" s="129"/>
      <c r="C56" s="1300" t="s">
        <v>49</v>
      </c>
      <c r="D56" s="1300"/>
      <c r="E56" s="1301"/>
      <c r="F56" s="130">
        <v>795</v>
      </c>
      <c r="G56" s="130">
        <v>255</v>
      </c>
      <c r="H56" s="131">
        <v>356</v>
      </c>
    </row>
    <row r="57" spans="2:8" ht="53.25" customHeight="1" x14ac:dyDescent="0.2">
      <c r="B57" s="129"/>
      <c r="C57" s="1302" t="s">
        <v>50</v>
      </c>
      <c r="D57" s="1302"/>
      <c r="E57" s="1303"/>
      <c r="F57" s="132">
        <v>3989</v>
      </c>
      <c r="G57" s="132">
        <v>4128</v>
      </c>
      <c r="H57" s="133">
        <v>4140</v>
      </c>
    </row>
    <row r="58" spans="2:8" ht="45.75" customHeight="1" x14ac:dyDescent="0.2">
      <c r="B58" s="134"/>
      <c r="C58" s="1290" t="s">
        <v>604</v>
      </c>
      <c r="D58" s="1291"/>
      <c r="E58" s="1292"/>
      <c r="F58" s="135">
        <v>1791</v>
      </c>
      <c r="G58" s="135">
        <v>1797</v>
      </c>
      <c r="H58" s="136">
        <v>1802</v>
      </c>
    </row>
    <row r="59" spans="2:8" ht="45.75" customHeight="1" x14ac:dyDescent="0.2">
      <c r="B59" s="134"/>
      <c r="C59" s="1290" t="s">
        <v>605</v>
      </c>
      <c r="D59" s="1291"/>
      <c r="E59" s="1292"/>
      <c r="F59" s="135">
        <v>1359</v>
      </c>
      <c r="G59" s="135">
        <v>1363</v>
      </c>
      <c r="H59" s="136">
        <v>1368</v>
      </c>
    </row>
    <row r="60" spans="2:8" ht="45.75" customHeight="1" x14ac:dyDescent="0.2">
      <c r="B60" s="134"/>
      <c r="C60" s="1290" t="s">
        <v>606</v>
      </c>
      <c r="D60" s="1291"/>
      <c r="E60" s="1292"/>
      <c r="F60" s="135">
        <v>342</v>
      </c>
      <c r="G60" s="135">
        <v>342</v>
      </c>
      <c r="H60" s="136">
        <v>342</v>
      </c>
    </row>
    <row r="61" spans="2:8" ht="45.75" customHeight="1" x14ac:dyDescent="0.2">
      <c r="B61" s="134"/>
      <c r="C61" s="1290" t="s">
        <v>607</v>
      </c>
      <c r="D61" s="1291"/>
      <c r="E61" s="1292"/>
      <c r="F61" s="135">
        <v>226</v>
      </c>
      <c r="G61" s="135">
        <v>226</v>
      </c>
      <c r="H61" s="136">
        <v>227</v>
      </c>
    </row>
    <row r="62" spans="2:8" ht="45.75" customHeight="1" thickBot="1" x14ac:dyDescent="0.25">
      <c r="B62" s="137"/>
      <c r="C62" s="1293" t="s">
        <v>608</v>
      </c>
      <c r="D62" s="1294"/>
      <c r="E62" s="1295"/>
      <c r="F62" s="138">
        <v>212</v>
      </c>
      <c r="G62" s="138">
        <v>212</v>
      </c>
      <c r="H62" s="139">
        <v>213</v>
      </c>
    </row>
    <row r="63" spans="2:8" ht="52.5" customHeight="1" thickBot="1" x14ac:dyDescent="0.25">
      <c r="B63" s="140"/>
      <c r="C63" s="1296" t="s">
        <v>51</v>
      </c>
      <c r="D63" s="1296"/>
      <c r="E63" s="1297"/>
      <c r="F63" s="141">
        <v>7125</v>
      </c>
      <c r="G63" s="141">
        <v>6732</v>
      </c>
      <c r="H63" s="142">
        <v>6852</v>
      </c>
    </row>
    <row r="64" spans="2:8" ht="15" customHeight="1" x14ac:dyDescent="0.2"/>
    <row r="65" ht="0" hidden="1" customHeight="1" x14ac:dyDescent="0.2"/>
    <row r="66" ht="0" hidden="1" customHeight="1" x14ac:dyDescent="0.2"/>
  </sheetData>
  <sheetProtection algorithmName="SHA-512" hashValue="edLqj41gT0kXYY59ZEBRQjDZOA9DfV3V9BhtPYLlrY5RxagZnzwV6cOoJPzQkZTtzC8+KW703w+vPDL2d2VQ7Q==" saltValue="DHjZv7qiXkcds48yMh7G2A==" spinCount="100000" sheet="1" objects="1" scenarios="1"/>
  <mergeCells count="9">
    <mergeCell ref="C61:E61"/>
    <mergeCell ref="C62:E62"/>
    <mergeCell ref="C63:E63"/>
    <mergeCell ref="C55:E55"/>
    <mergeCell ref="C56:E56"/>
    <mergeCell ref="C57:E57"/>
    <mergeCell ref="C58:E58"/>
    <mergeCell ref="C59:E59"/>
    <mergeCell ref="C60:E60"/>
  </mergeCells>
  <phoneticPr fontId="2"/>
  <pageMargins left="0.59055118110236227" right="0" top="0.59055118110236227" bottom="0.59055118110236227" header="0.39370078740157483" footer="0.39370078740157483"/>
  <pageSetup paperSize="9" scale="38"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7005A-53F1-4846-9823-A9CE8547C89E}">
  <sheetPr>
    <pageSetUpPr fitToPage="1"/>
  </sheetPr>
  <dimension ref="A1:WZM191"/>
  <sheetViews>
    <sheetView showGridLines="0" zoomScaleNormal="100" zoomScaleSheetLayoutView="55" workbookViewId="0">
      <selection activeCell="AC38" sqref="AC38"/>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610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611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7" t="s">
        <v>612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613</v>
      </c>
    </row>
    <row r="50" spans="1:109" ht="13" x14ac:dyDescent="0.2">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570</v>
      </c>
      <c r="BQ50" s="1309"/>
      <c r="BR50" s="1309"/>
      <c r="BS50" s="1309"/>
      <c r="BT50" s="1309"/>
      <c r="BU50" s="1309"/>
      <c r="BV50" s="1309"/>
      <c r="BW50" s="1309"/>
      <c r="BX50" s="1309" t="s">
        <v>571</v>
      </c>
      <c r="BY50" s="1309"/>
      <c r="BZ50" s="1309"/>
      <c r="CA50" s="1309"/>
      <c r="CB50" s="1309"/>
      <c r="CC50" s="1309"/>
      <c r="CD50" s="1309"/>
      <c r="CE50" s="1309"/>
      <c r="CF50" s="1309" t="s">
        <v>572</v>
      </c>
      <c r="CG50" s="1309"/>
      <c r="CH50" s="1309"/>
      <c r="CI50" s="1309"/>
      <c r="CJ50" s="1309"/>
      <c r="CK50" s="1309"/>
      <c r="CL50" s="1309"/>
      <c r="CM50" s="1309"/>
      <c r="CN50" s="1309" t="s">
        <v>573</v>
      </c>
      <c r="CO50" s="1309"/>
      <c r="CP50" s="1309"/>
      <c r="CQ50" s="1309"/>
      <c r="CR50" s="1309"/>
      <c r="CS50" s="1309"/>
      <c r="CT50" s="1309"/>
      <c r="CU50" s="1309"/>
      <c r="CV50" s="1309" t="s">
        <v>574</v>
      </c>
      <c r="CW50" s="1309"/>
      <c r="CX50" s="1309"/>
      <c r="CY50" s="1309"/>
      <c r="CZ50" s="1309"/>
      <c r="DA50" s="1309"/>
      <c r="DB50" s="1309"/>
      <c r="DC50" s="1309"/>
    </row>
    <row r="51" spans="1:109" ht="13.5" customHeight="1" x14ac:dyDescent="0.2">
      <c r="B51" s="394"/>
      <c r="G51" s="1312"/>
      <c r="H51" s="1312"/>
      <c r="I51" s="1326"/>
      <c r="J51" s="1326"/>
      <c r="K51" s="1311"/>
      <c r="L51" s="1311"/>
      <c r="M51" s="1311"/>
      <c r="N51" s="1311"/>
      <c r="AM51" s="403"/>
      <c r="AN51" s="1307" t="s">
        <v>614</v>
      </c>
      <c r="AO51" s="1307"/>
      <c r="AP51" s="1307"/>
      <c r="AQ51" s="1307"/>
      <c r="AR51" s="1307"/>
      <c r="AS51" s="1307"/>
      <c r="AT51" s="1307"/>
      <c r="AU51" s="1307"/>
      <c r="AV51" s="1307"/>
      <c r="AW51" s="1307"/>
      <c r="AX51" s="1307"/>
      <c r="AY51" s="1307"/>
      <c r="AZ51" s="1307"/>
      <c r="BA51" s="1307"/>
      <c r="BB51" s="1307" t="s">
        <v>615</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04"/>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ht="13" x14ac:dyDescent="0.2">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3" x14ac:dyDescent="0.2">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616</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04">
        <v>66.900000000000006</v>
      </c>
      <c r="BY53" s="1304"/>
      <c r="BZ53" s="1304"/>
      <c r="CA53" s="1304"/>
      <c r="CB53" s="1304"/>
      <c r="CC53" s="1304"/>
      <c r="CD53" s="1304"/>
      <c r="CE53" s="1304"/>
      <c r="CF53" s="1304">
        <v>67.599999999999994</v>
      </c>
      <c r="CG53" s="1304"/>
      <c r="CH53" s="1304"/>
      <c r="CI53" s="1304"/>
      <c r="CJ53" s="1304"/>
      <c r="CK53" s="1304"/>
      <c r="CL53" s="1304"/>
      <c r="CM53" s="1304"/>
      <c r="CN53" s="1304">
        <v>69.099999999999994</v>
      </c>
      <c r="CO53" s="1304"/>
      <c r="CP53" s="1304"/>
      <c r="CQ53" s="1304"/>
      <c r="CR53" s="1304"/>
      <c r="CS53" s="1304"/>
      <c r="CT53" s="1304"/>
      <c r="CU53" s="1304"/>
      <c r="CV53" s="1304">
        <v>70.7</v>
      </c>
      <c r="CW53" s="1304"/>
      <c r="CX53" s="1304"/>
      <c r="CY53" s="1304"/>
      <c r="CZ53" s="1304"/>
      <c r="DA53" s="1304"/>
      <c r="DB53" s="1304"/>
      <c r="DC53" s="1304"/>
    </row>
    <row r="54" spans="1:109" ht="13" x14ac:dyDescent="0.2">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3" x14ac:dyDescent="0.2">
      <c r="A55" s="402"/>
      <c r="B55" s="394"/>
      <c r="G55" s="1310"/>
      <c r="H55" s="1310"/>
      <c r="I55" s="1310"/>
      <c r="J55" s="1310"/>
      <c r="K55" s="1311"/>
      <c r="L55" s="1311"/>
      <c r="M55" s="1311"/>
      <c r="N55" s="1311"/>
      <c r="AN55" s="1309" t="s">
        <v>617</v>
      </c>
      <c r="AO55" s="1309"/>
      <c r="AP55" s="1309"/>
      <c r="AQ55" s="1309"/>
      <c r="AR55" s="1309"/>
      <c r="AS55" s="1309"/>
      <c r="AT55" s="1309"/>
      <c r="AU55" s="1309"/>
      <c r="AV55" s="1309"/>
      <c r="AW55" s="1309"/>
      <c r="AX55" s="1309"/>
      <c r="AY55" s="1309"/>
      <c r="AZ55" s="1309"/>
      <c r="BA55" s="1309"/>
      <c r="BB55" s="1307" t="s">
        <v>615</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04">
        <v>0.8</v>
      </c>
      <c r="BY55" s="1304"/>
      <c r="BZ55" s="1304"/>
      <c r="CA55" s="1304"/>
      <c r="CB55" s="1304"/>
      <c r="CC55" s="1304"/>
      <c r="CD55" s="1304"/>
      <c r="CE55" s="1304"/>
      <c r="CF55" s="1304">
        <v>0</v>
      </c>
      <c r="CG55" s="1304"/>
      <c r="CH55" s="1304"/>
      <c r="CI55" s="1304"/>
      <c r="CJ55" s="1304"/>
      <c r="CK55" s="1304"/>
      <c r="CL55" s="1304"/>
      <c r="CM55" s="1304"/>
      <c r="CN55" s="1304">
        <v>0</v>
      </c>
      <c r="CO55" s="1304"/>
      <c r="CP55" s="1304"/>
      <c r="CQ55" s="1304"/>
      <c r="CR55" s="1304"/>
      <c r="CS55" s="1304"/>
      <c r="CT55" s="1304"/>
      <c r="CU55" s="1304"/>
      <c r="CV55" s="1304">
        <v>0</v>
      </c>
      <c r="CW55" s="1304"/>
      <c r="CX55" s="1304"/>
      <c r="CY55" s="1304"/>
      <c r="CZ55" s="1304"/>
      <c r="DA55" s="1304"/>
      <c r="DB55" s="1304"/>
      <c r="DC55" s="1304"/>
    </row>
    <row r="56" spans="1:109" ht="13" x14ac:dyDescent="0.2">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ht="13" x14ac:dyDescent="0.2">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616</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04">
        <v>56.2</v>
      </c>
      <c r="BY57" s="1304"/>
      <c r="BZ57" s="1304"/>
      <c r="CA57" s="1304"/>
      <c r="CB57" s="1304"/>
      <c r="CC57" s="1304"/>
      <c r="CD57" s="1304"/>
      <c r="CE57" s="1304"/>
      <c r="CF57" s="1304">
        <v>58.6</v>
      </c>
      <c r="CG57" s="1304"/>
      <c r="CH57" s="1304"/>
      <c r="CI57" s="1304"/>
      <c r="CJ57" s="1304"/>
      <c r="CK57" s="1304"/>
      <c r="CL57" s="1304"/>
      <c r="CM57" s="1304"/>
      <c r="CN57" s="1304">
        <v>59.1</v>
      </c>
      <c r="CO57" s="1304"/>
      <c r="CP57" s="1304"/>
      <c r="CQ57" s="1304"/>
      <c r="CR57" s="1304"/>
      <c r="CS57" s="1304"/>
      <c r="CT57" s="1304"/>
      <c r="CU57" s="1304"/>
      <c r="CV57" s="1304">
        <v>61.2</v>
      </c>
      <c r="CW57" s="1304"/>
      <c r="CX57" s="1304"/>
      <c r="CY57" s="1304"/>
      <c r="CZ57" s="1304"/>
      <c r="DA57" s="1304"/>
      <c r="DB57" s="1304"/>
      <c r="DC57" s="1304"/>
      <c r="DD57" s="407"/>
      <c r="DE57" s="406"/>
    </row>
    <row r="58" spans="1:109" s="402" customFormat="1" ht="13" x14ac:dyDescent="0.2">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618</v>
      </c>
    </row>
    <row r="64" spans="1:109" ht="13" x14ac:dyDescent="0.2">
      <c r="B64" s="394"/>
      <c r="G64" s="401"/>
      <c r="I64" s="414"/>
      <c r="J64" s="414"/>
      <c r="K64" s="414"/>
      <c r="L64" s="414"/>
      <c r="M64" s="414"/>
      <c r="N64" s="415"/>
      <c r="AM64" s="401"/>
      <c r="AN64" s="401" t="s">
        <v>611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7" t="s">
        <v>612</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613</v>
      </c>
    </row>
    <row r="72" spans="2:107" ht="13" x14ac:dyDescent="0.2">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570</v>
      </c>
      <c r="BQ72" s="1309"/>
      <c r="BR72" s="1309"/>
      <c r="BS72" s="1309"/>
      <c r="BT72" s="1309"/>
      <c r="BU72" s="1309"/>
      <c r="BV72" s="1309"/>
      <c r="BW72" s="1309"/>
      <c r="BX72" s="1309" t="s">
        <v>571</v>
      </c>
      <c r="BY72" s="1309"/>
      <c r="BZ72" s="1309"/>
      <c r="CA72" s="1309"/>
      <c r="CB72" s="1309"/>
      <c r="CC72" s="1309"/>
      <c r="CD72" s="1309"/>
      <c r="CE72" s="1309"/>
      <c r="CF72" s="1309" t="s">
        <v>572</v>
      </c>
      <c r="CG72" s="1309"/>
      <c r="CH72" s="1309"/>
      <c r="CI72" s="1309"/>
      <c r="CJ72" s="1309"/>
      <c r="CK72" s="1309"/>
      <c r="CL72" s="1309"/>
      <c r="CM72" s="1309"/>
      <c r="CN72" s="1309" t="s">
        <v>573</v>
      </c>
      <c r="CO72" s="1309"/>
      <c r="CP72" s="1309"/>
      <c r="CQ72" s="1309"/>
      <c r="CR72" s="1309"/>
      <c r="CS72" s="1309"/>
      <c r="CT72" s="1309"/>
      <c r="CU72" s="1309"/>
      <c r="CV72" s="1309" t="s">
        <v>574</v>
      </c>
      <c r="CW72" s="1309"/>
      <c r="CX72" s="1309"/>
      <c r="CY72" s="1309"/>
      <c r="CZ72" s="1309"/>
      <c r="DA72" s="1309"/>
      <c r="DB72" s="1309"/>
      <c r="DC72" s="1309"/>
    </row>
    <row r="73" spans="2:107" ht="13" x14ac:dyDescent="0.2">
      <c r="B73" s="394"/>
      <c r="G73" s="1312"/>
      <c r="H73" s="1312"/>
      <c r="I73" s="1312"/>
      <c r="J73" s="1312"/>
      <c r="K73" s="1308"/>
      <c r="L73" s="1308"/>
      <c r="M73" s="1308"/>
      <c r="N73" s="1308"/>
      <c r="AM73" s="403"/>
      <c r="AN73" s="1307" t="s">
        <v>614</v>
      </c>
      <c r="AO73" s="1307"/>
      <c r="AP73" s="1307"/>
      <c r="AQ73" s="1307"/>
      <c r="AR73" s="1307"/>
      <c r="AS73" s="1307"/>
      <c r="AT73" s="1307"/>
      <c r="AU73" s="1307"/>
      <c r="AV73" s="1307"/>
      <c r="AW73" s="1307"/>
      <c r="AX73" s="1307"/>
      <c r="AY73" s="1307"/>
      <c r="AZ73" s="1307"/>
      <c r="BA73" s="1307"/>
      <c r="BB73" s="1307" t="s">
        <v>615</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ht="13" x14ac:dyDescent="0.2">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3" x14ac:dyDescent="0.2">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619</v>
      </c>
      <c r="BC75" s="1307"/>
      <c r="BD75" s="1307"/>
      <c r="BE75" s="1307"/>
      <c r="BF75" s="1307"/>
      <c r="BG75" s="1307"/>
      <c r="BH75" s="1307"/>
      <c r="BI75" s="1307"/>
      <c r="BJ75" s="1307"/>
      <c r="BK75" s="1307"/>
      <c r="BL75" s="1307"/>
      <c r="BM75" s="1307"/>
      <c r="BN75" s="1307"/>
      <c r="BO75" s="1307"/>
      <c r="BP75" s="1304">
        <v>-0.3</v>
      </c>
      <c r="BQ75" s="1304"/>
      <c r="BR75" s="1304"/>
      <c r="BS75" s="1304"/>
      <c r="BT75" s="1304"/>
      <c r="BU75" s="1304"/>
      <c r="BV75" s="1304"/>
      <c r="BW75" s="1304"/>
      <c r="BX75" s="1304">
        <v>-1.2</v>
      </c>
      <c r="BY75" s="1304"/>
      <c r="BZ75" s="1304"/>
      <c r="CA75" s="1304"/>
      <c r="CB75" s="1304"/>
      <c r="CC75" s="1304"/>
      <c r="CD75" s="1304"/>
      <c r="CE75" s="1304"/>
      <c r="CF75" s="1304">
        <v>-1.5</v>
      </c>
      <c r="CG75" s="1304"/>
      <c r="CH75" s="1304"/>
      <c r="CI75" s="1304"/>
      <c r="CJ75" s="1304"/>
      <c r="CK75" s="1304"/>
      <c r="CL75" s="1304"/>
      <c r="CM75" s="1304"/>
      <c r="CN75" s="1304">
        <v>-0.2</v>
      </c>
      <c r="CO75" s="1304"/>
      <c r="CP75" s="1304"/>
      <c r="CQ75" s="1304"/>
      <c r="CR75" s="1304"/>
      <c r="CS75" s="1304"/>
      <c r="CT75" s="1304"/>
      <c r="CU75" s="1304"/>
      <c r="CV75" s="1304">
        <v>-0.2</v>
      </c>
      <c r="CW75" s="1304"/>
      <c r="CX75" s="1304"/>
      <c r="CY75" s="1304"/>
      <c r="CZ75" s="1304"/>
      <c r="DA75" s="1304"/>
      <c r="DB75" s="1304"/>
      <c r="DC75" s="1304"/>
    </row>
    <row r="76" spans="2:107" ht="13" x14ac:dyDescent="0.2">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3" x14ac:dyDescent="0.2">
      <c r="B77" s="394"/>
      <c r="G77" s="1310"/>
      <c r="H77" s="1310"/>
      <c r="I77" s="1310"/>
      <c r="J77" s="1310"/>
      <c r="K77" s="1308"/>
      <c r="L77" s="1308"/>
      <c r="M77" s="1308"/>
      <c r="N77" s="1308"/>
      <c r="AN77" s="1309" t="s">
        <v>617</v>
      </c>
      <c r="AO77" s="1309"/>
      <c r="AP77" s="1309"/>
      <c r="AQ77" s="1309"/>
      <c r="AR77" s="1309"/>
      <c r="AS77" s="1309"/>
      <c r="AT77" s="1309"/>
      <c r="AU77" s="1309"/>
      <c r="AV77" s="1309"/>
      <c r="AW77" s="1309"/>
      <c r="AX77" s="1309"/>
      <c r="AY77" s="1309"/>
      <c r="AZ77" s="1309"/>
      <c r="BA77" s="1309"/>
      <c r="BB77" s="1307" t="s">
        <v>615</v>
      </c>
      <c r="BC77" s="1307"/>
      <c r="BD77" s="1307"/>
      <c r="BE77" s="1307"/>
      <c r="BF77" s="1307"/>
      <c r="BG77" s="1307"/>
      <c r="BH77" s="1307"/>
      <c r="BI77" s="1307"/>
      <c r="BJ77" s="1307"/>
      <c r="BK77" s="1307"/>
      <c r="BL77" s="1307"/>
      <c r="BM77" s="1307"/>
      <c r="BN77" s="1307"/>
      <c r="BO77" s="1307"/>
      <c r="BP77" s="1304">
        <v>22.6</v>
      </c>
      <c r="BQ77" s="1304"/>
      <c r="BR77" s="1304"/>
      <c r="BS77" s="1304"/>
      <c r="BT77" s="1304"/>
      <c r="BU77" s="1304"/>
      <c r="BV77" s="1304"/>
      <c r="BW77" s="1304"/>
      <c r="BX77" s="1304">
        <v>0.8</v>
      </c>
      <c r="BY77" s="1304"/>
      <c r="BZ77" s="1304"/>
      <c r="CA77" s="1304"/>
      <c r="CB77" s="1304"/>
      <c r="CC77" s="1304"/>
      <c r="CD77" s="1304"/>
      <c r="CE77" s="1304"/>
      <c r="CF77" s="1304">
        <v>0</v>
      </c>
      <c r="CG77" s="1304"/>
      <c r="CH77" s="1304"/>
      <c r="CI77" s="1304"/>
      <c r="CJ77" s="1304"/>
      <c r="CK77" s="1304"/>
      <c r="CL77" s="1304"/>
      <c r="CM77" s="1304"/>
      <c r="CN77" s="1304">
        <v>0</v>
      </c>
      <c r="CO77" s="1304"/>
      <c r="CP77" s="1304"/>
      <c r="CQ77" s="1304"/>
      <c r="CR77" s="1304"/>
      <c r="CS77" s="1304"/>
      <c r="CT77" s="1304"/>
      <c r="CU77" s="1304"/>
      <c r="CV77" s="1304">
        <v>0</v>
      </c>
      <c r="CW77" s="1304"/>
      <c r="CX77" s="1304"/>
      <c r="CY77" s="1304"/>
      <c r="CZ77" s="1304"/>
      <c r="DA77" s="1304"/>
      <c r="DB77" s="1304"/>
      <c r="DC77" s="1304"/>
    </row>
    <row r="78" spans="2:107" ht="13" x14ac:dyDescent="0.2">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3" x14ac:dyDescent="0.2">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619</v>
      </c>
      <c r="BC79" s="1307"/>
      <c r="BD79" s="1307"/>
      <c r="BE79" s="1307"/>
      <c r="BF79" s="1307"/>
      <c r="BG79" s="1307"/>
      <c r="BH79" s="1307"/>
      <c r="BI79" s="1307"/>
      <c r="BJ79" s="1307"/>
      <c r="BK79" s="1307"/>
      <c r="BL79" s="1307"/>
      <c r="BM79" s="1307"/>
      <c r="BN79" s="1307"/>
      <c r="BO79" s="1307"/>
      <c r="BP79" s="1304">
        <v>9.5</v>
      </c>
      <c r="BQ79" s="1304"/>
      <c r="BR79" s="1304"/>
      <c r="BS79" s="1304"/>
      <c r="BT79" s="1304"/>
      <c r="BU79" s="1304"/>
      <c r="BV79" s="1304"/>
      <c r="BW79" s="1304"/>
      <c r="BX79" s="1304">
        <v>8.1</v>
      </c>
      <c r="BY79" s="1304"/>
      <c r="BZ79" s="1304"/>
      <c r="CA79" s="1304"/>
      <c r="CB79" s="1304"/>
      <c r="CC79" s="1304"/>
      <c r="CD79" s="1304"/>
      <c r="CE79" s="1304"/>
      <c r="CF79" s="1304">
        <v>7.3</v>
      </c>
      <c r="CG79" s="1304"/>
      <c r="CH79" s="1304"/>
      <c r="CI79" s="1304"/>
      <c r="CJ79" s="1304"/>
      <c r="CK79" s="1304"/>
      <c r="CL79" s="1304"/>
      <c r="CM79" s="1304"/>
      <c r="CN79" s="1304">
        <v>7.2</v>
      </c>
      <c r="CO79" s="1304"/>
      <c r="CP79" s="1304"/>
      <c r="CQ79" s="1304"/>
      <c r="CR79" s="1304"/>
      <c r="CS79" s="1304"/>
      <c r="CT79" s="1304"/>
      <c r="CU79" s="1304"/>
      <c r="CV79" s="1304">
        <v>7.2</v>
      </c>
      <c r="CW79" s="1304"/>
      <c r="CX79" s="1304"/>
      <c r="CY79" s="1304"/>
      <c r="CZ79" s="1304"/>
      <c r="DA79" s="1304"/>
      <c r="DB79" s="1304"/>
      <c r="DC79" s="1304"/>
    </row>
    <row r="80" spans="2:107" ht="13" x14ac:dyDescent="0.2">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3HXWbaiyOvX5joLHZC7nOW8jn5RoCgJXI6IIMvIFStQyAKqD74wOSz5x3DSP37spPgkuDUAWlAp/tdzDcAKx1w==" saltValue="nXMxNJ5WuIU8/q9/KOrU2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3BE1-9BCF-4AAA-B9AB-5CCEA384A763}">
  <sheetPr>
    <pageSetUpPr fitToPage="1"/>
  </sheetPr>
  <dimension ref="A1:DR135"/>
  <sheetViews>
    <sheetView showGridLines="0" zoomScaleNormal="100" zoomScaleSheetLayoutView="70" workbookViewId="0">
      <selection activeCell="AC38" sqref="AC3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lzog7uTddySMb1MgTz9O5uv5KV579S1NJbe8hhz0IrhlU/X/kYeo8GWbh1aUvBfQn0dBss9f/VvXwNSyCn4tA==" saltValue="xfKZuu+APOrqAyYwFuOV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10D6A-5A74-4099-870A-FE958A94ED31}">
  <sheetPr>
    <pageSetUpPr fitToPage="1"/>
  </sheetPr>
  <dimension ref="A1:DR135"/>
  <sheetViews>
    <sheetView showGridLines="0" zoomScaleNormal="100" zoomScaleSheetLayoutView="55" workbookViewId="0">
      <selection activeCell="AC38" sqref="AC38"/>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mPXAa4jK8D9l1KrFvel0wdkl2N8wNWZLGeu3JzQRBfcMXlXRZlZmc7Jn/1QodcMDr4FgJU/7jpH3L7q8M43pg==" saltValue="H1Z5Q7dzw162XgEKyS9C3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567</v>
      </c>
      <c r="G2" s="156"/>
      <c r="H2" s="157"/>
    </row>
    <row r="3" spans="1:8" x14ac:dyDescent="0.2">
      <c r="A3" s="153" t="s">
        <v>560</v>
      </c>
      <c r="B3" s="158"/>
      <c r="C3" s="159"/>
      <c r="D3" s="160">
        <v>66129</v>
      </c>
      <c r="E3" s="161"/>
      <c r="F3" s="162">
        <v>128485</v>
      </c>
      <c r="G3" s="163"/>
      <c r="H3" s="164"/>
    </row>
    <row r="4" spans="1:8" x14ac:dyDescent="0.2">
      <c r="A4" s="165"/>
      <c r="B4" s="166"/>
      <c r="C4" s="167"/>
      <c r="D4" s="168">
        <v>32963</v>
      </c>
      <c r="E4" s="169"/>
      <c r="F4" s="170">
        <v>62765</v>
      </c>
      <c r="G4" s="171"/>
      <c r="H4" s="172"/>
    </row>
    <row r="5" spans="1:8" x14ac:dyDescent="0.2">
      <c r="A5" s="153" t="s">
        <v>562</v>
      </c>
      <c r="B5" s="158"/>
      <c r="C5" s="159"/>
      <c r="D5" s="160">
        <v>42053</v>
      </c>
      <c r="E5" s="161"/>
      <c r="F5" s="162">
        <v>128611</v>
      </c>
      <c r="G5" s="163"/>
      <c r="H5" s="164"/>
    </row>
    <row r="6" spans="1:8" x14ac:dyDescent="0.2">
      <c r="A6" s="165"/>
      <c r="B6" s="166"/>
      <c r="C6" s="167"/>
      <c r="D6" s="168">
        <v>26527</v>
      </c>
      <c r="E6" s="169"/>
      <c r="F6" s="170">
        <v>61552</v>
      </c>
      <c r="G6" s="171"/>
      <c r="H6" s="172"/>
    </row>
    <row r="7" spans="1:8" x14ac:dyDescent="0.2">
      <c r="A7" s="153" t="s">
        <v>563</v>
      </c>
      <c r="B7" s="158"/>
      <c r="C7" s="159"/>
      <c r="D7" s="160">
        <v>115826</v>
      </c>
      <c r="E7" s="161"/>
      <c r="F7" s="162">
        <v>138651</v>
      </c>
      <c r="G7" s="163"/>
      <c r="H7" s="164"/>
    </row>
    <row r="8" spans="1:8" x14ac:dyDescent="0.2">
      <c r="A8" s="165"/>
      <c r="B8" s="166"/>
      <c r="C8" s="167"/>
      <c r="D8" s="168">
        <v>51575</v>
      </c>
      <c r="E8" s="169"/>
      <c r="F8" s="170">
        <v>71211</v>
      </c>
      <c r="G8" s="171"/>
      <c r="H8" s="172"/>
    </row>
    <row r="9" spans="1:8" x14ac:dyDescent="0.2">
      <c r="A9" s="153" t="s">
        <v>564</v>
      </c>
      <c r="B9" s="158"/>
      <c r="C9" s="159"/>
      <c r="D9" s="160">
        <v>118313</v>
      </c>
      <c r="E9" s="161"/>
      <c r="F9" s="162">
        <v>122882</v>
      </c>
      <c r="G9" s="163"/>
      <c r="H9" s="164"/>
    </row>
    <row r="10" spans="1:8" x14ac:dyDescent="0.2">
      <c r="A10" s="165"/>
      <c r="B10" s="166"/>
      <c r="C10" s="167"/>
      <c r="D10" s="168">
        <v>60567</v>
      </c>
      <c r="E10" s="169"/>
      <c r="F10" s="170">
        <v>65785</v>
      </c>
      <c r="G10" s="171"/>
      <c r="H10" s="172"/>
    </row>
    <row r="11" spans="1:8" x14ac:dyDescent="0.2">
      <c r="A11" s="153" t="s">
        <v>565</v>
      </c>
      <c r="B11" s="158"/>
      <c r="C11" s="159"/>
      <c r="D11" s="160">
        <v>203389</v>
      </c>
      <c r="E11" s="161"/>
      <c r="F11" s="162">
        <v>114790</v>
      </c>
      <c r="G11" s="163"/>
      <c r="H11" s="164"/>
    </row>
    <row r="12" spans="1:8" x14ac:dyDescent="0.2">
      <c r="A12" s="165"/>
      <c r="B12" s="166"/>
      <c r="C12" s="173"/>
      <c r="D12" s="168">
        <v>86356</v>
      </c>
      <c r="E12" s="169"/>
      <c r="F12" s="170">
        <v>55601</v>
      </c>
      <c r="G12" s="171"/>
      <c r="H12" s="172"/>
    </row>
    <row r="13" spans="1:8" x14ac:dyDescent="0.2">
      <c r="A13" s="153"/>
      <c r="B13" s="158"/>
      <c r="C13" s="174"/>
      <c r="D13" s="175">
        <v>109142</v>
      </c>
      <c r="E13" s="176"/>
      <c r="F13" s="177">
        <v>126684</v>
      </c>
      <c r="G13" s="178"/>
      <c r="H13" s="164"/>
    </row>
    <row r="14" spans="1:8" x14ac:dyDescent="0.2">
      <c r="A14" s="165"/>
      <c r="B14" s="166"/>
      <c r="C14" s="167"/>
      <c r="D14" s="168">
        <v>51598</v>
      </c>
      <c r="E14" s="169"/>
      <c r="F14" s="170">
        <v>63383</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16.55</v>
      </c>
      <c r="C19" s="179">
        <f>ROUND(VALUE(SUBSTITUTE(実質収支比率等に係る経年分析!G$48,"▲","-")),2)</f>
        <v>14.68</v>
      </c>
      <c r="D19" s="179">
        <f>ROUND(VALUE(SUBSTITUTE(実質収支比率等に係る経年分析!H$48,"▲","-")),2)</f>
        <v>15.27</v>
      </c>
      <c r="E19" s="179">
        <f>ROUND(VALUE(SUBSTITUTE(実質収支比率等に係る経年分析!I$48,"▲","-")),2)</f>
        <v>15.7</v>
      </c>
      <c r="F19" s="179">
        <f>ROUND(VALUE(SUBSTITUTE(実質収支比率等に係る経年分析!J$48,"▲","-")),2)</f>
        <v>14.57</v>
      </c>
    </row>
    <row r="20" spans="1:11" x14ac:dyDescent="0.2">
      <c r="A20" s="179" t="s">
        <v>55</v>
      </c>
      <c r="B20" s="179">
        <f>ROUND(VALUE(SUBSTITUTE(実質収支比率等に係る経年分析!F$47,"▲","-")),2)</f>
        <v>95.34</v>
      </c>
      <c r="C20" s="179">
        <f>ROUND(VALUE(SUBSTITUTE(実質収支比率等に係る経年分析!G$47,"▲","-")),2)</f>
        <v>93.7</v>
      </c>
      <c r="D20" s="179">
        <f>ROUND(VALUE(SUBSTITUTE(実質収支比率等に係る経年分析!H$47,"▲","-")),2)</f>
        <v>96.55</v>
      </c>
      <c r="E20" s="179">
        <f>ROUND(VALUE(SUBSTITUTE(実質収支比率等に係る経年分析!I$47,"▲","-")),2)</f>
        <v>97.63</v>
      </c>
      <c r="F20" s="179">
        <f>ROUND(VALUE(SUBSTITUTE(実質収支比率等に係る経年分析!J$47,"▲","-")),2)</f>
        <v>97.04</v>
      </c>
    </row>
    <row r="21" spans="1:11" x14ac:dyDescent="0.2">
      <c r="A21" s="179" t="s">
        <v>56</v>
      </c>
      <c r="B21" s="179">
        <f>IF(ISNUMBER(VALUE(SUBSTITUTE(実質収支比率等に係る経年分析!F$49,"▲","-"))),ROUND(VALUE(SUBSTITUTE(実質収支比率等に係る経年分析!F$49,"▲","-")),2),NA())</f>
        <v>1.1299999999999999</v>
      </c>
      <c r="C21" s="179">
        <f>IF(ISNUMBER(VALUE(SUBSTITUTE(実質収支比率等に係る経年分析!G$49,"▲","-"))),ROUND(VALUE(SUBSTITUTE(実質収支比率等に係る経年分析!G$49,"▲","-")),2),NA())</f>
        <v>-0.91</v>
      </c>
      <c r="D21" s="179">
        <f>IF(ISNUMBER(VALUE(SUBSTITUTE(実質収支比率等に係る経年分析!H$49,"▲","-"))),ROUND(VALUE(SUBSTITUTE(実質収支比率等に係る経年分析!H$49,"▲","-")),2),NA())</f>
        <v>0.89</v>
      </c>
      <c r="E21" s="179">
        <f>IF(ISNUMBER(VALUE(SUBSTITUTE(実質収支比率等に係る経年分析!I$49,"▲","-"))),ROUND(VALUE(SUBSTITUTE(実質収支比率等に係る経年分析!I$49,"▲","-")),2),NA())</f>
        <v>23.14</v>
      </c>
      <c r="F21" s="179">
        <f>IF(ISNUMBER(VALUE(SUBSTITUTE(実質収支比率等に係る経年分析!J$49,"▲","-"))),ROUND(VALUE(SUBSTITUTE(実質収支比率等に係る経年分析!J$49,"▲","-")),2),NA())</f>
        <v>-0.68</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井手町後期高齢者医療特別会計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0.15</v>
      </c>
    </row>
    <row r="31" spans="1:11" x14ac:dyDescent="0.2">
      <c r="A31" s="180" t="str">
        <f>IF(連結実質赤字比率に係る赤字・黒字の構成分析!C$39="",NA(),連結実質赤字比率に係る赤字・黒字の構成分析!C$39)</f>
        <v>井手町多賀地区簡易水道事業特別会計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0.21</v>
      </c>
    </row>
    <row r="32" spans="1:11" x14ac:dyDescent="0.2">
      <c r="A32" s="180" t="str">
        <f>IF(連結実質赤字比率に係る赤字・黒字の構成分析!C$38="",NA(),連結実質赤字比率に係る赤字・黒字の構成分析!C$38)</f>
        <v>井手町国民健康保険特別会計</v>
      </c>
      <c r="B32" s="180">
        <f>IF(ROUND(VALUE(SUBSTITUTE(連結実質赤字比率に係る赤字・黒字の構成分析!F$38,"▲", "-")), 2) &lt; 0, ABS(ROUND(VALUE(SUBSTITUTE(連結実質赤字比率に係る赤字・黒字の構成分析!F$38,"▲", "-")), 2)), NA())</f>
        <v>0.73</v>
      </c>
      <c r="C32" s="180" t="e">
        <f>IF(ROUND(VALUE(SUBSTITUTE(連結実質赤字比率に係る赤字・黒字の構成分析!F$38,"▲", "-")), 2) &gt;= 0, ABS(ROUND(VALUE(SUBSTITUTE(連結実質赤字比率に係る赤字・黒字の構成分析!F$38,"▲", "-")), 2)), NA())</f>
        <v>#N/A</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f>IF(ROUND(VALUE(SUBSTITUTE(連結実質赤字比率に係る赤字・黒字の構成分析!H$38,"▲", "-")), 2) &lt; 0, ABS(ROUND(VALUE(SUBSTITUTE(連結実質赤字比率に係る赤字・黒字の構成分析!H$38,"▲", "-")), 2)), NA())</f>
        <v>7.0000000000000007E-2</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0.23</v>
      </c>
    </row>
    <row r="33" spans="1:16" x14ac:dyDescent="0.2">
      <c r="A33" s="180" t="str">
        <f>IF(連結実質赤字比率に係る赤字・黒字の構成分析!C$37="",NA(),連結実質赤字比率に係る赤字・黒字の構成分析!C$37)</f>
        <v>井手町公共下水道事業特別会計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0.59</v>
      </c>
    </row>
    <row r="34" spans="1:16" x14ac:dyDescent="0.2">
      <c r="A34" s="180" t="str">
        <f>IF(連結実質赤字比率に係る赤字・黒字の構成分析!C$36="",NA(),連結実質赤字比率に係る赤字・黒字の構成分析!C$36)</f>
        <v>井手町介護保険特別会計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2.0499999999999998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2.0299999999999998</v>
      </c>
    </row>
    <row r="35" spans="1:16" x14ac:dyDescent="0.2">
      <c r="A35" s="180" t="str">
        <f>IF(連結実質赤字比率に係る赤字・黒字の構成分析!C$35="",NA(),連結実質赤字比率に係る赤字・黒字の構成分析!C$35)</f>
        <v>井手町水道事業会計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8.7200000000000006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7.51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9.0299999999999994</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14.68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14.57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502</v>
      </c>
      <c r="E42" s="181"/>
      <c r="F42" s="181"/>
      <c r="G42" s="181">
        <f>'実質公債費比率（分子）の構造'!L$52</f>
        <v>456</v>
      </c>
      <c r="H42" s="181"/>
      <c r="I42" s="181"/>
      <c r="J42" s="181">
        <f>'実質公債費比率（分子）の構造'!M$52</f>
        <v>446</v>
      </c>
      <c r="K42" s="181"/>
      <c r="L42" s="181"/>
      <c r="M42" s="181">
        <f>'実質公債費比率（分子）の構造'!N$52</f>
        <v>419</v>
      </c>
      <c r="N42" s="181"/>
      <c r="O42" s="181"/>
      <c r="P42" s="181">
        <f>'実質公債費比率（分子）の構造'!O$52</f>
        <v>415</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f>'実質公債費比率（分子）の構造'!K$49</f>
        <v>17</v>
      </c>
      <c r="C45" s="181"/>
      <c r="D45" s="181"/>
      <c r="E45" s="181">
        <f>'実質公債費比率（分子）の構造'!L$49</f>
        <v>15</v>
      </c>
      <c r="F45" s="181"/>
      <c r="G45" s="181"/>
      <c r="H45" s="181">
        <f>'実質公債費比率（分子）の構造'!M$49</f>
        <v>12</v>
      </c>
      <c r="I45" s="181"/>
      <c r="J45" s="181"/>
      <c r="K45" s="181">
        <f>'実質公債費比率（分子）の構造'!N$49</f>
        <v>11</v>
      </c>
      <c r="L45" s="181"/>
      <c r="M45" s="181"/>
      <c r="N45" s="181">
        <f>'実質公債費比率（分子）の構造'!O$49</f>
        <v>14</v>
      </c>
      <c r="O45" s="181"/>
      <c r="P45" s="181"/>
    </row>
    <row r="46" spans="1:16" x14ac:dyDescent="0.2">
      <c r="A46" s="181" t="s">
        <v>67</v>
      </c>
      <c r="B46" s="181">
        <f>'実質公債費比率（分子）の構造'!K$48</f>
        <v>166</v>
      </c>
      <c r="C46" s="181"/>
      <c r="D46" s="181"/>
      <c r="E46" s="181">
        <f>'実質公債費比率（分子）の構造'!L$48</f>
        <v>167</v>
      </c>
      <c r="F46" s="181"/>
      <c r="G46" s="181"/>
      <c r="H46" s="181">
        <f>'実質公債費比率（分子）の構造'!M$48</f>
        <v>167</v>
      </c>
      <c r="I46" s="181"/>
      <c r="J46" s="181"/>
      <c r="K46" s="181">
        <f>'実質公債費比率（分子）の構造'!N$48</f>
        <v>163</v>
      </c>
      <c r="L46" s="181"/>
      <c r="M46" s="181"/>
      <c r="N46" s="181">
        <f>'実質公債費比率（分子）の構造'!O$48</f>
        <v>159</v>
      </c>
      <c r="O46" s="181"/>
      <c r="P46" s="181"/>
    </row>
    <row r="47" spans="1:16" x14ac:dyDescent="0.2">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264</v>
      </c>
      <c r="C49" s="181"/>
      <c r="D49" s="181"/>
      <c r="E49" s="181">
        <f>'実質公債費比率（分子）の構造'!L$45</f>
        <v>252</v>
      </c>
      <c r="F49" s="181"/>
      <c r="G49" s="181"/>
      <c r="H49" s="181">
        <f>'実質公債費比率（分子）の構造'!M$45</f>
        <v>249</v>
      </c>
      <c r="I49" s="181"/>
      <c r="J49" s="181"/>
      <c r="K49" s="181">
        <f>'実質公債費比率（分子）の構造'!N$45</f>
        <v>268</v>
      </c>
      <c r="L49" s="181"/>
      <c r="M49" s="181"/>
      <c r="N49" s="181">
        <f>'実質公債費比率（分子）の構造'!O$45</f>
        <v>224</v>
      </c>
      <c r="O49" s="181"/>
      <c r="P49" s="181"/>
    </row>
    <row r="50" spans="1:16" x14ac:dyDescent="0.2">
      <c r="A50" s="181" t="s">
        <v>70</v>
      </c>
      <c r="B50" s="181" t="e">
        <f>NA()</f>
        <v>#N/A</v>
      </c>
      <c r="C50" s="181">
        <f>IF(ISNUMBER('実質公債費比率（分子）の構造'!K$53),'実質公債費比率（分子）の構造'!K$53,NA())</f>
        <v>-55</v>
      </c>
      <c r="D50" s="181" t="e">
        <f>NA()</f>
        <v>#N/A</v>
      </c>
      <c r="E50" s="181" t="e">
        <f>NA()</f>
        <v>#N/A</v>
      </c>
      <c r="F50" s="181">
        <f>IF(ISNUMBER('実質公債費比率（分子）の構造'!L$53),'実質公債費比率（分子）の構造'!L$53,NA())</f>
        <v>-22</v>
      </c>
      <c r="G50" s="181" t="e">
        <f>NA()</f>
        <v>#N/A</v>
      </c>
      <c r="H50" s="181" t="e">
        <f>NA()</f>
        <v>#N/A</v>
      </c>
      <c r="I50" s="181">
        <f>IF(ISNUMBER('実質公債費比率（分子）の構造'!M$53),'実質公債費比率（分子）の構造'!M$53,NA())</f>
        <v>-18</v>
      </c>
      <c r="J50" s="181" t="e">
        <f>NA()</f>
        <v>#N/A</v>
      </c>
      <c r="K50" s="181" t="e">
        <f>NA()</f>
        <v>#N/A</v>
      </c>
      <c r="L50" s="181">
        <f>IF(ISNUMBER('実質公債費比率（分子）の構造'!N$53),'実質公債費比率（分子）の構造'!N$53,NA())</f>
        <v>23</v>
      </c>
      <c r="M50" s="181" t="e">
        <f>NA()</f>
        <v>#N/A</v>
      </c>
      <c r="N50" s="181" t="e">
        <f>NA()</f>
        <v>#N/A</v>
      </c>
      <c r="O50" s="181">
        <f>IF(ISNUMBER('実質公債費比率（分子）の構造'!O$53),'実質公債費比率（分子）の構造'!O$53,NA())</f>
        <v>-18</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43</v>
      </c>
      <c r="B56" s="180"/>
      <c r="C56" s="180"/>
      <c r="D56" s="180">
        <f>'将来負担比率（分子）の構造'!I$52</f>
        <v>3880</v>
      </c>
      <c r="E56" s="180"/>
      <c r="F56" s="180"/>
      <c r="G56" s="180">
        <f>'将来負担比率（分子）の構造'!J$52</f>
        <v>3863</v>
      </c>
      <c r="H56" s="180"/>
      <c r="I56" s="180"/>
      <c r="J56" s="180">
        <f>'将来負担比率（分子）の構造'!K$52</f>
        <v>3818</v>
      </c>
      <c r="K56" s="180"/>
      <c r="L56" s="180"/>
      <c r="M56" s="180">
        <f>'将来負担比率（分子）の構造'!L$52</f>
        <v>3764</v>
      </c>
      <c r="N56" s="180"/>
      <c r="O56" s="180"/>
      <c r="P56" s="180">
        <f>'将来負担比率（分子）の構造'!M$52</f>
        <v>3736</v>
      </c>
    </row>
    <row r="57" spans="1:16" x14ac:dyDescent="0.2">
      <c r="A57" s="180" t="s">
        <v>42</v>
      </c>
      <c r="B57" s="180"/>
      <c r="C57" s="180"/>
      <c r="D57" s="180">
        <f>'将来負担比率（分子）の構造'!I$51</f>
        <v>703</v>
      </c>
      <c r="E57" s="180"/>
      <c r="F57" s="180"/>
      <c r="G57" s="180">
        <f>'将来負担比率（分子）の構造'!J$51</f>
        <v>633</v>
      </c>
      <c r="H57" s="180"/>
      <c r="I57" s="180"/>
      <c r="J57" s="180">
        <f>'将来負担比率（分子）の構造'!K$51</f>
        <v>571</v>
      </c>
      <c r="K57" s="180"/>
      <c r="L57" s="180"/>
      <c r="M57" s="180">
        <f>'将来負担比率（分子）の構造'!L$51</f>
        <v>554</v>
      </c>
      <c r="N57" s="180"/>
      <c r="O57" s="180"/>
      <c r="P57" s="180">
        <f>'将来負担比率（分子）の構造'!M$51</f>
        <v>528</v>
      </c>
    </row>
    <row r="58" spans="1:16" x14ac:dyDescent="0.2">
      <c r="A58" s="180" t="s">
        <v>41</v>
      </c>
      <c r="B58" s="180"/>
      <c r="C58" s="180"/>
      <c r="D58" s="180">
        <f>'将来負担比率（分子）の構造'!I$50</f>
        <v>6402</v>
      </c>
      <c r="E58" s="180"/>
      <c r="F58" s="180"/>
      <c r="G58" s="180">
        <f>'将来負担比率（分子）の構造'!J$50</f>
        <v>6938</v>
      </c>
      <c r="H58" s="180"/>
      <c r="I58" s="180"/>
      <c r="J58" s="180">
        <f>'将来負担比率（分子）の構造'!K$50</f>
        <v>7148</v>
      </c>
      <c r="K58" s="180"/>
      <c r="L58" s="180"/>
      <c r="M58" s="180">
        <f>'将来負担比率（分子）の構造'!L$50</f>
        <v>6754</v>
      </c>
      <c r="N58" s="180"/>
      <c r="O58" s="180"/>
      <c r="P58" s="180">
        <f>'将来負担比率（分子）の構造'!M$50</f>
        <v>6871</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66</v>
      </c>
      <c r="L61" s="180"/>
      <c r="M61" s="180"/>
      <c r="N61" s="180" t="str">
        <f>'将来負担比率（分子）の構造'!M$46</f>
        <v>-</v>
      </c>
      <c r="O61" s="180"/>
      <c r="P61" s="180"/>
    </row>
    <row r="62" spans="1:16" x14ac:dyDescent="0.2">
      <c r="A62" s="180" t="s">
        <v>35</v>
      </c>
      <c r="B62" s="180">
        <f>'将来負担比率（分子）の構造'!I$45</f>
        <v>918</v>
      </c>
      <c r="C62" s="180"/>
      <c r="D62" s="180"/>
      <c r="E62" s="180">
        <f>'将来負担比率（分子）の構造'!J$45</f>
        <v>811</v>
      </c>
      <c r="F62" s="180"/>
      <c r="G62" s="180"/>
      <c r="H62" s="180">
        <f>'将来負担比率（分子）の構造'!K$45</f>
        <v>773</v>
      </c>
      <c r="I62" s="180"/>
      <c r="J62" s="180"/>
      <c r="K62" s="180">
        <f>'将来負担比率（分子）の構造'!L$45</f>
        <v>726</v>
      </c>
      <c r="L62" s="180"/>
      <c r="M62" s="180"/>
      <c r="N62" s="180">
        <f>'将来負担比率（分子）の構造'!M$45</f>
        <v>656</v>
      </c>
      <c r="O62" s="180"/>
      <c r="P62" s="180"/>
    </row>
    <row r="63" spans="1:16" x14ac:dyDescent="0.2">
      <c r="A63" s="180" t="s">
        <v>34</v>
      </c>
      <c r="B63" s="180">
        <f>'将来負担比率（分子）の構造'!I$44</f>
        <v>119</v>
      </c>
      <c r="C63" s="180"/>
      <c r="D63" s="180"/>
      <c r="E63" s="180">
        <f>'将来負担比率（分子）の構造'!J$44</f>
        <v>112</v>
      </c>
      <c r="F63" s="180"/>
      <c r="G63" s="180"/>
      <c r="H63" s="180">
        <f>'将来負担比率（分子）の構造'!K$44</f>
        <v>172</v>
      </c>
      <c r="I63" s="180"/>
      <c r="J63" s="180"/>
      <c r="K63" s="180">
        <f>'将来負担比率（分子）の構造'!L$44</f>
        <v>215</v>
      </c>
      <c r="L63" s="180"/>
      <c r="M63" s="180"/>
      <c r="N63" s="180">
        <f>'将来負担比率（分子）の構造'!M$44</f>
        <v>203</v>
      </c>
      <c r="O63" s="180"/>
      <c r="P63" s="180"/>
    </row>
    <row r="64" spans="1:16" x14ac:dyDescent="0.2">
      <c r="A64" s="180" t="s">
        <v>33</v>
      </c>
      <c r="B64" s="180">
        <f>'将来負担比率（分子）の構造'!I$43</f>
        <v>2042</v>
      </c>
      <c r="C64" s="180"/>
      <c r="D64" s="180"/>
      <c r="E64" s="180">
        <f>'将来負担比率（分子）の構造'!J$43</f>
        <v>1893</v>
      </c>
      <c r="F64" s="180"/>
      <c r="G64" s="180"/>
      <c r="H64" s="180">
        <f>'将来負担比率（分子）の構造'!K$43</f>
        <v>1778</v>
      </c>
      <c r="I64" s="180"/>
      <c r="J64" s="180"/>
      <c r="K64" s="180">
        <f>'将来負担比率（分子）の構造'!L$43</f>
        <v>1693</v>
      </c>
      <c r="L64" s="180"/>
      <c r="M64" s="180"/>
      <c r="N64" s="180">
        <f>'将来負担比率（分子）の構造'!M$43</f>
        <v>1574</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2903</v>
      </c>
      <c r="C66" s="180"/>
      <c r="D66" s="180"/>
      <c r="E66" s="180">
        <f>'将来負担比率（分子）の構造'!J$41</f>
        <v>2909</v>
      </c>
      <c r="F66" s="180"/>
      <c r="G66" s="180"/>
      <c r="H66" s="180">
        <f>'将来負担比率（分子）の構造'!K$41</f>
        <v>3019</v>
      </c>
      <c r="I66" s="180"/>
      <c r="J66" s="180"/>
      <c r="K66" s="180">
        <f>'将来負担比率（分子）の構造'!L$41</f>
        <v>2557</v>
      </c>
      <c r="L66" s="180"/>
      <c r="M66" s="180"/>
      <c r="N66" s="180">
        <f>'将来負担比率（分子）の構造'!M$41</f>
        <v>2909</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2341</v>
      </c>
      <c r="C72" s="184">
        <f>基金残高に係る経年分析!G55</f>
        <v>2349</v>
      </c>
      <c r="D72" s="184">
        <f>基金残高に係る経年分析!H55</f>
        <v>2356</v>
      </c>
    </row>
    <row r="73" spans="1:16" x14ac:dyDescent="0.2">
      <c r="A73" s="183" t="s">
        <v>77</v>
      </c>
      <c r="B73" s="184">
        <f>基金残高に係る経年分析!F56</f>
        <v>795</v>
      </c>
      <c r="C73" s="184">
        <f>基金残高に係る経年分析!G56</f>
        <v>255</v>
      </c>
      <c r="D73" s="184">
        <f>基金残高に係る経年分析!H56</f>
        <v>356</v>
      </c>
    </row>
    <row r="74" spans="1:16" x14ac:dyDescent="0.2">
      <c r="A74" s="183" t="s">
        <v>78</v>
      </c>
      <c r="B74" s="184">
        <f>基金残高に係る経年分析!F57</f>
        <v>3989</v>
      </c>
      <c r="C74" s="184">
        <f>基金残高に係る経年分析!G57</f>
        <v>4128</v>
      </c>
      <c r="D74" s="184">
        <f>基金残高に係る経年分析!H57</f>
        <v>4140</v>
      </c>
    </row>
  </sheetData>
  <sheetProtection algorithmName="SHA-512" hashValue="k2+2CRkyRXcD6IzcXKAZhZsWm3ZIX7rsW7+mIHQlJVaefYDldf7ihI9cB5+XqksNhy4Siz4JhOcTDjBwXpMb9Q==" saltValue="UKEwZChwTFbrOShEhjL5z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224</v>
      </c>
      <c r="C5" s="666"/>
      <c r="D5" s="666"/>
      <c r="E5" s="666"/>
      <c r="F5" s="666"/>
      <c r="G5" s="666"/>
      <c r="H5" s="666"/>
      <c r="I5" s="666"/>
      <c r="J5" s="666"/>
      <c r="K5" s="666"/>
      <c r="L5" s="666"/>
      <c r="M5" s="666"/>
      <c r="N5" s="666"/>
      <c r="O5" s="666"/>
      <c r="P5" s="666"/>
      <c r="Q5" s="667"/>
      <c r="R5" s="668">
        <v>922420</v>
      </c>
      <c r="S5" s="669"/>
      <c r="T5" s="669"/>
      <c r="U5" s="669"/>
      <c r="V5" s="669"/>
      <c r="W5" s="669"/>
      <c r="X5" s="669"/>
      <c r="Y5" s="670"/>
      <c r="Z5" s="671">
        <v>18.2</v>
      </c>
      <c r="AA5" s="671"/>
      <c r="AB5" s="671"/>
      <c r="AC5" s="671"/>
      <c r="AD5" s="672">
        <v>855410</v>
      </c>
      <c r="AE5" s="672"/>
      <c r="AF5" s="672"/>
      <c r="AG5" s="672"/>
      <c r="AH5" s="672"/>
      <c r="AI5" s="672"/>
      <c r="AJ5" s="672"/>
      <c r="AK5" s="672"/>
      <c r="AL5" s="673">
        <v>36.700000000000003</v>
      </c>
      <c r="AM5" s="674"/>
      <c r="AN5" s="674"/>
      <c r="AO5" s="675"/>
      <c r="AP5" s="665" t="s">
        <v>225</v>
      </c>
      <c r="AQ5" s="666"/>
      <c r="AR5" s="666"/>
      <c r="AS5" s="666"/>
      <c r="AT5" s="666"/>
      <c r="AU5" s="666"/>
      <c r="AV5" s="666"/>
      <c r="AW5" s="666"/>
      <c r="AX5" s="666"/>
      <c r="AY5" s="666"/>
      <c r="AZ5" s="666"/>
      <c r="BA5" s="666"/>
      <c r="BB5" s="666"/>
      <c r="BC5" s="666"/>
      <c r="BD5" s="666"/>
      <c r="BE5" s="666"/>
      <c r="BF5" s="667"/>
      <c r="BG5" s="679">
        <v>855410</v>
      </c>
      <c r="BH5" s="680"/>
      <c r="BI5" s="680"/>
      <c r="BJ5" s="680"/>
      <c r="BK5" s="680"/>
      <c r="BL5" s="680"/>
      <c r="BM5" s="680"/>
      <c r="BN5" s="681"/>
      <c r="BO5" s="682">
        <v>92.7</v>
      </c>
      <c r="BP5" s="682"/>
      <c r="BQ5" s="682"/>
      <c r="BR5" s="682"/>
      <c r="BS5" s="683">
        <v>10723</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2">
      <c r="B6" s="676" t="s">
        <v>229</v>
      </c>
      <c r="C6" s="677"/>
      <c r="D6" s="677"/>
      <c r="E6" s="677"/>
      <c r="F6" s="677"/>
      <c r="G6" s="677"/>
      <c r="H6" s="677"/>
      <c r="I6" s="677"/>
      <c r="J6" s="677"/>
      <c r="K6" s="677"/>
      <c r="L6" s="677"/>
      <c r="M6" s="677"/>
      <c r="N6" s="677"/>
      <c r="O6" s="677"/>
      <c r="P6" s="677"/>
      <c r="Q6" s="678"/>
      <c r="R6" s="679">
        <v>27332</v>
      </c>
      <c r="S6" s="680"/>
      <c r="T6" s="680"/>
      <c r="U6" s="680"/>
      <c r="V6" s="680"/>
      <c r="W6" s="680"/>
      <c r="X6" s="680"/>
      <c r="Y6" s="681"/>
      <c r="Z6" s="682">
        <v>0.5</v>
      </c>
      <c r="AA6" s="682"/>
      <c r="AB6" s="682"/>
      <c r="AC6" s="682"/>
      <c r="AD6" s="683">
        <v>27332</v>
      </c>
      <c r="AE6" s="683"/>
      <c r="AF6" s="683"/>
      <c r="AG6" s="683"/>
      <c r="AH6" s="683"/>
      <c r="AI6" s="683"/>
      <c r="AJ6" s="683"/>
      <c r="AK6" s="683"/>
      <c r="AL6" s="684">
        <v>1.2</v>
      </c>
      <c r="AM6" s="685"/>
      <c r="AN6" s="685"/>
      <c r="AO6" s="686"/>
      <c r="AP6" s="676" t="s">
        <v>230</v>
      </c>
      <c r="AQ6" s="677"/>
      <c r="AR6" s="677"/>
      <c r="AS6" s="677"/>
      <c r="AT6" s="677"/>
      <c r="AU6" s="677"/>
      <c r="AV6" s="677"/>
      <c r="AW6" s="677"/>
      <c r="AX6" s="677"/>
      <c r="AY6" s="677"/>
      <c r="AZ6" s="677"/>
      <c r="BA6" s="677"/>
      <c r="BB6" s="677"/>
      <c r="BC6" s="677"/>
      <c r="BD6" s="677"/>
      <c r="BE6" s="677"/>
      <c r="BF6" s="678"/>
      <c r="BG6" s="679">
        <v>855410</v>
      </c>
      <c r="BH6" s="680"/>
      <c r="BI6" s="680"/>
      <c r="BJ6" s="680"/>
      <c r="BK6" s="680"/>
      <c r="BL6" s="680"/>
      <c r="BM6" s="680"/>
      <c r="BN6" s="681"/>
      <c r="BO6" s="682">
        <v>92.7</v>
      </c>
      <c r="BP6" s="682"/>
      <c r="BQ6" s="682"/>
      <c r="BR6" s="682"/>
      <c r="BS6" s="683">
        <v>10723</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54719</v>
      </c>
      <c r="CS6" s="680"/>
      <c r="CT6" s="680"/>
      <c r="CU6" s="680"/>
      <c r="CV6" s="680"/>
      <c r="CW6" s="680"/>
      <c r="CX6" s="680"/>
      <c r="CY6" s="681"/>
      <c r="CZ6" s="673">
        <v>1.2</v>
      </c>
      <c r="DA6" s="674"/>
      <c r="DB6" s="674"/>
      <c r="DC6" s="693"/>
      <c r="DD6" s="688" t="s">
        <v>174</v>
      </c>
      <c r="DE6" s="680"/>
      <c r="DF6" s="680"/>
      <c r="DG6" s="680"/>
      <c r="DH6" s="680"/>
      <c r="DI6" s="680"/>
      <c r="DJ6" s="680"/>
      <c r="DK6" s="680"/>
      <c r="DL6" s="680"/>
      <c r="DM6" s="680"/>
      <c r="DN6" s="680"/>
      <c r="DO6" s="680"/>
      <c r="DP6" s="681"/>
      <c r="DQ6" s="688">
        <v>54719</v>
      </c>
      <c r="DR6" s="680"/>
      <c r="DS6" s="680"/>
      <c r="DT6" s="680"/>
      <c r="DU6" s="680"/>
      <c r="DV6" s="680"/>
      <c r="DW6" s="680"/>
      <c r="DX6" s="680"/>
      <c r="DY6" s="680"/>
      <c r="DZ6" s="680"/>
      <c r="EA6" s="680"/>
      <c r="EB6" s="680"/>
      <c r="EC6" s="689"/>
    </row>
    <row r="7" spans="2:143" ht="11.25" customHeight="1" x14ac:dyDescent="0.2">
      <c r="B7" s="676" t="s">
        <v>232</v>
      </c>
      <c r="C7" s="677"/>
      <c r="D7" s="677"/>
      <c r="E7" s="677"/>
      <c r="F7" s="677"/>
      <c r="G7" s="677"/>
      <c r="H7" s="677"/>
      <c r="I7" s="677"/>
      <c r="J7" s="677"/>
      <c r="K7" s="677"/>
      <c r="L7" s="677"/>
      <c r="M7" s="677"/>
      <c r="N7" s="677"/>
      <c r="O7" s="677"/>
      <c r="P7" s="677"/>
      <c r="Q7" s="678"/>
      <c r="R7" s="679">
        <v>1536</v>
      </c>
      <c r="S7" s="680"/>
      <c r="T7" s="680"/>
      <c r="U7" s="680"/>
      <c r="V7" s="680"/>
      <c r="W7" s="680"/>
      <c r="X7" s="680"/>
      <c r="Y7" s="681"/>
      <c r="Z7" s="682">
        <v>0</v>
      </c>
      <c r="AA7" s="682"/>
      <c r="AB7" s="682"/>
      <c r="AC7" s="682"/>
      <c r="AD7" s="683">
        <v>1536</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395532</v>
      </c>
      <c r="BH7" s="680"/>
      <c r="BI7" s="680"/>
      <c r="BJ7" s="680"/>
      <c r="BK7" s="680"/>
      <c r="BL7" s="680"/>
      <c r="BM7" s="680"/>
      <c r="BN7" s="681"/>
      <c r="BO7" s="682">
        <v>42.9</v>
      </c>
      <c r="BP7" s="682"/>
      <c r="BQ7" s="682"/>
      <c r="BR7" s="682"/>
      <c r="BS7" s="683">
        <v>10723</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731698</v>
      </c>
      <c r="CS7" s="680"/>
      <c r="CT7" s="680"/>
      <c r="CU7" s="680"/>
      <c r="CV7" s="680"/>
      <c r="CW7" s="680"/>
      <c r="CX7" s="680"/>
      <c r="CY7" s="681"/>
      <c r="CZ7" s="682">
        <v>15.7</v>
      </c>
      <c r="DA7" s="682"/>
      <c r="DB7" s="682"/>
      <c r="DC7" s="682"/>
      <c r="DD7" s="688">
        <v>156449</v>
      </c>
      <c r="DE7" s="680"/>
      <c r="DF7" s="680"/>
      <c r="DG7" s="680"/>
      <c r="DH7" s="680"/>
      <c r="DI7" s="680"/>
      <c r="DJ7" s="680"/>
      <c r="DK7" s="680"/>
      <c r="DL7" s="680"/>
      <c r="DM7" s="680"/>
      <c r="DN7" s="680"/>
      <c r="DO7" s="680"/>
      <c r="DP7" s="681"/>
      <c r="DQ7" s="688">
        <v>651206</v>
      </c>
      <c r="DR7" s="680"/>
      <c r="DS7" s="680"/>
      <c r="DT7" s="680"/>
      <c r="DU7" s="680"/>
      <c r="DV7" s="680"/>
      <c r="DW7" s="680"/>
      <c r="DX7" s="680"/>
      <c r="DY7" s="680"/>
      <c r="DZ7" s="680"/>
      <c r="EA7" s="680"/>
      <c r="EB7" s="680"/>
      <c r="EC7" s="689"/>
    </row>
    <row r="8" spans="2:143" ht="11.25" customHeight="1" x14ac:dyDescent="0.2">
      <c r="B8" s="676" t="s">
        <v>235</v>
      </c>
      <c r="C8" s="677"/>
      <c r="D8" s="677"/>
      <c r="E8" s="677"/>
      <c r="F8" s="677"/>
      <c r="G8" s="677"/>
      <c r="H8" s="677"/>
      <c r="I8" s="677"/>
      <c r="J8" s="677"/>
      <c r="K8" s="677"/>
      <c r="L8" s="677"/>
      <c r="M8" s="677"/>
      <c r="N8" s="677"/>
      <c r="O8" s="677"/>
      <c r="P8" s="677"/>
      <c r="Q8" s="678"/>
      <c r="R8" s="679">
        <v>5129</v>
      </c>
      <c r="S8" s="680"/>
      <c r="T8" s="680"/>
      <c r="U8" s="680"/>
      <c r="V8" s="680"/>
      <c r="W8" s="680"/>
      <c r="X8" s="680"/>
      <c r="Y8" s="681"/>
      <c r="Z8" s="682">
        <v>0.1</v>
      </c>
      <c r="AA8" s="682"/>
      <c r="AB8" s="682"/>
      <c r="AC8" s="682"/>
      <c r="AD8" s="683">
        <v>5129</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11410</v>
      </c>
      <c r="BH8" s="680"/>
      <c r="BI8" s="680"/>
      <c r="BJ8" s="680"/>
      <c r="BK8" s="680"/>
      <c r="BL8" s="680"/>
      <c r="BM8" s="680"/>
      <c r="BN8" s="681"/>
      <c r="BO8" s="682">
        <v>1.2</v>
      </c>
      <c r="BP8" s="682"/>
      <c r="BQ8" s="682"/>
      <c r="BR8" s="682"/>
      <c r="BS8" s="688" t="s">
        <v>174</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1205108</v>
      </c>
      <c r="CS8" s="680"/>
      <c r="CT8" s="680"/>
      <c r="CU8" s="680"/>
      <c r="CV8" s="680"/>
      <c r="CW8" s="680"/>
      <c r="CX8" s="680"/>
      <c r="CY8" s="681"/>
      <c r="CZ8" s="682">
        <v>25.8</v>
      </c>
      <c r="DA8" s="682"/>
      <c r="DB8" s="682"/>
      <c r="DC8" s="682"/>
      <c r="DD8" s="688">
        <v>56307</v>
      </c>
      <c r="DE8" s="680"/>
      <c r="DF8" s="680"/>
      <c r="DG8" s="680"/>
      <c r="DH8" s="680"/>
      <c r="DI8" s="680"/>
      <c r="DJ8" s="680"/>
      <c r="DK8" s="680"/>
      <c r="DL8" s="680"/>
      <c r="DM8" s="680"/>
      <c r="DN8" s="680"/>
      <c r="DO8" s="680"/>
      <c r="DP8" s="681"/>
      <c r="DQ8" s="688">
        <v>754745</v>
      </c>
      <c r="DR8" s="680"/>
      <c r="DS8" s="680"/>
      <c r="DT8" s="680"/>
      <c r="DU8" s="680"/>
      <c r="DV8" s="680"/>
      <c r="DW8" s="680"/>
      <c r="DX8" s="680"/>
      <c r="DY8" s="680"/>
      <c r="DZ8" s="680"/>
      <c r="EA8" s="680"/>
      <c r="EB8" s="680"/>
      <c r="EC8" s="689"/>
    </row>
    <row r="9" spans="2:143" ht="11.25" customHeight="1" x14ac:dyDescent="0.2">
      <c r="B9" s="676" t="s">
        <v>238</v>
      </c>
      <c r="C9" s="677"/>
      <c r="D9" s="677"/>
      <c r="E9" s="677"/>
      <c r="F9" s="677"/>
      <c r="G9" s="677"/>
      <c r="H9" s="677"/>
      <c r="I9" s="677"/>
      <c r="J9" s="677"/>
      <c r="K9" s="677"/>
      <c r="L9" s="677"/>
      <c r="M9" s="677"/>
      <c r="N9" s="677"/>
      <c r="O9" s="677"/>
      <c r="P9" s="677"/>
      <c r="Q9" s="678"/>
      <c r="R9" s="679">
        <v>3901</v>
      </c>
      <c r="S9" s="680"/>
      <c r="T9" s="680"/>
      <c r="U9" s="680"/>
      <c r="V9" s="680"/>
      <c r="W9" s="680"/>
      <c r="X9" s="680"/>
      <c r="Y9" s="681"/>
      <c r="Z9" s="682">
        <v>0.1</v>
      </c>
      <c r="AA9" s="682"/>
      <c r="AB9" s="682"/>
      <c r="AC9" s="682"/>
      <c r="AD9" s="683">
        <v>3901</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326608</v>
      </c>
      <c r="BH9" s="680"/>
      <c r="BI9" s="680"/>
      <c r="BJ9" s="680"/>
      <c r="BK9" s="680"/>
      <c r="BL9" s="680"/>
      <c r="BM9" s="680"/>
      <c r="BN9" s="681"/>
      <c r="BO9" s="682">
        <v>35.4</v>
      </c>
      <c r="BP9" s="682"/>
      <c r="BQ9" s="682"/>
      <c r="BR9" s="682"/>
      <c r="BS9" s="688" t="s">
        <v>174</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233271</v>
      </c>
      <c r="CS9" s="680"/>
      <c r="CT9" s="680"/>
      <c r="CU9" s="680"/>
      <c r="CV9" s="680"/>
      <c r="CW9" s="680"/>
      <c r="CX9" s="680"/>
      <c r="CY9" s="681"/>
      <c r="CZ9" s="682">
        <v>5</v>
      </c>
      <c r="DA9" s="682"/>
      <c r="DB9" s="682"/>
      <c r="DC9" s="682"/>
      <c r="DD9" s="688">
        <v>8944</v>
      </c>
      <c r="DE9" s="680"/>
      <c r="DF9" s="680"/>
      <c r="DG9" s="680"/>
      <c r="DH9" s="680"/>
      <c r="DI9" s="680"/>
      <c r="DJ9" s="680"/>
      <c r="DK9" s="680"/>
      <c r="DL9" s="680"/>
      <c r="DM9" s="680"/>
      <c r="DN9" s="680"/>
      <c r="DO9" s="680"/>
      <c r="DP9" s="681"/>
      <c r="DQ9" s="688">
        <v>207672</v>
      </c>
      <c r="DR9" s="680"/>
      <c r="DS9" s="680"/>
      <c r="DT9" s="680"/>
      <c r="DU9" s="680"/>
      <c r="DV9" s="680"/>
      <c r="DW9" s="680"/>
      <c r="DX9" s="680"/>
      <c r="DY9" s="680"/>
      <c r="DZ9" s="680"/>
      <c r="EA9" s="680"/>
      <c r="EB9" s="680"/>
      <c r="EC9" s="689"/>
    </row>
    <row r="10" spans="2:143" ht="11.25" customHeight="1" x14ac:dyDescent="0.2">
      <c r="B10" s="676" t="s">
        <v>241</v>
      </c>
      <c r="C10" s="677"/>
      <c r="D10" s="677"/>
      <c r="E10" s="677"/>
      <c r="F10" s="677"/>
      <c r="G10" s="677"/>
      <c r="H10" s="677"/>
      <c r="I10" s="677"/>
      <c r="J10" s="677"/>
      <c r="K10" s="677"/>
      <c r="L10" s="677"/>
      <c r="M10" s="677"/>
      <c r="N10" s="677"/>
      <c r="O10" s="677"/>
      <c r="P10" s="677"/>
      <c r="Q10" s="678"/>
      <c r="R10" s="679" t="s">
        <v>174</v>
      </c>
      <c r="S10" s="680"/>
      <c r="T10" s="680"/>
      <c r="U10" s="680"/>
      <c r="V10" s="680"/>
      <c r="W10" s="680"/>
      <c r="X10" s="680"/>
      <c r="Y10" s="681"/>
      <c r="Z10" s="682" t="s">
        <v>174</v>
      </c>
      <c r="AA10" s="682"/>
      <c r="AB10" s="682"/>
      <c r="AC10" s="682"/>
      <c r="AD10" s="683" t="s">
        <v>174</v>
      </c>
      <c r="AE10" s="683"/>
      <c r="AF10" s="683"/>
      <c r="AG10" s="683"/>
      <c r="AH10" s="683"/>
      <c r="AI10" s="683"/>
      <c r="AJ10" s="683"/>
      <c r="AK10" s="683"/>
      <c r="AL10" s="684" t="s">
        <v>174</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21255</v>
      </c>
      <c r="BH10" s="680"/>
      <c r="BI10" s="680"/>
      <c r="BJ10" s="680"/>
      <c r="BK10" s="680"/>
      <c r="BL10" s="680"/>
      <c r="BM10" s="680"/>
      <c r="BN10" s="681"/>
      <c r="BO10" s="682">
        <v>2.2999999999999998</v>
      </c>
      <c r="BP10" s="682"/>
      <c r="BQ10" s="682"/>
      <c r="BR10" s="682"/>
      <c r="BS10" s="688">
        <v>3532</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t="s">
        <v>174</v>
      </c>
      <c r="CS10" s="680"/>
      <c r="CT10" s="680"/>
      <c r="CU10" s="680"/>
      <c r="CV10" s="680"/>
      <c r="CW10" s="680"/>
      <c r="CX10" s="680"/>
      <c r="CY10" s="681"/>
      <c r="CZ10" s="682" t="s">
        <v>174</v>
      </c>
      <c r="DA10" s="682"/>
      <c r="DB10" s="682"/>
      <c r="DC10" s="682"/>
      <c r="DD10" s="688" t="s">
        <v>174</v>
      </c>
      <c r="DE10" s="680"/>
      <c r="DF10" s="680"/>
      <c r="DG10" s="680"/>
      <c r="DH10" s="680"/>
      <c r="DI10" s="680"/>
      <c r="DJ10" s="680"/>
      <c r="DK10" s="680"/>
      <c r="DL10" s="680"/>
      <c r="DM10" s="680"/>
      <c r="DN10" s="680"/>
      <c r="DO10" s="680"/>
      <c r="DP10" s="681"/>
      <c r="DQ10" s="688" t="s">
        <v>174</v>
      </c>
      <c r="DR10" s="680"/>
      <c r="DS10" s="680"/>
      <c r="DT10" s="680"/>
      <c r="DU10" s="680"/>
      <c r="DV10" s="680"/>
      <c r="DW10" s="680"/>
      <c r="DX10" s="680"/>
      <c r="DY10" s="680"/>
      <c r="DZ10" s="680"/>
      <c r="EA10" s="680"/>
      <c r="EB10" s="680"/>
      <c r="EC10" s="689"/>
    </row>
    <row r="11" spans="2:143" ht="11.25" customHeight="1" x14ac:dyDescent="0.2">
      <c r="B11" s="676" t="s">
        <v>244</v>
      </c>
      <c r="C11" s="677"/>
      <c r="D11" s="677"/>
      <c r="E11" s="677"/>
      <c r="F11" s="677"/>
      <c r="G11" s="677"/>
      <c r="H11" s="677"/>
      <c r="I11" s="677"/>
      <c r="J11" s="677"/>
      <c r="K11" s="677"/>
      <c r="L11" s="677"/>
      <c r="M11" s="677"/>
      <c r="N11" s="677"/>
      <c r="O11" s="677"/>
      <c r="P11" s="677"/>
      <c r="Q11" s="678"/>
      <c r="R11" s="679" t="s">
        <v>174</v>
      </c>
      <c r="S11" s="680"/>
      <c r="T11" s="680"/>
      <c r="U11" s="680"/>
      <c r="V11" s="680"/>
      <c r="W11" s="680"/>
      <c r="X11" s="680"/>
      <c r="Y11" s="681"/>
      <c r="Z11" s="682" t="s">
        <v>245</v>
      </c>
      <c r="AA11" s="682"/>
      <c r="AB11" s="682"/>
      <c r="AC11" s="682"/>
      <c r="AD11" s="683" t="s">
        <v>174</v>
      </c>
      <c r="AE11" s="683"/>
      <c r="AF11" s="683"/>
      <c r="AG11" s="683"/>
      <c r="AH11" s="683"/>
      <c r="AI11" s="683"/>
      <c r="AJ11" s="683"/>
      <c r="AK11" s="683"/>
      <c r="AL11" s="684" t="s">
        <v>174</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36259</v>
      </c>
      <c r="BH11" s="680"/>
      <c r="BI11" s="680"/>
      <c r="BJ11" s="680"/>
      <c r="BK11" s="680"/>
      <c r="BL11" s="680"/>
      <c r="BM11" s="680"/>
      <c r="BN11" s="681"/>
      <c r="BO11" s="682">
        <v>3.9</v>
      </c>
      <c r="BP11" s="682"/>
      <c r="BQ11" s="682"/>
      <c r="BR11" s="682"/>
      <c r="BS11" s="688">
        <v>7191</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47612</v>
      </c>
      <c r="CS11" s="680"/>
      <c r="CT11" s="680"/>
      <c r="CU11" s="680"/>
      <c r="CV11" s="680"/>
      <c r="CW11" s="680"/>
      <c r="CX11" s="680"/>
      <c r="CY11" s="681"/>
      <c r="CZ11" s="682">
        <v>1</v>
      </c>
      <c r="DA11" s="682"/>
      <c r="DB11" s="682"/>
      <c r="DC11" s="682"/>
      <c r="DD11" s="688">
        <v>2858</v>
      </c>
      <c r="DE11" s="680"/>
      <c r="DF11" s="680"/>
      <c r="DG11" s="680"/>
      <c r="DH11" s="680"/>
      <c r="DI11" s="680"/>
      <c r="DJ11" s="680"/>
      <c r="DK11" s="680"/>
      <c r="DL11" s="680"/>
      <c r="DM11" s="680"/>
      <c r="DN11" s="680"/>
      <c r="DO11" s="680"/>
      <c r="DP11" s="681"/>
      <c r="DQ11" s="688">
        <v>30769</v>
      </c>
      <c r="DR11" s="680"/>
      <c r="DS11" s="680"/>
      <c r="DT11" s="680"/>
      <c r="DU11" s="680"/>
      <c r="DV11" s="680"/>
      <c r="DW11" s="680"/>
      <c r="DX11" s="680"/>
      <c r="DY11" s="680"/>
      <c r="DZ11" s="680"/>
      <c r="EA11" s="680"/>
      <c r="EB11" s="680"/>
      <c r="EC11" s="689"/>
    </row>
    <row r="12" spans="2:143" ht="11.25" customHeight="1" x14ac:dyDescent="0.2">
      <c r="B12" s="676" t="s">
        <v>248</v>
      </c>
      <c r="C12" s="677"/>
      <c r="D12" s="677"/>
      <c r="E12" s="677"/>
      <c r="F12" s="677"/>
      <c r="G12" s="677"/>
      <c r="H12" s="677"/>
      <c r="I12" s="677"/>
      <c r="J12" s="677"/>
      <c r="K12" s="677"/>
      <c r="L12" s="677"/>
      <c r="M12" s="677"/>
      <c r="N12" s="677"/>
      <c r="O12" s="677"/>
      <c r="P12" s="677"/>
      <c r="Q12" s="678"/>
      <c r="R12" s="679">
        <v>157100</v>
      </c>
      <c r="S12" s="680"/>
      <c r="T12" s="680"/>
      <c r="U12" s="680"/>
      <c r="V12" s="680"/>
      <c r="W12" s="680"/>
      <c r="X12" s="680"/>
      <c r="Y12" s="681"/>
      <c r="Z12" s="682">
        <v>3.1</v>
      </c>
      <c r="AA12" s="682"/>
      <c r="AB12" s="682"/>
      <c r="AC12" s="682"/>
      <c r="AD12" s="683">
        <v>157100</v>
      </c>
      <c r="AE12" s="683"/>
      <c r="AF12" s="683"/>
      <c r="AG12" s="683"/>
      <c r="AH12" s="683"/>
      <c r="AI12" s="683"/>
      <c r="AJ12" s="683"/>
      <c r="AK12" s="683"/>
      <c r="AL12" s="684">
        <v>6.7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411169</v>
      </c>
      <c r="BH12" s="680"/>
      <c r="BI12" s="680"/>
      <c r="BJ12" s="680"/>
      <c r="BK12" s="680"/>
      <c r="BL12" s="680"/>
      <c r="BM12" s="680"/>
      <c r="BN12" s="681"/>
      <c r="BO12" s="682">
        <v>44.6</v>
      </c>
      <c r="BP12" s="682"/>
      <c r="BQ12" s="682"/>
      <c r="BR12" s="682"/>
      <c r="BS12" s="688" t="s">
        <v>174</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72727</v>
      </c>
      <c r="CS12" s="680"/>
      <c r="CT12" s="680"/>
      <c r="CU12" s="680"/>
      <c r="CV12" s="680"/>
      <c r="CW12" s="680"/>
      <c r="CX12" s="680"/>
      <c r="CY12" s="681"/>
      <c r="CZ12" s="682">
        <v>1.6</v>
      </c>
      <c r="DA12" s="682"/>
      <c r="DB12" s="682"/>
      <c r="DC12" s="682"/>
      <c r="DD12" s="688" t="s">
        <v>174</v>
      </c>
      <c r="DE12" s="680"/>
      <c r="DF12" s="680"/>
      <c r="DG12" s="680"/>
      <c r="DH12" s="680"/>
      <c r="DI12" s="680"/>
      <c r="DJ12" s="680"/>
      <c r="DK12" s="680"/>
      <c r="DL12" s="680"/>
      <c r="DM12" s="680"/>
      <c r="DN12" s="680"/>
      <c r="DO12" s="680"/>
      <c r="DP12" s="681"/>
      <c r="DQ12" s="688">
        <v>62917</v>
      </c>
      <c r="DR12" s="680"/>
      <c r="DS12" s="680"/>
      <c r="DT12" s="680"/>
      <c r="DU12" s="680"/>
      <c r="DV12" s="680"/>
      <c r="DW12" s="680"/>
      <c r="DX12" s="680"/>
      <c r="DY12" s="680"/>
      <c r="DZ12" s="680"/>
      <c r="EA12" s="680"/>
      <c r="EB12" s="680"/>
      <c r="EC12" s="689"/>
    </row>
    <row r="13" spans="2:143" ht="11.25" customHeight="1" x14ac:dyDescent="0.2">
      <c r="B13" s="676" t="s">
        <v>251</v>
      </c>
      <c r="C13" s="677"/>
      <c r="D13" s="677"/>
      <c r="E13" s="677"/>
      <c r="F13" s="677"/>
      <c r="G13" s="677"/>
      <c r="H13" s="677"/>
      <c r="I13" s="677"/>
      <c r="J13" s="677"/>
      <c r="K13" s="677"/>
      <c r="L13" s="677"/>
      <c r="M13" s="677"/>
      <c r="N13" s="677"/>
      <c r="O13" s="677"/>
      <c r="P13" s="677"/>
      <c r="Q13" s="678"/>
      <c r="R13" s="679" t="s">
        <v>174</v>
      </c>
      <c r="S13" s="680"/>
      <c r="T13" s="680"/>
      <c r="U13" s="680"/>
      <c r="V13" s="680"/>
      <c r="W13" s="680"/>
      <c r="X13" s="680"/>
      <c r="Y13" s="681"/>
      <c r="Z13" s="682" t="s">
        <v>174</v>
      </c>
      <c r="AA13" s="682"/>
      <c r="AB13" s="682"/>
      <c r="AC13" s="682"/>
      <c r="AD13" s="683" t="s">
        <v>174</v>
      </c>
      <c r="AE13" s="683"/>
      <c r="AF13" s="683"/>
      <c r="AG13" s="683"/>
      <c r="AH13" s="683"/>
      <c r="AI13" s="683"/>
      <c r="AJ13" s="683"/>
      <c r="AK13" s="683"/>
      <c r="AL13" s="684" t="s">
        <v>174</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408976</v>
      </c>
      <c r="BH13" s="680"/>
      <c r="BI13" s="680"/>
      <c r="BJ13" s="680"/>
      <c r="BK13" s="680"/>
      <c r="BL13" s="680"/>
      <c r="BM13" s="680"/>
      <c r="BN13" s="681"/>
      <c r="BO13" s="682">
        <v>44.3</v>
      </c>
      <c r="BP13" s="682"/>
      <c r="BQ13" s="682"/>
      <c r="BR13" s="682"/>
      <c r="BS13" s="688" t="s">
        <v>174</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1534948</v>
      </c>
      <c r="CS13" s="680"/>
      <c r="CT13" s="680"/>
      <c r="CU13" s="680"/>
      <c r="CV13" s="680"/>
      <c r="CW13" s="680"/>
      <c r="CX13" s="680"/>
      <c r="CY13" s="681"/>
      <c r="CZ13" s="682">
        <v>32.9</v>
      </c>
      <c r="DA13" s="682"/>
      <c r="DB13" s="682"/>
      <c r="DC13" s="682"/>
      <c r="DD13" s="688">
        <v>1251964</v>
      </c>
      <c r="DE13" s="680"/>
      <c r="DF13" s="680"/>
      <c r="DG13" s="680"/>
      <c r="DH13" s="680"/>
      <c r="DI13" s="680"/>
      <c r="DJ13" s="680"/>
      <c r="DK13" s="680"/>
      <c r="DL13" s="680"/>
      <c r="DM13" s="680"/>
      <c r="DN13" s="680"/>
      <c r="DO13" s="680"/>
      <c r="DP13" s="681"/>
      <c r="DQ13" s="688">
        <v>482035</v>
      </c>
      <c r="DR13" s="680"/>
      <c r="DS13" s="680"/>
      <c r="DT13" s="680"/>
      <c r="DU13" s="680"/>
      <c r="DV13" s="680"/>
      <c r="DW13" s="680"/>
      <c r="DX13" s="680"/>
      <c r="DY13" s="680"/>
      <c r="DZ13" s="680"/>
      <c r="EA13" s="680"/>
      <c r="EB13" s="680"/>
      <c r="EC13" s="689"/>
    </row>
    <row r="14" spans="2:143" ht="11.25" customHeight="1" x14ac:dyDescent="0.2">
      <c r="B14" s="676" t="s">
        <v>254</v>
      </c>
      <c r="C14" s="677"/>
      <c r="D14" s="677"/>
      <c r="E14" s="677"/>
      <c r="F14" s="677"/>
      <c r="G14" s="677"/>
      <c r="H14" s="677"/>
      <c r="I14" s="677"/>
      <c r="J14" s="677"/>
      <c r="K14" s="677"/>
      <c r="L14" s="677"/>
      <c r="M14" s="677"/>
      <c r="N14" s="677"/>
      <c r="O14" s="677"/>
      <c r="P14" s="677"/>
      <c r="Q14" s="678"/>
      <c r="R14" s="679" t="s">
        <v>174</v>
      </c>
      <c r="S14" s="680"/>
      <c r="T14" s="680"/>
      <c r="U14" s="680"/>
      <c r="V14" s="680"/>
      <c r="W14" s="680"/>
      <c r="X14" s="680"/>
      <c r="Y14" s="681"/>
      <c r="Z14" s="682" t="s">
        <v>245</v>
      </c>
      <c r="AA14" s="682"/>
      <c r="AB14" s="682"/>
      <c r="AC14" s="682"/>
      <c r="AD14" s="683" t="s">
        <v>174</v>
      </c>
      <c r="AE14" s="683"/>
      <c r="AF14" s="683"/>
      <c r="AG14" s="683"/>
      <c r="AH14" s="683"/>
      <c r="AI14" s="683"/>
      <c r="AJ14" s="683"/>
      <c r="AK14" s="683"/>
      <c r="AL14" s="684" t="s">
        <v>174</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22561</v>
      </c>
      <c r="BH14" s="680"/>
      <c r="BI14" s="680"/>
      <c r="BJ14" s="680"/>
      <c r="BK14" s="680"/>
      <c r="BL14" s="680"/>
      <c r="BM14" s="680"/>
      <c r="BN14" s="681"/>
      <c r="BO14" s="682">
        <v>2.4</v>
      </c>
      <c r="BP14" s="682"/>
      <c r="BQ14" s="682"/>
      <c r="BR14" s="682"/>
      <c r="BS14" s="688" t="s">
        <v>174</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244558</v>
      </c>
      <c r="CS14" s="680"/>
      <c r="CT14" s="680"/>
      <c r="CU14" s="680"/>
      <c r="CV14" s="680"/>
      <c r="CW14" s="680"/>
      <c r="CX14" s="680"/>
      <c r="CY14" s="681"/>
      <c r="CZ14" s="682">
        <v>5.2</v>
      </c>
      <c r="DA14" s="682"/>
      <c r="DB14" s="682"/>
      <c r="DC14" s="682"/>
      <c r="DD14" s="688">
        <v>32064</v>
      </c>
      <c r="DE14" s="680"/>
      <c r="DF14" s="680"/>
      <c r="DG14" s="680"/>
      <c r="DH14" s="680"/>
      <c r="DI14" s="680"/>
      <c r="DJ14" s="680"/>
      <c r="DK14" s="680"/>
      <c r="DL14" s="680"/>
      <c r="DM14" s="680"/>
      <c r="DN14" s="680"/>
      <c r="DO14" s="680"/>
      <c r="DP14" s="681"/>
      <c r="DQ14" s="688">
        <v>208464</v>
      </c>
      <c r="DR14" s="680"/>
      <c r="DS14" s="680"/>
      <c r="DT14" s="680"/>
      <c r="DU14" s="680"/>
      <c r="DV14" s="680"/>
      <c r="DW14" s="680"/>
      <c r="DX14" s="680"/>
      <c r="DY14" s="680"/>
      <c r="DZ14" s="680"/>
      <c r="EA14" s="680"/>
      <c r="EB14" s="680"/>
      <c r="EC14" s="689"/>
    </row>
    <row r="15" spans="2:143" ht="11.25" customHeight="1" x14ac:dyDescent="0.2">
      <c r="B15" s="676" t="s">
        <v>257</v>
      </c>
      <c r="C15" s="677"/>
      <c r="D15" s="677"/>
      <c r="E15" s="677"/>
      <c r="F15" s="677"/>
      <c r="G15" s="677"/>
      <c r="H15" s="677"/>
      <c r="I15" s="677"/>
      <c r="J15" s="677"/>
      <c r="K15" s="677"/>
      <c r="L15" s="677"/>
      <c r="M15" s="677"/>
      <c r="N15" s="677"/>
      <c r="O15" s="677"/>
      <c r="P15" s="677"/>
      <c r="Q15" s="678"/>
      <c r="R15" s="679">
        <v>12317</v>
      </c>
      <c r="S15" s="680"/>
      <c r="T15" s="680"/>
      <c r="U15" s="680"/>
      <c r="V15" s="680"/>
      <c r="W15" s="680"/>
      <c r="X15" s="680"/>
      <c r="Y15" s="681"/>
      <c r="Z15" s="682">
        <v>0.2</v>
      </c>
      <c r="AA15" s="682"/>
      <c r="AB15" s="682"/>
      <c r="AC15" s="682"/>
      <c r="AD15" s="683">
        <v>12317</v>
      </c>
      <c r="AE15" s="683"/>
      <c r="AF15" s="683"/>
      <c r="AG15" s="683"/>
      <c r="AH15" s="683"/>
      <c r="AI15" s="683"/>
      <c r="AJ15" s="683"/>
      <c r="AK15" s="683"/>
      <c r="AL15" s="684">
        <v>0.5</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26148</v>
      </c>
      <c r="BH15" s="680"/>
      <c r="BI15" s="680"/>
      <c r="BJ15" s="680"/>
      <c r="BK15" s="680"/>
      <c r="BL15" s="680"/>
      <c r="BM15" s="680"/>
      <c r="BN15" s="681"/>
      <c r="BO15" s="682">
        <v>2.8</v>
      </c>
      <c r="BP15" s="682"/>
      <c r="BQ15" s="682"/>
      <c r="BR15" s="682"/>
      <c r="BS15" s="688" t="s">
        <v>174</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294786</v>
      </c>
      <c r="CS15" s="680"/>
      <c r="CT15" s="680"/>
      <c r="CU15" s="680"/>
      <c r="CV15" s="680"/>
      <c r="CW15" s="680"/>
      <c r="CX15" s="680"/>
      <c r="CY15" s="681"/>
      <c r="CZ15" s="682">
        <v>6.3</v>
      </c>
      <c r="DA15" s="682"/>
      <c r="DB15" s="682"/>
      <c r="DC15" s="682"/>
      <c r="DD15" s="688">
        <v>15206</v>
      </c>
      <c r="DE15" s="680"/>
      <c r="DF15" s="680"/>
      <c r="DG15" s="680"/>
      <c r="DH15" s="680"/>
      <c r="DI15" s="680"/>
      <c r="DJ15" s="680"/>
      <c r="DK15" s="680"/>
      <c r="DL15" s="680"/>
      <c r="DM15" s="680"/>
      <c r="DN15" s="680"/>
      <c r="DO15" s="680"/>
      <c r="DP15" s="681"/>
      <c r="DQ15" s="688">
        <v>247905</v>
      </c>
      <c r="DR15" s="680"/>
      <c r="DS15" s="680"/>
      <c r="DT15" s="680"/>
      <c r="DU15" s="680"/>
      <c r="DV15" s="680"/>
      <c r="DW15" s="680"/>
      <c r="DX15" s="680"/>
      <c r="DY15" s="680"/>
      <c r="DZ15" s="680"/>
      <c r="EA15" s="680"/>
      <c r="EB15" s="680"/>
      <c r="EC15" s="689"/>
    </row>
    <row r="16" spans="2:143" ht="11.25" customHeight="1" x14ac:dyDescent="0.2">
      <c r="B16" s="676" t="s">
        <v>260</v>
      </c>
      <c r="C16" s="677"/>
      <c r="D16" s="677"/>
      <c r="E16" s="677"/>
      <c r="F16" s="677"/>
      <c r="G16" s="677"/>
      <c r="H16" s="677"/>
      <c r="I16" s="677"/>
      <c r="J16" s="677"/>
      <c r="K16" s="677"/>
      <c r="L16" s="677"/>
      <c r="M16" s="677"/>
      <c r="N16" s="677"/>
      <c r="O16" s="677"/>
      <c r="P16" s="677"/>
      <c r="Q16" s="678"/>
      <c r="R16" s="679" t="s">
        <v>174</v>
      </c>
      <c r="S16" s="680"/>
      <c r="T16" s="680"/>
      <c r="U16" s="680"/>
      <c r="V16" s="680"/>
      <c r="W16" s="680"/>
      <c r="X16" s="680"/>
      <c r="Y16" s="681"/>
      <c r="Z16" s="682" t="s">
        <v>174</v>
      </c>
      <c r="AA16" s="682"/>
      <c r="AB16" s="682"/>
      <c r="AC16" s="682"/>
      <c r="AD16" s="683" t="s">
        <v>174</v>
      </c>
      <c r="AE16" s="683"/>
      <c r="AF16" s="683"/>
      <c r="AG16" s="683"/>
      <c r="AH16" s="683"/>
      <c r="AI16" s="683"/>
      <c r="AJ16" s="683"/>
      <c r="AK16" s="683"/>
      <c r="AL16" s="684" t="s">
        <v>174</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174</v>
      </c>
      <c r="BH16" s="680"/>
      <c r="BI16" s="680"/>
      <c r="BJ16" s="680"/>
      <c r="BK16" s="680"/>
      <c r="BL16" s="680"/>
      <c r="BM16" s="680"/>
      <c r="BN16" s="681"/>
      <c r="BO16" s="682" t="s">
        <v>174</v>
      </c>
      <c r="BP16" s="682"/>
      <c r="BQ16" s="682"/>
      <c r="BR16" s="682"/>
      <c r="BS16" s="688" t="s">
        <v>174</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24460</v>
      </c>
      <c r="CS16" s="680"/>
      <c r="CT16" s="680"/>
      <c r="CU16" s="680"/>
      <c r="CV16" s="680"/>
      <c r="CW16" s="680"/>
      <c r="CX16" s="680"/>
      <c r="CY16" s="681"/>
      <c r="CZ16" s="682">
        <v>0.5</v>
      </c>
      <c r="DA16" s="682"/>
      <c r="DB16" s="682"/>
      <c r="DC16" s="682"/>
      <c r="DD16" s="688" t="s">
        <v>174</v>
      </c>
      <c r="DE16" s="680"/>
      <c r="DF16" s="680"/>
      <c r="DG16" s="680"/>
      <c r="DH16" s="680"/>
      <c r="DI16" s="680"/>
      <c r="DJ16" s="680"/>
      <c r="DK16" s="680"/>
      <c r="DL16" s="680"/>
      <c r="DM16" s="680"/>
      <c r="DN16" s="680"/>
      <c r="DO16" s="680"/>
      <c r="DP16" s="681"/>
      <c r="DQ16" s="688">
        <v>629</v>
      </c>
      <c r="DR16" s="680"/>
      <c r="DS16" s="680"/>
      <c r="DT16" s="680"/>
      <c r="DU16" s="680"/>
      <c r="DV16" s="680"/>
      <c r="DW16" s="680"/>
      <c r="DX16" s="680"/>
      <c r="DY16" s="680"/>
      <c r="DZ16" s="680"/>
      <c r="EA16" s="680"/>
      <c r="EB16" s="680"/>
      <c r="EC16" s="689"/>
    </row>
    <row r="17" spans="2:133" ht="11.25" customHeight="1" x14ac:dyDescent="0.2">
      <c r="B17" s="676" t="s">
        <v>263</v>
      </c>
      <c r="C17" s="677"/>
      <c r="D17" s="677"/>
      <c r="E17" s="677"/>
      <c r="F17" s="677"/>
      <c r="G17" s="677"/>
      <c r="H17" s="677"/>
      <c r="I17" s="677"/>
      <c r="J17" s="677"/>
      <c r="K17" s="677"/>
      <c r="L17" s="677"/>
      <c r="M17" s="677"/>
      <c r="N17" s="677"/>
      <c r="O17" s="677"/>
      <c r="P17" s="677"/>
      <c r="Q17" s="678"/>
      <c r="R17" s="679">
        <v>2737</v>
      </c>
      <c r="S17" s="680"/>
      <c r="T17" s="680"/>
      <c r="U17" s="680"/>
      <c r="V17" s="680"/>
      <c r="W17" s="680"/>
      <c r="X17" s="680"/>
      <c r="Y17" s="681"/>
      <c r="Z17" s="682">
        <v>0.1</v>
      </c>
      <c r="AA17" s="682"/>
      <c r="AB17" s="682"/>
      <c r="AC17" s="682"/>
      <c r="AD17" s="683">
        <v>2737</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174</v>
      </c>
      <c r="BH17" s="680"/>
      <c r="BI17" s="680"/>
      <c r="BJ17" s="680"/>
      <c r="BK17" s="680"/>
      <c r="BL17" s="680"/>
      <c r="BM17" s="680"/>
      <c r="BN17" s="681"/>
      <c r="BO17" s="682" t="s">
        <v>174</v>
      </c>
      <c r="BP17" s="682"/>
      <c r="BQ17" s="682"/>
      <c r="BR17" s="682"/>
      <c r="BS17" s="688" t="s">
        <v>174</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224388</v>
      </c>
      <c r="CS17" s="680"/>
      <c r="CT17" s="680"/>
      <c r="CU17" s="680"/>
      <c r="CV17" s="680"/>
      <c r="CW17" s="680"/>
      <c r="CX17" s="680"/>
      <c r="CY17" s="681"/>
      <c r="CZ17" s="682">
        <v>4.8</v>
      </c>
      <c r="DA17" s="682"/>
      <c r="DB17" s="682"/>
      <c r="DC17" s="682"/>
      <c r="DD17" s="688" t="s">
        <v>174</v>
      </c>
      <c r="DE17" s="680"/>
      <c r="DF17" s="680"/>
      <c r="DG17" s="680"/>
      <c r="DH17" s="680"/>
      <c r="DI17" s="680"/>
      <c r="DJ17" s="680"/>
      <c r="DK17" s="680"/>
      <c r="DL17" s="680"/>
      <c r="DM17" s="680"/>
      <c r="DN17" s="680"/>
      <c r="DO17" s="680"/>
      <c r="DP17" s="681"/>
      <c r="DQ17" s="688">
        <v>218885</v>
      </c>
      <c r="DR17" s="680"/>
      <c r="DS17" s="680"/>
      <c r="DT17" s="680"/>
      <c r="DU17" s="680"/>
      <c r="DV17" s="680"/>
      <c r="DW17" s="680"/>
      <c r="DX17" s="680"/>
      <c r="DY17" s="680"/>
      <c r="DZ17" s="680"/>
      <c r="EA17" s="680"/>
      <c r="EB17" s="680"/>
      <c r="EC17" s="689"/>
    </row>
    <row r="18" spans="2:133" ht="11.25" customHeight="1" x14ac:dyDescent="0.2">
      <c r="B18" s="676" t="s">
        <v>266</v>
      </c>
      <c r="C18" s="677"/>
      <c r="D18" s="677"/>
      <c r="E18" s="677"/>
      <c r="F18" s="677"/>
      <c r="G18" s="677"/>
      <c r="H18" s="677"/>
      <c r="I18" s="677"/>
      <c r="J18" s="677"/>
      <c r="K18" s="677"/>
      <c r="L18" s="677"/>
      <c r="M18" s="677"/>
      <c r="N18" s="677"/>
      <c r="O18" s="677"/>
      <c r="P18" s="677"/>
      <c r="Q18" s="678"/>
      <c r="R18" s="679">
        <v>1622578</v>
      </c>
      <c r="S18" s="680"/>
      <c r="T18" s="680"/>
      <c r="U18" s="680"/>
      <c r="V18" s="680"/>
      <c r="W18" s="680"/>
      <c r="X18" s="680"/>
      <c r="Y18" s="681"/>
      <c r="Z18" s="682">
        <v>32</v>
      </c>
      <c r="AA18" s="682"/>
      <c r="AB18" s="682"/>
      <c r="AC18" s="682"/>
      <c r="AD18" s="683">
        <v>1254346</v>
      </c>
      <c r="AE18" s="683"/>
      <c r="AF18" s="683"/>
      <c r="AG18" s="683"/>
      <c r="AH18" s="683"/>
      <c r="AI18" s="683"/>
      <c r="AJ18" s="683"/>
      <c r="AK18" s="683"/>
      <c r="AL18" s="684">
        <v>53.9</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245</v>
      </c>
      <c r="BH18" s="680"/>
      <c r="BI18" s="680"/>
      <c r="BJ18" s="680"/>
      <c r="BK18" s="680"/>
      <c r="BL18" s="680"/>
      <c r="BM18" s="680"/>
      <c r="BN18" s="681"/>
      <c r="BO18" s="682" t="s">
        <v>174</v>
      </c>
      <c r="BP18" s="682"/>
      <c r="BQ18" s="682"/>
      <c r="BR18" s="682"/>
      <c r="BS18" s="688" t="s">
        <v>174</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174</v>
      </c>
      <c r="CS18" s="680"/>
      <c r="CT18" s="680"/>
      <c r="CU18" s="680"/>
      <c r="CV18" s="680"/>
      <c r="CW18" s="680"/>
      <c r="CX18" s="680"/>
      <c r="CY18" s="681"/>
      <c r="CZ18" s="682" t="s">
        <v>174</v>
      </c>
      <c r="DA18" s="682"/>
      <c r="DB18" s="682"/>
      <c r="DC18" s="682"/>
      <c r="DD18" s="688" t="s">
        <v>174</v>
      </c>
      <c r="DE18" s="680"/>
      <c r="DF18" s="680"/>
      <c r="DG18" s="680"/>
      <c r="DH18" s="680"/>
      <c r="DI18" s="680"/>
      <c r="DJ18" s="680"/>
      <c r="DK18" s="680"/>
      <c r="DL18" s="680"/>
      <c r="DM18" s="680"/>
      <c r="DN18" s="680"/>
      <c r="DO18" s="680"/>
      <c r="DP18" s="681"/>
      <c r="DQ18" s="688" t="s">
        <v>174</v>
      </c>
      <c r="DR18" s="680"/>
      <c r="DS18" s="680"/>
      <c r="DT18" s="680"/>
      <c r="DU18" s="680"/>
      <c r="DV18" s="680"/>
      <c r="DW18" s="680"/>
      <c r="DX18" s="680"/>
      <c r="DY18" s="680"/>
      <c r="DZ18" s="680"/>
      <c r="EA18" s="680"/>
      <c r="EB18" s="680"/>
      <c r="EC18" s="689"/>
    </row>
    <row r="19" spans="2:133" ht="11.25" customHeight="1" x14ac:dyDescent="0.2">
      <c r="B19" s="676" t="s">
        <v>269</v>
      </c>
      <c r="C19" s="677"/>
      <c r="D19" s="677"/>
      <c r="E19" s="677"/>
      <c r="F19" s="677"/>
      <c r="G19" s="677"/>
      <c r="H19" s="677"/>
      <c r="I19" s="677"/>
      <c r="J19" s="677"/>
      <c r="K19" s="677"/>
      <c r="L19" s="677"/>
      <c r="M19" s="677"/>
      <c r="N19" s="677"/>
      <c r="O19" s="677"/>
      <c r="P19" s="677"/>
      <c r="Q19" s="678"/>
      <c r="R19" s="679">
        <v>1254346</v>
      </c>
      <c r="S19" s="680"/>
      <c r="T19" s="680"/>
      <c r="U19" s="680"/>
      <c r="V19" s="680"/>
      <c r="W19" s="680"/>
      <c r="X19" s="680"/>
      <c r="Y19" s="681"/>
      <c r="Z19" s="682">
        <v>24.7</v>
      </c>
      <c r="AA19" s="682"/>
      <c r="AB19" s="682"/>
      <c r="AC19" s="682"/>
      <c r="AD19" s="683">
        <v>1254346</v>
      </c>
      <c r="AE19" s="683"/>
      <c r="AF19" s="683"/>
      <c r="AG19" s="683"/>
      <c r="AH19" s="683"/>
      <c r="AI19" s="683"/>
      <c r="AJ19" s="683"/>
      <c r="AK19" s="683"/>
      <c r="AL19" s="684">
        <v>53.9</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67010</v>
      </c>
      <c r="BH19" s="680"/>
      <c r="BI19" s="680"/>
      <c r="BJ19" s="680"/>
      <c r="BK19" s="680"/>
      <c r="BL19" s="680"/>
      <c r="BM19" s="680"/>
      <c r="BN19" s="681"/>
      <c r="BO19" s="682">
        <v>7.3</v>
      </c>
      <c r="BP19" s="682"/>
      <c r="BQ19" s="682"/>
      <c r="BR19" s="682"/>
      <c r="BS19" s="688" t="s">
        <v>174</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174</v>
      </c>
      <c r="CS19" s="680"/>
      <c r="CT19" s="680"/>
      <c r="CU19" s="680"/>
      <c r="CV19" s="680"/>
      <c r="CW19" s="680"/>
      <c r="CX19" s="680"/>
      <c r="CY19" s="681"/>
      <c r="CZ19" s="682" t="s">
        <v>174</v>
      </c>
      <c r="DA19" s="682"/>
      <c r="DB19" s="682"/>
      <c r="DC19" s="682"/>
      <c r="DD19" s="688" t="s">
        <v>174</v>
      </c>
      <c r="DE19" s="680"/>
      <c r="DF19" s="680"/>
      <c r="DG19" s="680"/>
      <c r="DH19" s="680"/>
      <c r="DI19" s="680"/>
      <c r="DJ19" s="680"/>
      <c r="DK19" s="680"/>
      <c r="DL19" s="680"/>
      <c r="DM19" s="680"/>
      <c r="DN19" s="680"/>
      <c r="DO19" s="680"/>
      <c r="DP19" s="681"/>
      <c r="DQ19" s="688" t="s">
        <v>174</v>
      </c>
      <c r="DR19" s="680"/>
      <c r="DS19" s="680"/>
      <c r="DT19" s="680"/>
      <c r="DU19" s="680"/>
      <c r="DV19" s="680"/>
      <c r="DW19" s="680"/>
      <c r="DX19" s="680"/>
      <c r="DY19" s="680"/>
      <c r="DZ19" s="680"/>
      <c r="EA19" s="680"/>
      <c r="EB19" s="680"/>
      <c r="EC19" s="689"/>
    </row>
    <row r="20" spans="2:133" ht="11.25" customHeight="1" x14ac:dyDescent="0.2">
      <c r="B20" s="676" t="s">
        <v>272</v>
      </c>
      <c r="C20" s="677"/>
      <c r="D20" s="677"/>
      <c r="E20" s="677"/>
      <c r="F20" s="677"/>
      <c r="G20" s="677"/>
      <c r="H20" s="677"/>
      <c r="I20" s="677"/>
      <c r="J20" s="677"/>
      <c r="K20" s="677"/>
      <c r="L20" s="677"/>
      <c r="M20" s="677"/>
      <c r="N20" s="677"/>
      <c r="O20" s="677"/>
      <c r="P20" s="677"/>
      <c r="Q20" s="678"/>
      <c r="R20" s="679">
        <v>368232</v>
      </c>
      <c r="S20" s="680"/>
      <c r="T20" s="680"/>
      <c r="U20" s="680"/>
      <c r="V20" s="680"/>
      <c r="W20" s="680"/>
      <c r="X20" s="680"/>
      <c r="Y20" s="681"/>
      <c r="Z20" s="682">
        <v>7.3</v>
      </c>
      <c r="AA20" s="682"/>
      <c r="AB20" s="682"/>
      <c r="AC20" s="682"/>
      <c r="AD20" s="683" t="s">
        <v>174</v>
      </c>
      <c r="AE20" s="683"/>
      <c r="AF20" s="683"/>
      <c r="AG20" s="683"/>
      <c r="AH20" s="683"/>
      <c r="AI20" s="683"/>
      <c r="AJ20" s="683"/>
      <c r="AK20" s="683"/>
      <c r="AL20" s="684" t="s">
        <v>174</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67010</v>
      </c>
      <c r="BH20" s="680"/>
      <c r="BI20" s="680"/>
      <c r="BJ20" s="680"/>
      <c r="BK20" s="680"/>
      <c r="BL20" s="680"/>
      <c r="BM20" s="680"/>
      <c r="BN20" s="681"/>
      <c r="BO20" s="682">
        <v>7.3</v>
      </c>
      <c r="BP20" s="682"/>
      <c r="BQ20" s="682"/>
      <c r="BR20" s="682"/>
      <c r="BS20" s="688" t="s">
        <v>174</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4668275</v>
      </c>
      <c r="CS20" s="680"/>
      <c r="CT20" s="680"/>
      <c r="CU20" s="680"/>
      <c r="CV20" s="680"/>
      <c r="CW20" s="680"/>
      <c r="CX20" s="680"/>
      <c r="CY20" s="681"/>
      <c r="CZ20" s="682">
        <v>100</v>
      </c>
      <c r="DA20" s="682"/>
      <c r="DB20" s="682"/>
      <c r="DC20" s="682"/>
      <c r="DD20" s="688">
        <v>1523792</v>
      </c>
      <c r="DE20" s="680"/>
      <c r="DF20" s="680"/>
      <c r="DG20" s="680"/>
      <c r="DH20" s="680"/>
      <c r="DI20" s="680"/>
      <c r="DJ20" s="680"/>
      <c r="DK20" s="680"/>
      <c r="DL20" s="680"/>
      <c r="DM20" s="680"/>
      <c r="DN20" s="680"/>
      <c r="DO20" s="680"/>
      <c r="DP20" s="681"/>
      <c r="DQ20" s="688">
        <v>2919946</v>
      </c>
      <c r="DR20" s="680"/>
      <c r="DS20" s="680"/>
      <c r="DT20" s="680"/>
      <c r="DU20" s="680"/>
      <c r="DV20" s="680"/>
      <c r="DW20" s="680"/>
      <c r="DX20" s="680"/>
      <c r="DY20" s="680"/>
      <c r="DZ20" s="680"/>
      <c r="EA20" s="680"/>
      <c r="EB20" s="680"/>
      <c r="EC20" s="689"/>
    </row>
    <row r="21" spans="2:133" ht="11.25" customHeight="1" x14ac:dyDescent="0.2">
      <c r="B21" s="676" t="s">
        <v>275</v>
      </c>
      <c r="C21" s="677"/>
      <c r="D21" s="677"/>
      <c r="E21" s="677"/>
      <c r="F21" s="677"/>
      <c r="G21" s="677"/>
      <c r="H21" s="677"/>
      <c r="I21" s="677"/>
      <c r="J21" s="677"/>
      <c r="K21" s="677"/>
      <c r="L21" s="677"/>
      <c r="M21" s="677"/>
      <c r="N21" s="677"/>
      <c r="O21" s="677"/>
      <c r="P21" s="677"/>
      <c r="Q21" s="678"/>
      <c r="R21" s="679" t="s">
        <v>174</v>
      </c>
      <c r="S21" s="680"/>
      <c r="T21" s="680"/>
      <c r="U21" s="680"/>
      <c r="V21" s="680"/>
      <c r="W21" s="680"/>
      <c r="X21" s="680"/>
      <c r="Y21" s="681"/>
      <c r="Z21" s="682" t="s">
        <v>245</v>
      </c>
      <c r="AA21" s="682"/>
      <c r="AB21" s="682"/>
      <c r="AC21" s="682"/>
      <c r="AD21" s="683" t="s">
        <v>174</v>
      </c>
      <c r="AE21" s="683"/>
      <c r="AF21" s="683"/>
      <c r="AG21" s="683"/>
      <c r="AH21" s="683"/>
      <c r="AI21" s="683"/>
      <c r="AJ21" s="683"/>
      <c r="AK21" s="683"/>
      <c r="AL21" s="684" t="s">
        <v>174</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t="s">
        <v>174</v>
      </c>
      <c r="BH21" s="680"/>
      <c r="BI21" s="680"/>
      <c r="BJ21" s="680"/>
      <c r="BK21" s="680"/>
      <c r="BL21" s="680"/>
      <c r="BM21" s="680"/>
      <c r="BN21" s="681"/>
      <c r="BO21" s="682" t="s">
        <v>174</v>
      </c>
      <c r="BP21" s="682"/>
      <c r="BQ21" s="682"/>
      <c r="BR21" s="682"/>
      <c r="BS21" s="688" t="s">
        <v>174</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2">
      <c r="B22" s="676" t="s">
        <v>277</v>
      </c>
      <c r="C22" s="677"/>
      <c r="D22" s="677"/>
      <c r="E22" s="677"/>
      <c r="F22" s="677"/>
      <c r="G22" s="677"/>
      <c r="H22" s="677"/>
      <c r="I22" s="677"/>
      <c r="J22" s="677"/>
      <c r="K22" s="677"/>
      <c r="L22" s="677"/>
      <c r="M22" s="677"/>
      <c r="N22" s="677"/>
      <c r="O22" s="677"/>
      <c r="P22" s="677"/>
      <c r="Q22" s="678"/>
      <c r="R22" s="679">
        <v>2755050</v>
      </c>
      <c r="S22" s="680"/>
      <c r="T22" s="680"/>
      <c r="U22" s="680"/>
      <c r="V22" s="680"/>
      <c r="W22" s="680"/>
      <c r="X22" s="680"/>
      <c r="Y22" s="681"/>
      <c r="Z22" s="682">
        <v>54.3</v>
      </c>
      <c r="AA22" s="682"/>
      <c r="AB22" s="682"/>
      <c r="AC22" s="682"/>
      <c r="AD22" s="683">
        <v>2319808</v>
      </c>
      <c r="AE22" s="683"/>
      <c r="AF22" s="683"/>
      <c r="AG22" s="683"/>
      <c r="AH22" s="683"/>
      <c r="AI22" s="683"/>
      <c r="AJ22" s="683"/>
      <c r="AK22" s="683"/>
      <c r="AL22" s="684">
        <v>99.6</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174</v>
      </c>
      <c r="BH22" s="680"/>
      <c r="BI22" s="680"/>
      <c r="BJ22" s="680"/>
      <c r="BK22" s="680"/>
      <c r="BL22" s="680"/>
      <c r="BM22" s="680"/>
      <c r="BN22" s="681"/>
      <c r="BO22" s="682" t="s">
        <v>174</v>
      </c>
      <c r="BP22" s="682"/>
      <c r="BQ22" s="682"/>
      <c r="BR22" s="682"/>
      <c r="BS22" s="688" t="s">
        <v>174</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280</v>
      </c>
      <c r="C23" s="677"/>
      <c r="D23" s="677"/>
      <c r="E23" s="677"/>
      <c r="F23" s="677"/>
      <c r="G23" s="677"/>
      <c r="H23" s="677"/>
      <c r="I23" s="677"/>
      <c r="J23" s="677"/>
      <c r="K23" s="677"/>
      <c r="L23" s="677"/>
      <c r="M23" s="677"/>
      <c r="N23" s="677"/>
      <c r="O23" s="677"/>
      <c r="P23" s="677"/>
      <c r="Q23" s="678"/>
      <c r="R23" s="679">
        <v>775</v>
      </c>
      <c r="S23" s="680"/>
      <c r="T23" s="680"/>
      <c r="U23" s="680"/>
      <c r="V23" s="680"/>
      <c r="W23" s="680"/>
      <c r="X23" s="680"/>
      <c r="Y23" s="681"/>
      <c r="Z23" s="682">
        <v>0</v>
      </c>
      <c r="AA23" s="682"/>
      <c r="AB23" s="682"/>
      <c r="AC23" s="682"/>
      <c r="AD23" s="683">
        <v>775</v>
      </c>
      <c r="AE23" s="683"/>
      <c r="AF23" s="683"/>
      <c r="AG23" s="683"/>
      <c r="AH23" s="683"/>
      <c r="AI23" s="683"/>
      <c r="AJ23" s="683"/>
      <c r="AK23" s="683"/>
      <c r="AL23" s="684">
        <v>0</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67010</v>
      </c>
      <c r="BH23" s="680"/>
      <c r="BI23" s="680"/>
      <c r="BJ23" s="680"/>
      <c r="BK23" s="680"/>
      <c r="BL23" s="680"/>
      <c r="BM23" s="680"/>
      <c r="BN23" s="681"/>
      <c r="BO23" s="682">
        <v>7.3</v>
      </c>
      <c r="BP23" s="682"/>
      <c r="BQ23" s="682"/>
      <c r="BR23" s="682"/>
      <c r="BS23" s="688" t="s">
        <v>174</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11" t="s">
        <v>285</v>
      </c>
      <c r="DM23" s="712"/>
      <c r="DN23" s="712"/>
      <c r="DO23" s="712"/>
      <c r="DP23" s="712"/>
      <c r="DQ23" s="712"/>
      <c r="DR23" s="712"/>
      <c r="DS23" s="712"/>
      <c r="DT23" s="712"/>
      <c r="DU23" s="712"/>
      <c r="DV23" s="713"/>
      <c r="DW23" s="661" t="s">
        <v>286</v>
      </c>
      <c r="DX23" s="662"/>
      <c r="DY23" s="662"/>
      <c r="DZ23" s="662"/>
      <c r="EA23" s="662"/>
      <c r="EB23" s="662"/>
      <c r="EC23" s="663"/>
    </row>
    <row r="24" spans="2:133" ht="11.25" customHeight="1" x14ac:dyDescent="0.2">
      <c r="B24" s="676" t="s">
        <v>287</v>
      </c>
      <c r="C24" s="677"/>
      <c r="D24" s="677"/>
      <c r="E24" s="677"/>
      <c r="F24" s="677"/>
      <c r="G24" s="677"/>
      <c r="H24" s="677"/>
      <c r="I24" s="677"/>
      <c r="J24" s="677"/>
      <c r="K24" s="677"/>
      <c r="L24" s="677"/>
      <c r="M24" s="677"/>
      <c r="N24" s="677"/>
      <c r="O24" s="677"/>
      <c r="P24" s="677"/>
      <c r="Q24" s="678"/>
      <c r="R24" s="679">
        <v>9052</v>
      </c>
      <c r="S24" s="680"/>
      <c r="T24" s="680"/>
      <c r="U24" s="680"/>
      <c r="V24" s="680"/>
      <c r="W24" s="680"/>
      <c r="X24" s="680"/>
      <c r="Y24" s="681"/>
      <c r="Z24" s="682">
        <v>0.2</v>
      </c>
      <c r="AA24" s="682"/>
      <c r="AB24" s="682"/>
      <c r="AC24" s="682"/>
      <c r="AD24" s="683" t="s">
        <v>174</v>
      </c>
      <c r="AE24" s="683"/>
      <c r="AF24" s="683"/>
      <c r="AG24" s="683"/>
      <c r="AH24" s="683"/>
      <c r="AI24" s="683"/>
      <c r="AJ24" s="683"/>
      <c r="AK24" s="683"/>
      <c r="AL24" s="684" t="s">
        <v>174</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174</v>
      </c>
      <c r="BH24" s="680"/>
      <c r="BI24" s="680"/>
      <c r="BJ24" s="680"/>
      <c r="BK24" s="680"/>
      <c r="BL24" s="680"/>
      <c r="BM24" s="680"/>
      <c r="BN24" s="681"/>
      <c r="BO24" s="682" t="s">
        <v>174</v>
      </c>
      <c r="BP24" s="682"/>
      <c r="BQ24" s="682"/>
      <c r="BR24" s="682"/>
      <c r="BS24" s="688" t="s">
        <v>174</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1419847</v>
      </c>
      <c r="CS24" s="669"/>
      <c r="CT24" s="669"/>
      <c r="CU24" s="669"/>
      <c r="CV24" s="669"/>
      <c r="CW24" s="669"/>
      <c r="CX24" s="669"/>
      <c r="CY24" s="670"/>
      <c r="CZ24" s="673">
        <v>30.4</v>
      </c>
      <c r="DA24" s="674"/>
      <c r="DB24" s="674"/>
      <c r="DC24" s="693"/>
      <c r="DD24" s="714">
        <v>1056082</v>
      </c>
      <c r="DE24" s="669"/>
      <c r="DF24" s="669"/>
      <c r="DG24" s="669"/>
      <c r="DH24" s="669"/>
      <c r="DI24" s="669"/>
      <c r="DJ24" s="669"/>
      <c r="DK24" s="670"/>
      <c r="DL24" s="714">
        <v>1010157</v>
      </c>
      <c r="DM24" s="669"/>
      <c r="DN24" s="669"/>
      <c r="DO24" s="669"/>
      <c r="DP24" s="669"/>
      <c r="DQ24" s="669"/>
      <c r="DR24" s="669"/>
      <c r="DS24" s="669"/>
      <c r="DT24" s="669"/>
      <c r="DU24" s="669"/>
      <c r="DV24" s="670"/>
      <c r="DW24" s="673">
        <v>41.4</v>
      </c>
      <c r="DX24" s="674"/>
      <c r="DY24" s="674"/>
      <c r="DZ24" s="674"/>
      <c r="EA24" s="674"/>
      <c r="EB24" s="674"/>
      <c r="EC24" s="675"/>
    </row>
    <row r="25" spans="2:133" ht="11.25" customHeight="1" x14ac:dyDescent="0.2">
      <c r="B25" s="676" t="s">
        <v>290</v>
      </c>
      <c r="C25" s="677"/>
      <c r="D25" s="677"/>
      <c r="E25" s="677"/>
      <c r="F25" s="677"/>
      <c r="G25" s="677"/>
      <c r="H25" s="677"/>
      <c r="I25" s="677"/>
      <c r="J25" s="677"/>
      <c r="K25" s="677"/>
      <c r="L25" s="677"/>
      <c r="M25" s="677"/>
      <c r="N25" s="677"/>
      <c r="O25" s="677"/>
      <c r="P25" s="677"/>
      <c r="Q25" s="678"/>
      <c r="R25" s="679">
        <v>72068</v>
      </c>
      <c r="S25" s="680"/>
      <c r="T25" s="680"/>
      <c r="U25" s="680"/>
      <c r="V25" s="680"/>
      <c r="W25" s="680"/>
      <c r="X25" s="680"/>
      <c r="Y25" s="681"/>
      <c r="Z25" s="682">
        <v>1.4</v>
      </c>
      <c r="AA25" s="682"/>
      <c r="AB25" s="682"/>
      <c r="AC25" s="682"/>
      <c r="AD25" s="683">
        <v>7601</v>
      </c>
      <c r="AE25" s="683"/>
      <c r="AF25" s="683"/>
      <c r="AG25" s="683"/>
      <c r="AH25" s="683"/>
      <c r="AI25" s="683"/>
      <c r="AJ25" s="683"/>
      <c r="AK25" s="683"/>
      <c r="AL25" s="684">
        <v>0.3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174</v>
      </c>
      <c r="BH25" s="680"/>
      <c r="BI25" s="680"/>
      <c r="BJ25" s="680"/>
      <c r="BK25" s="680"/>
      <c r="BL25" s="680"/>
      <c r="BM25" s="680"/>
      <c r="BN25" s="681"/>
      <c r="BO25" s="682" t="s">
        <v>174</v>
      </c>
      <c r="BP25" s="682"/>
      <c r="BQ25" s="682"/>
      <c r="BR25" s="682"/>
      <c r="BS25" s="688" t="s">
        <v>174</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767241</v>
      </c>
      <c r="CS25" s="703"/>
      <c r="CT25" s="703"/>
      <c r="CU25" s="703"/>
      <c r="CV25" s="703"/>
      <c r="CW25" s="703"/>
      <c r="CX25" s="703"/>
      <c r="CY25" s="704"/>
      <c r="CZ25" s="684">
        <v>16.399999999999999</v>
      </c>
      <c r="DA25" s="715"/>
      <c r="DB25" s="715"/>
      <c r="DC25" s="717"/>
      <c r="DD25" s="688">
        <v>683443</v>
      </c>
      <c r="DE25" s="703"/>
      <c r="DF25" s="703"/>
      <c r="DG25" s="703"/>
      <c r="DH25" s="703"/>
      <c r="DI25" s="703"/>
      <c r="DJ25" s="703"/>
      <c r="DK25" s="704"/>
      <c r="DL25" s="688">
        <v>638520</v>
      </c>
      <c r="DM25" s="703"/>
      <c r="DN25" s="703"/>
      <c r="DO25" s="703"/>
      <c r="DP25" s="703"/>
      <c r="DQ25" s="703"/>
      <c r="DR25" s="703"/>
      <c r="DS25" s="703"/>
      <c r="DT25" s="703"/>
      <c r="DU25" s="703"/>
      <c r="DV25" s="704"/>
      <c r="DW25" s="684">
        <v>26.2</v>
      </c>
      <c r="DX25" s="715"/>
      <c r="DY25" s="715"/>
      <c r="DZ25" s="715"/>
      <c r="EA25" s="715"/>
      <c r="EB25" s="715"/>
      <c r="EC25" s="716"/>
    </row>
    <row r="26" spans="2:133" ht="11.25" customHeight="1" x14ac:dyDescent="0.2">
      <c r="B26" s="676" t="s">
        <v>293</v>
      </c>
      <c r="C26" s="677"/>
      <c r="D26" s="677"/>
      <c r="E26" s="677"/>
      <c r="F26" s="677"/>
      <c r="G26" s="677"/>
      <c r="H26" s="677"/>
      <c r="I26" s="677"/>
      <c r="J26" s="677"/>
      <c r="K26" s="677"/>
      <c r="L26" s="677"/>
      <c r="M26" s="677"/>
      <c r="N26" s="677"/>
      <c r="O26" s="677"/>
      <c r="P26" s="677"/>
      <c r="Q26" s="678"/>
      <c r="R26" s="679">
        <v>4373</v>
      </c>
      <c r="S26" s="680"/>
      <c r="T26" s="680"/>
      <c r="U26" s="680"/>
      <c r="V26" s="680"/>
      <c r="W26" s="680"/>
      <c r="X26" s="680"/>
      <c r="Y26" s="681"/>
      <c r="Z26" s="682">
        <v>0.1</v>
      </c>
      <c r="AA26" s="682"/>
      <c r="AB26" s="682"/>
      <c r="AC26" s="682"/>
      <c r="AD26" s="683" t="s">
        <v>174</v>
      </c>
      <c r="AE26" s="683"/>
      <c r="AF26" s="683"/>
      <c r="AG26" s="683"/>
      <c r="AH26" s="683"/>
      <c r="AI26" s="683"/>
      <c r="AJ26" s="683"/>
      <c r="AK26" s="683"/>
      <c r="AL26" s="684" t="s">
        <v>174</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174</v>
      </c>
      <c r="BH26" s="680"/>
      <c r="BI26" s="680"/>
      <c r="BJ26" s="680"/>
      <c r="BK26" s="680"/>
      <c r="BL26" s="680"/>
      <c r="BM26" s="680"/>
      <c r="BN26" s="681"/>
      <c r="BO26" s="682" t="s">
        <v>174</v>
      </c>
      <c r="BP26" s="682"/>
      <c r="BQ26" s="682"/>
      <c r="BR26" s="682"/>
      <c r="BS26" s="688" t="s">
        <v>245</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423223</v>
      </c>
      <c r="CS26" s="680"/>
      <c r="CT26" s="680"/>
      <c r="CU26" s="680"/>
      <c r="CV26" s="680"/>
      <c r="CW26" s="680"/>
      <c r="CX26" s="680"/>
      <c r="CY26" s="681"/>
      <c r="CZ26" s="684">
        <v>9.1</v>
      </c>
      <c r="DA26" s="715"/>
      <c r="DB26" s="715"/>
      <c r="DC26" s="717"/>
      <c r="DD26" s="688">
        <v>346519</v>
      </c>
      <c r="DE26" s="680"/>
      <c r="DF26" s="680"/>
      <c r="DG26" s="680"/>
      <c r="DH26" s="680"/>
      <c r="DI26" s="680"/>
      <c r="DJ26" s="680"/>
      <c r="DK26" s="681"/>
      <c r="DL26" s="688" t="s">
        <v>174</v>
      </c>
      <c r="DM26" s="680"/>
      <c r="DN26" s="680"/>
      <c r="DO26" s="680"/>
      <c r="DP26" s="680"/>
      <c r="DQ26" s="680"/>
      <c r="DR26" s="680"/>
      <c r="DS26" s="680"/>
      <c r="DT26" s="680"/>
      <c r="DU26" s="680"/>
      <c r="DV26" s="681"/>
      <c r="DW26" s="684" t="s">
        <v>174</v>
      </c>
      <c r="DX26" s="715"/>
      <c r="DY26" s="715"/>
      <c r="DZ26" s="715"/>
      <c r="EA26" s="715"/>
      <c r="EB26" s="715"/>
      <c r="EC26" s="716"/>
    </row>
    <row r="27" spans="2:133" ht="11.25" customHeight="1" x14ac:dyDescent="0.2">
      <c r="B27" s="676" t="s">
        <v>296</v>
      </c>
      <c r="C27" s="677"/>
      <c r="D27" s="677"/>
      <c r="E27" s="677"/>
      <c r="F27" s="677"/>
      <c r="G27" s="677"/>
      <c r="H27" s="677"/>
      <c r="I27" s="677"/>
      <c r="J27" s="677"/>
      <c r="K27" s="677"/>
      <c r="L27" s="677"/>
      <c r="M27" s="677"/>
      <c r="N27" s="677"/>
      <c r="O27" s="677"/>
      <c r="P27" s="677"/>
      <c r="Q27" s="678"/>
      <c r="R27" s="679">
        <v>710806</v>
      </c>
      <c r="S27" s="680"/>
      <c r="T27" s="680"/>
      <c r="U27" s="680"/>
      <c r="V27" s="680"/>
      <c r="W27" s="680"/>
      <c r="X27" s="680"/>
      <c r="Y27" s="681"/>
      <c r="Z27" s="682">
        <v>14</v>
      </c>
      <c r="AA27" s="682"/>
      <c r="AB27" s="682"/>
      <c r="AC27" s="682"/>
      <c r="AD27" s="683" t="s">
        <v>174</v>
      </c>
      <c r="AE27" s="683"/>
      <c r="AF27" s="683"/>
      <c r="AG27" s="683"/>
      <c r="AH27" s="683"/>
      <c r="AI27" s="683"/>
      <c r="AJ27" s="683"/>
      <c r="AK27" s="683"/>
      <c r="AL27" s="684" t="s">
        <v>174</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922420</v>
      </c>
      <c r="BH27" s="680"/>
      <c r="BI27" s="680"/>
      <c r="BJ27" s="680"/>
      <c r="BK27" s="680"/>
      <c r="BL27" s="680"/>
      <c r="BM27" s="680"/>
      <c r="BN27" s="681"/>
      <c r="BO27" s="682">
        <v>100</v>
      </c>
      <c r="BP27" s="682"/>
      <c r="BQ27" s="682"/>
      <c r="BR27" s="682"/>
      <c r="BS27" s="688">
        <v>10723</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428218</v>
      </c>
      <c r="CS27" s="703"/>
      <c r="CT27" s="703"/>
      <c r="CU27" s="703"/>
      <c r="CV27" s="703"/>
      <c r="CW27" s="703"/>
      <c r="CX27" s="703"/>
      <c r="CY27" s="704"/>
      <c r="CZ27" s="684">
        <v>9.1999999999999993</v>
      </c>
      <c r="DA27" s="715"/>
      <c r="DB27" s="715"/>
      <c r="DC27" s="717"/>
      <c r="DD27" s="688">
        <v>153754</v>
      </c>
      <c r="DE27" s="703"/>
      <c r="DF27" s="703"/>
      <c r="DG27" s="703"/>
      <c r="DH27" s="703"/>
      <c r="DI27" s="703"/>
      <c r="DJ27" s="703"/>
      <c r="DK27" s="704"/>
      <c r="DL27" s="688">
        <v>152752</v>
      </c>
      <c r="DM27" s="703"/>
      <c r="DN27" s="703"/>
      <c r="DO27" s="703"/>
      <c r="DP27" s="703"/>
      <c r="DQ27" s="703"/>
      <c r="DR27" s="703"/>
      <c r="DS27" s="703"/>
      <c r="DT27" s="703"/>
      <c r="DU27" s="703"/>
      <c r="DV27" s="704"/>
      <c r="DW27" s="684">
        <v>6.3</v>
      </c>
      <c r="DX27" s="715"/>
      <c r="DY27" s="715"/>
      <c r="DZ27" s="715"/>
      <c r="EA27" s="715"/>
      <c r="EB27" s="715"/>
      <c r="EC27" s="716"/>
    </row>
    <row r="28" spans="2:133" ht="11.25" customHeight="1" x14ac:dyDescent="0.2">
      <c r="B28" s="721" t="s">
        <v>299</v>
      </c>
      <c r="C28" s="722"/>
      <c r="D28" s="722"/>
      <c r="E28" s="722"/>
      <c r="F28" s="722"/>
      <c r="G28" s="722"/>
      <c r="H28" s="722"/>
      <c r="I28" s="722"/>
      <c r="J28" s="722"/>
      <c r="K28" s="722"/>
      <c r="L28" s="722"/>
      <c r="M28" s="722"/>
      <c r="N28" s="722"/>
      <c r="O28" s="722"/>
      <c r="P28" s="722"/>
      <c r="Q28" s="723"/>
      <c r="R28" s="679" t="s">
        <v>174</v>
      </c>
      <c r="S28" s="680"/>
      <c r="T28" s="680"/>
      <c r="U28" s="680"/>
      <c r="V28" s="680"/>
      <c r="W28" s="680"/>
      <c r="X28" s="680"/>
      <c r="Y28" s="681"/>
      <c r="Z28" s="682" t="s">
        <v>174</v>
      </c>
      <c r="AA28" s="682"/>
      <c r="AB28" s="682"/>
      <c r="AC28" s="682"/>
      <c r="AD28" s="683" t="s">
        <v>174</v>
      </c>
      <c r="AE28" s="683"/>
      <c r="AF28" s="683"/>
      <c r="AG28" s="683"/>
      <c r="AH28" s="683"/>
      <c r="AI28" s="683"/>
      <c r="AJ28" s="683"/>
      <c r="AK28" s="683"/>
      <c r="AL28" s="684" t="s">
        <v>174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224388</v>
      </c>
      <c r="CS28" s="680"/>
      <c r="CT28" s="680"/>
      <c r="CU28" s="680"/>
      <c r="CV28" s="680"/>
      <c r="CW28" s="680"/>
      <c r="CX28" s="680"/>
      <c r="CY28" s="681"/>
      <c r="CZ28" s="684">
        <v>4.8</v>
      </c>
      <c r="DA28" s="715"/>
      <c r="DB28" s="715"/>
      <c r="DC28" s="717"/>
      <c r="DD28" s="688">
        <v>218885</v>
      </c>
      <c r="DE28" s="680"/>
      <c r="DF28" s="680"/>
      <c r="DG28" s="680"/>
      <c r="DH28" s="680"/>
      <c r="DI28" s="680"/>
      <c r="DJ28" s="680"/>
      <c r="DK28" s="681"/>
      <c r="DL28" s="688">
        <v>218885</v>
      </c>
      <c r="DM28" s="680"/>
      <c r="DN28" s="680"/>
      <c r="DO28" s="680"/>
      <c r="DP28" s="680"/>
      <c r="DQ28" s="680"/>
      <c r="DR28" s="680"/>
      <c r="DS28" s="680"/>
      <c r="DT28" s="680"/>
      <c r="DU28" s="680"/>
      <c r="DV28" s="681"/>
      <c r="DW28" s="684">
        <v>9</v>
      </c>
      <c r="DX28" s="715"/>
      <c r="DY28" s="715"/>
      <c r="DZ28" s="715"/>
      <c r="EA28" s="715"/>
      <c r="EB28" s="715"/>
      <c r="EC28" s="716"/>
    </row>
    <row r="29" spans="2:133" ht="11.25" customHeight="1" x14ac:dyDescent="0.2">
      <c r="B29" s="676" t="s">
        <v>301</v>
      </c>
      <c r="C29" s="677"/>
      <c r="D29" s="677"/>
      <c r="E29" s="677"/>
      <c r="F29" s="677"/>
      <c r="G29" s="677"/>
      <c r="H29" s="677"/>
      <c r="I29" s="677"/>
      <c r="J29" s="677"/>
      <c r="K29" s="677"/>
      <c r="L29" s="677"/>
      <c r="M29" s="677"/>
      <c r="N29" s="677"/>
      <c r="O29" s="677"/>
      <c r="P29" s="677"/>
      <c r="Q29" s="678"/>
      <c r="R29" s="679">
        <v>443033</v>
      </c>
      <c r="S29" s="680"/>
      <c r="T29" s="680"/>
      <c r="U29" s="680"/>
      <c r="V29" s="680"/>
      <c r="W29" s="680"/>
      <c r="X29" s="680"/>
      <c r="Y29" s="681"/>
      <c r="Z29" s="682">
        <v>8.6999999999999993</v>
      </c>
      <c r="AA29" s="682"/>
      <c r="AB29" s="682"/>
      <c r="AC29" s="682"/>
      <c r="AD29" s="683" t="s">
        <v>174</v>
      </c>
      <c r="AE29" s="683"/>
      <c r="AF29" s="683"/>
      <c r="AG29" s="683"/>
      <c r="AH29" s="683"/>
      <c r="AI29" s="683"/>
      <c r="AJ29" s="683"/>
      <c r="AK29" s="683"/>
      <c r="AL29" s="684" t="s">
        <v>174</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69</v>
      </c>
      <c r="CG29" s="695"/>
      <c r="CH29" s="695"/>
      <c r="CI29" s="695"/>
      <c r="CJ29" s="695"/>
      <c r="CK29" s="695"/>
      <c r="CL29" s="695"/>
      <c r="CM29" s="695"/>
      <c r="CN29" s="695"/>
      <c r="CO29" s="695"/>
      <c r="CP29" s="695"/>
      <c r="CQ29" s="696"/>
      <c r="CR29" s="679">
        <v>224377</v>
      </c>
      <c r="CS29" s="703"/>
      <c r="CT29" s="703"/>
      <c r="CU29" s="703"/>
      <c r="CV29" s="703"/>
      <c r="CW29" s="703"/>
      <c r="CX29" s="703"/>
      <c r="CY29" s="704"/>
      <c r="CZ29" s="684">
        <v>4.8</v>
      </c>
      <c r="DA29" s="715"/>
      <c r="DB29" s="715"/>
      <c r="DC29" s="717"/>
      <c r="DD29" s="688">
        <v>218874</v>
      </c>
      <c r="DE29" s="703"/>
      <c r="DF29" s="703"/>
      <c r="DG29" s="703"/>
      <c r="DH29" s="703"/>
      <c r="DI29" s="703"/>
      <c r="DJ29" s="703"/>
      <c r="DK29" s="704"/>
      <c r="DL29" s="688">
        <v>218874</v>
      </c>
      <c r="DM29" s="703"/>
      <c r="DN29" s="703"/>
      <c r="DO29" s="703"/>
      <c r="DP29" s="703"/>
      <c r="DQ29" s="703"/>
      <c r="DR29" s="703"/>
      <c r="DS29" s="703"/>
      <c r="DT29" s="703"/>
      <c r="DU29" s="703"/>
      <c r="DV29" s="704"/>
      <c r="DW29" s="684">
        <v>9</v>
      </c>
      <c r="DX29" s="715"/>
      <c r="DY29" s="715"/>
      <c r="DZ29" s="715"/>
      <c r="EA29" s="715"/>
      <c r="EB29" s="715"/>
      <c r="EC29" s="716"/>
    </row>
    <row r="30" spans="2:133" ht="11.25" customHeight="1" x14ac:dyDescent="0.2">
      <c r="B30" s="676" t="s">
        <v>305</v>
      </c>
      <c r="C30" s="677"/>
      <c r="D30" s="677"/>
      <c r="E30" s="677"/>
      <c r="F30" s="677"/>
      <c r="G30" s="677"/>
      <c r="H30" s="677"/>
      <c r="I30" s="677"/>
      <c r="J30" s="677"/>
      <c r="K30" s="677"/>
      <c r="L30" s="677"/>
      <c r="M30" s="677"/>
      <c r="N30" s="677"/>
      <c r="O30" s="677"/>
      <c r="P30" s="677"/>
      <c r="Q30" s="678"/>
      <c r="R30" s="679">
        <v>32673</v>
      </c>
      <c r="S30" s="680"/>
      <c r="T30" s="680"/>
      <c r="U30" s="680"/>
      <c r="V30" s="680"/>
      <c r="W30" s="680"/>
      <c r="X30" s="680"/>
      <c r="Y30" s="681"/>
      <c r="Z30" s="682">
        <v>0.6</v>
      </c>
      <c r="AA30" s="682"/>
      <c r="AB30" s="682"/>
      <c r="AC30" s="682"/>
      <c r="AD30" s="683">
        <v>94</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187</v>
      </c>
      <c r="AY30" s="666"/>
      <c r="AZ30" s="666"/>
      <c r="BA30" s="666"/>
      <c r="BB30" s="666"/>
      <c r="BC30" s="666"/>
      <c r="BD30" s="666"/>
      <c r="BE30" s="666"/>
      <c r="BF30" s="667"/>
      <c r="BG30" s="739">
        <v>98.8</v>
      </c>
      <c r="BH30" s="740"/>
      <c r="BI30" s="740"/>
      <c r="BJ30" s="740"/>
      <c r="BK30" s="740"/>
      <c r="BL30" s="740"/>
      <c r="BM30" s="674">
        <v>92.5</v>
      </c>
      <c r="BN30" s="740"/>
      <c r="BO30" s="740"/>
      <c r="BP30" s="740"/>
      <c r="BQ30" s="741"/>
      <c r="BR30" s="739">
        <v>98.7</v>
      </c>
      <c r="BS30" s="740"/>
      <c r="BT30" s="740"/>
      <c r="BU30" s="740"/>
      <c r="BV30" s="740"/>
      <c r="BW30" s="740"/>
      <c r="BX30" s="674">
        <v>90.3</v>
      </c>
      <c r="BY30" s="740"/>
      <c r="BZ30" s="740"/>
      <c r="CA30" s="740"/>
      <c r="CB30" s="741"/>
      <c r="CD30" s="744"/>
      <c r="CE30" s="745"/>
      <c r="CF30" s="694" t="s">
        <v>308</v>
      </c>
      <c r="CG30" s="695"/>
      <c r="CH30" s="695"/>
      <c r="CI30" s="695"/>
      <c r="CJ30" s="695"/>
      <c r="CK30" s="695"/>
      <c r="CL30" s="695"/>
      <c r="CM30" s="695"/>
      <c r="CN30" s="695"/>
      <c r="CO30" s="695"/>
      <c r="CP30" s="695"/>
      <c r="CQ30" s="696"/>
      <c r="CR30" s="679">
        <v>204133</v>
      </c>
      <c r="CS30" s="680"/>
      <c r="CT30" s="680"/>
      <c r="CU30" s="680"/>
      <c r="CV30" s="680"/>
      <c r="CW30" s="680"/>
      <c r="CX30" s="680"/>
      <c r="CY30" s="681"/>
      <c r="CZ30" s="684">
        <v>4.4000000000000004</v>
      </c>
      <c r="DA30" s="715"/>
      <c r="DB30" s="715"/>
      <c r="DC30" s="717"/>
      <c r="DD30" s="688">
        <v>198630</v>
      </c>
      <c r="DE30" s="680"/>
      <c r="DF30" s="680"/>
      <c r="DG30" s="680"/>
      <c r="DH30" s="680"/>
      <c r="DI30" s="680"/>
      <c r="DJ30" s="680"/>
      <c r="DK30" s="681"/>
      <c r="DL30" s="688">
        <v>198630</v>
      </c>
      <c r="DM30" s="680"/>
      <c r="DN30" s="680"/>
      <c r="DO30" s="680"/>
      <c r="DP30" s="680"/>
      <c r="DQ30" s="680"/>
      <c r="DR30" s="680"/>
      <c r="DS30" s="680"/>
      <c r="DT30" s="680"/>
      <c r="DU30" s="680"/>
      <c r="DV30" s="681"/>
      <c r="DW30" s="684">
        <v>8.1</v>
      </c>
      <c r="DX30" s="715"/>
      <c r="DY30" s="715"/>
      <c r="DZ30" s="715"/>
      <c r="EA30" s="715"/>
      <c r="EB30" s="715"/>
      <c r="EC30" s="716"/>
    </row>
    <row r="31" spans="2:133" ht="11.25" customHeight="1" x14ac:dyDescent="0.2">
      <c r="B31" s="676" t="s">
        <v>309</v>
      </c>
      <c r="C31" s="677"/>
      <c r="D31" s="677"/>
      <c r="E31" s="677"/>
      <c r="F31" s="677"/>
      <c r="G31" s="677"/>
      <c r="H31" s="677"/>
      <c r="I31" s="677"/>
      <c r="J31" s="677"/>
      <c r="K31" s="677"/>
      <c r="L31" s="677"/>
      <c r="M31" s="677"/>
      <c r="N31" s="677"/>
      <c r="O31" s="677"/>
      <c r="P31" s="677"/>
      <c r="Q31" s="678"/>
      <c r="R31" s="679">
        <v>8605</v>
      </c>
      <c r="S31" s="680"/>
      <c r="T31" s="680"/>
      <c r="U31" s="680"/>
      <c r="V31" s="680"/>
      <c r="W31" s="680"/>
      <c r="X31" s="680"/>
      <c r="Y31" s="681"/>
      <c r="Z31" s="682">
        <v>0.2</v>
      </c>
      <c r="AA31" s="682"/>
      <c r="AB31" s="682"/>
      <c r="AC31" s="682"/>
      <c r="AD31" s="683" t="s">
        <v>174</v>
      </c>
      <c r="AE31" s="683"/>
      <c r="AF31" s="683"/>
      <c r="AG31" s="683"/>
      <c r="AH31" s="683"/>
      <c r="AI31" s="683"/>
      <c r="AJ31" s="683"/>
      <c r="AK31" s="683"/>
      <c r="AL31" s="684" t="s">
        <v>174</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98.9</v>
      </c>
      <c r="BH31" s="703"/>
      <c r="BI31" s="703"/>
      <c r="BJ31" s="703"/>
      <c r="BK31" s="703"/>
      <c r="BL31" s="703"/>
      <c r="BM31" s="685">
        <v>95</v>
      </c>
      <c r="BN31" s="737"/>
      <c r="BO31" s="737"/>
      <c r="BP31" s="737"/>
      <c r="BQ31" s="738"/>
      <c r="BR31" s="736">
        <v>99</v>
      </c>
      <c r="BS31" s="703"/>
      <c r="BT31" s="703"/>
      <c r="BU31" s="703"/>
      <c r="BV31" s="703"/>
      <c r="BW31" s="703"/>
      <c r="BX31" s="685">
        <v>92.4</v>
      </c>
      <c r="BY31" s="737"/>
      <c r="BZ31" s="737"/>
      <c r="CA31" s="737"/>
      <c r="CB31" s="738"/>
      <c r="CD31" s="744"/>
      <c r="CE31" s="745"/>
      <c r="CF31" s="694" t="s">
        <v>312</v>
      </c>
      <c r="CG31" s="695"/>
      <c r="CH31" s="695"/>
      <c r="CI31" s="695"/>
      <c r="CJ31" s="695"/>
      <c r="CK31" s="695"/>
      <c r="CL31" s="695"/>
      <c r="CM31" s="695"/>
      <c r="CN31" s="695"/>
      <c r="CO31" s="695"/>
      <c r="CP31" s="695"/>
      <c r="CQ31" s="696"/>
      <c r="CR31" s="679">
        <v>20244</v>
      </c>
      <c r="CS31" s="703"/>
      <c r="CT31" s="703"/>
      <c r="CU31" s="703"/>
      <c r="CV31" s="703"/>
      <c r="CW31" s="703"/>
      <c r="CX31" s="703"/>
      <c r="CY31" s="704"/>
      <c r="CZ31" s="684">
        <v>0.4</v>
      </c>
      <c r="DA31" s="715"/>
      <c r="DB31" s="715"/>
      <c r="DC31" s="717"/>
      <c r="DD31" s="688">
        <v>20244</v>
      </c>
      <c r="DE31" s="703"/>
      <c r="DF31" s="703"/>
      <c r="DG31" s="703"/>
      <c r="DH31" s="703"/>
      <c r="DI31" s="703"/>
      <c r="DJ31" s="703"/>
      <c r="DK31" s="704"/>
      <c r="DL31" s="688">
        <v>20244</v>
      </c>
      <c r="DM31" s="703"/>
      <c r="DN31" s="703"/>
      <c r="DO31" s="703"/>
      <c r="DP31" s="703"/>
      <c r="DQ31" s="703"/>
      <c r="DR31" s="703"/>
      <c r="DS31" s="703"/>
      <c r="DT31" s="703"/>
      <c r="DU31" s="703"/>
      <c r="DV31" s="704"/>
      <c r="DW31" s="684">
        <v>0.8</v>
      </c>
      <c r="DX31" s="715"/>
      <c r="DY31" s="715"/>
      <c r="DZ31" s="715"/>
      <c r="EA31" s="715"/>
      <c r="EB31" s="715"/>
      <c r="EC31" s="716"/>
    </row>
    <row r="32" spans="2:133" ht="11.25" customHeight="1" x14ac:dyDescent="0.2">
      <c r="B32" s="676" t="s">
        <v>313</v>
      </c>
      <c r="C32" s="677"/>
      <c r="D32" s="677"/>
      <c r="E32" s="677"/>
      <c r="F32" s="677"/>
      <c r="G32" s="677"/>
      <c r="H32" s="677"/>
      <c r="I32" s="677"/>
      <c r="J32" s="677"/>
      <c r="K32" s="677"/>
      <c r="L32" s="677"/>
      <c r="M32" s="677"/>
      <c r="N32" s="677"/>
      <c r="O32" s="677"/>
      <c r="P32" s="677"/>
      <c r="Q32" s="678"/>
      <c r="R32" s="679">
        <v>14075</v>
      </c>
      <c r="S32" s="680"/>
      <c r="T32" s="680"/>
      <c r="U32" s="680"/>
      <c r="V32" s="680"/>
      <c r="W32" s="680"/>
      <c r="X32" s="680"/>
      <c r="Y32" s="681"/>
      <c r="Z32" s="682">
        <v>0.3</v>
      </c>
      <c r="AA32" s="682"/>
      <c r="AB32" s="682"/>
      <c r="AC32" s="682"/>
      <c r="AD32" s="683" t="s">
        <v>174</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98.8</v>
      </c>
      <c r="BH32" s="749"/>
      <c r="BI32" s="749"/>
      <c r="BJ32" s="749"/>
      <c r="BK32" s="749"/>
      <c r="BL32" s="749"/>
      <c r="BM32" s="750">
        <v>90.9</v>
      </c>
      <c r="BN32" s="749"/>
      <c r="BO32" s="749"/>
      <c r="BP32" s="749"/>
      <c r="BQ32" s="751"/>
      <c r="BR32" s="748">
        <v>98.5</v>
      </c>
      <c r="BS32" s="749"/>
      <c r="BT32" s="749"/>
      <c r="BU32" s="749"/>
      <c r="BV32" s="749"/>
      <c r="BW32" s="749"/>
      <c r="BX32" s="750">
        <v>88.8</v>
      </c>
      <c r="BY32" s="749"/>
      <c r="BZ32" s="749"/>
      <c r="CA32" s="749"/>
      <c r="CB32" s="751"/>
      <c r="CD32" s="746"/>
      <c r="CE32" s="747"/>
      <c r="CF32" s="694" t="s">
        <v>315</v>
      </c>
      <c r="CG32" s="695"/>
      <c r="CH32" s="695"/>
      <c r="CI32" s="695"/>
      <c r="CJ32" s="695"/>
      <c r="CK32" s="695"/>
      <c r="CL32" s="695"/>
      <c r="CM32" s="695"/>
      <c r="CN32" s="695"/>
      <c r="CO32" s="695"/>
      <c r="CP32" s="695"/>
      <c r="CQ32" s="696"/>
      <c r="CR32" s="679">
        <v>11</v>
      </c>
      <c r="CS32" s="680"/>
      <c r="CT32" s="680"/>
      <c r="CU32" s="680"/>
      <c r="CV32" s="680"/>
      <c r="CW32" s="680"/>
      <c r="CX32" s="680"/>
      <c r="CY32" s="681"/>
      <c r="CZ32" s="684">
        <v>0</v>
      </c>
      <c r="DA32" s="715"/>
      <c r="DB32" s="715"/>
      <c r="DC32" s="717"/>
      <c r="DD32" s="688">
        <v>11</v>
      </c>
      <c r="DE32" s="680"/>
      <c r="DF32" s="680"/>
      <c r="DG32" s="680"/>
      <c r="DH32" s="680"/>
      <c r="DI32" s="680"/>
      <c r="DJ32" s="680"/>
      <c r="DK32" s="681"/>
      <c r="DL32" s="688">
        <v>11</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2">
      <c r="B33" s="676" t="s">
        <v>316</v>
      </c>
      <c r="C33" s="677"/>
      <c r="D33" s="677"/>
      <c r="E33" s="677"/>
      <c r="F33" s="677"/>
      <c r="G33" s="677"/>
      <c r="H33" s="677"/>
      <c r="I33" s="677"/>
      <c r="J33" s="677"/>
      <c r="K33" s="677"/>
      <c r="L33" s="677"/>
      <c r="M33" s="677"/>
      <c r="N33" s="677"/>
      <c r="O33" s="677"/>
      <c r="P33" s="677"/>
      <c r="Q33" s="678"/>
      <c r="R33" s="679">
        <v>421953</v>
      </c>
      <c r="S33" s="680"/>
      <c r="T33" s="680"/>
      <c r="U33" s="680"/>
      <c r="V33" s="680"/>
      <c r="W33" s="680"/>
      <c r="X33" s="680"/>
      <c r="Y33" s="681"/>
      <c r="Z33" s="682">
        <v>8.3000000000000007</v>
      </c>
      <c r="AA33" s="682"/>
      <c r="AB33" s="682"/>
      <c r="AC33" s="682"/>
      <c r="AD33" s="683" t="s">
        <v>174</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1700176</v>
      </c>
      <c r="CS33" s="703"/>
      <c r="CT33" s="703"/>
      <c r="CU33" s="703"/>
      <c r="CV33" s="703"/>
      <c r="CW33" s="703"/>
      <c r="CX33" s="703"/>
      <c r="CY33" s="704"/>
      <c r="CZ33" s="684">
        <v>36.4</v>
      </c>
      <c r="DA33" s="715"/>
      <c r="DB33" s="715"/>
      <c r="DC33" s="717"/>
      <c r="DD33" s="688">
        <v>1465606</v>
      </c>
      <c r="DE33" s="703"/>
      <c r="DF33" s="703"/>
      <c r="DG33" s="703"/>
      <c r="DH33" s="703"/>
      <c r="DI33" s="703"/>
      <c r="DJ33" s="703"/>
      <c r="DK33" s="704"/>
      <c r="DL33" s="688">
        <v>1031909</v>
      </c>
      <c r="DM33" s="703"/>
      <c r="DN33" s="703"/>
      <c r="DO33" s="703"/>
      <c r="DP33" s="703"/>
      <c r="DQ33" s="703"/>
      <c r="DR33" s="703"/>
      <c r="DS33" s="703"/>
      <c r="DT33" s="703"/>
      <c r="DU33" s="703"/>
      <c r="DV33" s="704"/>
      <c r="DW33" s="684">
        <v>42.3</v>
      </c>
      <c r="DX33" s="715"/>
      <c r="DY33" s="715"/>
      <c r="DZ33" s="715"/>
      <c r="EA33" s="715"/>
      <c r="EB33" s="715"/>
      <c r="EC33" s="716"/>
    </row>
    <row r="34" spans="2:133" ht="11.25" customHeight="1" x14ac:dyDescent="0.2">
      <c r="B34" s="676" t="s">
        <v>318</v>
      </c>
      <c r="C34" s="677"/>
      <c r="D34" s="677"/>
      <c r="E34" s="677"/>
      <c r="F34" s="677"/>
      <c r="G34" s="677"/>
      <c r="H34" s="677"/>
      <c r="I34" s="677"/>
      <c r="J34" s="677"/>
      <c r="K34" s="677"/>
      <c r="L34" s="677"/>
      <c r="M34" s="677"/>
      <c r="N34" s="677"/>
      <c r="O34" s="677"/>
      <c r="P34" s="677"/>
      <c r="Q34" s="678"/>
      <c r="R34" s="679">
        <v>47422</v>
      </c>
      <c r="S34" s="680"/>
      <c r="T34" s="680"/>
      <c r="U34" s="680"/>
      <c r="V34" s="680"/>
      <c r="W34" s="680"/>
      <c r="X34" s="680"/>
      <c r="Y34" s="681"/>
      <c r="Z34" s="682">
        <v>0.9</v>
      </c>
      <c r="AA34" s="682"/>
      <c r="AB34" s="682"/>
      <c r="AC34" s="682"/>
      <c r="AD34" s="683">
        <v>20</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482975</v>
      </c>
      <c r="CS34" s="680"/>
      <c r="CT34" s="680"/>
      <c r="CU34" s="680"/>
      <c r="CV34" s="680"/>
      <c r="CW34" s="680"/>
      <c r="CX34" s="680"/>
      <c r="CY34" s="681"/>
      <c r="CZ34" s="684">
        <v>10.3</v>
      </c>
      <c r="DA34" s="715"/>
      <c r="DB34" s="715"/>
      <c r="DC34" s="717"/>
      <c r="DD34" s="688">
        <v>387256</v>
      </c>
      <c r="DE34" s="680"/>
      <c r="DF34" s="680"/>
      <c r="DG34" s="680"/>
      <c r="DH34" s="680"/>
      <c r="DI34" s="680"/>
      <c r="DJ34" s="680"/>
      <c r="DK34" s="681"/>
      <c r="DL34" s="688">
        <v>250995</v>
      </c>
      <c r="DM34" s="680"/>
      <c r="DN34" s="680"/>
      <c r="DO34" s="680"/>
      <c r="DP34" s="680"/>
      <c r="DQ34" s="680"/>
      <c r="DR34" s="680"/>
      <c r="DS34" s="680"/>
      <c r="DT34" s="680"/>
      <c r="DU34" s="680"/>
      <c r="DV34" s="681"/>
      <c r="DW34" s="684">
        <v>10.3</v>
      </c>
      <c r="DX34" s="715"/>
      <c r="DY34" s="715"/>
      <c r="DZ34" s="715"/>
      <c r="EA34" s="715"/>
      <c r="EB34" s="715"/>
      <c r="EC34" s="716"/>
    </row>
    <row r="35" spans="2:133" ht="11.25" customHeight="1" x14ac:dyDescent="0.2">
      <c r="B35" s="676" t="s">
        <v>322</v>
      </c>
      <c r="C35" s="677"/>
      <c r="D35" s="677"/>
      <c r="E35" s="677"/>
      <c r="F35" s="677"/>
      <c r="G35" s="677"/>
      <c r="H35" s="677"/>
      <c r="I35" s="677"/>
      <c r="J35" s="677"/>
      <c r="K35" s="677"/>
      <c r="L35" s="677"/>
      <c r="M35" s="677"/>
      <c r="N35" s="677"/>
      <c r="O35" s="677"/>
      <c r="P35" s="677"/>
      <c r="Q35" s="678"/>
      <c r="R35" s="679">
        <v>556700</v>
      </c>
      <c r="S35" s="680"/>
      <c r="T35" s="680"/>
      <c r="U35" s="680"/>
      <c r="V35" s="680"/>
      <c r="W35" s="680"/>
      <c r="X35" s="680"/>
      <c r="Y35" s="681"/>
      <c r="Z35" s="682">
        <v>11</v>
      </c>
      <c r="AA35" s="682"/>
      <c r="AB35" s="682"/>
      <c r="AC35" s="682"/>
      <c r="AD35" s="683" t="s">
        <v>174</v>
      </c>
      <c r="AE35" s="683"/>
      <c r="AF35" s="683"/>
      <c r="AG35" s="683"/>
      <c r="AH35" s="683"/>
      <c r="AI35" s="683"/>
      <c r="AJ35" s="683"/>
      <c r="AK35" s="683"/>
      <c r="AL35" s="684" t="s">
        <v>174</v>
      </c>
      <c r="AM35" s="685"/>
      <c r="AN35" s="685"/>
      <c r="AO35" s="686"/>
      <c r="AP35" s="234"/>
      <c r="AQ35" s="752" t="s">
        <v>323</v>
      </c>
      <c r="AR35" s="753"/>
      <c r="AS35" s="753"/>
      <c r="AT35" s="753"/>
      <c r="AU35" s="753"/>
      <c r="AV35" s="753"/>
      <c r="AW35" s="753"/>
      <c r="AX35" s="753"/>
      <c r="AY35" s="754"/>
      <c r="AZ35" s="668">
        <v>592089</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5785</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11640</v>
      </c>
      <c r="CS35" s="703"/>
      <c r="CT35" s="703"/>
      <c r="CU35" s="703"/>
      <c r="CV35" s="703"/>
      <c r="CW35" s="703"/>
      <c r="CX35" s="703"/>
      <c r="CY35" s="704"/>
      <c r="CZ35" s="684">
        <v>0.2</v>
      </c>
      <c r="DA35" s="715"/>
      <c r="DB35" s="715"/>
      <c r="DC35" s="717"/>
      <c r="DD35" s="688">
        <v>11028</v>
      </c>
      <c r="DE35" s="703"/>
      <c r="DF35" s="703"/>
      <c r="DG35" s="703"/>
      <c r="DH35" s="703"/>
      <c r="DI35" s="703"/>
      <c r="DJ35" s="703"/>
      <c r="DK35" s="704"/>
      <c r="DL35" s="688">
        <v>11012</v>
      </c>
      <c r="DM35" s="703"/>
      <c r="DN35" s="703"/>
      <c r="DO35" s="703"/>
      <c r="DP35" s="703"/>
      <c r="DQ35" s="703"/>
      <c r="DR35" s="703"/>
      <c r="DS35" s="703"/>
      <c r="DT35" s="703"/>
      <c r="DU35" s="703"/>
      <c r="DV35" s="704"/>
      <c r="DW35" s="684">
        <v>0.5</v>
      </c>
      <c r="DX35" s="715"/>
      <c r="DY35" s="715"/>
      <c r="DZ35" s="715"/>
      <c r="EA35" s="715"/>
      <c r="EB35" s="715"/>
      <c r="EC35" s="716"/>
    </row>
    <row r="36" spans="2:133" ht="11.25" customHeight="1" x14ac:dyDescent="0.2">
      <c r="B36" s="676" t="s">
        <v>326</v>
      </c>
      <c r="C36" s="677"/>
      <c r="D36" s="677"/>
      <c r="E36" s="677"/>
      <c r="F36" s="677"/>
      <c r="G36" s="677"/>
      <c r="H36" s="677"/>
      <c r="I36" s="677"/>
      <c r="J36" s="677"/>
      <c r="K36" s="677"/>
      <c r="L36" s="677"/>
      <c r="M36" s="677"/>
      <c r="N36" s="677"/>
      <c r="O36" s="677"/>
      <c r="P36" s="677"/>
      <c r="Q36" s="678"/>
      <c r="R36" s="679" t="s">
        <v>174</v>
      </c>
      <c r="S36" s="680"/>
      <c r="T36" s="680"/>
      <c r="U36" s="680"/>
      <c r="V36" s="680"/>
      <c r="W36" s="680"/>
      <c r="X36" s="680"/>
      <c r="Y36" s="681"/>
      <c r="Z36" s="682" t="s">
        <v>174</v>
      </c>
      <c r="AA36" s="682"/>
      <c r="AB36" s="682"/>
      <c r="AC36" s="682"/>
      <c r="AD36" s="683" t="s">
        <v>174</v>
      </c>
      <c r="AE36" s="683"/>
      <c r="AF36" s="683"/>
      <c r="AG36" s="683"/>
      <c r="AH36" s="683"/>
      <c r="AI36" s="683"/>
      <c r="AJ36" s="683"/>
      <c r="AK36" s="683"/>
      <c r="AL36" s="684" t="s">
        <v>174</v>
      </c>
      <c r="AM36" s="685"/>
      <c r="AN36" s="685"/>
      <c r="AO36" s="686"/>
      <c r="AQ36" s="756" t="s">
        <v>327</v>
      </c>
      <c r="AR36" s="757"/>
      <c r="AS36" s="757"/>
      <c r="AT36" s="757"/>
      <c r="AU36" s="757"/>
      <c r="AV36" s="757"/>
      <c r="AW36" s="757"/>
      <c r="AX36" s="757"/>
      <c r="AY36" s="758"/>
      <c r="AZ36" s="679">
        <v>194202</v>
      </c>
      <c r="BA36" s="680"/>
      <c r="BB36" s="680"/>
      <c r="BC36" s="680"/>
      <c r="BD36" s="703"/>
      <c r="BE36" s="703"/>
      <c r="BF36" s="738"/>
      <c r="BG36" s="694" t="s">
        <v>328</v>
      </c>
      <c r="BH36" s="695"/>
      <c r="BI36" s="695"/>
      <c r="BJ36" s="695"/>
      <c r="BK36" s="695"/>
      <c r="BL36" s="695"/>
      <c r="BM36" s="695"/>
      <c r="BN36" s="695"/>
      <c r="BO36" s="695"/>
      <c r="BP36" s="695"/>
      <c r="BQ36" s="695"/>
      <c r="BR36" s="695"/>
      <c r="BS36" s="695"/>
      <c r="BT36" s="695"/>
      <c r="BU36" s="696"/>
      <c r="BV36" s="679">
        <v>-20100</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497397</v>
      </c>
      <c r="CS36" s="680"/>
      <c r="CT36" s="680"/>
      <c r="CU36" s="680"/>
      <c r="CV36" s="680"/>
      <c r="CW36" s="680"/>
      <c r="CX36" s="680"/>
      <c r="CY36" s="681"/>
      <c r="CZ36" s="684">
        <v>10.7</v>
      </c>
      <c r="DA36" s="715"/>
      <c r="DB36" s="715"/>
      <c r="DC36" s="717"/>
      <c r="DD36" s="688">
        <v>443079</v>
      </c>
      <c r="DE36" s="680"/>
      <c r="DF36" s="680"/>
      <c r="DG36" s="680"/>
      <c r="DH36" s="680"/>
      <c r="DI36" s="680"/>
      <c r="DJ36" s="680"/>
      <c r="DK36" s="681"/>
      <c r="DL36" s="688">
        <v>343509</v>
      </c>
      <c r="DM36" s="680"/>
      <c r="DN36" s="680"/>
      <c r="DO36" s="680"/>
      <c r="DP36" s="680"/>
      <c r="DQ36" s="680"/>
      <c r="DR36" s="680"/>
      <c r="DS36" s="680"/>
      <c r="DT36" s="680"/>
      <c r="DU36" s="680"/>
      <c r="DV36" s="681"/>
      <c r="DW36" s="684">
        <v>14.1</v>
      </c>
      <c r="DX36" s="715"/>
      <c r="DY36" s="715"/>
      <c r="DZ36" s="715"/>
      <c r="EA36" s="715"/>
      <c r="EB36" s="715"/>
      <c r="EC36" s="716"/>
    </row>
    <row r="37" spans="2:133" ht="11.25" customHeight="1" x14ac:dyDescent="0.2">
      <c r="B37" s="676" t="s">
        <v>330</v>
      </c>
      <c r="C37" s="677"/>
      <c r="D37" s="677"/>
      <c r="E37" s="677"/>
      <c r="F37" s="677"/>
      <c r="G37" s="677"/>
      <c r="H37" s="677"/>
      <c r="I37" s="677"/>
      <c r="J37" s="677"/>
      <c r="K37" s="677"/>
      <c r="L37" s="677"/>
      <c r="M37" s="677"/>
      <c r="N37" s="677"/>
      <c r="O37" s="677"/>
      <c r="P37" s="677"/>
      <c r="Q37" s="678"/>
      <c r="R37" s="679">
        <v>112200</v>
      </c>
      <c r="S37" s="680"/>
      <c r="T37" s="680"/>
      <c r="U37" s="680"/>
      <c r="V37" s="680"/>
      <c r="W37" s="680"/>
      <c r="X37" s="680"/>
      <c r="Y37" s="681"/>
      <c r="Z37" s="682">
        <v>2.2000000000000002</v>
      </c>
      <c r="AA37" s="682"/>
      <c r="AB37" s="682"/>
      <c r="AC37" s="682"/>
      <c r="AD37" s="683" t="s">
        <v>174</v>
      </c>
      <c r="AE37" s="683"/>
      <c r="AF37" s="683"/>
      <c r="AG37" s="683"/>
      <c r="AH37" s="683"/>
      <c r="AI37" s="683"/>
      <c r="AJ37" s="683"/>
      <c r="AK37" s="683"/>
      <c r="AL37" s="684" t="s">
        <v>174</v>
      </c>
      <c r="AM37" s="685"/>
      <c r="AN37" s="685"/>
      <c r="AO37" s="686"/>
      <c r="AQ37" s="756" t="s">
        <v>331</v>
      </c>
      <c r="AR37" s="757"/>
      <c r="AS37" s="757"/>
      <c r="AT37" s="757"/>
      <c r="AU37" s="757"/>
      <c r="AV37" s="757"/>
      <c r="AW37" s="757"/>
      <c r="AX37" s="757"/>
      <c r="AY37" s="758"/>
      <c r="AZ37" s="679">
        <v>5442</v>
      </c>
      <c r="BA37" s="680"/>
      <c r="BB37" s="680"/>
      <c r="BC37" s="680"/>
      <c r="BD37" s="703"/>
      <c r="BE37" s="703"/>
      <c r="BF37" s="738"/>
      <c r="BG37" s="694" t="s">
        <v>332</v>
      </c>
      <c r="BH37" s="695"/>
      <c r="BI37" s="695"/>
      <c r="BJ37" s="695"/>
      <c r="BK37" s="695"/>
      <c r="BL37" s="695"/>
      <c r="BM37" s="695"/>
      <c r="BN37" s="695"/>
      <c r="BO37" s="695"/>
      <c r="BP37" s="695"/>
      <c r="BQ37" s="695"/>
      <c r="BR37" s="695"/>
      <c r="BS37" s="695"/>
      <c r="BT37" s="695"/>
      <c r="BU37" s="696"/>
      <c r="BV37" s="679">
        <v>1075</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100036</v>
      </c>
      <c r="CS37" s="703"/>
      <c r="CT37" s="703"/>
      <c r="CU37" s="703"/>
      <c r="CV37" s="703"/>
      <c r="CW37" s="703"/>
      <c r="CX37" s="703"/>
      <c r="CY37" s="704"/>
      <c r="CZ37" s="684">
        <v>2.1</v>
      </c>
      <c r="DA37" s="715"/>
      <c r="DB37" s="715"/>
      <c r="DC37" s="717"/>
      <c r="DD37" s="688">
        <v>100036</v>
      </c>
      <c r="DE37" s="703"/>
      <c r="DF37" s="703"/>
      <c r="DG37" s="703"/>
      <c r="DH37" s="703"/>
      <c r="DI37" s="703"/>
      <c r="DJ37" s="703"/>
      <c r="DK37" s="704"/>
      <c r="DL37" s="688">
        <v>73785</v>
      </c>
      <c r="DM37" s="703"/>
      <c r="DN37" s="703"/>
      <c r="DO37" s="703"/>
      <c r="DP37" s="703"/>
      <c r="DQ37" s="703"/>
      <c r="DR37" s="703"/>
      <c r="DS37" s="703"/>
      <c r="DT37" s="703"/>
      <c r="DU37" s="703"/>
      <c r="DV37" s="704"/>
      <c r="DW37" s="684">
        <v>3</v>
      </c>
      <c r="DX37" s="715"/>
      <c r="DY37" s="715"/>
      <c r="DZ37" s="715"/>
      <c r="EA37" s="715"/>
      <c r="EB37" s="715"/>
      <c r="EC37" s="716"/>
    </row>
    <row r="38" spans="2:133" ht="11.25" customHeight="1" x14ac:dyDescent="0.2">
      <c r="B38" s="724" t="s">
        <v>334</v>
      </c>
      <c r="C38" s="725"/>
      <c r="D38" s="725"/>
      <c r="E38" s="725"/>
      <c r="F38" s="725"/>
      <c r="G38" s="725"/>
      <c r="H38" s="725"/>
      <c r="I38" s="725"/>
      <c r="J38" s="725"/>
      <c r="K38" s="725"/>
      <c r="L38" s="725"/>
      <c r="M38" s="725"/>
      <c r="N38" s="725"/>
      <c r="O38" s="725"/>
      <c r="P38" s="725"/>
      <c r="Q38" s="726"/>
      <c r="R38" s="759">
        <v>5076585</v>
      </c>
      <c r="S38" s="760"/>
      <c r="T38" s="760"/>
      <c r="U38" s="760"/>
      <c r="V38" s="760"/>
      <c r="W38" s="760"/>
      <c r="X38" s="760"/>
      <c r="Y38" s="761"/>
      <c r="Z38" s="762">
        <v>100</v>
      </c>
      <c r="AA38" s="762"/>
      <c r="AB38" s="762"/>
      <c r="AC38" s="762"/>
      <c r="AD38" s="763">
        <v>2328298</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1547</v>
      </c>
      <c r="BA38" s="680"/>
      <c r="BB38" s="680"/>
      <c r="BC38" s="680"/>
      <c r="BD38" s="703"/>
      <c r="BE38" s="703"/>
      <c r="BF38" s="738"/>
      <c r="BG38" s="694" t="s">
        <v>336</v>
      </c>
      <c r="BH38" s="695"/>
      <c r="BI38" s="695"/>
      <c r="BJ38" s="695"/>
      <c r="BK38" s="695"/>
      <c r="BL38" s="695"/>
      <c r="BM38" s="695"/>
      <c r="BN38" s="695"/>
      <c r="BO38" s="695"/>
      <c r="BP38" s="695"/>
      <c r="BQ38" s="695"/>
      <c r="BR38" s="695"/>
      <c r="BS38" s="695"/>
      <c r="BT38" s="695"/>
      <c r="BU38" s="696"/>
      <c r="BV38" s="679">
        <v>1816</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586647</v>
      </c>
      <c r="CS38" s="680"/>
      <c r="CT38" s="680"/>
      <c r="CU38" s="680"/>
      <c r="CV38" s="680"/>
      <c r="CW38" s="680"/>
      <c r="CX38" s="680"/>
      <c r="CY38" s="681"/>
      <c r="CZ38" s="684">
        <v>12.6</v>
      </c>
      <c r="DA38" s="715"/>
      <c r="DB38" s="715"/>
      <c r="DC38" s="717"/>
      <c r="DD38" s="688">
        <v>524243</v>
      </c>
      <c r="DE38" s="680"/>
      <c r="DF38" s="680"/>
      <c r="DG38" s="680"/>
      <c r="DH38" s="680"/>
      <c r="DI38" s="680"/>
      <c r="DJ38" s="680"/>
      <c r="DK38" s="681"/>
      <c r="DL38" s="688">
        <v>426393</v>
      </c>
      <c r="DM38" s="680"/>
      <c r="DN38" s="680"/>
      <c r="DO38" s="680"/>
      <c r="DP38" s="680"/>
      <c r="DQ38" s="680"/>
      <c r="DR38" s="680"/>
      <c r="DS38" s="680"/>
      <c r="DT38" s="680"/>
      <c r="DU38" s="680"/>
      <c r="DV38" s="681"/>
      <c r="DW38" s="684">
        <v>17.5</v>
      </c>
      <c r="DX38" s="715"/>
      <c r="DY38" s="715"/>
      <c r="DZ38" s="715"/>
      <c r="EA38" s="715"/>
      <c r="EB38" s="715"/>
      <c r="EC38" s="716"/>
    </row>
    <row r="39" spans="2:133" ht="11.25" customHeight="1" x14ac:dyDescent="0.2">
      <c r="AQ39" s="756" t="s">
        <v>338</v>
      </c>
      <c r="AR39" s="757"/>
      <c r="AS39" s="757"/>
      <c r="AT39" s="757"/>
      <c r="AU39" s="757"/>
      <c r="AV39" s="757"/>
      <c r="AW39" s="757"/>
      <c r="AX39" s="757"/>
      <c r="AY39" s="758"/>
      <c r="AZ39" s="679" t="s">
        <v>174</v>
      </c>
      <c r="BA39" s="680"/>
      <c r="BB39" s="680"/>
      <c r="BC39" s="680"/>
      <c r="BD39" s="703"/>
      <c r="BE39" s="703"/>
      <c r="BF39" s="738"/>
      <c r="BG39" s="770" t="s">
        <v>339</v>
      </c>
      <c r="BH39" s="771"/>
      <c r="BI39" s="771"/>
      <c r="BJ39" s="771"/>
      <c r="BK39" s="771"/>
      <c r="BL39" s="235"/>
      <c r="BM39" s="695" t="s">
        <v>340</v>
      </c>
      <c r="BN39" s="695"/>
      <c r="BO39" s="695"/>
      <c r="BP39" s="695"/>
      <c r="BQ39" s="695"/>
      <c r="BR39" s="695"/>
      <c r="BS39" s="695"/>
      <c r="BT39" s="695"/>
      <c r="BU39" s="696"/>
      <c r="BV39" s="679">
        <v>87</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121517</v>
      </c>
      <c r="CS39" s="703"/>
      <c r="CT39" s="703"/>
      <c r="CU39" s="703"/>
      <c r="CV39" s="703"/>
      <c r="CW39" s="703"/>
      <c r="CX39" s="703"/>
      <c r="CY39" s="704"/>
      <c r="CZ39" s="684">
        <v>2.6</v>
      </c>
      <c r="DA39" s="715"/>
      <c r="DB39" s="715"/>
      <c r="DC39" s="717"/>
      <c r="DD39" s="688">
        <v>100000</v>
      </c>
      <c r="DE39" s="703"/>
      <c r="DF39" s="703"/>
      <c r="DG39" s="703"/>
      <c r="DH39" s="703"/>
      <c r="DI39" s="703"/>
      <c r="DJ39" s="703"/>
      <c r="DK39" s="704"/>
      <c r="DL39" s="688" t="s">
        <v>174</v>
      </c>
      <c r="DM39" s="703"/>
      <c r="DN39" s="703"/>
      <c r="DO39" s="703"/>
      <c r="DP39" s="703"/>
      <c r="DQ39" s="703"/>
      <c r="DR39" s="703"/>
      <c r="DS39" s="703"/>
      <c r="DT39" s="703"/>
      <c r="DU39" s="703"/>
      <c r="DV39" s="704"/>
      <c r="DW39" s="684" t="s">
        <v>174</v>
      </c>
      <c r="DX39" s="715"/>
      <c r="DY39" s="715"/>
      <c r="DZ39" s="715"/>
      <c r="EA39" s="715"/>
      <c r="EB39" s="715"/>
      <c r="EC39" s="716"/>
    </row>
    <row r="40" spans="2:133" ht="11.25" customHeight="1" x14ac:dyDescent="0.2">
      <c r="AQ40" s="756" t="s">
        <v>342</v>
      </c>
      <c r="AR40" s="757"/>
      <c r="AS40" s="757"/>
      <c r="AT40" s="757"/>
      <c r="AU40" s="757"/>
      <c r="AV40" s="757"/>
      <c r="AW40" s="757"/>
      <c r="AX40" s="757"/>
      <c r="AY40" s="758"/>
      <c r="AZ40" s="679">
        <v>101590</v>
      </c>
      <c r="BA40" s="680"/>
      <c r="BB40" s="680"/>
      <c r="BC40" s="680"/>
      <c r="BD40" s="703"/>
      <c r="BE40" s="703"/>
      <c r="BF40" s="738"/>
      <c r="BG40" s="770"/>
      <c r="BH40" s="771"/>
      <c r="BI40" s="771"/>
      <c r="BJ40" s="771"/>
      <c r="BK40" s="771"/>
      <c r="BL40" s="235"/>
      <c r="BM40" s="695" t="s">
        <v>343</v>
      </c>
      <c r="BN40" s="695"/>
      <c r="BO40" s="695"/>
      <c r="BP40" s="695"/>
      <c r="BQ40" s="695"/>
      <c r="BR40" s="695"/>
      <c r="BS40" s="695"/>
      <c r="BT40" s="695"/>
      <c r="BU40" s="696"/>
      <c r="BV40" s="679" t="s">
        <v>174</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t="s">
        <v>174</v>
      </c>
      <c r="CS40" s="680"/>
      <c r="CT40" s="680"/>
      <c r="CU40" s="680"/>
      <c r="CV40" s="680"/>
      <c r="CW40" s="680"/>
      <c r="CX40" s="680"/>
      <c r="CY40" s="681"/>
      <c r="CZ40" s="684" t="s">
        <v>245</v>
      </c>
      <c r="DA40" s="715"/>
      <c r="DB40" s="715"/>
      <c r="DC40" s="717"/>
      <c r="DD40" s="688" t="s">
        <v>174</v>
      </c>
      <c r="DE40" s="680"/>
      <c r="DF40" s="680"/>
      <c r="DG40" s="680"/>
      <c r="DH40" s="680"/>
      <c r="DI40" s="680"/>
      <c r="DJ40" s="680"/>
      <c r="DK40" s="681"/>
      <c r="DL40" s="688" t="s">
        <v>245</v>
      </c>
      <c r="DM40" s="680"/>
      <c r="DN40" s="680"/>
      <c r="DO40" s="680"/>
      <c r="DP40" s="680"/>
      <c r="DQ40" s="680"/>
      <c r="DR40" s="680"/>
      <c r="DS40" s="680"/>
      <c r="DT40" s="680"/>
      <c r="DU40" s="680"/>
      <c r="DV40" s="681"/>
      <c r="DW40" s="684" t="s">
        <v>174</v>
      </c>
      <c r="DX40" s="715"/>
      <c r="DY40" s="715"/>
      <c r="DZ40" s="715"/>
      <c r="EA40" s="715"/>
      <c r="EB40" s="715"/>
      <c r="EC40" s="716"/>
    </row>
    <row r="41" spans="2:133" ht="11.25" customHeight="1" x14ac:dyDescent="0.2">
      <c r="AQ41" s="766" t="s">
        <v>345</v>
      </c>
      <c r="AR41" s="767"/>
      <c r="AS41" s="767"/>
      <c r="AT41" s="767"/>
      <c r="AU41" s="767"/>
      <c r="AV41" s="767"/>
      <c r="AW41" s="767"/>
      <c r="AX41" s="767"/>
      <c r="AY41" s="768"/>
      <c r="AZ41" s="759">
        <v>289308</v>
      </c>
      <c r="BA41" s="760"/>
      <c r="BB41" s="760"/>
      <c r="BC41" s="760"/>
      <c r="BD41" s="749"/>
      <c r="BE41" s="749"/>
      <c r="BF41" s="751"/>
      <c r="BG41" s="772"/>
      <c r="BH41" s="773"/>
      <c r="BI41" s="773"/>
      <c r="BJ41" s="773"/>
      <c r="BK41" s="773"/>
      <c r="BL41" s="236"/>
      <c r="BM41" s="706" t="s">
        <v>346</v>
      </c>
      <c r="BN41" s="706"/>
      <c r="BO41" s="706"/>
      <c r="BP41" s="706"/>
      <c r="BQ41" s="706"/>
      <c r="BR41" s="706"/>
      <c r="BS41" s="706"/>
      <c r="BT41" s="706"/>
      <c r="BU41" s="707"/>
      <c r="BV41" s="759">
        <v>319</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245</v>
      </c>
      <c r="CS41" s="703"/>
      <c r="CT41" s="703"/>
      <c r="CU41" s="703"/>
      <c r="CV41" s="703"/>
      <c r="CW41" s="703"/>
      <c r="CX41" s="703"/>
      <c r="CY41" s="704"/>
      <c r="CZ41" s="684" t="s">
        <v>245</v>
      </c>
      <c r="DA41" s="715"/>
      <c r="DB41" s="715"/>
      <c r="DC41" s="717"/>
      <c r="DD41" s="688" t="s">
        <v>245</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1548252</v>
      </c>
      <c r="CS42" s="680"/>
      <c r="CT42" s="680"/>
      <c r="CU42" s="680"/>
      <c r="CV42" s="680"/>
      <c r="CW42" s="680"/>
      <c r="CX42" s="680"/>
      <c r="CY42" s="681"/>
      <c r="CZ42" s="684">
        <v>33.200000000000003</v>
      </c>
      <c r="DA42" s="685"/>
      <c r="DB42" s="685"/>
      <c r="DC42" s="780"/>
      <c r="DD42" s="688">
        <v>398258</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21000</v>
      </c>
      <c r="CS43" s="703"/>
      <c r="CT43" s="703"/>
      <c r="CU43" s="703"/>
      <c r="CV43" s="703"/>
      <c r="CW43" s="703"/>
      <c r="CX43" s="703"/>
      <c r="CY43" s="704"/>
      <c r="CZ43" s="684">
        <v>0.4</v>
      </c>
      <c r="DA43" s="715"/>
      <c r="DB43" s="715"/>
      <c r="DC43" s="717"/>
      <c r="DD43" s="688">
        <v>11318</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352</v>
      </c>
      <c r="CD44" s="791" t="s">
        <v>304</v>
      </c>
      <c r="CE44" s="792"/>
      <c r="CF44" s="676" t="s">
        <v>353</v>
      </c>
      <c r="CG44" s="677"/>
      <c r="CH44" s="677"/>
      <c r="CI44" s="677"/>
      <c r="CJ44" s="677"/>
      <c r="CK44" s="677"/>
      <c r="CL44" s="677"/>
      <c r="CM44" s="677"/>
      <c r="CN44" s="677"/>
      <c r="CO44" s="677"/>
      <c r="CP44" s="677"/>
      <c r="CQ44" s="678"/>
      <c r="CR44" s="679">
        <v>1523792</v>
      </c>
      <c r="CS44" s="680"/>
      <c r="CT44" s="680"/>
      <c r="CU44" s="680"/>
      <c r="CV44" s="680"/>
      <c r="CW44" s="680"/>
      <c r="CX44" s="680"/>
      <c r="CY44" s="681"/>
      <c r="CZ44" s="684">
        <v>32.6</v>
      </c>
      <c r="DA44" s="685"/>
      <c r="DB44" s="685"/>
      <c r="DC44" s="780"/>
      <c r="DD44" s="688">
        <v>397629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354</v>
      </c>
      <c r="CG45" s="677"/>
      <c r="CH45" s="677"/>
      <c r="CI45" s="677"/>
      <c r="CJ45" s="677"/>
      <c r="CK45" s="677"/>
      <c r="CL45" s="677"/>
      <c r="CM45" s="677"/>
      <c r="CN45" s="677"/>
      <c r="CO45" s="677"/>
      <c r="CP45" s="677"/>
      <c r="CQ45" s="678"/>
      <c r="CR45" s="679">
        <v>863110</v>
      </c>
      <c r="CS45" s="703"/>
      <c r="CT45" s="703"/>
      <c r="CU45" s="703"/>
      <c r="CV45" s="703"/>
      <c r="CW45" s="703"/>
      <c r="CX45" s="703"/>
      <c r="CY45" s="704"/>
      <c r="CZ45" s="684">
        <v>18.5</v>
      </c>
      <c r="DA45" s="715"/>
      <c r="DB45" s="715"/>
      <c r="DC45" s="717"/>
      <c r="DD45" s="688">
        <v>6518</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355</v>
      </c>
      <c r="CG46" s="677"/>
      <c r="CH46" s="677"/>
      <c r="CI46" s="677"/>
      <c r="CJ46" s="677"/>
      <c r="CK46" s="677"/>
      <c r="CL46" s="677"/>
      <c r="CM46" s="677"/>
      <c r="CN46" s="677"/>
      <c r="CO46" s="677"/>
      <c r="CP46" s="677"/>
      <c r="CQ46" s="678"/>
      <c r="CR46" s="679">
        <v>646979</v>
      </c>
      <c r="CS46" s="680"/>
      <c r="CT46" s="680"/>
      <c r="CU46" s="680"/>
      <c r="CV46" s="680"/>
      <c r="CW46" s="680"/>
      <c r="CX46" s="680"/>
      <c r="CY46" s="681"/>
      <c r="CZ46" s="684">
        <v>13.9</v>
      </c>
      <c r="DA46" s="685"/>
      <c r="DB46" s="685"/>
      <c r="DC46" s="780"/>
      <c r="DD46" s="688">
        <v>390708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356</v>
      </c>
      <c r="CG47" s="677"/>
      <c r="CH47" s="677"/>
      <c r="CI47" s="677"/>
      <c r="CJ47" s="677"/>
      <c r="CK47" s="677"/>
      <c r="CL47" s="677"/>
      <c r="CM47" s="677"/>
      <c r="CN47" s="677"/>
      <c r="CO47" s="677"/>
      <c r="CP47" s="677"/>
      <c r="CQ47" s="678"/>
      <c r="CR47" s="679">
        <v>24460</v>
      </c>
      <c r="CS47" s="703"/>
      <c r="CT47" s="703"/>
      <c r="CU47" s="703"/>
      <c r="CV47" s="703"/>
      <c r="CW47" s="703"/>
      <c r="CX47" s="703"/>
      <c r="CY47" s="704"/>
      <c r="CZ47" s="684">
        <v>0.5</v>
      </c>
      <c r="DA47" s="715"/>
      <c r="DB47" s="715"/>
      <c r="DC47" s="717"/>
      <c r="DD47" s="688">
        <v>629</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ht="11" x14ac:dyDescent="0.2">
      <c r="CD48" s="795"/>
      <c r="CE48" s="796"/>
      <c r="CF48" s="676" t="s">
        <v>357</v>
      </c>
      <c r="CG48" s="677"/>
      <c r="CH48" s="677"/>
      <c r="CI48" s="677"/>
      <c r="CJ48" s="677"/>
      <c r="CK48" s="677"/>
      <c r="CL48" s="677"/>
      <c r="CM48" s="677"/>
      <c r="CN48" s="677"/>
      <c r="CO48" s="677"/>
      <c r="CP48" s="677"/>
      <c r="CQ48" s="678"/>
      <c r="CR48" s="679" t="s">
        <v>174</v>
      </c>
      <c r="CS48" s="680"/>
      <c r="CT48" s="680"/>
      <c r="CU48" s="680"/>
      <c r="CV48" s="680"/>
      <c r="CW48" s="680"/>
      <c r="CX48" s="680"/>
      <c r="CY48" s="681"/>
      <c r="CZ48" s="684" t="s">
        <v>174</v>
      </c>
      <c r="DA48" s="685"/>
      <c r="DB48" s="685"/>
      <c r="DC48" s="780"/>
      <c r="DD48" s="688" t="s">
        <v>245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358</v>
      </c>
      <c r="CE49" s="725"/>
      <c r="CF49" s="725"/>
      <c r="CG49" s="725"/>
      <c r="CH49" s="725"/>
      <c r="CI49" s="725"/>
      <c r="CJ49" s="725"/>
      <c r="CK49" s="725"/>
      <c r="CL49" s="725"/>
      <c r="CM49" s="725"/>
      <c r="CN49" s="725"/>
      <c r="CO49" s="725"/>
      <c r="CP49" s="725"/>
      <c r="CQ49" s="726"/>
      <c r="CR49" s="759">
        <v>4668275</v>
      </c>
      <c r="CS49" s="749"/>
      <c r="CT49" s="749"/>
      <c r="CU49" s="749"/>
      <c r="CV49" s="749"/>
      <c r="CW49" s="749"/>
      <c r="CX49" s="749"/>
      <c r="CY49" s="781"/>
      <c r="CZ49" s="764">
        <v>100</v>
      </c>
      <c r="DA49" s="782"/>
      <c r="DB49" s="782"/>
      <c r="DC49" s="783"/>
      <c r="DD49" s="784">
        <v>2919946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1" hidden="1" x14ac:dyDescent="0.2"/>
    <row r="51" spans="82:133" ht="11" hidden="1" x14ac:dyDescent="0.2"/>
    <row r="52" spans="82:133" ht="11" hidden="1" x14ac:dyDescent="0.2"/>
    <row r="53" spans="82:133" ht="11" hidden="1" x14ac:dyDescent="0.2"/>
  </sheetData>
  <sheetProtection algorithmName="SHA-512" hashValue="DicHh28Zrbj55FTKlYBloNiMnBroJwgkFErwNPiulXOq9Hcs4SudX+ZLrl7Ff62vVS22QBR3fLfGra3ItKdC5g==" saltValue="Tz/VWHhz3OiqcjKfv0mEg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381</v>
      </c>
      <c r="C7" s="812"/>
      <c r="D7" s="812"/>
      <c r="E7" s="812"/>
      <c r="F7" s="812"/>
      <c r="G7" s="812"/>
      <c r="H7" s="812"/>
      <c r="I7" s="812"/>
      <c r="J7" s="812"/>
      <c r="K7" s="812"/>
      <c r="L7" s="812"/>
      <c r="M7" s="812"/>
      <c r="N7" s="812"/>
      <c r="O7" s="812"/>
      <c r="P7" s="813"/>
      <c r="Q7" s="814">
        <v>5077</v>
      </c>
      <c r="R7" s="815"/>
      <c r="S7" s="815"/>
      <c r="T7" s="815"/>
      <c r="U7" s="815"/>
      <c r="V7" s="815">
        <v>4668</v>
      </c>
      <c r="W7" s="815"/>
      <c r="X7" s="815"/>
      <c r="Y7" s="815"/>
      <c r="Z7" s="815"/>
      <c r="AA7" s="815">
        <v>408</v>
      </c>
      <c r="AB7" s="815"/>
      <c r="AC7" s="815"/>
      <c r="AD7" s="815"/>
      <c r="AE7" s="816"/>
      <c r="AF7" s="817">
        <v>354</v>
      </c>
      <c r="AG7" s="818"/>
      <c r="AH7" s="818"/>
      <c r="AI7" s="818"/>
      <c r="AJ7" s="819"/>
      <c r="AK7" s="854">
        <v>14</v>
      </c>
      <c r="AL7" s="855"/>
      <c r="AM7" s="855"/>
      <c r="AN7" s="855"/>
      <c r="AO7" s="855"/>
      <c r="AP7" s="855">
        <v>2909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383</v>
      </c>
      <c r="B23" s="870" t="s">
        <v>384</v>
      </c>
      <c r="C23" s="871"/>
      <c r="D23" s="871"/>
      <c r="E23" s="871"/>
      <c r="F23" s="871"/>
      <c r="G23" s="871"/>
      <c r="H23" s="871"/>
      <c r="I23" s="871"/>
      <c r="J23" s="871"/>
      <c r="K23" s="871"/>
      <c r="L23" s="871"/>
      <c r="M23" s="871"/>
      <c r="N23" s="871"/>
      <c r="O23" s="871"/>
      <c r="P23" s="872"/>
      <c r="Q23" s="873">
        <v>5077</v>
      </c>
      <c r="R23" s="874"/>
      <c r="S23" s="874"/>
      <c r="T23" s="874"/>
      <c r="U23" s="874"/>
      <c r="V23" s="874">
        <v>4668</v>
      </c>
      <c r="W23" s="874"/>
      <c r="X23" s="874"/>
      <c r="Y23" s="874"/>
      <c r="Z23" s="874"/>
      <c r="AA23" s="874">
        <v>409</v>
      </c>
      <c r="AB23" s="874"/>
      <c r="AC23" s="874"/>
      <c r="AD23" s="874"/>
      <c r="AE23" s="875"/>
      <c r="AF23" s="876">
        <v>354</v>
      </c>
      <c r="AG23" s="874"/>
      <c r="AH23" s="874"/>
      <c r="AI23" s="874"/>
      <c r="AJ23" s="877"/>
      <c r="AK23" s="878"/>
      <c r="AL23" s="879"/>
      <c r="AM23" s="879"/>
      <c r="AN23" s="879"/>
      <c r="AO23" s="879"/>
      <c r="AP23" s="874">
        <v>2909</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396</v>
      </c>
      <c r="C28" s="812"/>
      <c r="D28" s="812"/>
      <c r="E28" s="812"/>
      <c r="F28" s="812"/>
      <c r="G28" s="812"/>
      <c r="H28" s="812"/>
      <c r="I28" s="812"/>
      <c r="J28" s="812"/>
      <c r="K28" s="812"/>
      <c r="L28" s="812"/>
      <c r="M28" s="812"/>
      <c r="N28" s="812"/>
      <c r="O28" s="812"/>
      <c r="P28" s="813"/>
      <c r="Q28" s="902">
        <v>867</v>
      </c>
      <c r="R28" s="903"/>
      <c r="S28" s="903"/>
      <c r="T28" s="903"/>
      <c r="U28" s="903"/>
      <c r="V28" s="903">
        <v>862</v>
      </c>
      <c r="W28" s="903"/>
      <c r="X28" s="903"/>
      <c r="Y28" s="903"/>
      <c r="Z28" s="903"/>
      <c r="AA28" s="903">
        <v>6</v>
      </c>
      <c r="AB28" s="903"/>
      <c r="AC28" s="903"/>
      <c r="AD28" s="903"/>
      <c r="AE28" s="904"/>
      <c r="AF28" s="905">
        <v>6</v>
      </c>
      <c r="AG28" s="903"/>
      <c r="AH28" s="903"/>
      <c r="AI28" s="903"/>
      <c r="AJ28" s="906"/>
      <c r="AK28" s="907">
        <v>92</v>
      </c>
      <c r="AL28" s="898"/>
      <c r="AM28" s="898"/>
      <c r="AN28" s="898"/>
      <c r="AO28" s="898"/>
      <c r="AP28" s="898" t="s">
        <v>593</v>
      </c>
      <c r="AQ28" s="898"/>
      <c r="AR28" s="898"/>
      <c r="AS28" s="898"/>
      <c r="AT28" s="898"/>
      <c r="AU28" s="898" t="s">
        <v>593</v>
      </c>
      <c r="AV28" s="898"/>
      <c r="AW28" s="898"/>
      <c r="AX28" s="898"/>
      <c r="AY28" s="898"/>
      <c r="AZ28" s="899" t="s">
        <v>528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397</v>
      </c>
      <c r="C29" s="836"/>
      <c r="D29" s="836"/>
      <c r="E29" s="836"/>
      <c r="F29" s="836"/>
      <c r="G29" s="836"/>
      <c r="H29" s="836"/>
      <c r="I29" s="836"/>
      <c r="J29" s="836"/>
      <c r="K29" s="836"/>
      <c r="L29" s="836"/>
      <c r="M29" s="836"/>
      <c r="N29" s="836"/>
      <c r="O29" s="836"/>
      <c r="P29" s="837"/>
      <c r="Q29" s="838">
        <v>888</v>
      </c>
      <c r="R29" s="839"/>
      <c r="S29" s="839"/>
      <c r="T29" s="839"/>
      <c r="U29" s="839"/>
      <c r="V29" s="839">
        <v>839</v>
      </c>
      <c r="W29" s="839"/>
      <c r="X29" s="839"/>
      <c r="Y29" s="839"/>
      <c r="Z29" s="839"/>
      <c r="AA29" s="839">
        <v>49</v>
      </c>
      <c r="AB29" s="839"/>
      <c r="AC29" s="839"/>
      <c r="AD29" s="839"/>
      <c r="AE29" s="840"/>
      <c r="AF29" s="841">
        <v>49</v>
      </c>
      <c r="AG29" s="842"/>
      <c r="AH29" s="842"/>
      <c r="AI29" s="842"/>
      <c r="AJ29" s="843"/>
      <c r="AK29" s="910">
        <v>148</v>
      </c>
      <c r="AL29" s="911"/>
      <c r="AM29" s="911"/>
      <c r="AN29" s="911"/>
      <c r="AO29" s="911"/>
      <c r="AP29" s="911" t="s">
        <v>593</v>
      </c>
      <c r="AQ29" s="911"/>
      <c r="AR29" s="911"/>
      <c r="AS29" s="911"/>
      <c r="AT29" s="911"/>
      <c r="AU29" s="911" t="s">
        <v>593</v>
      </c>
      <c r="AV29" s="911"/>
      <c r="AW29" s="911"/>
      <c r="AX29" s="911"/>
      <c r="AY29" s="911"/>
      <c r="AZ29" s="899" t="s">
        <v>528</v>
      </c>
      <c r="BA29" s="899"/>
      <c r="BB29" s="899"/>
      <c r="BC29" s="899"/>
      <c r="BD29" s="899"/>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398</v>
      </c>
      <c r="C30" s="836"/>
      <c r="D30" s="836"/>
      <c r="E30" s="836"/>
      <c r="F30" s="836"/>
      <c r="G30" s="836"/>
      <c r="H30" s="836"/>
      <c r="I30" s="836"/>
      <c r="J30" s="836"/>
      <c r="K30" s="836"/>
      <c r="L30" s="836"/>
      <c r="M30" s="836"/>
      <c r="N30" s="836"/>
      <c r="O30" s="836"/>
      <c r="P30" s="837"/>
      <c r="Q30" s="838">
        <v>113</v>
      </c>
      <c r="R30" s="839"/>
      <c r="S30" s="839"/>
      <c r="T30" s="839"/>
      <c r="U30" s="839"/>
      <c r="V30" s="839">
        <v>109</v>
      </c>
      <c r="W30" s="839"/>
      <c r="X30" s="839"/>
      <c r="Y30" s="839"/>
      <c r="Z30" s="839"/>
      <c r="AA30" s="839">
        <v>4</v>
      </c>
      <c r="AB30" s="839"/>
      <c r="AC30" s="839"/>
      <c r="AD30" s="839"/>
      <c r="AE30" s="840"/>
      <c r="AF30" s="841">
        <v>4</v>
      </c>
      <c r="AG30" s="842"/>
      <c r="AH30" s="842"/>
      <c r="AI30" s="842"/>
      <c r="AJ30" s="843"/>
      <c r="AK30" s="910">
        <v>29</v>
      </c>
      <c r="AL30" s="911"/>
      <c r="AM30" s="911"/>
      <c r="AN30" s="911"/>
      <c r="AO30" s="911"/>
      <c r="AP30" s="911" t="s">
        <v>593</v>
      </c>
      <c r="AQ30" s="911"/>
      <c r="AR30" s="911"/>
      <c r="AS30" s="911"/>
      <c r="AT30" s="911"/>
      <c r="AU30" s="911" t="s">
        <v>593</v>
      </c>
      <c r="AV30" s="911"/>
      <c r="AW30" s="911"/>
      <c r="AX30" s="911"/>
      <c r="AY30" s="911"/>
      <c r="AZ30" s="899" t="s">
        <v>528</v>
      </c>
      <c r="BA30" s="899"/>
      <c r="BB30" s="899"/>
      <c r="BC30" s="899"/>
      <c r="BD30" s="899"/>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399</v>
      </c>
      <c r="C31" s="836"/>
      <c r="D31" s="836"/>
      <c r="E31" s="836"/>
      <c r="F31" s="836"/>
      <c r="G31" s="836"/>
      <c r="H31" s="836"/>
      <c r="I31" s="836"/>
      <c r="J31" s="836"/>
      <c r="K31" s="836"/>
      <c r="L31" s="836"/>
      <c r="M31" s="836"/>
      <c r="N31" s="836"/>
      <c r="O31" s="836"/>
      <c r="P31" s="837"/>
      <c r="Q31" s="838">
        <v>122</v>
      </c>
      <c r="R31" s="839"/>
      <c r="S31" s="839"/>
      <c r="T31" s="839"/>
      <c r="U31" s="839"/>
      <c r="V31" s="839">
        <v>99</v>
      </c>
      <c r="W31" s="839"/>
      <c r="X31" s="839"/>
      <c r="Y31" s="839"/>
      <c r="Z31" s="839"/>
      <c r="AA31" s="839">
        <v>23</v>
      </c>
      <c r="AB31" s="839"/>
      <c r="AC31" s="839"/>
      <c r="AD31" s="839"/>
      <c r="AE31" s="840"/>
      <c r="AF31" s="841">
        <v>219</v>
      </c>
      <c r="AG31" s="842"/>
      <c r="AH31" s="842"/>
      <c r="AI31" s="842"/>
      <c r="AJ31" s="843"/>
      <c r="AK31" s="910">
        <v>5</v>
      </c>
      <c r="AL31" s="911"/>
      <c r="AM31" s="911"/>
      <c r="AN31" s="911"/>
      <c r="AO31" s="911"/>
      <c r="AP31" s="911">
        <v>171</v>
      </c>
      <c r="AQ31" s="911"/>
      <c r="AR31" s="911"/>
      <c r="AS31" s="911"/>
      <c r="AT31" s="911"/>
      <c r="AU31" s="911">
        <v>3</v>
      </c>
      <c r="AV31" s="911"/>
      <c r="AW31" s="911"/>
      <c r="AX31" s="911"/>
      <c r="AY31" s="911"/>
      <c r="AZ31" s="899" t="s">
        <v>528</v>
      </c>
      <c r="BA31" s="899"/>
      <c r="BB31" s="899"/>
      <c r="BC31" s="899"/>
      <c r="BD31" s="899"/>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401</v>
      </c>
      <c r="C32" s="836"/>
      <c r="D32" s="836"/>
      <c r="E32" s="836"/>
      <c r="F32" s="836"/>
      <c r="G32" s="836"/>
      <c r="H32" s="836"/>
      <c r="I32" s="836"/>
      <c r="J32" s="836"/>
      <c r="K32" s="836"/>
      <c r="L32" s="836"/>
      <c r="M32" s="836"/>
      <c r="N32" s="836"/>
      <c r="O32" s="836"/>
      <c r="P32" s="837"/>
      <c r="Q32" s="838">
        <v>420</v>
      </c>
      <c r="R32" s="839"/>
      <c r="S32" s="839"/>
      <c r="T32" s="839"/>
      <c r="U32" s="839"/>
      <c r="V32" s="839">
        <v>406</v>
      </c>
      <c r="W32" s="839"/>
      <c r="X32" s="839"/>
      <c r="Y32" s="839"/>
      <c r="Z32" s="839"/>
      <c r="AA32" s="839">
        <v>14</v>
      </c>
      <c r="AB32" s="839"/>
      <c r="AC32" s="839"/>
      <c r="AD32" s="839"/>
      <c r="AE32" s="840"/>
      <c r="AF32" s="841">
        <v>14</v>
      </c>
      <c r="AG32" s="842"/>
      <c r="AH32" s="842"/>
      <c r="AI32" s="842"/>
      <c r="AJ32" s="843"/>
      <c r="AK32" s="910">
        <v>194</v>
      </c>
      <c r="AL32" s="911"/>
      <c r="AM32" s="911"/>
      <c r="AN32" s="911"/>
      <c r="AO32" s="911"/>
      <c r="AP32" s="911">
        <v>2233</v>
      </c>
      <c r="AQ32" s="911"/>
      <c r="AR32" s="911"/>
      <c r="AS32" s="911"/>
      <c r="AT32" s="911"/>
      <c r="AU32" s="911">
        <v>1563</v>
      </c>
      <c r="AV32" s="911"/>
      <c r="AW32" s="911"/>
      <c r="AX32" s="911"/>
      <c r="AY32" s="911"/>
      <c r="AZ32" s="899" t="s">
        <v>528</v>
      </c>
      <c r="BA32" s="899"/>
      <c r="BB32" s="899"/>
      <c r="BC32" s="899"/>
      <c r="BD32" s="899"/>
      <c r="BE32" s="908" t="s">
        <v>402</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403</v>
      </c>
      <c r="C33" s="836"/>
      <c r="D33" s="836"/>
      <c r="E33" s="836"/>
      <c r="F33" s="836"/>
      <c r="G33" s="836"/>
      <c r="H33" s="836"/>
      <c r="I33" s="836"/>
      <c r="J33" s="836"/>
      <c r="K33" s="836"/>
      <c r="L33" s="836"/>
      <c r="M33" s="836"/>
      <c r="N33" s="836"/>
      <c r="O33" s="836"/>
      <c r="P33" s="837"/>
      <c r="Q33" s="838">
        <v>53</v>
      </c>
      <c r="R33" s="839"/>
      <c r="S33" s="839"/>
      <c r="T33" s="839"/>
      <c r="U33" s="839"/>
      <c r="V33" s="839">
        <v>48</v>
      </c>
      <c r="W33" s="839"/>
      <c r="X33" s="839"/>
      <c r="Y33" s="839"/>
      <c r="Z33" s="839"/>
      <c r="AA33" s="839">
        <v>5</v>
      </c>
      <c r="AB33" s="839"/>
      <c r="AC33" s="839"/>
      <c r="AD33" s="839"/>
      <c r="AE33" s="840"/>
      <c r="AF33" s="841">
        <v>5</v>
      </c>
      <c r="AG33" s="842"/>
      <c r="AH33" s="842"/>
      <c r="AI33" s="842"/>
      <c r="AJ33" s="843"/>
      <c r="AK33" s="910">
        <v>2</v>
      </c>
      <c r="AL33" s="911"/>
      <c r="AM33" s="911"/>
      <c r="AN33" s="911"/>
      <c r="AO33" s="911"/>
      <c r="AP33" s="911">
        <v>85</v>
      </c>
      <c r="AQ33" s="911"/>
      <c r="AR33" s="911"/>
      <c r="AS33" s="911"/>
      <c r="AT33" s="911"/>
      <c r="AU33" s="911">
        <v>8</v>
      </c>
      <c r="AV33" s="911"/>
      <c r="AW33" s="911"/>
      <c r="AX33" s="911"/>
      <c r="AY33" s="911"/>
      <c r="AZ33" s="899" t="s">
        <v>528</v>
      </c>
      <c r="BA33" s="899"/>
      <c r="BB33" s="899"/>
      <c r="BC33" s="899"/>
      <c r="BD33" s="899"/>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899"/>
      <c r="BA34" s="899"/>
      <c r="BB34" s="899"/>
      <c r="BC34" s="899"/>
      <c r="BD34" s="899"/>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899"/>
      <c r="BA35" s="899"/>
      <c r="BB35" s="899"/>
      <c r="BC35" s="899"/>
      <c r="BD35" s="899"/>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899"/>
      <c r="BA36" s="899"/>
      <c r="BB36" s="899"/>
      <c r="BC36" s="899"/>
      <c r="BD36" s="899"/>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899"/>
      <c r="BA37" s="899"/>
      <c r="BB37" s="899"/>
      <c r="BC37" s="899"/>
      <c r="BD37" s="899"/>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899"/>
      <c r="BA38" s="899"/>
      <c r="BB38" s="899"/>
      <c r="BC38" s="899"/>
      <c r="BD38" s="899"/>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899"/>
      <c r="BA39" s="899"/>
      <c r="BB39" s="899"/>
      <c r="BC39" s="899"/>
      <c r="BD39" s="899"/>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899"/>
      <c r="BA40" s="899"/>
      <c r="BB40" s="899"/>
      <c r="BC40" s="899"/>
      <c r="BD40" s="899"/>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899"/>
      <c r="BA41" s="899"/>
      <c r="BB41" s="899"/>
      <c r="BC41" s="899"/>
      <c r="BD41" s="899"/>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899"/>
      <c r="BA42" s="899"/>
      <c r="BB42" s="899"/>
      <c r="BC42" s="899"/>
      <c r="BD42" s="899"/>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899"/>
      <c r="BA43" s="899"/>
      <c r="BB43" s="899"/>
      <c r="BC43" s="899"/>
      <c r="BD43" s="899"/>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899"/>
      <c r="BA44" s="899"/>
      <c r="BB44" s="899"/>
      <c r="BC44" s="899"/>
      <c r="BD44" s="899"/>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899"/>
      <c r="BA45" s="899"/>
      <c r="BB45" s="899"/>
      <c r="BC45" s="899"/>
      <c r="BD45" s="899"/>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899"/>
      <c r="BA46" s="899"/>
      <c r="BB46" s="899"/>
      <c r="BC46" s="899"/>
      <c r="BD46" s="899"/>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899"/>
      <c r="BA47" s="899"/>
      <c r="BB47" s="899"/>
      <c r="BC47" s="899"/>
      <c r="BD47" s="899"/>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899"/>
      <c r="BA48" s="899"/>
      <c r="BB48" s="899"/>
      <c r="BC48" s="899"/>
      <c r="BD48" s="899"/>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899"/>
      <c r="BA49" s="899"/>
      <c r="BB49" s="899"/>
      <c r="BC49" s="899"/>
      <c r="BD49" s="899"/>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2"/>
      <c r="R50" s="913"/>
      <c r="S50" s="913"/>
      <c r="T50" s="913"/>
      <c r="U50" s="913"/>
      <c r="V50" s="913"/>
      <c r="W50" s="913"/>
      <c r="X50" s="913"/>
      <c r="Y50" s="913"/>
      <c r="Z50" s="913"/>
      <c r="AA50" s="913"/>
      <c r="AB50" s="913"/>
      <c r="AC50" s="913"/>
      <c r="AD50" s="913"/>
      <c r="AE50" s="914"/>
      <c r="AF50" s="841"/>
      <c r="AG50" s="842"/>
      <c r="AH50" s="842"/>
      <c r="AI50" s="842"/>
      <c r="AJ50" s="843"/>
      <c r="AK50" s="915"/>
      <c r="AL50" s="913"/>
      <c r="AM50" s="913"/>
      <c r="AN50" s="913"/>
      <c r="AO50" s="913"/>
      <c r="AP50" s="913"/>
      <c r="AQ50" s="913"/>
      <c r="AR50" s="913"/>
      <c r="AS50" s="913"/>
      <c r="AT50" s="913"/>
      <c r="AU50" s="913"/>
      <c r="AV50" s="913"/>
      <c r="AW50" s="913"/>
      <c r="AX50" s="913"/>
      <c r="AY50" s="913"/>
      <c r="AZ50" s="916"/>
      <c r="BA50" s="916"/>
      <c r="BB50" s="916"/>
      <c r="BC50" s="916"/>
      <c r="BD50" s="916"/>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2"/>
      <c r="R51" s="913"/>
      <c r="S51" s="913"/>
      <c r="T51" s="913"/>
      <c r="U51" s="913"/>
      <c r="V51" s="913"/>
      <c r="W51" s="913"/>
      <c r="X51" s="913"/>
      <c r="Y51" s="913"/>
      <c r="Z51" s="913"/>
      <c r="AA51" s="913"/>
      <c r="AB51" s="913"/>
      <c r="AC51" s="913"/>
      <c r="AD51" s="913"/>
      <c r="AE51" s="914"/>
      <c r="AF51" s="841"/>
      <c r="AG51" s="842"/>
      <c r="AH51" s="842"/>
      <c r="AI51" s="842"/>
      <c r="AJ51" s="843"/>
      <c r="AK51" s="915"/>
      <c r="AL51" s="913"/>
      <c r="AM51" s="913"/>
      <c r="AN51" s="913"/>
      <c r="AO51" s="913"/>
      <c r="AP51" s="913"/>
      <c r="AQ51" s="913"/>
      <c r="AR51" s="913"/>
      <c r="AS51" s="913"/>
      <c r="AT51" s="913"/>
      <c r="AU51" s="913"/>
      <c r="AV51" s="913"/>
      <c r="AW51" s="913"/>
      <c r="AX51" s="913"/>
      <c r="AY51" s="913"/>
      <c r="AZ51" s="916"/>
      <c r="BA51" s="916"/>
      <c r="BB51" s="916"/>
      <c r="BC51" s="916"/>
      <c r="BD51" s="916"/>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2"/>
      <c r="R52" s="913"/>
      <c r="S52" s="913"/>
      <c r="T52" s="913"/>
      <c r="U52" s="913"/>
      <c r="V52" s="913"/>
      <c r="W52" s="913"/>
      <c r="X52" s="913"/>
      <c r="Y52" s="913"/>
      <c r="Z52" s="913"/>
      <c r="AA52" s="913"/>
      <c r="AB52" s="913"/>
      <c r="AC52" s="913"/>
      <c r="AD52" s="913"/>
      <c r="AE52" s="914"/>
      <c r="AF52" s="841"/>
      <c r="AG52" s="842"/>
      <c r="AH52" s="842"/>
      <c r="AI52" s="842"/>
      <c r="AJ52" s="843"/>
      <c r="AK52" s="915"/>
      <c r="AL52" s="913"/>
      <c r="AM52" s="913"/>
      <c r="AN52" s="913"/>
      <c r="AO52" s="913"/>
      <c r="AP52" s="913"/>
      <c r="AQ52" s="913"/>
      <c r="AR52" s="913"/>
      <c r="AS52" s="913"/>
      <c r="AT52" s="913"/>
      <c r="AU52" s="913"/>
      <c r="AV52" s="913"/>
      <c r="AW52" s="913"/>
      <c r="AX52" s="913"/>
      <c r="AY52" s="913"/>
      <c r="AZ52" s="916"/>
      <c r="BA52" s="916"/>
      <c r="BB52" s="916"/>
      <c r="BC52" s="916"/>
      <c r="BD52" s="916"/>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2"/>
      <c r="R53" s="913"/>
      <c r="S53" s="913"/>
      <c r="T53" s="913"/>
      <c r="U53" s="913"/>
      <c r="V53" s="913"/>
      <c r="W53" s="913"/>
      <c r="X53" s="913"/>
      <c r="Y53" s="913"/>
      <c r="Z53" s="913"/>
      <c r="AA53" s="913"/>
      <c r="AB53" s="913"/>
      <c r="AC53" s="913"/>
      <c r="AD53" s="913"/>
      <c r="AE53" s="914"/>
      <c r="AF53" s="841"/>
      <c r="AG53" s="842"/>
      <c r="AH53" s="842"/>
      <c r="AI53" s="842"/>
      <c r="AJ53" s="843"/>
      <c r="AK53" s="915"/>
      <c r="AL53" s="913"/>
      <c r="AM53" s="913"/>
      <c r="AN53" s="913"/>
      <c r="AO53" s="913"/>
      <c r="AP53" s="913"/>
      <c r="AQ53" s="913"/>
      <c r="AR53" s="913"/>
      <c r="AS53" s="913"/>
      <c r="AT53" s="913"/>
      <c r="AU53" s="913"/>
      <c r="AV53" s="913"/>
      <c r="AW53" s="913"/>
      <c r="AX53" s="913"/>
      <c r="AY53" s="913"/>
      <c r="AZ53" s="916"/>
      <c r="BA53" s="916"/>
      <c r="BB53" s="916"/>
      <c r="BC53" s="916"/>
      <c r="BD53" s="916"/>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2"/>
      <c r="R54" s="913"/>
      <c r="S54" s="913"/>
      <c r="T54" s="913"/>
      <c r="U54" s="913"/>
      <c r="V54" s="913"/>
      <c r="W54" s="913"/>
      <c r="X54" s="913"/>
      <c r="Y54" s="913"/>
      <c r="Z54" s="913"/>
      <c r="AA54" s="913"/>
      <c r="AB54" s="913"/>
      <c r="AC54" s="913"/>
      <c r="AD54" s="913"/>
      <c r="AE54" s="914"/>
      <c r="AF54" s="841"/>
      <c r="AG54" s="842"/>
      <c r="AH54" s="842"/>
      <c r="AI54" s="842"/>
      <c r="AJ54" s="843"/>
      <c r="AK54" s="915"/>
      <c r="AL54" s="913"/>
      <c r="AM54" s="913"/>
      <c r="AN54" s="913"/>
      <c r="AO54" s="913"/>
      <c r="AP54" s="913"/>
      <c r="AQ54" s="913"/>
      <c r="AR54" s="913"/>
      <c r="AS54" s="913"/>
      <c r="AT54" s="913"/>
      <c r="AU54" s="913"/>
      <c r="AV54" s="913"/>
      <c r="AW54" s="913"/>
      <c r="AX54" s="913"/>
      <c r="AY54" s="913"/>
      <c r="AZ54" s="916"/>
      <c r="BA54" s="916"/>
      <c r="BB54" s="916"/>
      <c r="BC54" s="916"/>
      <c r="BD54" s="916"/>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2"/>
      <c r="R55" s="913"/>
      <c r="S55" s="913"/>
      <c r="T55" s="913"/>
      <c r="U55" s="913"/>
      <c r="V55" s="913"/>
      <c r="W55" s="913"/>
      <c r="X55" s="913"/>
      <c r="Y55" s="913"/>
      <c r="Z55" s="913"/>
      <c r="AA55" s="913"/>
      <c r="AB55" s="913"/>
      <c r="AC55" s="913"/>
      <c r="AD55" s="913"/>
      <c r="AE55" s="914"/>
      <c r="AF55" s="841"/>
      <c r="AG55" s="842"/>
      <c r="AH55" s="842"/>
      <c r="AI55" s="842"/>
      <c r="AJ55" s="843"/>
      <c r="AK55" s="915"/>
      <c r="AL55" s="913"/>
      <c r="AM55" s="913"/>
      <c r="AN55" s="913"/>
      <c r="AO55" s="913"/>
      <c r="AP55" s="913"/>
      <c r="AQ55" s="913"/>
      <c r="AR55" s="913"/>
      <c r="AS55" s="913"/>
      <c r="AT55" s="913"/>
      <c r="AU55" s="913"/>
      <c r="AV55" s="913"/>
      <c r="AW55" s="913"/>
      <c r="AX55" s="913"/>
      <c r="AY55" s="913"/>
      <c r="AZ55" s="916"/>
      <c r="BA55" s="916"/>
      <c r="BB55" s="916"/>
      <c r="BC55" s="916"/>
      <c r="BD55" s="916"/>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2"/>
      <c r="R56" s="913"/>
      <c r="S56" s="913"/>
      <c r="T56" s="913"/>
      <c r="U56" s="913"/>
      <c r="V56" s="913"/>
      <c r="W56" s="913"/>
      <c r="X56" s="913"/>
      <c r="Y56" s="913"/>
      <c r="Z56" s="913"/>
      <c r="AA56" s="913"/>
      <c r="AB56" s="913"/>
      <c r="AC56" s="913"/>
      <c r="AD56" s="913"/>
      <c r="AE56" s="914"/>
      <c r="AF56" s="841"/>
      <c r="AG56" s="842"/>
      <c r="AH56" s="842"/>
      <c r="AI56" s="842"/>
      <c r="AJ56" s="843"/>
      <c r="AK56" s="915"/>
      <c r="AL56" s="913"/>
      <c r="AM56" s="913"/>
      <c r="AN56" s="913"/>
      <c r="AO56" s="913"/>
      <c r="AP56" s="913"/>
      <c r="AQ56" s="913"/>
      <c r="AR56" s="913"/>
      <c r="AS56" s="913"/>
      <c r="AT56" s="913"/>
      <c r="AU56" s="913"/>
      <c r="AV56" s="913"/>
      <c r="AW56" s="913"/>
      <c r="AX56" s="913"/>
      <c r="AY56" s="913"/>
      <c r="AZ56" s="916"/>
      <c r="BA56" s="916"/>
      <c r="BB56" s="916"/>
      <c r="BC56" s="916"/>
      <c r="BD56" s="916"/>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2"/>
      <c r="R57" s="913"/>
      <c r="S57" s="913"/>
      <c r="T57" s="913"/>
      <c r="U57" s="913"/>
      <c r="V57" s="913"/>
      <c r="W57" s="913"/>
      <c r="X57" s="913"/>
      <c r="Y57" s="913"/>
      <c r="Z57" s="913"/>
      <c r="AA57" s="913"/>
      <c r="AB57" s="913"/>
      <c r="AC57" s="913"/>
      <c r="AD57" s="913"/>
      <c r="AE57" s="914"/>
      <c r="AF57" s="841"/>
      <c r="AG57" s="842"/>
      <c r="AH57" s="842"/>
      <c r="AI57" s="842"/>
      <c r="AJ57" s="843"/>
      <c r="AK57" s="915"/>
      <c r="AL57" s="913"/>
      <c r="AM57" s="913"/>
      <c r="AN57" s="913"/>
      <c r="AO57" s="913"/>
      <c r="AP57" s="913"/>
      <c r="AQ57" s="913"/>
      <c r="AR57" s="913"/>
      <c r="AS57" s="913"/>
      <c r="AT57" s="913"/>
      <c r="AU57" s="913"/>
      <c r="AV57" s="913"/>
      <c r="AW57" s="913"/>
      <c r="AX57" s="913"/>
      <c r="AY57" s="913"/>
      <c r="AZ57" s="916"/>
      <c r="BA57" s="916"/>
      <c r="BB57" s="916"/>
      <c r="BC57" s="916"/>
      <c r="BD57" s="916"/>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2"/>
      <c r="R58" s="913"/>
      <c r="S58" s="913"/>
      <c r="T58" s="913"/>
      <c r="U58" s="913"/>
      <c r="V58" s="913"/>
      <c r="W58" s="913"/>
      <c r="X58" s="913"/>
      <c r="Y58" s="913"/>
      <c r="Z58" s="913"/>
      <c r="AA58" s="913"/>
      <c r="AB58" s="913"/>
      <c r="AC58" s="913"/>
      <c r="AD58" s="913"/>
      <c r="AE58" s="914"/>
      <c r="AF58" s="841"/>
      <c r="AG58" s="842"/>
      <c r="AH58" s="842"/>
      <c r="AI58" s="842"/>
      <c r="AJ58" s="843"/>
      <c r="AK58" s="915"/>
      <c r="AL58" s="913"/>
      <c r="AM58" s="913"/>
      <c r="AN58" s="913"/>
      <c r="AO58" s="913"/>
      <c r="AP58" s="913"/>
      <c r="AQ58" s="913"/>
      <c r="AR58" s="913"/>
      <c r="AS58" s="913"/>
      <c r="AT58" s="913"/>
      <c r="AU58" s="913"/>
      <c r="AV58" s="913"/>
      <c r="AW58" s="913"/>
      <c r="AX58" s="913"/>
      <c r="AY58" s="913"/>
      <c r="AZ58" s="916"/>
      <c r="BA58" s="916"/>
      <c r="BB58" s="916"/>
      <c r="BC58" s="916"/>
      <c r="BD58" s="916"/>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2"/>
      <c r="R59" s="913"/>
      <c r="S59" s="913"/>
      <c r="T59" s="913"/>
      <c r="U59" s="913"/>
      <c r="V59" s="913"/>
      <c r="W59" s="913"/>
      <c r="X59" s="913"/>
      <c r="Y59" s="913"/>
      <c r="Z59" s="913"/>
      <c r="AA59" s="913"/>
      <c r="AB59" s="913"/>
      <c r="AC59" s="913"/>
      <c r="AD59" s="913"/>
      <c r="AE59" s="914"/>
      <c r="AF59" s="841"/>
      <c r="AG59" s="842"/>
      <c r="AH59" s="842"/>
      <c r="AI59" s="842"/>
      <c r="AJ59" s="843"/>
      <c r="AK59" s="915"/>
      <c r="AL59" s="913"/>
      <c r="AM59" s="913"/>
      <c r="AN59" s="913"/>
      <c r="AO59" s="913"/>
      <c r="AP59" s="913"/>
      <c r="AQ59" s="913"/>
      <c r="AR59" s="913"/>
      <c r="AS59" s="913"/>
      <c r="AT59" s="913"/>
      <c r="AU59" s="913"/>
      <c r="AV59" s="913"/>
      <c r="AW59" s="913"/>
      <c r="AX59" s="913"/>
      <c r="AY59" s="913"/>
      <c r="AZ59" s="916"/>
      <c r="BA59" s="916"/>
      <c r="BB59" s="916"/>
      <c r="BC59" s="916"/>
      <c r="BD59" s="916"/>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2"/>
      <c r="R60" s="913"/>
      <c r="S60" s="913"/>
      <c r="T60" s="913"/>
      <c r="U60" s="913"/>
      <c r="V60" s="913"/>
      <c r="W60" s="913"/>
      <c r="X60" s="913"/>
      <c r="Y60" s="913"/>
      <c r="Z60" s="913"/>
      <c r="AA60" s="913"/>
      <c r="AB60" s="913"/>
      <c r="AC60" s="913"/>
      <c r="AD60" s="913"/>
      <c r="AE60" s="914"/>
      <c r="AF60" s="841"/>
      <c r="AG60" s="842"/>
      <c r="AH60" s="842"/>
      <c r="AI60" s="842"/>
      <c r="AJ60" s="843"/>
      <c r="AK60" s="915"/>
      <c r="AL60" s="913"/>
      <c r="AM60" s="913"/>
      <c r="AN60" s="913"/>
      <c r="AO60" s="913"/>
      <c r="AP60" s="913"/>
      <c r="AQ60" s="913"/>
      <c r="AR60" s="913"/>
      <c r="AS60" s="913"/>
      <c r="AT60" s="913"/>
      <c r="AU60" s="913"/>
      <c r="AV60" s="913"/>
      <c r="AW60" s="913"/>
      <c r="AX60" s="913"/>
      <c r="AY60" s="913"/>
      <c r="AZ60" s="916"/>
      <c r="BA60" s="916"/>
      <c r="BB60" s="916"/>
      <c r="BC60" s="916"/>
      <c r="BD60" s="916"/>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2"/>
      <c r="R61" s="913"/>
      <c r="S61" s="913"/>
      <c r="T61" s="913"/>
      <c r="U61" s="913"/>
      <c r="V61" s="913"/>
      <c r="W61" s="913"/>
      <c r="X61" s="913"/>
      <c r="Y61" s="913"/>
      <c r="Z61" s="913"/>
      <c r="AA61" s="913"/>
      <c r="AB61" s="913"/>
      <c r="AC61" s="913"/>
      <c r="AD61" s="913"/>
      <c r="AE61" s="914"/>
      <c r="AF61" s="841"/>
      <c r="AG61" s="842"/>
      <c r="AH61" s="842"/>
      <c r="AI61" s="842"/>
      <c r="AJ61" s="843"/>
      <c r="AK61" s="915"/>
      <c r="AL61" s="913"/>
      <c r="AM61" s="913"/>
      <c r="AN61" s="913"/>
      <c r="AO61" s="913"/>
      <c r="AP61" s="913"/>
      <c r="AQ61" s="913"/>
      <c r="AR61" s="913"/>
      <c r="AS61" s="913"/>
      <c r="AT61" s="913"/>
      <c r="AU61" s="913"/>
      <c r="AV61" s="913"/>
      <c r="AW61" s="913"/>
      <c r="AX61" s="913"/>
      <c r="AY61" s="913"/>
      <c r="AZ61" s="916"/>
      <c r="BA61" s="916"/>
      <c r="BB61" s="916"/>
      <c r="BC61" s="916"/>
      <c r="BD61" s="916"/>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2"/>
      <c r="R62" s="913"/>
      <c r="S62" s="913"/>
      <c r="T62" s="913"/>
      <c r="U62" s="913"/>
      <c r="V62" s="913"/>
      <c r="W62" s="913"/>
      <c r="X62" s="913"/>
      <c r="Y62" s="913"/>
      <c r="Z62" s="913"/>
      <c r="AA62" s="913"/>
      <c r="AB62" s="913"/>
      <c r="AC62" s="913"/>
      <c r="AD62" s="913"/>
      <c r="AE62" s="914"/>
      <c r="AF62" s="841"/>
      <c r="AG62" s="842"/>
      <c r="AH62" s="842"/>
      <c r="AI62" s="842"/>
      <c r="AJ62" s="843"/>
      <c r="AK62" s="915"/>
      <c r="AL62" s="913"/>
      <c r="AM62" s="913"/>
      <c r="AN62" s="913"/>
      <c r="AO62" s="913"/>
      <c r="AP62" s="913"/>
      <c r="AQ62" s="913"/>
      <c r="AR62" s="913"/>
      <c r="AS62" s="913"/>
      <c r="AT62" s="913"/>
      <c r="AU62" s="913"/>
      <c r="AV62" s="913"/>
      <c r="AW62" s="913"/>
      <c r="AX62" s="913"/>
      <c r="AY62" s="913"/>
      <c r="AZ62" s="916"/>
      <c r="BA62" s="916"/>
      <c r="BB62" s="916"/>
      <c r="BC62" s="916"/>
      <c r="BD62" s="916"/>
      <c r="BE62" s="908"/>
      <c r="BF62" s="908"/>
      <c r="BG62" s="908"/>
      <c r="BH62" s="908"/>
      <c r="BI62" s="909"/>
      <c r="BJ62" s="924" t="s">
        <v>405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383</v>
      </c>
      <c r="B63" s="870" t="s">
        <v>406</v>
      </c>
      <c r="C63" s="871"/>
      <c r="D63" s="871"/>
      <c r="E63" s="871"/>
      <c r="F63" s="871"/>
      <c r="G63" s="871"/>
      <c r="H63" s="871"/>
      <c r="I63" s="871"/>
      <c r="J63" s="871"/>
      <c r="K63" s="871"/>
      <c r="L63" s="871"/>
      <c r="M63" s="871"/>
      <c r="N63" s="871"/>
      <c r="O63" s="871"/>
      <c r="P63" s="872"/>
      <c r="Q63" s="917"/>
      <c r="R63" s="918"/>
      <c r="S63" s="918"/>
      <c r="T63" s="918"/>
      <c r="U63" s="918"/>
      <c r="V63" s="918"/>
      <c r="W63" s="918"/>
      <c r="X63" s="918"/>
      <c r="Y63" s="918"/>
      <c r="Z63" s="918"/>
      <c r="AA63" s="918"/>
      <c r="AB63" s="918"/>
      <c r="AC63" s="918"/>
      <c r="AD63" s="918"/>
      <c r="AE63" s="919"/>
      <c r="AF63" s="920">
        <v>297</v>
      </c>
      <c r="AG63" s="921"/>
      <c r="AH63" s="921"/>
      <c r="AI63" s="921"/>
      <c r="AJ63" s="922"/>
      <c r="AK63" s="923"/>
      <c r="AL63" s="918"/>
      <c r="AM63" s="918"/>
      <c r="AN63" s="918"/>
      <c r="AO63" s="918"/>
      <c r="AP63" s="921">
        <v>2489</v>
      </c>
      <c r="AQ63" s="921"/>
      <c r="AR63" s="921"/>
      <c r="AS63" s="921"/>
      <c r="AT63" s="921"/>
      <c r="AU63" s="921">
        <v>1574</v>
      </c>
      <c r="AV63" s="921"/>
      <c r="AW63" s="921"/>
      <c r="AX63" s="921"/>
      <c r="AY63" s="921"/>
      <c r="AZ63" s="925"/>
      <c r="BA63" s="925"/>
      <c r="BB63" s="925"/>
      <c r="BC63" s="925"/>
      <c r="BD63" s="925"/>
      <c r="BE63" s="926"/>
      <c r="BF63" s="926"/>
      <c r="BG63" s="926"/>
      <c r="BH63" s="926"/>
      <c r="BI63" s="927"/>
      <c r="BJ63" s="928" t="s">
        <v>407</v>
      </c>
      <c r="BK63" s="929"/>
      <c r="BL63" s="929"/>
      <c r="BM63" s="929"/>
      <c r="BN63" s="930"/>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1" t="s">
        <v>413</v>
      </c>
      <c r="AG66" s="893"/>
      <c r="AH66" s="893"/>
      <c r="AI66" s="893"/>
      <c r="AJ66" s="932"/>
      <c r="AK66" s="797" t="s">
        <v>414</v>
      </c>
      <c r="AL66" s="821"/>
      <c r="AM66" s="821"/>
      <c r="AN66" s="821"/>
      <c r="AO66" s="822"/>
      <c r="AP66" s="797" t="s">
        <v>415</v>
      </c>
      <c r="AQ66" s="798"/>
      <c r="AR66" s="798"/>
      <c r="AS66" s="798"/>
      <c r="AT66" s="799"/>
      <c r="AU66" s="797" t="s">
        <v>416</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2"/>
      <c r="BT66" s="943"/>
      <c r="BU66" s="943"/>
      <c r="BV66" s="943"/>
      <c r="BW66" s="943"/>
      <c r="BX66" s="943"/>
      <c r="BY66" s="943"/>
      <c r="BZ66" s="943"/>
      <c r="CA66" s="943"/>
      <c r="CB66" s="943"/>
      <c r="CC66" s="943"/>
      <c r="CD66" s="943"/>
      <c r="CE66" s="943"/>
      <c r="CF66" s="943"/>
      <c r="CG66" s="944"/>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36"/>
      <c r="DW66" s="937"/>
      <c r="DX66" s="937"/>
      <c r="DY66" s="937"/>
      <c r="DZ66" s="938"/>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3"/>
      <c r="AG67" s="896"/>
      <c r="AH67" s="896"/>
      <c r="AI67" s="896"/>
      <c r="AJ67" s="934"/>
      <c r="AK67" s="935"/>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2"/>
      <c r="BT67" s="943"/>
      <c r="BU67" s="943"/>
      <c r="BV67" s="943"/>
      <c r="BW67" s="943"/>
      <c r="BX67" s="943"/>
      <c r="BY67" s="943"/>
      <c r="BZ67" s="943"/>
      <c r="CA67" s="943"/>
      <c r="CB67" s="943"/>
      <c r="CC67" s="943"/>
      <c r="CD67" s="943"/>
      <c r="CE67" s="943"/>
      <c r="CF67" s="943"/>
      <c r="CG67" s="944"/>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36"/>
      <c r="DW67" s="937"/>
      <c r="DX67" s="937"/>
      <c r="DY67" s="937"/>
      <c r="DZ67" s="938"/>
      <c r="EA67" s="246"/>
    </row>
    <row r="68" spans="1:131" s="247" customFormat="1" ht="26.25" customHeight="1" thickTop="1" x14ac:dyDescent="0.2">
      <c r="A68" s="258">
        <v>1</v>
      </c>
      <c r="B68" s="948" t="s">
        <v>594</v>
      </c>
      <c r="C68" s="949"/>
      <c r="D68" s="949"/>
      <c r="E68" s="949"/>
      <c r="F68" s="949"/>
      <c r="G68" s="949"/>
      <c r="H68" s="949"/>
      <c r="I68" s="949"/>
      <c r="J68" s="949"/>
      <c r="K68" s="949"/>
      <c r="L68" s="949"/>
      <c r="M68" s="949"/>
      <c r="N68" s="949"/>
      <c r="O68" s="949"/>
      <c r="P68" s="950"/>
      <c r="Q68" s="951">
        <v>3</v>
      </c>
      <c r="R68" s="945"/>
      <c r="S68" s="945"/>
      <c r="T68" s="945"/>
      <c r="U68" s="945"/>
      <c r="V68" s="945">
        <v>1</v>
      </c>
      <c r="W68" s="945"/>
      <c r="X68" s="945"/>
      <c r="Y68" s="945"/>
      <c r="Z68" s="945"/>
      <c r="AA68" s="945">
        <v>2</v>
      </c>
      <c r="AB68" s="945"/>
      <c r="AC68" s="945"/>
      <c r="AD68" s="945"/>
      <c r="AE68" s="945"/>
      <c r="AF68" s="945">
        <v>2</v>
      </c>
      <c r="AG68" s="945"/>
      <c r="AH68" s="945"/>
      <c r="AI68" s="945"/>
      <c r="AJ68" s="945"/>
      <c r="AK68" s="945" t="s">
        <v>603</v>
      </c>
      <c r="AL68" s="945"/>
      <c r="AM68" s="945"/>
      <c r="AN68" s="945"/>
      <c r="AO68" s="945"/>
      <c r="AP68" s="945" t="s">
        <v>603</v>
      </c>
      <c r="AQ68" s="945"/>
      <c r="AR68" s="945"/>
      <c r="AS68" s="945"/>
      <c r="AT68" s="945"/>
      <c r="AU68" s="945" t="s">
        <v>603</v>
      </c>
      <c r="AV68" s="945"/>
      <c r="AW68" s="945"/>
      <c r="AX68" s="945"/>
      <c r="AY68" s="945"/>
      <c r="AZ68" s="946"/>
      <c r="BA68" s="946"/>
      <c r="BB68" s="946"/>
      <c r="BC68" s="946"/>
      <c r="BD68" s="947"/>
      <c r="BE68" s="265"/>
      <c r="BF68" s="265"/>
      <c r="BG68" s="265"/>
      <c r="BH68" s="265"/>
      <c r="BI68" s="265"/>
      <c r="BJ68" s="265"/>
      <c r="BK68" s="265"/>
      <c r="BL68" s="265"/>
      <c r="BM68" s="265"/>
      <c r="BN68" s="265"/>
      <c r="BO68" s="265"/>
      <c r="BP68" s="265"/>
      <c r="BQ68" s="262">
        <v>62</v>
      </c>
      <c r="BR68" s="267"/>
      <c r="BS68" s="942"/>
      <c r="BT68" s="943"/>
      <c r="BU68" s="943"/>
      <c r="BV68" s="943"/>
      <c r="BW68" s="943"/>
      <c r="BX68" s="943"/>
      <c r="BY68" s="943"/>
      <c r="BZ68" s="943"/>
      <c r="CA68" s="943"/>
      <c r="CB68" s="943"/>
      <c r="CC68" s="943"/>
      <c r="CD68" s="943"/>
      <c r="CE68" s="943"/>
      <c r="CF68" s="943"/>
      <c r="CG68" s="944"/>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36"/>
      <c r="DW68" s="937"/>
      <c r="DX68" s="937"/>
      <c r="DY68" s="937"/>
      <c r="DZ68" s="938"/>
      <c r="EA68" s="246"/>
    </row>
    <row r="69" spans="1:131" s="247" customFormat="1" ht="26.25" customHeight="1" x14ac:dyDescent="0.2">
      <c r="A69" s="261">
        <v>2</v>
      </c>
      <c r="B69" s="952" t="s">
        <v>595</v>
      </c>
      <c r="C69" s="953"/>
      <c r="D69" s="953"/>
      <c r="E69" s="953"/>
      <c r="F69" s="953"/>
      <c r="G69" s="953"/>
      <c r="H69" s="953"/>
      <c r="I69" s="953"/>
      <c r="J69" s="953"/>
      <c r="K69" s="953"/>
      <c r="L69" s="953"/>
      <c r="M69" s="953"/>
      <c r="N69" s="953"/>
      <c r="O69" s="953"/>
      <c r="P69" s="954"/>
      <c r="Q69" s="955">
        <v>4466</v>
      </c>
      <c r="R69" s="911"/>
      <c r="S69" s="911"/>
      <c r="T69" s="911"/>
      <c r="U69" s="911"/>
      <c r="V69" s="911">
        <v>4387</v>
      </c>
      <c r="W69" s="911"/>
      <c r="X69" s="911"/>
      <c r="Y69" s="911"/>
      <c r="Z69" s="911"/>
      <c r="AA69" s="911">
        <v>79</v>
      </c>
      <c r="AB69" s="911"/>
      <c r="AC69" s="911"/>
      <c r="AD69" s="911"/>
      <c r="AE69" s="911"/>
      <c r="AF69" s="911">
        <v>79</v>
      </c>
      <c r="AG69" s="911"/>
      <c r="AH69" s="911"/>
      <c r="AI69" s="911"/>
      <c r="AJ69" s="911"/>
      <c r="AK69" s="911">
        <v>75</v>
      </c>
      <c r="AL69" s="911"/>
      <c r="AM69" s="911"/>
      <c r="AN69" s="911"/>
      <c r="AO69" s="911"/>
      <c r="AP69" s="911">
        <v>7208</v>
      </c>
      <c r="AQ69" s="911"/>
      <c r="AR69" s="911"/>
      <c r="AS69" s="911"/>
      <c r="AT69" s="911"/>
      <c r="AU69" s="911">
        <v>197</v>
      </c>
      <c r="AV69" s="911"/>
      <c r="AW69" s="911"/>
      <c r="AX69" s="911"/>
      <c r="AY69" s="911"/>
      <c r="AZ69" s="956"/>
      <c r="BA69" s="956"/>
      <c r="BB69" s="956"/>
      <c r="BC69" s="956"/>
      <c r="BD69" s="957"/>
      <c r="BE69" s="265"/>
      <c r="BF69" s="265"/>
      <c r="BG69" s="265"/>
      <c r="BH69" s="265"/>
      <c r="BI69" s="265"/>
      <c r="BJ69" s="265"/>
      <c r="BK69" s="265"/>
      <c r="BL69" s="265"/>
      <c r="BM69" s="265"/>
      <c r="BN69" s="265"/>
      <c r="BO69" s="265"/>
      <c r="BP69" s="265"/>
      <c r="BQ69" s="262">
        <v>63</v>
      </c>
      <c r="BR69" s="267"/>
      <c r="BS69" s="942"/>
      <c r="BT69" s="943"/>
      <c r="BU69" s="943"/>
      <c r="BV69" s="943"/>
      <c r="BW69" s="943"/>
      <c r="BX69" s="943"/>
      <c r="BY69" s="943"/>
      <c r="BZ69" s="943"/>
      <c r="CA69" s="943"/>
      <c r="CB69" s="943"/>
      <c r="CC69" s="943"/>
      <c r="CD69" s="943"/>
      <c r="CE69" s="943"/>
      <c r="CF69" s="943"/>
      <c r="CG69" s="944"/>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36"/>
      <c r="DW69" s="937"/>
      <c r="DX69" s="937"/>
      <c r="DY69" s="937"/>
      <c r="DZ69" s="938"/>
      <c r="EA69" s="246"/>
    </row>
    <row r="70" spans="1:131" s="247" customFormat="1" ht="26.25" customHeight="1" x14ac:dyDescent="0.2">
      <c r="A70" s="261">
        <v>3</v>
      </c>
      <c r="B70" s="952" t="s">
        <v>596</v>
      </c>
      <c r="C70" s="953"/>
      <c r="D70" s="953"/>
      <c r="E70" s="953"/>
      <c r="F70" s="953"/>
      <c r="G70" s="953"/>
      <c r="H70" s="953"/>
      <c r="I70" s="953"/>
      <c r="J70" s="953"/>
      <c r="K70" s="953"/>
      <c r="L70" s="953"/>
      <c r="M70" s="953"/>
      <c r="N70" s="953"/>
      <c r="O70" s="953"/>
      <c r="P70" s="954"/>
      <c r="Q70" s="955">
        <v>4799</v>
      </c>
      <c r="R70" s="911"/>
      <c r="S70" s="911"/>
      <c r="T70" s="911"/>
      <c r="U70" s="911"/>
      <c r="V70" s="911">
        <v>3871</v>
      </c>
      <c r="W70" s="911"/>
      <c r="X70" s="911"/>
      <c r="Y70" s="911"/>
      <c r="Z70" s="911"/>
      <c r="AA70" s="911">
        <v>927</v>
      </c>
      <c r="AB70" s="911"/>
      <c r="AC70" s="911"/>
      <c r="AD70" s="911"/>
      <c r="AE70" s="911"/>
      <c r="AF70" s="911">
        <v>927</v>
      </c>
      <c r="AG70" s="911"/>
      <c r="AH70" s="911"/>
      <c r="AI70" s="911"/>
      <c r="AJ70" s="911"/>
      <c r="AK70" s="911" t="s">
        <v>528</v>
      </c>
      <c r="AL70" s="911"/>
      <c r="AM70" s="911"/>
      <c r="AN70" s="911"/>
      <c r="AO70" s="911"/>
      <c r="AP70" s="911" t="s">
        <v>528</v>
      </c>
      <c r="AQ70" s="911"/>
      <c r="AR70" s="911"/>
      <c r="AS70" s="911"/>
      <c r="AT70" s="911"/>
      <c r="AU70" s="911" t="s">
        <v>528</v>
      </c>
      <c r="AV70" s="911"/>
      <c r="AW70" s="911"/>
      <c r="AX70" s="911"/>
      <c r="AY70" s="911"/>
      <c r="AZ70" s="956"/>
      <c r="BA70" s="956"/>
      <c r="BB70" s="956"/>
      <c r="BC70" s="956"/>
      <c r="BD70" s="957"/>
      <c r="BE70" s="265"/>
      <c r="BF70" s="265"/>
      <c r="BG70" s="265"/>
      <c r="BH70" s="265"/>
      <c r="BI70" s="265"/>
      <c r="BJ70" s="265"/>
      <c r="BK70" s="265"/>
      <c r="BL70" s="265"/>
      <c r="BM70" s="265"/>
      <c r="BN70" s="265"/>
      <c r="BO70" s="265"/>
      <c r="BP70" s="265"/>
      <c r="BQ70" s="262">
        <v>64</v>
      </c>
      <c r="BR70" s="267"/>
      <c r="BS70" s="942"/>
      <c r="BT70" s="943"/>
      <c r="BU70" s="943"/>
      <c r="BV70" s="943"/>
      <c r="BW70" s="943"/>
      <c r="BX70" s="943"/>
      <c r="BY70" s="943"/>
      <c r="BZ70" s="943"/>
      <c r="CA70" s="943"/>
      <c r="CB70" s="943"/>
      <c r="CC70" s="943"/>
      <c r="CD70" s="943"/>
      <c r="CE70" s="943"/>
      <c r="CF70" s="943"/>
      <c r="CG70" s="944"/>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36"/>
      <c r="DW70" s="937"/>
      <c r="DX70" s="937"/>
      <c r="DY70" s="937"/>
      <c r="DZ70" s="938"/>
      <c r="EA70" s="246"/>
    </row>
    <row r="71" spans="1:131" s="247" customFormat="1" ht="26.25" customHeight="1" x14ac:dyDescent="0.2">
      <c r="A71" s="261">
        <v>4</v>
      </c>
      <c r="B71" s="952" t="s">
        <v>597</v>
      </c>
      <c r="C71" s="953"/>
      <c r="D71" s="953"/>
      <c r="E71" s="953"/>
      <c r="F71" s="953"/>
      <c r="G71" s="953"/>
      <c r="H71" s="953"/>
      <c r="I71" s="953"/>
      <c r="J71" s="953"/>
      <c r="K71" s="953"/>
      <c r="L71" s="953"/>
      <c r="M71" s="953"/>
      <c r="N71" s="953"/>
      <c r="O71" s="953"/>
      <c r="P71" s="954"/>
      <c r="Q71" s="955">
        <v>111</v>
      </c>
      <c r="R71" s="911"/>
      <c r="S71" s="911"/>
      <c r="T71" s="911"/>
      <c r="U71" s="911"/>
      <c r="V71" s="911">
        <v>103</v>
      </c>
      <c r="W71" s="911"/>
      <c r="X71" s="911"/>
      <c r="Y71" s="911"/>
      <c r="Z71" s="911"/>
      <c r="AA71" s="911">
        <v>8</v>
      </c>
      <c r="AB71" s="911"/>
      <c r="AC71" s="911"/>
      <c r="AD71" s="911"/>
      <c r="AE71" s="911"/>
      <c r="AF71" s="911">
        <v>8</v>
      </c>
      <c r="AG71" s="911"/>
      <c r="AH71" s="911"/>
      <c r="AI71" s="911"/>
      <c r="AJ71" s="911"/>
      <c r="AK71" s="911" t="s">
        <v>528</v>
      </c>
      <c r="AL71" s="911"/>
      <c r="AM71" s="911"/>
      <c r="AN71" s="911"/>
      <c r="AO71" s="911"/>
      <c r="AP71" s="911" t="s">
        <v>528</v>
      </c>
      <c r="AQ71" s="911"/>
      <c r="AR71" s="911"/>
      <c r="AS71" s="911"/>
      <c r="AT71" s="911"/>
      <c r="AU71" s="911" t="s">
        <v>528</v>
      </c>
      <c r="AV71" s="911"/>
      <c r="AW71" s="911"/>
      <c r="AX71" s="911"/>
      <c r="AY71" s="911"/>
      <c r="AZ71" s="956"/>
      <c r="BA71" s="956"/>
      <c r="BB71" s="956"/>
      <c r="BC71" s="956"/>
      <c r="BD71" s="957"/>
      <c r="BE71" s="265"/>
      <c r="BF71" s="265"/>
      <c r="BG71" s="265"/>
      <c r="BH71" s="265"/>
      <c r="BI71" s="265"/>
      <c r="BJ71" s="265"/>
      <c r="BK71" s="265"/>
      <c r="BL71" s="265"/>
      <c r="BM71" s="265"/>
      <c r="BN71" s="265"/>
      <c r="BO71" s="265"/>
      <c r="BP71" s="265"/>
      <c r="BQ71" s="262">
        <v>65</v>
      </c>
      <c r="BR71" s="267"/>
      <c r="BS71" s="942"/>
      <c r="BT71" s="943"/>
      <c r="BU71" s="943"/>
      <c r="BV71" s="943"/>
      <c r="BW71" s="943"/>
      <c r="BX71" s="943"/>
      <c r="BY71" s="943"/>
      <c r="BZ71" s="943"/>
      <c r="CA71" s="943"/>
      <c r="CB71" s="943"/>
      <c r="CC71" s="943"/>
      <c r="CD71" s="943"/>
      <c r="CE71" s="943"/>
      <c r="CF71" s="943"/>
      <c r="CG71" s="944"/>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36"/>
      <c r="DW71" s="937"/>
      <c r="DX71" s="937"/>
      <c r="DY71" s="937"/>
      <c r="DZ71" s="938"/>
      <c r="EA71" s="246"/>
    </row>
    <row r="72" spans="1:131" s="247" customFormat="1" ht="26.25" customHeight="1" x14ac:dyDescent="0.2">
      <c r="A72" s="261">
        <v>5</v>
      </c>
      <c r="B72" s="952" t="s">
        <v>598</v>
      </c>
      <c r="C72" s="953"/>
      <c r="D72" s="953"/>
      <c r="E72" s="953"/>
      <c r="F72" s="953"/>
      <c r="G72" s="953"/>
      <c r="H72" s="953"/>
      <c r="I72" s="953"/>
      <c r="J72" s="953"/>
      <c r="K72" s="953"/>
      <c r="L72" s="953"/>
      <c r="M72" s="953"/>
      <c r="N72" s="953"/>
      <c r="O72" s="953"/>
      <c r="P72" s="954"/>
      <c r="Q72" s="955">
        <v>9</v>
      </c>
      <c r="R72" s="911"/>
      <c r="S72" s="911"/>
      <c r="T72" s="911"/>
      <c r="U72" s="911"/>
      <c r="V72" s="911">
        <v>50</v>
      </c>
      <c r="W72" s="911"/>
      <c r="X72" s="911"/>
      <c r="Y72" s="911"/>
      <c r="Z72" s="911"/>
      <c r="AA72" s="911">
        <v>-41</v>
      </c>
      <c r="AB72" s="911"/>
      <c r="AC72" s="911"/>
      <c r="AD72" s="911"/>
      <c r="AE72" s="911"/>
      <c r="AF72" s="911">
        <v>1</v>
      </c>
      <c r="AG72" s="911"/>
      <c r="AH72" s="911"/>
      <c r="AI72" s="911"/>
      <c r="AJ72" s="911"/>
      <c r="AK72" s="911" t="s">
        <v>528</v>
      </c>
      <c r="AL72" s="911"/>
      <c r="AM72" s="911"/>
      <c r="AN72" s="911"/>
      <c r="AO72" s="911"/>
      <c r="AP72" s="911" t="s">
        <v>528</v>
      </c>
      <c r="AQ72" s="911"/>
      <c r="AR72" s="911"/>
      <c r="AS72" s="911"/>
      <c r="AT72" s="911"/>
      <c r="AU72" s="911" t="s">
        <v>528</v>
      </c>
      <c r="AV72" s="911"/>
      <c r="AW72" s="911"/>
      <c r="AX72" s="911"/>
      <c r="AY72" s="911"/>
      <c r="AZ72" s="956"/>
      <c r="BA72" s="956"/>
      <c r="BB72" s="956"/>
      <c r="BC72" s="956"/>
      <c r="BD72" s="957"/>
      <c r="BE72" s="265"/>
      <c r="BF72" s="265"/>
      <c r="BG72" s="265"/>
      <c r="BH72" s="265"/>
      <c r="BI72" s="265"/>
      <c r="BJ72" s="265"/>
      <c r="BK72" s="265"/>
      <c r="BL72" s="265"/>
      <c r="BM72" s="265"/>
      <c r="BN72" s="265"/>
      <c r="BO72" s="265"/>
      <c r="BP72" s="265"/>
      <c r="BQ72" s="262">
        <v>66</v>
      </c>
      <c r="BR72" s="267"/>
      <c r="BS72" s="942"/>
      <c r="BT72" s="943"/>
      <c r="BU72" s="943"/>
      <c r="BV72" s="943"/>
      <c r="BW72" s="943"/>
      <c r="BX72" s="943"/>
      <c r="BY72" s="943"/>
      <c r="BZ72" s="943"/>
      <c r="CA72" s="943"/>
      <c r="CB72" s="943"/>
      <c r="CC72" s="943"/>
      <c r="CD72" s="943"/>
      <c r="CE72" s="943"/>
      <c r="CF72" s="943"/>
      <c r="CG72" s="944"/>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36"/>
      <c r="DW72" s="937"/>
      <c r="DX72" s="937"/>
      <c r="DY72" s="937"/>
      <c r="DZ72" s="938"/>
      <c r="EA72" s="246"/>
    </row>
    <row r="73" spans="1:131" s="247" customFormat="1" ht="26.25" customHeight="1" x14ac:dyDescent="0.2">
      <c r="A73" s="261">
        <v>6</v>
      </c>
      <c r="B73" s="952" t="s">
        <v>599</v>
      </c>
      <c r="C73" s="953"/>
      <c r="D73" s="953"/>
      <c r="E73" s="953"/>
      <c r="F73" s="953"/>
      <c r="G73" s="953"/>
      <c r="H73" s="953"/>
      <c r="I73" s="953"/>
      <c r="J73" s="953"/>
      <c r="K73" s="953"/>
      <c r="L73" s="953"/>
      <c r="M73" s="953"/>
      <c r="N73" s="953"/>
      <c r="O73" s="953"/>
      <c r="P73" s="954"/>
      <c r="Q73" s="955">
        <v>1100</v>
      </c>
      <c r="R73" s="911"/>
      <c r="S73" s="911"/>
      <c r="T73" s="911"/>
      <c r="U73" s="911"/>
      <c r="V73" s="911">
        <v>96</v>
      </c>
      <c r="W73" s="911"/>
      <c r="X73" s="911"/>
      <c r="Y73" s="911"/>
      <c r="Z73" s="911"/>
      <c r="AA73" s="911">
        <v>1004</v>
      </c>
      <c r="AB73" s="911"/>
      <c r="AC73" s="911"/>
      <c r="AD73" s="911"/>
      <c r="AE73" s="911"/>
      <c r="AF73" s="911">
        <v>961</v>
      </c>
      <c r="AG73" s="911"/>
      <c r="AH73" s="911"/>
      <c r="AI73" s="911"/>
      <c r="AJ73" s="911"/>
      <c r="AK73" s="911">
        <v>26</v>
      </c>
      <c r="AL73" s="911"/>
      <c r="AM73" s="911"/>
      <c r="AN73" s="911"/>
      <c r="AO73" s="911"/>
      <c r="AP73" s="911">
        <v>44</v>
      </c>
      <c r="AQ73" s="911"/>
      <c r="AR73" s="911"/>
      <c r="AS73" s="911"/>
      <c r="AT73" s="911"/>
      <c r="AU73" s="911">
        <v>6</v>
      </c>
      <c r="AV73" s="911"/>
      <c r="AW73" s="911"/>
      <c r="AX73" s="911"/>
      <c r="AY73" s="911"/>
      <c r="AZ73" s="956"/>
      <c r="BA73" s="956"/>
      <c r="BB73" s="956"/>
      <c r="BC73" s="956"/>
      <c r="BD73" s="957"/>
      <c r="BE73" s="265"/>
      <c r="BF73" s="265"/>
      <c r="BG73" s="265"/>
      <c r="BH73" s="265"/>
      <c r="BI73" s="265"/>
      <c r="BJ73" s="265"/>
      <c r="BK73" s="265"/>
      <c r="BL73" s="265"/>
      <c r="BM73" s="265"/>
      <c r="BN73" s="265"/>
      <c r="BO73" s="265"/>
      <c r="BP73" s="265"/>
      <c r="BQ73" s="262">
        <v>67</v>
      </c>
      <c r="BR73" s="267"/>
      <c r="BS73" s="942"/>
      <c r="BT73" s="943"/>
      <c r="BU73" s="943"/>
      <c r="BV73" s="943"/>
      <c r="BW73" s="943"/>
      <c r="BX73" s="943"/>
      <c r="BY73" s="943"/>
      <c r="BZ73" s="943"/>
      <c r="CA73" s="943"/>
      <c r="CB73" s="943"/>
      <c r="CC73" s="943"/>
      <c r="CD73" s="943"/>
      <c r="CE73" s="943"/>
      <c r="CF73" s="943"/>
      <c r="CG73" s="944"/>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36"/>
      <c r="DW73" s="937"/>
      <c r="DX73" s="937"/>
      <c r="DY73" s="937"/>
      <c r="DZ73" s="938"/>
      <c r="EA73" s="246"/>
    </row>
    <row r="74" spans="1:131" s="247" customFormat="1" ht="26.25" customHeight="1" x14ac:dyDescent="0.2">
      <c r="A74" s="261">
        <v>7</v>
      </c>
      <c r="B74" s="952" t="s">
        <v>600</v>
      </c>
      <c r="C74" s="953"/>
      <c r="D74" s="953"/>
      <c r="E74" s="953"/>
      <c r="F74" s="953"/>
      <c r="G74" s="953"/>
      <c r="H74" s="953"/>
      <c r="I74" s="953"/>
      <c r="J74" s="953"/>
      <c r="K74" s="953"/>
      <c r="L74" s="953"/>
      <c r="M74" s="953"/>
      <c r="N74" s="953"/>
      <c r="O74" s="953"/>
      <c r="P74" s="954"/>
      <c r="Q74" s="955">
        <v>1074</v>
      </c>
      <c r="R74" s="911"/>
      <c r="S74" s="911"/>
      <c r="T74" s="911"/>
      <c r="U74" s="911"/>
      <c r="V74" s="911">
        <v>826</v>
      </c>
      <c r="W74" s="911"/>
      <c r="X74" s="911"/>
      <c r="Y74" s="911"/>
      <c r="Z74" s="911"/>
      <c r="AA74" s="911">
        <v>249</v>
      </c>
      <c r="AB74" s="911"/>
      <c r="AC74" s="911"/>
      <c r="AD74" s="911"/>
      <c r="AE74" s="911"/>
      <c r="AF74" s="911">
        <v>249</v>
      </c>
      <c r="AG74" s="911"/>
      <c r="AH74" s="911"/>
      <c r="AI74" s="911"/>
      <c r="AJ74" s="911"/>
      <c r="AK74" s="911">
        <v>183</v>
      </c>
      <c r="AL74" s="911"/>
      <c r="AM74" s="911"/>
      <c r="AN74" s="911"/>
      <c r="AO74" s="911"/>
      <c r="AP74" s="911" t="s">
        <v>528</v>
      </c>
      <c r="AQ74" s="911"/>
      <c r="AR74" s="911"/>
      <c r="AS74" s="911"/>
      <c r="AT74" s="911"/>
      <c r="AU74" s="911" t="s">
        <v>528</v>
      </c>
      <c r="AV74" s="911"/>
      <c r="AW74" s="911"/>
      <c r="AX74" s="911"/>
      <c r="AY74" s="911"/>
      <c r="AZ74" s="956"/>
      <c r="BA74" s="956"/>
      <c r="BB74" s="956"/>
      <c r="BC74" s="956"/>
      <c r="BD74" s="957"/>
      <c r="BE74" s="265"/>
      <c r="BF74" s="265"/>
      <c r="BG74" s="265"/>
      <c r="BH74" s="265"/>
      <c r="BI74" s="265"/>
      <c r="BJ74" s="265"/>
      <c r="BK74" s="265"/>
      <c r="BL74" s="265"/>
      <c r="BM74" s="265"/>
      <c r="BN74" s="265"/>
      <c r="BO74" s="265"/>
      <c r="BP74" s="265"/>
      <c r="BQ74" s="262">
        <v>68</v>
      </c>
      <c r="BR74" s="267"/>
      <c r="BS74" s="942"/>
      <c r="BT74" s="943"/>
      <c r="BU74" s="943"/>
      <c r="BV74" s="943"/>
      <c r="BW74" s="943"/>
      <c r="BX74" s="943"/>
      <c r="BY74" s="943"/>
      <c r="BZ74" s="943"/>
      <c r="CA74" s="943"/>
      <c r="CB74" s="943"/>
      <c r="CC74" s="943"/>
      <c r="CD74" s="943"/>
      <c r="CE74" s="943"/>
      <c r="CF74" s="943"/>
      <c r="CG74" s="944"/>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36"/>
      <c r="DW74" s="937"/>
      <c r="DX74" s="937"/>
      <c r="DY74" s="937"/>
      <c r="DZ74" s="938"/>
      <c r="EA74" s="246"/>
    </row>
    <row r="75" spans="1:131" s="247" customFormat="1" ht="26.25" customHeight="1" x14ac:dyDescent="0.2">
      <c r="A75" s="261">
        <v>8</v>
      </c>
      <c r="B75" s="952" t="s">
        <v>601</v>
      </c>
      <c r="C75" s="953"/>
      <c r="D75" s="953"/>
      <c r="E75" s="953"/>
      <c r="F75" s="953"/>
      <c r="G75" s="953"/>
      <c r="H75" s="953"/>
      <c r="I75" s="953"/>
      <c r="J75" s="953"/>
      <c r="K75" s="953"/>
      <c r="L75" s="953"/>
      <c r="M75" s="953"/>
      <c r="N75" s="953"/>
      <c r="O75" s="953"/>
      <c r="P75" s="954"/>
      <c r="Q75" s="958">
        <v>357945</v>
      </c>
      <c r="R75" s="959"/>
      <c r="S75" s="959"/>
      <c r="T75" s="959"/>
      <c r="U75" s="910"/>
      <c r="V75" s="960">
        <v>34834</v>
      </c>
      <c r="W75" s="959"/>
      <c r="X75" s="959"/>
      <c r="Y75" s="959"/>
      <c r="Z75" s="910"/>
      <c r="AA75" s="960">
        <v>9591</v>
      </c>
      <c r="AB75" s="959"/>
      <c r="AC75" s="959"/>
      <c r="AD75" s="959"/>
      <c r="AE75" s="910"/>
      <c r="AF75" s="960">
        <v>9591</v>
      </c>
      <c r="AG75" s="959"/>
      <c r="AH75" s="959"/>
      <c r="AI75" s="959"/>
      <c r="AJ75" s="910"/>
      <c r="AK75" s="911" t="s">
        <v>528</v>
      </c>
      <c r="AL75" s="911"/>
      <c r="AM75" s="911"/>
      <c r="AN75" s="911"/>
      <c r="AO75" s="911"/>
      <c r="AP75" s="911" t="s">
        <v>528</v>
      </c>
      <c r="AQ75" s="911"/>
      <c r="AR75" s="911"/>
      <c r="AS75" s="911"/>
      <c r="AT75" s="911"/>
      <c r="AU75" s="911" t="s">
        <v>528</v>
      </c>
      <c r="AV75" s="911"/>
      <c r="AW75" s="911"/>
      <c r="AX75" s="911"/>
      <c r="AY75" s="911"/>
      <c r="AZ75" s="956"/>
      <c r="BA75" s="956"/>
      <c r="BB75" s="956"/>
      <c r="BC75" s="956"/>
      <c r="BD75" s="957"/>
      <c r="BE75" s="265"/>
      <c r="BF75" s="265"/>
      <c r="BG75" s="265"/>
      <c r="BH75" s="265"/>
      <c r="BI75" s="265"/>
      <c r="BJ75" s="265"/>
      <c r="BK75" s="265"/>
      <c r="BL75" s="265"/>
      <c r="BM75" s="265"/>
      <c r="BN75" s="265"/>
      <c r="BO75" s="265"/>
      <c r="BP75" s="265"/>
      <c r="BQ75" s="262">
        <v>69</v>
      </c>
      <c r="BR75" s="267"/>
      <c r="BS75" s="942"/>
      <c r="BT75" s="943"/>
      <c r="BU75" s="943"/>
      <c r="BV75" s="943"/>
      <c r="BW75" s="943"/>
      <c r="BX75" s="943"/>
      <c r="BY75" s="943"/>
      <c r="BZ75" s="943"/>
      <c r="CA75" s="943"/>
      <c r="CB75" s="943"/>
      <c r="CC75" s="943"/>
      <c r="CD75" s="943"/>
      <c r="CE75" s="943"/>
      <c r="CF75" s="943"/>
      <c r="CG75" s="944"/>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36"/>
      <c r="DW75" s="937"/>
      <c r="DX75" s="937"/>
      <c r="DY75" s="937"/>
      <c r="DZ75" s="938"/>
      <c r="EA75" s="246"/>
    </row>
    <row r="76" spans="1:131" s="247" customFormat="1" ht="26.25" customHeight="1" x14ac:dyDescent="0.2">
      <c r="A76" s="261">
        <v>9</v>
      </c>
      <c r="B76" s="952" t="s">
        <v>602</v>
      </c>
      <c r="C76" s="953"/>
      <c r="D76" s="953"/>
      <c r="E76" s="953"/>
      <c r="F76" s="953"/>
      <c r="G76" s="953"/>
      <c r="H76" s="953"/>
      <c r="I76" s="953"/>
      <c r="J76" s="953"/>
      <c r="K76" s="953"/>
      <c r="L76" s="953"/>
      <c r="M76" s="953"/>
      <c r="N76" s="953"/>
      <c r="O76" s="953"/>
      <c r="P76" s="954"/>
      <c r="Q76" s="958">
        <v>2490</v>
      </c>
      <c r="R76" s="959"/>
      <c r="S76" s="959"/>
      <c r="T76" s="959"/>
      <c r="U76" s="910"/>
      <c r="V76" s="960">
        <v>2489</v>
      </c>
      <c r="W76" s="959"/>
      <c r="X76" s="959"/>
      <c r="Y76" s="959"/>
      <c r="Z76" s="910"/>
      <c r="AA76" s="960">
        <v>2</v>
      </c>
      <c r="AB76" s="959"/>
      <c r="AC76" s="959"/>
      <c r="AD76" s="959"/>
      <c r="AE76" s="910"/>
      <c r="AF76" s="960">
        <v>2</v>
      </c>
      <c r="AG76" s="959"/>
      <c r="AH76" s="959"/>
      <c r="AI76" s="959"/>
      <c r="AJ76" s="910"/>
      <c r="AK76" s="911" t="s">
        <v>528</v>
      </c>
      <c r="AL76" s="911"/>
      <c r="AM76" s="911"/>
      <c r="AN76" s="911"/>
      <c r="AO76" s="911"/>
      <c r="AP76" s="911" t="s">
        <v>528</v>
      </c>
      <c r="AQ76" s="911"/>
      <c r="AR76" s="911"/>
      <c r="AS76" s="911"/>
      <c r="AT76" s="911"/>
      <c r="AU76" s="911" t="s">
        <v>528</v>
      </c>
      <c r="AV76" s="911"/>
      <c r="AW76" s="911"/>
      <c r="AX76" s="911"/>
      <c r="AY76" s="911"/>
      <c r="AZ76" s="956"/>
      <c r="BA76" s="956"/>
      <c r="BB76" s="956"/>
      <c r="BC76" s="956"/>
      <c r="BD76" s="957"/>
      <c r="BE76" s="265"/>
      <c r="BF76" s="265"/>
      <c r="BG76" s="265"/>
      <c r="BH76" s="265"/>
      <c r="BI76" s="265"/>
      <c r="BJ76" s="265"/>
      <c r="BK76" s="265"/>
      <c r="BL76" s="265"/>
      <c r="BM76" s="265"/>
      <c r="BN76" s="265"/>
      <c r="BO76" s="265"/>
      <c r="BP76" s="265"/>
      <c r="BQ76" s="262">
        <v>70</v>
      </c>
      <c r="BR76" s="267"/>
      <c r="BS76" s="942"/>
      <c r="BT76" s="943"/>
      <c r="BU76" s="943"/>
      <c r="BV76" s="943"/>
      <c r="BW76" s="943"/>
      <c r="BX76" s="943"/>
      <c r="BY76" s="943"/>
      <c r="BZ76" s="943"/>
      <c r="CA76" s="943"/>
      <c r="CB76" s="943"/>
      <c r="CC76" s="943"/>
      <c r="CD76" s="943"/>
      <c r="CE76" s="943"/>
      <c r="CF76" s="943"/>
      <c r="CG76" s="944"/>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36"/>
      <c r="DW76" s="937"/>
      <c r="DX76" s="937"/>
      <c r="DY76" s="937"/>
      <c r="DZ76" s="938"/>
      <c r="EA76" s="246"/>
    </row>
    <row r="77" spans="1:131" s="247" customFormat="1" ht="26.25" customHeight="1" x14ac:dyDescent="0.2">
      <c r="A77" s="261">
        <v>10</v>
      </c>
      <c r="B77" s="952"/>
      <c r="C77" s="953"/>
      <c r="D77" s="953"/>
      <c r="E77" s="953"/>
      <c r="F77" s="953"/>
      <c r="G77" s="953"/>
      <c r="H77" s="953"/>
      <c r="I77" s="953"/>
      <c r="J77" s="953"/>
      <c r="K77" s="953"/>
      <c r="L77" s="953"/>
      <c r="M77" s="953"/>
      <c r="N77" s="953"/>
      <c r="O77" s="953"/>
      <c r="P77" s="954"/>
      <c r="Q77" s="958"/>
      <c r="R77" s="959"/>
      <c r="S77" s="959"/>
      <c r="T77" s="959"/>
      <c r="U77" s="910"/>
      <c r="V77" s="960"/>
      <c r="W77" s="959"/>
      <c r="X77" s="959"/>
      <c r="Y77" s="959"/>
      <c r="Z77" s="910"/>
      <c r="AA77" s="960"/>
      <c r="AB77" s="959"/>
      <c r="AC77" s="959"/>
      <c r="AD77" s="959"/>
      <c r="AE77" s="910"/>
      <c r="AF77" s="960"/>
      <c r="AG77" s="959"/>
      <c r="AH77" s="959"/>
      <c r="AI77" s="959"/>
      <c r="AJ77" s="910"/>
      <c r="AK77" s="960"/>
      <c r="AL77" s="959"/>
      <c r="AM77" s="959"/>
      <c r="AN77" s="959"/>
      <c r="AO77" s="910"/>
      <c r="AP77" s="960"/>
      <c r="AQ77" s="959"/>
      <c r="AR77" s="959"/>
      <c r="AS77" s="959"/>
      <c r="AT77" s="910"/>
      <c r="AU77" s="960"/>
      <c r="AV77" s="959"/>
      <c r="AW77" s="959"/>
      <c r="AX77" s="959"/>
      <c r="AY77" s="910"/>
      <c r="AZ77" s="956"/>
      <c r="BA77" s="956"/>
      <c r="BB77" s="956"/>
      <c r="BC77" s="956"/>
      <c r="BD77" s="957"/>
      <c r="BE77" s="265"/>
      <c r="BF77" s="265"/>
      <c r="BG77" s="265"/>
      <c r="BH77" s="265"/>
      <c r="BI77" s="265"/>
      <c r="BJ77" s="265"/>
      <c r="BK77" s="265"/>
      <c r="BL77" s="265"/>
      <c r="BM77" s="265"/>
      <c r="BN77" s="265"/>
      <c r="BO77" s="265"/>
      <c r="BP77" s="265"/>
      <c r="BQ77" s="262">
        <v>71</v>
      </c>
      <c r="BR77" s="267"/>
      <c r="BS77" s="942"/>
      <c r="BT77" s="943"/>
      <c r="BU77" s="943"/>
      <c r="BV77" s="943"/>
      <c r="BW77" s="943"/>
      <c r="BX77" s="943"/>
      <c r="BY77" s="943"/>
      <c r="BZ77" s="943"/>
      <c r="CA77" s="943"/>
      <c r="CB77" s="943"/>
      <c r="CC77" s="943"/>
      <c r="CD77" s="943"/>
      <c r="CE77" s="943"/>
      <c r="CF77" s="943"/>
      <c r="CG77" s="944"/>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36"/>
      <c r="DW77" s="937"/>
      <c r="DX77" s="937"/>
      <c r="DY77" s="937"/>
      <c r="DZ77" s="938"/>
      <c r="EA77" s="246"/>
    </row>
    <row r="78" spans="1:131" s="247" customFormat="1" ht="26.25" customHeight="1" x14ac:dyDescent="0.2">
      <c r="A78" s="261">
        <v>11</v>
      </c>
      <c r="B78" s="952"/>
      <c r="C78" s="953"/>
      <c r="D78" s="953"/>
      <c r="E78" s="953"/>
      <c r="F78" s="953"/>
      <c r="G78" s="953"/>
      <c r="H78" s="953"/>
      <c r="I78" s="953"/>
      <c r="J78" s="953"/>
      <c r="K78" s="953"/>
      <c r="L78" s="953"/>
      <c r="M78" s="953"/>
      <c r="N78" s="953"/>
      <c r="O78" s="953"/>
      <c r="P78" s="954"/>
      <c r="Q78" s="955"/>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6"/>
      <c r="BA78" s="956"/>
      <c r="BB78" s="956"/>
      <c r="BC78" s="956"/>
      <c r="BD78" s="957"/>
      <c r="BE78" s="265"/>
      <c r="BF78" s="265"/>
      <c r="BG78" s="265"/>
      <c r="BH78" s="265"/>
      <c r="BI78" s="265"/>
      <c r="BJ78" s="268"/>
      <c r="BK78" s="268"/>
      <c r="BL78" s="268"/>
      <c r="BM78" s="268"/>
      <c r="BN78" s="268"/>
      <c r="BO78" s="265"/>
      <c r="BP78" s="265"/>
      <c r="BQ78" s="262">
        <v>72</v>
      </c>
      <c r="BR78" s="267"/>
      <c r="BS78" s="942"/>
      <c r="BT78" s="943"/>
      <c r="BU78" s="943"/>
      <c r="BV78" s="943"/>
      <c r="BW78" s="943"/>
      <c r="BX78" s="943"/>
      <c r="BY78" s="943"/>
      <c r="BZ78" s="943"/>
      <c r="CA78" s="943"/>
      <c r="CB78" s="943"/>
      <c r="CC78" s="943"/>
      <c r="CD78" s="943"/>
      <c r="CE78" s="943"/>
      <c r="CF78" s="943"/>
      <c r="CG78" s="944"/>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36"/>
      <c r="DW78" s="937"/>
      <c r="DX78" s="937"/>
      <c r="DY78" s="937"/>
      <c r="DZ78" s="938"/>
      <c r="EA78" s="246"/>
    </row>
    <row r="79" spans="1:131" s="247" customFormat="1" ht="26.25" customHeight="1" x14ac:dyDescent="0.2">
      <c r="A79" s="261">
        <v>12</v>
      </c>
      <c r="B79" s="952"/>
      <c r="C79" s="953"/>
      <c r="D79" s="953"/>
      <c r="E79" s="953"/>
      <c r="F79" s="953"/>
      <c r="G79" s="953"/>
      <c r="H79" s="953"/>
      <c r="I79" s="953"/>
      <c r="J79" s="953"/>
      <c r="K79" s="953"/>
      <c r="L79" s="953"/>
      <c r="M79" s="953"/>
      <c r="N79" s="953"/>
      <c r="O79" s="953"/>
      <c r="P79" s="954"/>
      <c r="Q79" s="955"/>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6"/>
      <c r="BA79" s="956"/>
      <c r="BB79" s="956"/>
      <c r="BC79" s="956"/>
      <c r="BD79" s="957"/>
      <c r="BE79" s="265"/>
      <c r="BF79" s="265"/>
      <c r="BG79" s="265"/>
      <c r="BH79" s="265"/>
      <c r="BI79" s="265"/>
      <c r="BJ79" s="268"/>
      <c r="BK79" s="268"/>
      <c r="BL79" s="268"/>
      <c r="BM79" s="268"/>
      <c r="BN79" s="268"/>
      <c r="BO79" s="265"/>
      <c r="BP79" s="265"/>
      <c r="BQ79" s="262">
        <v>73</v>
      </c>
      <c r="BR79" s="267"/>
      <c r="BS79" s="942"/>
      <c r="BT79" s="943"/>
      <c r="BU79" s="943"/>
      <c r="BV79" s="943"/>
      <c r="BW79" s="943"/>
      <c r="BX79" s="943"/>
      <c r="BY79" s="943"/>
      <c r="BZ79" s="943"/>
      <c r="CA79" s="943"/>
      <c r="CB79" s="943"/>
      <c r="CC79" s="943"/>
      <c r="CD79" s="943"/>
      <c r="CE79" s="943"/>
      <c r="CF79" s="943"/>
      <c r="CG79" s="944"/>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36"/>
      <c r="DW79" s="937"/>
      <c r="DX79" s="937"/>
      <c r="DY79" s="937"/>
      <c r="DZ79" s="938"/>
      <c r="EA79" s="246"/>
    </row>
    <row r="80" spans="1:131" s="247" customFormat="1" ht="26.25" customHeight="1" x14ac:dyDescent="0.2">
      <c r="A80" s="261">
        <v>13</v>
      </c>
      <c r="B80" s="952"/>
      <c r="C80" s="953"/>
      <c r="D80" s="953"/>
      <c r="E80" s="953"/>
      <c r="F80" s="953"/>
      <c r="G80" s="953"/>
      <c r="H80" s="953"/>
      <c r="I80" s="953"/>
      <c r="J80" s="953"/>
      <c r="K80" s="953"/>
      <c r="L80" s="953"/>
      <c r="M80" s="953"/>
      <c r="N80" s="953"/>
      <c r="O80" s="953"/>
      <c r="P80" s="954"/>
      <c r="Q80" s="955"/>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6"/>
      <c r="BA80" s="956"/>
      <c r="BB80" s="956"/>
      <c r="BC80" s="956"/>
      <c r="BD80" s="957"/>
      <c r="BE80" s="265"/>
      <c r="BF80" s="265"/>
      <c r="BG80" s="265"/>
      <c r="BH80" s="265"/>
      <c r="BI80" s="265"/>
      <c r="BJ80" s="265"/>
      <c r="BK80" s="265"/>
      <c r="BL80" s="265"/>
      <c r="BM80" s="265"/>
      <c r="BN80" s="265"/>
      <c r="BO80" s="265"/>
      <c r="BP80" s="265"/>
      <c r="BQ80" s="262">
        <v>74</v>
      </c>
      <c r="BR80" s="267"/>
      <c r="BS80" s="942"/>
      <c r="BT80" s="943"/>
      <c r="BU80" s="943"/>
      <c r="BV80" s="943"/>
      <c r="BW80" s="943"/>
      <c r="BX80" s="943"/>
      <c r="BY80" s="943"/>
      <c r="BZ80" s="943"/>
      <c r="CA80" s="943"/>
      <c r="CB80" s="943"/>
      <c r="CC80" s="943"/>
      <c r="CD80" s="943"/>
      <c r="CE80" s="943"/>
      <c r="CF80" s="943"/>
      <c r="CG80" s="944"/>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36"/>
      <c r="DW80" s="937"/>
      <c r="DX80" s="937"/>
      <c r="DY80" s="937"/>
      <c r="DZ80" s="938"/>
      <c r="EA80" s="246"/>
    </row>
    <row r="81" spans="1:131" s="247" customFormat="1" ht="26.25" customHeight="1" x14ac:dyDescent="0.2">
      <c r="A81" s="261">
        <v>14</v>
      </c>
      <c r="B81" s="952"/>
      <c r="C81" s="953"/>
      <c r="D81" s="953"/>
      <c r="E81" s="953"/>
      <c r="F81" s="953"/>
      <c r="G81" s="953"/>
      <c r="H81" s="953"/>
      <c r="I81" s="953"/>
      <c r="J81" s="953"/>
      <c r="K81" s="953"/>
      <c r="L81" s="953"/>
      <c r="M81" s="953"/>
      <c r="N81" s="953"/>
      <c r="O81" s="953"/>
      <c r="P81" s="954"/>
      <c r="Q81" s="955"/>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6"/>
      <c r="BA81" s="956"/>
      <c r="BB81" s="956"/>
      <c r="BC81" s="956"/>
      <c r="BD81" s="957"/>
      <c r="BE81" s="265"/>
      <c r="BF81" s="265"/>
      <c r="BG81" s="265"/>
      <c r="BH81" s="265"/>
      <c r="BI81" s="265"/>
      <c r="BJ81" s="265"/>
      <c r="BK81" s="265"/>
      <c r="BL81" s="265"/>
      <c r="BM81" s="265"/>
      <c r="BN81" s="265"/>
      <c r="BO81" s="265"/>
      <c r="BP81" s="265"/>
      <c r="BQ81" s="262">
        <v>75</v>
      </c>
      <c r="BR81" s="267"/>
      <c r="BS81" s="942"/>
      <c r="BT81" s="943"/>
      <c r="BU81" s="943"/>
      <c r="BV81" s="943"/>
      <c r="BW81" s="943"/>
      <c r="BX81" s="943"/>
      <c r="BY81" s="943"/>
      <c r="BZ81" s="943"/>
      <c r="CA81" s="943"/>
      <c r="CB81" s="943"/>
      <c r="CC81" s="943"/>
      <c r="CD81" s="943"/>
      <c r="CE81" s="943"/>
      <c r="CF81" s="943"/>
      <c r="CG81" s="944"/>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36"/>
      <c r="DW81" s="937"/>
      <c r="DX81" s="937"/>
      <c r="DY81" s="937"/>
      <c r="DZ81" s="938"/>
      <c r="EA81" s="246"/>
    </row>
    <row r="82" spans="1:131" s="247" customFormat="1" ht="26.25" customHeight="1" x14ac:dyDescent="0.2">
      <c r="A82" s="261">
        <v>15</v>
      </c>
      <c r="B82" s="952"/>
      <c r="C82" s="953"/>
      <c r="D82" s="953"/>
      <c r="E82" s="953"/>
      <c r="F82" s="953"/>
      <c r="G82" s="953"/>
      <c r="H82" s="953"/>
      <c r="I82" s="953"/>
      <c r="J82" s="953"/>
      <c r="K82" s="953"/>
      <c r="L82" s="953"/>
      <c r="M82" s="953"/>
      <c r="N82" s="953"/>
      <c r="O82" s="953"/>
      <c r="P82" s="954"/>
      <c r="Q82" s="955"/>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6"/>
      <c r="BA82" s="956"/>
      <c r="BB82" s="956"/>
      <c r="BC82" s="956"/>
      <c r="BD82" s="957"/>
      <c r="BE82" s="265"/>
      <c r="BF82" s="265"/>
      <c r="BG82" s="265"/>
      <c r="BH82" s="265"/>
      <c r="BI82" s="265"/>
      <c r="BJ82" s="265"/>
      <c r="BK82" s="265"/>
      <c r="BL82" s="265"/>
      <c r="BM82" s="265"/>
      <c r="BN82" s="265"/>
      <c r="BO82" s="265"/>
      <c r="BP82" s="265"/>
      <c r="BQ82" s="262">
        <v>76</v>
      </c>
      <c r="BR82" s="267"/>
      <c r="BS82" s="942"/>
      <c r="BT82" s="943"/>
      <c r="BU82" s="943"/>
      <c r="BV82" s="943"/>
      <c r="BW82" s="943"/>
      <c r="BX82" s="943"/>
      <c r="BY82" s="943"/>
      <c r="BZ82" s="943"/>
      <c r="CA82" s="943"/>
      <c r="CB82" s="943"/>
      <c r="CC82" s="943"/>
      <c r="CD82" s="943"/>
      <c r="CE82" s="943"/>
      <c r="CF82" s="943"/>
      <c r="CG82" s="944"/>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36"/>
      <c r="DW82" s="937"/>
      <c r="DX82" s="937"/>
      <c r="DY82" s="937"/>
      <c r="DZ82" s="938"/>
      <c r="EA82" s="246"/>
    </row>
    <row r="83" spans="1:131" s="247" customFormat="1" ht="26.25" customHeight="1" x14ac:dyDescent="0.2">
      <c r="A83" s="261">
        <v>16</v>
      </c>
      <c r="B83" s="952"/>
      <c r="C83" s="953"/>
      <c r="D83" s="953"/>
      <c r="E83" s="953"/>
      <c r="F83" s="953"/>
      <c r="G83" s="953"/>
      <c r="H83" s="953"/>
      <c r="I83" s="953"/>
      <c r="J83" s="953"/>
      <c r="K83" s="953"/>
      <c r="L83" s="953"/>
      <c r="M83" s="953"/>
      <c r="N83" s="953"/>
      <c r="O83" s="953"/>
      <c r="P83" s="954"/>
      <c r="Q83" s="955"/>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6"/>
      <c r="BA83" s="956"/>
      <c r="BB83" s="956"/>
      <c r="BC83" s="956"/>
      <c r="BD83" s="957"/>
      <c r="BE83" s="265"/>
      <c r="BF83" s="265"/>
      <c r="BG83" s="265"/>
      <c r="BH83" s="265"/>
      <c r="BI83" s="265"/>
      <c r="BJ83" s="265"/>
      <c r="BK83" s="265"/>
      <c r="BL83" s="265"/>
      <c r="BM83" s="265"/>
      <c r="BN83" s="265"/>
      <c r="BO83" s="265"/>
      <c r="BP83" s="265"/>
      <c r="BQ83" s="262">
        <v>77</v>
      </c>
      <c r="BR83" s="267"/>
      <c r="BS83" s="942"/>
      <c r="BT83" s="943"/>
      <c r="BU83" s="943"/>
      <c r="BV83" s="943"/>
      <c r="BW83" s="943"/>
      <c r="BX83" s="943"/>
      <c r="BY83" s="943"/>
      <c r="BZ83" s="943"/>
      <c r="CA83" s="943"/>
      <c r="CB83" s="943"/>
      <c r="CC83" s="943"/>
      <c r="CD83" s="943"/>
      <c r="CE83" s="943"/>
      <c r="CF83" s="943"/>
      <c r="CG83" s="944"/>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36"/>
      <c r="DW83" s="937"/>
      <c r="DX83" s="937"/>
      <c r="DY83" s="937"/>
      <c r="DZ83" s="938"/>
      <c r="EA83" s="246"/>
    </row>
    <row r="84" spans="1:131" s="247" customFormat="1" ht="26.25" customHeight="1" x14ac:dyDescent="0.2">
      <c r="A84" s="261">
        <v>17</v>
      </c>
      <c r="B84" s="952"/>
      <c r="C84" s="953"/>
      <c r="D84" s="953"/>
      <c r="E84" s="953"/>
      <c r="F84" s="953"/>
      <c r="G84" s="953"/>
      <c r="H84" s="953"/>
      <c r="I84" s="953"/>
      <c r="J84" s="953"/>
      <c r="K84" s="953"/>
      <c r="L84" s="953"/>
      <c r="M84" s="953"/>
      <c r="N84" s="953"/>
      <c r="O84" s="953"/>
      <c r="P84" s="954"/>
      <c r="Q84" s="955"/>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6"/>
      <c r="BA84" s="956"/>
      <c r="BB84" s="956"/>
      <c r="BC84" s="956"/>
      <c r="BD84" s="957"/>
      <c r="BE84" s="265"/>
      <c r="BF84" s="265"/>
      <c r="BG84" s="265"/>
      <c r="BH84" s="265"/>
      <c r="BI84" s="265"/>
      <c r="BJ84" s="265"/>
      <c r="BK84" s="265"/>
      <c r="BL84" s="265"/>
      <c r="BM84" s="265"/>
      <c r="BN84" s="265"/>
      <c r="BO84" s="265"/>
      <c r="BP84" s="265"/>
      <c r="BQ84" s="262">
        <v>78</v>
      </c>
      <c r="BR84" s="267"/>
      <c r="BS84" s="942"/>
      <c r="BT84" s="943"/>
      <c r="BU84" s="943"/>
      <c r="BV84" s="943"/>
      <c r="BW84" s="943"/>
      <c r="BX84" s="943"/>
      <c r="BY84" s="943"/>
      <c r="BZ84" s="943"/>
      <c r="CA84" s="943"/>
      <c r="CB84" s="943"/>
      <c r="CC84" s="943"/>
      <c r="CD84" s="943"/>
      <c r="CE84" s="943"/>
      <c r="CF84" s="943"/>
      <c r="CG84" s="944"/>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36"/>
      <c r="DW84" s="937"/>
      <c r="DX84" s="937"/>
      <c r="DY84" s="937"/>
      <c r="DZ84" s="938"/>
      <c r="EA84" s="246"/>
    </row>
    <row r="85" spans="1:131" s="247" customFormat="1" ht="26.25" customHeight="1" x14ac:dyDescent="0.2">
      <c r="A85" s="261">
        <v>18</v>
      </c>
      <c r="B85" s="952"/>
      <c r="C85" s="953"/>
      <c r="D85" s="953"/>
      <c r="E85" s="953"/>
      <c r="F85" s="953"/>
      <c r="G85" s="953"/>
      <c r="H85" s="953"/>
      <c r="I85" s="953"/>
      <c r="J85" s="953"/>
      <c r="K85" s="953"/>
      <c r="L85" s="953"/>
      <c r="M85" s="953"/>
      <c r="N85" s="953"/>
      <c r="O85" s="953"/>
      <c r="P85" s="954"/>
      <c r="Q85" s="955"/>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6"/>
      <c r="BA85" s="956"/>
      <c r="BB85" s="956"/>
      <c r="BC85" s="956"/>
      <c r="BD85" s="957"/>
      <c r="BE85" s="265"/>
      <c r="BF85" s="265"/>
      <c r="BG85" s="265"/>
      <c r="BH85" s="265"/>
      <c r="BI85" s="265"/>
      <c r="BJ85" s="265"/>
      <c r="BK85" s="265"/>
      <c r="BL85" s="265"/>
      <c r="BM85" s="265"/>
      <c r="BN85" s="265"/>
      <c r="BO85" s="265"/>
      <c r="BP85" s="265"/>
      <c r="BQ85" s="262">
        <v>79</v>
      </c>
      <c r="BR85" s="267"/>
      <c r="BS85" s="942"/>
      <c r="BT85" s="943"/>
      <c r="BU85" s="943"/>
      <c r="BV85" s="943"/>
      <c r="BW85" s="943"/>
      <c r="BX85" s="943"/>
      <c r="BY85" s="943"/>
      <c r="BZ85" s="943"/>
      <c r="CA85" s="943"/>
      <c r="CB85" s="943"/>
      <c r="CC85" s="943"/>
      <c r="CD85" s="943"/>
      <c r="CE85" s="943"/>
      <c r="CF85" s="943"/>
      <c r="CG85" s="944"/>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36"/>
      <c r="DW85" s="937"/>
      <c r="DX85" s="937"/>
      <c r="DY85" s="937"/>
      <c r="DZ85" s="938"/>
      <c r="EA85" s="246"/>
    </row>
    <row r="86" spans="1:131" s="247" customFormat="1" ht="26.25" customHeight="1" x14ac:dyDescent="0.2">
      <c r="A86" s="261">
        <v>19</v>
      </c>
      <c r="B86" s="952"/>
      <c r="C86" s="953"/>
      <c r="D86" s="953"/>
      <c r="E86" s="953"/>
      <c r="F86" s="953"/>
      <c r="G86" s="953"/>
      <c r="H86" s="953"/>
      <c r="I86" s="953"/>
      <c r="J86" s="953"/>
      <c r="K86" s="953"/>
      <c r="L86" s="953"/>
      <c r="M86" s="953"/>
      <c r="N86" s="953"/>
      <c r="O86" s="953"/>
      <c r="P86" s="954"/>
      <c r="Q86" s="955"/>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6"/>
      <c r="BA86" s="956"/>
      <c r="BB86" s="956"/>
      <c r="BC86" s="956"/>
      <c r="BD86" s="957"/>
      <c r="BE86" s="265"/>
      <c r="BF86" s="265"/>
      <c r="BG86" s="265"/>
      <c r="BH86" s="265"/>
      <c r="BI86" s="265"/>
      <c r="BJ86" s="265"/>
      <c r="BK86" s="265"/>
      <c r="BL86" s="265"/>
      <c r="BM86" s="265"/>
      <c r="BN86" s="265"/>
      <c r="BO86" s="265"/>
      <c r="BP86" s="265"/>
      <c r="BQ86" s="262">
        <v>80</v>
      </c>
      <c r="BR86" s="267"/>
      <c r="BS86" s="942"/>
      <c r="BT86" s="943"/>
      <c r="BU86" s="943"/>
      <c r="BV86" s="943"/>
      <c r="BW86" s="943"/>
      <c r="BX86" s="943"/>
      <c r="BY86" s="943"/>
      <c r="BZ86" s="943"/>
      <c r="CA86" s="943"/>
      <c r="CB86" s="943"/>
      <c r="CC86" s="943"/>
      <c r="CD86" s="943"/>
      <c r="CE86" s="943"/>
      <c r="CF86" s="943"/>
      <c r="CG86" s="944"/>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36"/>
      <c r="DW86" s="937"/>
      <c r="DX86" s="937"/>
      <c r="DY86" s="937"/>
      <c r="DZ86" s="938"/>
      <c r="EA86" s="246"/>
    </row>
    <row r="87" spans="1:131" s="247" customFormat="1" ht="26.25" customHeight="1" x14ac:dyDescent="0.2">
      <c r="A87" s="269">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65"/>
      <c r="BF87" s="265"/>
      <c r="BG87" s="265"/>
      <c r="BH87" s="265"/>
      <c r="BI87" s="265"/>
      <c r="BJ87" s="265"/>
      <c r="BK87" s="265"/>
      <c r="BL87" s="265"/>
      <c r="BM87" s="265"/>
      <c r="BN87" s="265"/>
      <c r="BO87" s="265"/>
      <c r="BP87" s="265"/>
      <c r="BQ87" s="262">
        <v>81</v>
      </c>
      <c r="BR87" s="267"/>
      <c r="BS87" s="942"/>
      <c r="BT87" s="943"/>
      <c r="BU87" s="943"/>
      <c r="BV87" s="943"/>
      <c r="BW87" s="943"/>
      <c r="BX87" s="943"/>
      <c r="BY87" s="943"/>
      <c r="BZ87" s="943"/>
      <c r="CA87" s="943"/>
      <c r="CB87" s="943"/>
      <c r="CC87" s="943"/>
      <c r="CD87" s="943"/>
      <c r="CE87" s="943"/>
      <c r="CF87" s="943"/>
      <c r="CG87" s="944"/>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36"/>
      <c r="DW87" s="937"/>
      <c r="DX87" s="937"/>
      <c r="DY87" s="937"/>
      <c r="DZ87" s="938"/>
      <c r="EA87" s="246"/>
    </row>
    <row r="88" spans="1:131" s="247" customFormat="1" ht="26.25" customHeight="1" thickBot="1" x14ac:dyDescent="0.25">
      <c r="A88" s="264" t="s">
        <v>383</v>
      </c>
      <c r="B88" s="870" t="s">
        <v>417</v>
      </c>
      <c r="C88" s="871"/>
      <c r="D88" s="871"/>
      <c r="E88" s="871"/>
      <c r="F88" s="871"/>
      <c r="G88" s="871"/>
      <c r="H88" s="871"/>
      <c r="I88" s="871"/>
      <c r="J88" s="871"/>
      <c r="K88" s="871"/>
      <c r="L88" s="871"/>
      <c r="M88" s="871"/>
      <c r="N88" s="871"/>
      <c r="O88" s="871"/>
      <c r="P88" s="872"/>
      <c r="Q88" s="917"/>
      <c r="R88" s="918"/>
      <c r="S88" s="918"/>
      <c r="T88" s="918"/>
      <c r="U88" s="918"/>
      <c r="V88" s="918"/>
      <c r="W88" s="918"/>
      <c r="X88" s="918"/>
      <c r="Y88" s="918"/>
      <c r="Z88" s="918"/>
      <c r="AA88" s="918"/>
      <c r="AB88" s="918"/>
      <c r="AC88" s="918"/>
      <c r="AD88" s="918"/>
      <c r="AE88" s="918"/>
      <c r="AF88" s="921">
        <v>11820</v>
      </c>
      <c r="AG88" s="921"/>
      <c r="AH88" s="921"/>
      <c r="AI88" s="921"/>
      <c r="AJ88" s="921"/>
      <c r="AK88" s="918"/>
      <c r="AL88" s="918"/>
      <c r="AM88" s="918"/>
      <c r="AN88" s="918"/>
      <c r="AO88" s="918"/>
      <c r="AP88" s="921">
        <v>7252</v>
      </c>
      <c r="AQ88" s="921"/>
      <c r="AR88" s="921"/>
      <c r="AS88" s="921"/>
      <c r="AT88" s="921"/>
      <c r="AU88" s="921">
        <v>203</v>
      </c>
      <c r="AV88" s="921"/>
      <c r="AW88" s="921"/>
      <c r="AX88" s="921"/>
      <c r="AY88" s="921"/>
      <c r="AZ88" s="926"/>
      <c r="BA88" s="926"/>
      <c r="BB88" s="926"/>
      <c r="BC88" s="926"/>
      <c r="BD88" s="927"/>
      <c r="BE88" s="265"/>
      <c r="BF88" s="265"/>
      <c r="BG88" s="265"/>
      <c r="BH88" s="265"/>
      <c r="BI88" s="265"/>
      <c r="BJ88" s="265"/>
      <c r="BK88" s="265"/>
      <c r="BL88" s="265"/>
      <c r="BM88" s="265"/>
      <c r="BN88" s="265"/>
      <c r="BO88" s="265"/>
      <c r="BP88" s="265"/>
      <c r="BQ88" s="262">
        <v>82</v>
      </c>
      <c r="BR88" s="267"/>
      <c r="BS88" s="942"/>
      <c r="BT88" s="943"/>
      <c r="BU88" s="943"/>
      <c r="BV88" s="943"/>
      <c r="BW88" s="943"/>
      <c r="BX88" s="943"/>
      <c r="BY88" s="943"/>
      <c r="BZ88" s="943"/>
      <c r="CA88" s="943"/>
      <c r="CB88" s="943"/>
      <c r="CC88" s="943"/>
      <c r="CD88" s="943"/>
      <c r="CE88" s="943"/>
      <c r="CF88" s="943"/>
      <c r="CG88" s="944"/>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36"/>
      <c r="DW88" s="937"/>
      <c r="DX88" s="937"/>
      <c r="DY88" s="937"/>
      <c r="DZ88" s="938"/>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2"/>
      <c r="BT89" s="943"/>
      <c r="BU89" s="943"/>
      <c r="BV89" s="943"/>
      <c r="BW89" s="943"/>
      <c r="BX89" s="943"/>
      <c r="BY89" s="943"/>
      <c r="BZ89" s="943"/>
      <c r="CA89" s="943"/>
      <c r="CB89" s="943"/>
      <c r="CC89" s="943"/>
      <c r="CD89" s="943"/>
      <c r="CE89" s="943"/>
      <c r="CF89" s="943"/>
      <c r="CG89" s="944"/>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36"/>
      <c r="DW89" s="937"/>
      <c r="DX89" s="937"/>
      <c r="DY89" s="937"/>
      <c r="DZ89" s="938"/>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2"/>
      <c r="BT90" s="943"/>
      <c r="BU90" s="943"/>
      <c r="BV90" s="943"/>
      <c r="BW90" s="943"/>
      <c r="BX90" s="943"/>
      <c r="BY90" s="943"/>
      <c r="BZ90" s="943"/>
      <c r="CA90" s="943"/>
      <c r="CB90" s="943"/>
      <c r="CC90" s="943"/>
      <c r="CD90" s="943"/>
      <c r="CE90" s="943"/>
      <c r="CF90" s="943"/>
      <c r="CG90" s="944"/>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36"/>
      <c r="DW90" s="937"/>
      <c r="DX90" s="937"/>
      <c r="DY90" s="937"/>
      <c r="DZ90" s="938"/>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2"/>
      <c r="BT91" s="943"/>
      <c r="BU91" s="943"/>
      <c r="BV91" s="943"/>
      <c r="BW91" s="943"/>
      <c r="BX91" s="943"/>
      <c r="BY91" s="943"/>
      <c r="BZ91" s="943"/>
      <c r="CA91" s="943"/>
      <c r="CB91" s="943"/>
      <c r="CC91" s="943"/>
      <c r="CD91" s="943"/>
      <c r="CE91" s="943"/>
      <c r="CF91" s="943"/>
      <c r="CG91" s="944"/>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36"/>
      <c r="DW91" s="937"/>
      <c r="DX91" s="937"/>
      <c r="DY91" s="937"/>
      <c r="DZ91" s="938"/>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2"/>
      <c r="BT92" s="943"/>
      <c r="BU92" s="943"/>
      <c r="BV92" s="943"/>
      <c r="BW92" s="943"/>
      <c r="BX92" s="943"/>
      <c r="BY92" s="943"/>
      <c r="BZ92" s="943"/>
      <c r="CA92" s="943"/>
      <c r="CB92" s="943"/>
      <c r="CC92" s="943"/>
      <c r="CD92" s="943"/>
      <c r="CE92" s="943"/>
      <c r="CF92" s="943"/>
      <c r="CG92" s="944"/>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36"/>
      <c r="DW92" s="937"/>
      <c r="DX92" s="937"/>
      <c r="DY92" s="937"/>
      <c r="DZ92" s="938"/>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2"/>
      <c r="BT93" s="943"/>
      <c r="BU93" s="943"/>
      <c r="BV93" s="943"/>
      <c r="BW93" s="943"/>
      <c r="BX93" s="943"/>
      <c r="BY93" s="943"/>
      <c r="BZ93" s="943"/>
      <c r="CA93" s="943"/>
      <c r="CB93" s="943"/>
      <c r="CC93" s="943"/>
      <c r="CD93" s="943"/>
      <c r="CE93" s="943"/>
      <c r="CF93" s="943"/>
      <c r="CG93" s="944"/>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36"/>
      <c r="DW93" s="937"/>
      <c r="DX93" s="937"/>
      <c r="DY93" s="937"/>
      <c r="DZ93" s="938"/>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2"/>
      <c r="BT94" s="943"/>
      <c r="BU94" s="943"/>
      <c r="BV94" s="943"/>
      <c r="BW94" s="943"/>
      <c r="BX94" s="943"/>
      <c r="BY94" s="943"/>
      <c r="BZ94" s="943"/>
      <c r="CA94" s="943"/>
      <c r="CB94" s="943"/>
      <c r="CC94" s="943"/>
      <c r="CD94" s="943"/>
      <c r="CE94" s="943"/>
      <c r="CF94" s="943"/>
      <c r="CG94" s="944"/>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36"/>
      <c r="DW94" s="937"/>
      <c r="DX94" s="937"/>
      <c r="DY94" s="937"/>
      <c r="DZ94" s="938"/>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2"/>
      <c r="BT95" s="943"/>
      <c r="BU95" s="943"/>
      <c r="BV95" s="943"/>
      <c r="BW95" s="943"/>
      <c r="BX95" s="943"/>
      <c r="BY95" s="943"/>
      <c r="BZ95" s="943"/>
      <c r="CA95" s="943"/>
      <c r="CB95" s="943"/>
      <c r="CC95" s="943"/>
      <c r="CD95" s="943"/>
      <c r="CE95" s="943"/>
      <c r="CF95" s="943"/>
      <c r="CG95" s="944"/>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36"/>
      <c r="DW95" s="937"/>
      <c r="DX95" s="937"/>
      <c r="DY95" s="937"/>
      <c r="DZ95" s="938"/>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2"/>
      <c r="BT96" s="943"/>
      <c r="BU96" s="943"/>
      <c r="BV96" s="943"/>
      <c r="BW96" s="943"/>
      <c r="BX96" s="943"/>
      <c r="BY96" s="943"/>
      <c r="BZ96" s="943"/>
      <c r="CA96" s="943"/>
      <c r="CB96" s="943"/>
      <c r="CC96" s="943"/>
      <c r="CD96" s="943"/>
      <c r="CE96" s="943"/>
      <c r="CF96" s="943"/>
      <c r="CG96" s="944"/>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36"/>
      <c r="DW96" s="937"/>
      <c r="DX96" s="937"/>
      <c r="DY96" s="937"/>
      <c r="DZ96" s="938"/>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2"/>
      <c r="BT97" s="943"/>
      <c r="BU97" s="943"/>
      <c r="BV97" s="943"/>
      <c r="BW97" s="943"/>
      <c r="BX97" s="943"/>
      <c r="BY97" s="943"/>
      <c r="BZ97" s="943"/>
      <c r="CA97" s="943"/>
      <c r="CB97" s="943"/>
      <c r="CC97" s="943"/>
      <c r="CD97" s="943"/>
      <c r="CE97" s="943"/>
      <c r="CF97" s="943"/>
      <c r="CG97" s="944"/>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36"/>
      <c r="DW97" s="937"/>
      <c r="DX97" s="937"/>
      <c r="DY97" s="937"/>
      <c r="DZ97" s="938"/>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2"/>
      <c r="BT98" s="943"/>
      <c r="BU98" s="943"/>
      <c r="BV98" s="943"/>
      <c r="BW98" s="943"/>
      <c r="BX98" s="943"/>
      <c r="BY98" s="943"/>
      <c r="BZ98" s="943"/>
      <c r="CA98" s="943"/>
      <c r="CB98" s="943"/>
      <c r="CC98" s="943"/>
      <c r="CD98" s="943"/>
      <c r="CE98" s="943"/>
      <c r="CF98" s="943"/>
      <c r="CG98" s="944"/>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36"/>
      <c r="DW98" s="937"/>
      <c r="DX98" s="937"/>
      <c r="DY98" s="937"/>
      <c r="DZ98" s="938"/>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2"/>
      <c r="BT99" s="943"/>
      <c r="BU99" s="943"/>
      <c r="BV99" s="943"/>
      <c r="BW99" s="943"/>
      <c r="BX99" s="943"/>
      <c r="BY99" s="943"/>
      <c r="BZ99" s="943"/>
      <c r="CA99" s="943"/>
      <c r="CB99" s="943"/>
      <c r="CC99" s="943"/>
      <c r="CD99" s="943"/>
      <c r="CE99" s="943"/>
      <c r="CF99" s="943"/>
      <c r="CG99" s="944"/>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36"/>
      <c r="DW99" s="937"/>
      <c r="DX99" s="937"/>
      <c r="DY99" s="937"/>
      <c r="DZ99" s="938"/>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2"/>
      <c r="BT100" s="943"/>
      <c r="BU100" s="943"/>
      <c r="BV100" s="943"/>
      <c r="BW100" s="943"/>
      <c r="BX100" s="943"/>
      <c r="BY100" s="943"/>
      <c r="BZ100" s="943"/>
      <c r="CA100" s="943"/>
      <c r="CB100" s="943"/>
      <c r="CC100" s="943"/>
      <c r="CD100" s="943"/>
      <c r="CE100" s="943"/>
      <c r="CF100" s="943"/>
      <c r="CG100" s="944"/>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36"/>
      <c r="DW100" s="937"/>
      <c r="DX100" s="937"/>
      <c r="DY100" s="937"/>
      <c r="DZ100" s="938"/>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2"/>
      <c r="BT101" s="943"/>
      <c r="BU101" s="943"/>
      <c r="BV101" s="943"/>
      <c r="BW101" s="943"/>
      <c r="BX101" s="943"/>
      <c r="BY101" s="943"/>
      <c r="BZ101" s="943"/>
      <c r="CA101" s="943"/>
      <c r="CB101" s="943"/>
      <c r="CC101" s="943"/>
      <c r="CD101" s="943"/>
      <c r="CE101" s="943"/>
      <c r="CF101" s="943"/>
      <c r="CG101" s="944"/>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36"/>
      <c r="DW101" s="937"/>
      <c r="DX101" s="937"/>
      <c r="DY101" s="937"/>
      <c r="DZ101" s="938"/>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418</v>
      </c>
      <c r="BS102" s="871"/>
      <c r="BT102" s="871"/>
      <c r="BU102" s="871"/>
      <c r="BV102" s="871"/>
      <c r="BW102" s="871"/>
      <c r="BX102" s="871"/>
      <c r="BY102" s="871"/>
      <c r="BZ102" s="871"/>
      <c r="CA102" s="871"/>
      <c r="CB102" s="871"/>
      <c r="CC102" s="871"/>
      <c r="CD102" s="871"/>
      <c r="CE102" s="871"/>
      <c r="CF102" s="871"/>
      <c r="CG102" s="872"/>
      <c r="CH102" s="968"/>
      <c r="CI102" s="969"/>
      <c r="CJ102" s="969"/>
      <c r="CK102" s="969"/>
      <c r="CL102" s="970"/>
      <c r="CM102" s="968"/>
      <c r="CN102" s="969"/>
      <c r="CO102" s="969"/>
      <c r="CP102" s="969"/>
      <c r="CQ102" s="970"/>
      <c r="CR102" s="971"/>
      <c r="CS102" s="929"/>
      <c r="CT102" s="929"/>
      <c r="CU102" s="929"/>
      <c r="CV102" s="972"/>
      <c r="CW102" s="971"/>
      <c r="CX102" s="929"/>
      <c r="CY102" s="929"/>
      <c r="CZ102" s="929"/>
      <c r="DA102" s="972"/>
      <c r="DB102" s="971"/>
      <c r="DC102" s="929"/>
      <c r="DD102" s="929"/>
      <c r="DE102" s="929"/>
      <c r="DF102" s="972"/>
      <c r="DG102" s="971"/>
      <c r="DH102" s="929"/>
      <c r="DI102" s="929"/>
      <c r="DJ102" s="929"/>
      <c r="DK102" s="972"/>
      <c r="DL102" s="971"/>
      <c r="DM102" s="929"/>
      <c r="DN102" s="929"/>
      <c r="DO102" s="929"/>
      <c r="DP102" s="972"/>
      <c r="DQ102" s="971"/>
      <c r="DR102" s="929"/>
      <c r="DS102" s="929"/>
      <c r="DT102" s="929"/>
      <c r="DU102" s="972"/>
      <c r="DV102" s="995"/>
      <c r="DW102" s="996"/>
      <c r="DX102" s="996"/>
      <c r="DY102" s="996"/>
      <c r="DZ102" s="997"/>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8" t="s">
        <v>419</v>
      </c>
      <c r="BR103" s="998"/>
      <c r="BS103" s="998"/>
      <c r="BT103" s="998"/>
      <c r="BU103" s="998"/>
      <c r="BV103" s="998"/>
      <c r="BW103" s="998"/>
      <c r="BX103" s="998"/>
      <c r="BY103" s="998"/>
      <c r="BZ103" s="998"/>
      <c r="CA103" s="998"/>
      <c r="CB103" s="998"/>
      <c r="CC103" s="998"/>
      <c r="CD103" s="998"/>
      <c r="CE103" s="998"/>
      <c r="CF103" s="998"/>
      <c r="CG103" s="998"/>
      <c r="CH103" s="998"/>
      <c r="CI103" s="998"/>
      <c r="CJ103" s="998"/>
      <c r="CK103" s="998"/>
      <c r="CL103" s="998"/>
      <c r="CM103" s="998"/>
      <c r="CN103" s="998"/>
      <c r="CO103" s="998"/>
      <c r="CP103" s="998"/>
      <c r="CQ103" s="998"/>
      <c r="CR103" s="998"/>
      <c r="CS103" s="998"/>
      <c r="CT103" s="998"/>
      <c r="CU103" s="998"/>
      <c r="CV103" s="998"/>
      <c r="CW103" s="998"/>
      <c r="CX103" s="998"/>
      <c r="CY103" s="998"/>
      <c r="CZ103" s="998"/>
      <c r="DA103" s="998"/>
      <c r="DB103" s="998"/>
      <c r="DC103" s="998"/>
      <c r="DD103" s="998"/>
      <c r="DE103" s="998"/>
      <c r="DF103" s="998"/>
      <c r="DG103" s="998"/>
      <c r="DH103" s="998"/>
      <c r="DI103" s="998"/>
      <c r="DJ103" s="998"/>
      <c r="DK103" s="998"/>
      <c r="DL103" s="998"/>
      <c r="DM103" s="998"/>
      <c r="DN103" s="998"/>
      <c r="DO103" s="998"/>
      <c r="DP103" s="998"/>
      <c r="DQ103" s="998"/>
      <c r="DR103" s="998"/>
      <c r="DS103" s="998"/>
      <c r="DT103" s="998"/>
      <c r="DU103" s="998"/>
      <c r="DV103" s="998"/>
      <c r="DW103" s="998"/>
      <c r="DX103" s="998"/>
      <c r="DY103" s="998"/>
      <c r="DZ103" s="998"/>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9" t="s">
        <v>420</v>
      </c>
      <c r="BR104" s="999"/>
      <c r="BS104" s="999"/>
      <c r="BT104" s="999"/>
      <c r="BU104" s="999"/>
      <c r="BV104" s="999"/>
      <c r="BW104" s="999"/>
      <c r="BX104" s="999"/>
      <c r="BY104" s="999"/>
      <c r="BZ104" s="999"/>
      <c r="CA104" s="999"/>
      <c r="CB104" s="999"/>
      <c r="CC104" s="999"/>
      <c r="CD104" s="999"/>
      <c r="CE104" s="999"/>
      <c r="CF104" s="999"/>
      <c r="CG104" s="999"/>
      <c r="CH104" s="999"/>
      <c r="CI104" s="999"/>
      <c r="CJ104" s="999"/>
      <c r="CK104" s="999"/>
      <c r="CL104" s="999"/>
      <c r="CM104" s="999"/>
      <c r="CN104" s="999"/>
      <c r="CO104" s="999"/>
      <c r="CP104" s="999"/>
      <c r="CQ104" s="999"/>
      <c r="CR104" s="999"/>
      <c r="CS104" s="999"/>
      <c r="CT104" s="999"/>
      <c r="CU104" s="999"/>
      <c r="CV104" s="999"/>
      <c r="CW104" s="999"/>
      <c r="CX104" s="999"/>
      <c r="CY104" s="999"/>
      <c r="CZ104" s="999"/>
      <c r="DA104" s="999"/>
      <c r="DB104" s="999"/>
      <c r="DC104" s="999"/>
      <c r="DD104" s="999"/>
      <c r="DE104" s="999"/>
      <c r="DF104" s="999"/>
      <c r="DG104" s="999"/>
      <c r="DH104" s="999"/>
      <c r="DI104" s="999"/>
      <c r="DJ104" s="999"/>
      <c r="DK104" s="999"/>
      <c r="DL104" s="999"/>
      <c r="DM104" s="999"/>
      <c r="DN104" s="999"/>
      <c r="DO104" s="999"/>
      <c r="DP104" s="999"/>
      <c r="DQ104" s="999"/>
      <c r="DR104" s="999"/>
      <c r="DS104" s="999"/>
      <c r="DT104" s="999"/>
      <c r="DU104" s="999"/>
      <c r="DV104" s="999"/>
      <c r="DW104" s="999"/>
      <c r="DX104" s="999"/>
      <c r="DY104" s="999"/>
      <c r="DZ104" s="999"/>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0" t="s">
        <v>423</v>
      </c>
      <c r="B108" s="1001"/>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c r="AM108" s="1001"/>
      <c r="AN108" s="1001"/>
      <c r="AO108" s="1001"/>
      <c r="AP108" s="1001"/>
      <c r="AQ108" s="1001"/>
      <c r="AR108" s="1001"/>
      <c r="AS108" s="1001"/>
      <c r="AT108" s="1002"/>
      <c r="AU108" s="1000" t="s">
        <v>424</v>
      </c>
      <c r="AV108" s="1001"/>
      <c r="AW108" s="1001"/>
      <c r="AX108" s="1001"/>
      <c r="AY108" s="1001"/>
      <c r="AZ108" s="1001"/>
      <c r="BA108" s="1001"/>
      <c r="BB108" s="1001"/>
      <c r="BC108" s="1001"/>
      <c r="BD108" s="1001"/>
      <c r="BE108" s="1001"/>
      <c r="BF108" s="1001"/>
      <c r="BG108" s="1001"/>
      <c r="BH108" s="1001"/>
      <c r="BI108" s="1001"/>
      <c r="BJ108" s="1001"/>
      <c r="BK108" s="1001"/>
      <c r="BL108" s="1001"/>
      <c r="BM108" s="1001"/>
      <c r="BN108" s="1001"/>
      <c r="BO108" s="1001"/>
      <c r="BP108" s="1001"/>
      <c r="BQ108" s="1001"/>
      <c r="BR108" s="1001"/>
      <c r="BS108" s="1001"/>
      <c r="BT108" s="1001"/>
      <c r="BU108" s="1001"/>
      <c r="BV108" s="1001"/>
      <c r="BW108" s="1001"/>
      <c r="BX108" s="1001"/>
      <c r="BY108" s="1001"/>
      <c r="BZ108" s="1001"/>
      <c r="CA108" s="1001"/>
      <c r="CB108" s="1001"/>
      <c r="CC108" s="1001"/>
      <c r="CD108" s="1001"/>
      <c r="CE108" s="1001"/>
      <c r="CF108" s="1001"/>
      <c r="CG108" s="1001"/>
      <c r="CH108" s="1001"/>
      <c r="CI108" s="1001"/>
      <c r="CJ108" s="1001"/>
      <c r="CK108" s="1001"/>
      <c r="CL108" s="1001"/>
      <c r="CM108" s="1001"/>
      <c r="CN108" s="1001"/>
      <c r="CO108" s="1001"/>
      <c r="CP108" s="1001"/>
      <c r="CQ108" s="1001"/>
      <c r="CR108" s="1001"/>
      <c r="CS108" s="1001"/>
      <c r="CT108" s="1001"/>
      <c r="CU108" s="1001"/>
      <c r="CV108" s="1001"/>
      <c r="CW108" s="1001"/>
      <c r="CX108" s="1001"/>
      <c r="CY108" s="1001"/>
      <c r="CZ108" s="1001"/>
      <c r="DA108" s="1001"/>
      <c r="DB108" s="1001"/>
      <c r="DC108" s="1001"/>
      <c r="DD108" s="1001"/>
      <c r="DE108" s="1001"/>
      <c r="DF108" s="1001"/>
      <c r="DG108" s="1001"/>
      <c r="DH108" s="1001"/>
      <c r="DI108" s="1001"/>
      <c r="DJ108" s="1001"/>
      <c r="DK108" s="1001"/>
      <c r="DL108" s="1001"/>
      <c r="DM108" s="1001"/>
      <c r="DN108" s="1001"/>
      <c r="DO108" s="1001"/>
      <c r="DP108" s="1001"/>
      <c r="DQ108" s="1001"/>
      <c r="DR108" s="1001"/>
      <c r="DS108" s="1001"/>
      <c r="DT108" s="1001"/>
      <c r="DU108" s="1001"/>
      <c r="DV108" s="1001"/>
      <c r="DW108" s="1001"/>
      <c r="DX108" s="1001"/>
      <c r="DY108" s="1001"/>
      <c r="DZ108" s="1002"/>
    </row>
    <row r="109" spans="1:131" s="246" customFormat="1" ht="26.25" customHeight="1" x14ac:dyDescent="0.2">
      <c r="A109" s="993" t="s">
        <v>425</v>
      </c>
      <c r="B109" s="974"/>
      <c r="C109" s="974"/>
      <c r="D109" s="974"/>
      <c r="E109" s="974"/>
      <c r="F109" s="974"/>
      <c r="G109" s="974"/>
      <c r="H109" s="974"/>
      <c r="I109" s="974"/>
      <c r="J109" s="974"/>
      <c r="K109" s="974"/>
      <c r="L109" s="974"/>
      <c r="M109" s="974"/>
      <c r="N109" s="974"/>
      <c r="O109" s="974"/>
      <c r="P109" s="974"/>
      <c r="Q109" s="974"/>
      <c r="R109" s="974"/>
      <c r="S109" s="974"/>
      <c r="T109" s="974"/>
      <c r="U109" s="974"/>
      <c r="V109" s="974"/>
      <c r="W109" s="974"/>
      <c r="X109" s="974"/>
      <c r="Y109" s="974"/>
      <c r="Z109" s="975"/>
      <c r="AA109" s="973" t="s">
        <v>426</v>
      </c>
      <c r="AB109" s="974"/>
      <c r="AC109" s="974"/>
      <c r="AD109" s="974"/>
      <c r="AE109" s="975"/>
      <c r="AF109" s="973" t="s">
        <v>303</v>
      </c>
      <c r="AG109" s="974"/>
      <c r="AH109" s="974"/>
      <c r="AI109" s="974"/>
      <c r="AJ109" s="975"/>
      <c r="AK109" s="973" t="s">
        <v>302</v>
      </c>
      <c r="AL109" s="974"/>
      <c r="AM109" s="974"/>
      <c r="AN109" s="974"/>
      <c r="AO109" s="975"/>
      <c r="AP109" s="973" t="s">
        <v>427</v>
      </c>
      <c r="AQ109" s="974"/>
      <c r="AR109" s="974"/>
      <c r="AS109" s="974"/>
      <c r="AT109" s="976"/>
      <c r="AU109" s="993" t="s">
        <v>425</v>
      </c>
      <c r="AV109" s="974"/>
      <c r="AW109" s="974"/>
      <c r="AX109" s="974"/>
      <c r="AY109" s="974"/>
      <c r="AZ109" s="974"/>
      <c r="BA109" s="974"/>
      <c r="BB109" s="974"/>
      <c r="BC109" s="974"/>
      <c r="BD109" s="974"/>
      <c r="BE109" s="974"/>
      <c r="BF109" s="974"/>
      <c r="BG109" s="974"/>
      <c r="BH109" s="974"/>
      <c r="BI109" s="974"/>
      <c r="BJ109" s="974"/>
      <c r="BK109" s="974"/>
      <c r="BL109" s="974"/>
      <c r="BM109" s="974"/>
      <c r="BN109" s="974"/>
      <c r="BO109" s="974"/>
      <c r="BP109" s="975"/>
      <c r="BQ109" s="973" t="s">
        <v>426</v>
      </c>
      <c r="BR109" s="974"/>
      <c r="BS109" s="974"/>
      <c r="BT109" s="974"/>
      <c r="BU109" s="975"/>
      <c r="BV109" s="973" t="s">
        <v>303</v>
      </c>
      <c r="BW109" s="974"/>
      <c r="BX109" s="974"/>
      <c r="BY109" s="974"/>
      <c r="BZ109" s="975"/>
      <c r="CA109" s="973" t="s">
        <v>302</v>
      </c>
      <c r="CB109" s="974"/>
      <c r="CC109" s="974"/>
      <c r="CD109" s="974"/>
      <c r="CE109" s="975"/>
      <c r="CF109" s="994" t="s">
        <v>427</v>
      </c>
      <c r="CG109" s="994"/>
      <c r="CH109" s="994"/>
      <c r="CI109" s="994"/>
      <c r="CJ109" s="994"/>
      <c r="CK109" s="973" t="s">
        <v>428</v>
      </c>
      <c r="CL109" s="974"/>
      <c r="CM109" s="974"/>
      <c r="CN109" s="974"/>
      <c r="CO109" s="974"/>
      <c r="CP109" s="974"/>
      <c r="CQ109" s="974"/>
      <c r="CR109" s="974"/>
      <c r="CS109" s="974"/>
      <c r="CT109" s="974"/>
      <c r="CU109" s="974"/>
      <c r="CV109" s="974"/>
      <c r="CW109" s="974"/>
      <c r="CX109" s="974"/>
      <c r="CY109" s="974"/>
      <c r="CZ109" s="974"/>
      <c r="DA109" s="974"/>
      <c r="DB109" s="974"/>
      <c r="DC109" s="974"/>
      <c r="DD109" s="974"/>
      <c r="DE109" s="974"/>
      <c r="DF109" s="975"/>
      <c r="DG109" s="973" t="s">
        <v>426</v>
      </c>
      <c r="DH109" s="974"/>
      <c r="DI109" s="974"/>
      <c r="DJ109" s="974"/>
      <c r="DK109" s="975"/>
      <c r="DL109" s="973" t="s">
        <v>303</v>
      </c>
      <c r="DM109" s="974"/>
      <c r="DN109" s="974"/>
      <c r="DO109" s="974"/>
      <c r="DP109" s="975"/>
      <c r="DQ109" s="973" t="s">
        <v>302</v>
      </c>
      <c r="DR109" s="974"/>
      <c r="DS109" s="974"/>
      <c r="DT109" s="974"/>
      <c r="DU109" s="975"/>
      <c r="DV109" s="973" t="s">
        <v>427</v>
      </c>
      <c r="DW109" s="974"/>
      <c r="DX109" s="974"/>
      <c r="DY109" s="974"/>
      <c r="DZ109" s="976"/>
    </row>
    <row r="110" spans="1:131" s="246" customFormat="1" ht="26.25" customHeight="1" x14ac:dyDescent="0.2">
      <c r="A110" s="977" t="s">
        <v>429</v>
      </c>
      <c r="B110" s="978"/>
      <c r="C110" s="978"/>
      <c r="D110" s="978"/>
      <c r="E110" s="978"/>
      <c r="F110" s="978"/>
      <c r="G110" s="978"/>
      <c r="H110" s="978"/>
      <c r="I110" s="978"/>
      <c r="J110" s="978"/>
      <c r="K110" s="978"/>
      <c r="L110" s="978"/>
      <c r="M110" s="978"/>
      <c r="N110" s="978"/>
      <c r="O110" s="978"/>
      <c r="P110" s="978"/>
      <c r="Q110" s="978"/>
      <c r="R110" s="978"/>
      <c r="S110" s="978"/>
      <c r="T110" s="978"/>
      <c r="U110" s="978"/>
      <c r="V110" s="978"/>
      <c r="W110" s="978"/>
      <c r="X110" s="978"/>
      <c r="Y110" s="978"/>
      <c r="Z110" s="979"/>
      <c r="AA110" s="980">
        <v>248958</v>
      </c>
      <c r="AB110" s="981"/>
      <c r="AC110" s="981"/>
      <c r="AD110" s="981"/>
      <c r="AE110" s="982"/>
      <c r="AF110" s="983">
        <v>267800</v>
      </c>
      <c r="AG110" s="981"/>
      <c r="AH110" s="981"/>
      <c r="AI110" s="981"/>
      <c r="AJ110" s="982"/>
      <c r="AK110" s="983">
        <v>224377</v>
      </c>
      <c r="AL110" s="981"/>
      <c r="AM110" s="981"/>
      <c r="AN110" s="981"/>
      <c r="AO110" s="982"/>
      <c r="AP110" s="984">
        <v>10.8</v>
      </c>
      <c r="AQ110" s="985"/>
      <c r="AR110" s="985"/>
      <c r="AS110" s="985"/>
      <c r="AT110" s="986"/>
      <c r="AU110" s="987" t="s">
        <v>72</v>
      </c>
      <c r="AV110" s="988"/>
      <c r="AW110" s="988"/>
      <c r="AX110" s="988"/>
      <c r="AY110" s="988"/>
      <c r="AZ110" s="1029" t="s">
        <v>430</v>
      </c>
      <c r="BA110" s="978"/>
      <c r="BB110" s="978"/>
      <c r="BC110" s="978"/>
      <c r="BD110" s="978"/>
      <c r="BE110" s="978"/>
      <c r="BF110" s="978"/>
      <c r="BG110" s="978"/>
      <c r="BH110" s="978"/>
      <c r="BI110" s="978"/>
      <c r="BJ110" s="978"/>
      <c r="BK110" s="978"/>
      <c r="BL110" s="978"/>
      <c r="BM110" s="978"/>
      <c r="BN110" s="978"/>
      <c r="BO110" s="978"/>
      <c r="BP110" s="979"/>
      <c r="BQ110" s="1015">
        <v>3018759</v>
      </c>
      <c r="BR110" s="1016"/>
      <c r="BS110" s="1016"/>
      <c r="BT110" s="1016"/>
      <c r="BU110" s="1016"/>
      <c r="BV110" s="1016">
        <v>2556786</v>
      </c>
      <c r="BW110" s="1016"/>
      <c r="BX110" s="1016"/>
      <c r="BY110" s="1016"/>
      <c r="BZ110" s="1016"/>
      <c r="CA110" s="1016">
        <v>2909353</v>
      </c>
      <c r="CB110" s="1016"/>
      <c r="CC110" s="1016"/>
      <c r="CD110" s="1016"/>
      <c r="CE110" s="1016"/>
      <c r="CF110" s="1030">
        <v>140.4</v>
      </c>
      <c r="CG110" s="1031"/>
      <c r="CH110" s="1031"/>
      <c r="CI110" s="1031"/>
      <c r="CJ110" s="1031"/>
      <c r="CK110" s="1032" t="s">
        <v>431</v>
      </c>
      <c r="CL110" s="1033"/>
      <c r="CM110" s="1012" t="s">
        <v>432</v>
      </c>
      <c r="CN110" s="1013"/>
      <c r="CO110" s="1013"/>
      <c r="CP110" s="1013"/>
      <c r="CQ110" s="1013"/>
      <c r="CR110" s="1013"/>
      <c r="CS110" s="1013"/>
      <c r="CT110" s="1013"/>
      <c r="CU110" s="1013"/>
      <c r="CV110" s="1013"/>
      <c r="CW110" s="1013"/>
      <c r="CX110" s="1013"/>
      <c r="CY110" s="1013"/>
      <c r="CZ110" s="1013"/>
      <c r="DA110" s="1013"/>
      <c r="DB110" s="1013"/>
      <c r="DC110" s="1013"/>
      <c r="DD110" s="1013"/>
      <c r="DE110" s="1013"/>
      <c r="DF110" s="1014"/>
      <c r="DG110" s="1015" t="s">
        <v>433</v>
      </c>
      <c r="DH110" s="1016"/>
      <c r="DI110" s="1016"/>
      <c r="DJ110" s="1016"/>
      <c r="DK110" s="1016"/>
      <c r="DL110" s="1016" t="s">
        <v>434</v>
      </c>
      <c r="DM110" s="1016"/>
      <c r="DN110" s="1016"/>
      <c r="DO110" s="1016"/>
      <c r="DP110" s="1016"/>
      <c r="DQ110" s="1016" t="s">
        <v>435</v>
      </c>
      <c r="DR110" s="1016"/>
      <c r="DS110" s="1016"/>
      <c r="DT110" s="1016"/>
      <c r="DU110" s="1016"/>
      <c r="DV110" s="1017" t="s">
        <v>385</v>
      </c>
      <c r="DW110" s="1017"/>
      <c r="DX110" s="1017"/>
      <c r="DY110" s="1017"/>
      <c r="DZ110" s="1018"/>
    </row>
    <row r="111" spans="1:131" s="246" customFormat="1" ht="26.25" customHeight="1" x14ac:dyDescent="0.2">
      <c r="A111" s="1019" t="s">
        <v>436</v>
      </c>
      <c r="B111" s="1020"/>
      <c r="C111" s="1020"/>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1"/>
      <c r="AA111" s="1022" t="s">
        <v>437</v>
      </c>
      <c r="AB111" s="1023"/>
      <c r="AC111" s="1023"/>
      <c r="AD111" s="1023"/>
      <c r="AE111" s="1024"/>
      <c r="AF111" s="1025" t="s">
        <v>437</v>
      </c>
      <c r="AG111" s="1023"/>
      <c r="AH111" s="1023"/>
      <c r="AI111" s="1023"/>
      <c r="AJ111" s="1024"/>
      <c r="AK111" s="1025" t="s">
        <v>434</v>
      </c>
      <c r="AL111" s="1023"/>
      <c r="AM111" s="1023"/>
      <c r="AN111" s="1023"/>
      <c r="AO111" s="1024"/>
      <c r="AP111" s="1026" t="s">
        <v>437</v>
      </c>
      <c r="AQ111" s="1027"/>
      <c r="AR111" s="1027"/>
      <c r="AS111" s="1027"/>
      <c r="AT111" s="1028"/>
      <c r="AU111" s="989"/>
      <c r="AV111" s="990"/>
      <c r="AW111" s="990"/>
      <c r="AX111" s="990"/>
      <c r="AY111" s="990"/>
      <c r="AZ111" s="1038" t="s">
        <v>438</v>
      </c>
      <c r="BA111" s="1039"/>
      <c r="BB111" s="1039"/>
      <c r="BC111" s="1039"/>
      <c r="BD111" s="1039"/>
      <c r="BE111" s="1039"/>
      <c r="BF111" s="1039"/>
      <c r="BG111" s="1039"/>
      <c r="BH111" s="1039"/>
      <c r="BI111" s="1039"/>
      <c r="BJ111" s="1039"/>
      <c r="BK111" s="1039"/>
      <c r="BL111" s="1039"/>
      <c r="BM111" s="1039"/>
      <c r="BN111" s="1039"/>
      <c r="BO111" s="1039"/>
      <c r="BP111" s="1040"/>
      <c r="BQ111" s="1008" t="s">
        <v>435</v>
      </c>
      <c r="BR111" s="1009"/>
      <c r="BS111" s="1009"/>
      <c r="BT111" s="1009"/>
      <c r="BU111" s="1009"/>
      <c r="BV111" s="1009" t="s">
        <v>439</v>
      </c>
      <c r="BW111" s="1009"/>
      <c r="BX111" s="1009"/>
      <c r="BY111" s="1009"/>
      <c r="BZ111" s="1009"/>
      <c r="CA111" s="1009" t="s">
        <v>435</v>
      </c>
      <c r="CB111" s="1009"/>
      <c r="CC111" s="1009"/>
      <c r="CD111" s="1009"/>
      <c r="CE111" s="1009"/>
      <c r="CF111" s="1003" t="s">
        <v>385</v>
      </c>
      <c r="CG111" s="1004"/>
      <c r="CH111" s="1004"/>
      <c r="CI111" s="1004"/>
      <c r="CJ111" s="1004"/>
      <c r="CK111" s="1034"/>
      <c r="CL111" s="1035"/>
      <c r="CM111" s="1005" t="s">
        <v>440</v>
      </c>
      <c r="CN111" s="1006"/>
      <c r="CO111" s="1006"/>
      <c r="CP111" s="1006"/>
      <c r="CQ111" s="1006"/>
      <c r="CR111" s="1006"/>
      <c r="CS111" s="1006"/>
      <c r="CT111" s="1006"/>
      <c r="CU111" s="1006"/>
      <c r="CV111" s="1006"/>
      <c r="CW111" s="1006"/>
      <c r="CX111" s="1006"/>
      <c r="CY111" s="1006"/>
      <c r="CZ111" s="1006"/>
      <c r="DA111" s="1006"/>
      <c r="DB111" s="1006"/>
      <c r="DC111" s="1006"/>
      <c r="DD111" s="1006"/>
      <c r="DE111" s="1006"/>
      <c r="DF111" s="1007"/>
      <c r="DG111" s="1008" t="s">
        <v>441</v>
      </c>
      <c r="DH111" s="1009"/>
      <c r="DI111" s="1009"/>
      <c r="DJ111" s="1009"/>
      <c r="DK111" s="1009"/>
      <c r="DL111" s="1009" t="s">
        <v>385</v>
      </c>
      <c r="DM111" s="1009"/>
      <c r="DN111" s="1009"/>
      <c r="DO111" s="1009"/>
      <c r="DP111" s="1009"/>
      <c r="DQ111" s="1009" t="s">
        <v>441</v>
      </c>
      <c r="DR111" s="1009"/>
      <c r="DS111" s="1009"/>
      <c r="DT111" s="1009"/>
      <c r="DU111" s="1009"/>
      <c r="DV111" s="1010" t="s">
        <v>441</v>
      </c>
      <c r="DW111" s="1010"/>
      <c r="DX111" s="1010"/>
      <c r="DY111" s="1010"/>
      <c r="DZ111" s="1011"/>
    </row>
    <row r="112" spans="1:131" s="246" customFormat="1" ht="26.25" customHeight="1" x14ac:dyDescent="0.2">
      <c r="A112" s="1041" t="s">
        <v>442</v>
      </c>
      <c r="B112" s="1042"/>
      <c r="C112" s="1039" t="s">
        <v>443</v>
      </c>
      <c r="D112" s="1039"/>
      <c r="E112" s="1039"/>
      <c r="F112" s="1039"/>
      <c r="G112" s="1039"/>
      <c r="H112" s="1039"/>
      <c r="I112" s="1039"/>
      <c r="J112" s="1039"/>
      <c r="K112" s="1039"/>
      <c r="L112" s="1039"/>
      <c r="M112" s="1039"/>
      <c r="N112" s="1039"/>
      <c r="O112" s="1039"/>
      <c r="P112" s="1039"/>
      <c r="Q112" s="1039"/>
      <c r="R112" s="1039"/>
      <c r="S112" s="1039"/>
      <c r="T112" s="1039"/>
      <c r="U112" s="1039"/>
      <c r="V112" s="1039"/>
      <c r="W112" s="1039"/>
      <c r="X112" s="1039"/>
      <c r="Y112" s="1039"/>
      <c r="Z112" s="1040"/>
      <c r="AA112" s="1047" t="s">
        <v>444</v>
      </c>
      <c r="AB112" s="1048"/>
      <c r="AC112" s="1048"/>
      <c r="AD112" s="1048"/>
      <c r="AE112" s="1049"/>
      <c r="AF112" s="1050" t="s">
        <v>444</v>
      </c>
      <c r="AG112" s="1048"/>
      <c r="AH112" s="1048"/>
      <c r="AI112" s="1048"/>
      <c r="AJ112" s="1049"/>
      <c r="AK112" s="1050" t="s">
        <v>434</v>
      </c>
      <c r="AL112" s="1048"/>
      <c r="AM112" s="1048"/>
      <c r="AN112" s="1048"/>
      <c r="AO112" s="1049"/>
      <c r="AP112" s="1051" t="s">
        <v>439</v>
      </c>
      <c r="AQ112" s="1052"/>
      <c r="AR112" s="1052"/>
      <c r="AS112" s="1052"/>
      <c r="AT112" s="1053"/>
      <c r="AU112" s="989"/>
      <c r="AV112" s="990"/>
      <c r="AW112" s="990"/>
      <c r="AX112" s="990"/>
      <c r="AY112" s="990"/>
      <c r="AZ112" s="1038" t="s">
        <v>445</v>
      </c>
      <c r="BA112" s="1039"/>
      <c r="BB112" s="1039"/>
      <c r="BC112" s="1039"/>
      <c r="BD112" s="1039"/>
      <c r="BE112" s="1039"/>
      <c r="BF112" s="1039"/>
      <c r="BG112" s="1039"/>
      <c r="BH112" s="1039"/>
      <c r="BI112" s="1039"/>
      <c r="BJ112" s="1039"/>
      <c r="BK112" s="1039"/>
      <c r="BL112" s="1039"/>
      <c r="BM112" s="1039"/>
      <c r="BN112" s="1039"/>
      <c r="BO112" s="1039"/>
      <c r="BP112" s="1040"/>
      <c r="BQ112" s="1008">
        <v>1777581</v>
      </c>
      <c r="BR112" s="1009"/>
      <c r="BS112" s="1009"/>
      <c r="BT112" s="1009"/>
      <c r="BU112" s="1009"/>
      <c r="BV112" s="1009">
        <v>1693124</v>
      </c>
      <c r="BW112" s="1009"/>
      <c r="BX112" s="1009"/>
      <c r="BY112" s="1009"/>
      <c r="BZ112" s="1009"/>
      <c r="CA112" s="1009">
        <v>1573510</v>
      </c>
      <c r="CB112" s="1009"/>
      <c r="CC112" s="1009"/>
      <c r="CD112" s="1009"/>
      <c r="CE112" s="1009"/>
      <c r="CF112" s="1003">
        <v>75.900000000000006</v>
      </c>
      <c r="CG112" s="1004"/>
      <c r="CH112" s="1004"/>
      <c r="CI112" s="1004"/>
      <c r="CJ112" s="1004"/>
      <c r="CK112" s="1034"/>
      <c r="CL112" s="1035"/>
      <c r="CM112" s="1005" t="s">
        <v>446</v>
      </c>
      <c r="CN112" s="1006"/>
      <c r="CO112" s="1006"/>
      <c r="CP112" s="1006"/>
      <c r="CQ112" s="1006"/>
      <c r="CR112" s="1006"/>
      <c r="CS112" s="1006"/>
      <c r="CT112" s="1006"/>
      <c r="CU112" s="1006"/>
      <c r="CV112" s="1006"/>
      <c r="CW112" s="1006"/>
      <c r="CX112" s="1006"/>
      <c r="CY112" s="1006"/>
      <c r="CZ112" s="1006"/>
      <c r="DA112" s="1006"/>
      <c r="DB112" s="1006"/>
      <c r="DC112" s="1006"/>
      <c r="DD112" s="1006"/>
      <c r="DE112" s="1006"/>
      <c r="DF112" s="1007"/>
      <c r="DG112" s="1008" t="s">
        <v>434</v>
      </c>
      <c r="DH112" s="1009"/>
      <c r="DI112" s="1009"/>
      <c r="DJ112" s="1009"/>
      <c r="DK112" s="1009"/>
      <c r="DL112" s="1009" t="s">
        <v>444</v>
      </c>
      <c r="DM112" s="1009"/>
      <c r="DN112" s="1009"/>
      <c r="DO112" s="1009"/>
      <c r="DP112" s="1009"/>
      <c r="DQ112" s="1009" t="s">
        <v>385</v>
      </c>
      <c r="DR112" s="1009"/>
      <c r="DS112" s="1009"/>
      <c r="DT112" s="1009"/>
      <c r="DU112" s="1009"/>
      <c r="DV112" s="1010" t="s">
        <v>434</v>
      </c>
      <c r="DW112" s="1010"/>
      <c r="DX112" s="1010"/>
      <c r="DY112" s="1010"/>
      <c r="DZ112" s="1011"/>
    </row>
    <row r="113" spans="1:130" s="246" customFormat="1" ht="26.25" customHeight="1" x14ac:dyDescent="0.2">
      <c r="A113" s="1043"/>
      <c r="B113" s="1044"/>
      <c r="C113" s="1039" t="s">
        <v>447</v>
      </c>
      <c r="D113" s="1039"/>
      <c r="E113" s="1039"/>
      <c r="F113" s="1039"/>
      <c r="G113" s="1039"/>
      <c r="H113" s="1039"/>
      <c r="I113" s="1039"/>
      <c r="J113" s="1039"/>
      <c r="K113" s="1039"/>
      <c r="L113" s="1039"/>
      <c r="M113" s="1039"/>
      <c r="N113" s="1039"/>
      <c r="O113" s="1039"/>
      <c r="P113" s="1039"/>
      <c r="Q113" s="1039"/>
      <c r="R113" s="1039"/>
      <c r="S113" s="1039"/>
      <c r="T113" s="1039"/>
      <c r="U113" s="1039"/>
      <c r="V113" s="1039"/>
      <c r="W113" s="1039"/>
      <c r="X113" s="1039"/>
      <c r="Y113" s="1039"/>
      <c r="Z113" s="1040"/>
      <c r="AA113" s="1022">
        <v>167043</v>
      </c>
      <c r="AB113" s="1023"/>
      <c r="AC113" s="1023"/>
      <c r="AD113" s="1023"/>
      <c r="AE113" s="1024"/>
      <c r="AF113" s="1025">
        <v>162926</v>
      </c>
      <c r="AG113" s="1023"/>
      <c r="AH113" s="1023"/>
      <c r="AI113" s="1023"/>
      <c r="AJ113" s="1024"/>
      <c r="AK113" s="1025">
        <v>158869</v>
      </c>
      <c r="AL113" s="1023"/>
      <c r="AM113" s="1023"/>
      <c r="AN113" s="1023"/>
      <c r="AO113" s="1024"/>
      <c r="AP113" s="1026">
        <v>7.7</v>
      </c>
      <c r="AQ113" s="1027"/>
      <c r="AR113" s="1027"/>
      <c r="AS113" s="1027"/>
      <c r="AT113" s="1028"/>
      <c r="AU113" s="989"/>
      <c r="AV113" s="990"/>
      <c r="AW113" s="990"/>
      <c r="AX113" s="990"/>
      <c r="AY113" s="990"/>
      <c r="AZ113" s="1038" t="s">
        <v>448</v>
      </c>
      <c r="BA113" s="1039"/>
      <c r="BB113" s="1039"/>
      <c r="BC113" s="1039"/>
      <c r="BD113" s="1039"/>
      <c r="BE113" s="1039"/>
      <c r="BF113" s="1039"/>
      <c r="BG113" s="1039"/>
      <c r="BH113" s="1039"/>
      <c r="BI113" s="1039"/>
      <c r="BJ113" s="1039"/>
      <c r="BK113" s="1039"/>
      <c r="BL113" s="1039"/>
      <c r="BM113" s="1039"/>
      <c r="BN113" s="1039"/>
      <c r="BO113" s="1039"/>
      <c r="BP113" s="1040"/>
      <c r="BQ113" s="1008">
        <v>171903</v>
      </c>
      <c r="BR113" s="1009"/>
      <c r="BS113" s="1009"/>
      <c r="BT113" s="1009"/>
      <c r="BU113" s="1009"/>
      <c r="BV113" s="1009">
        <v>215004</v>
      </c>
      <c r="BW113" s="1009"/>
      <c r="BX113" s="1009"/>
      <c r="BY113" s="1009"/>
      <c r="BZ113" s="1009"/>
      <c r="CA113" s="1009">
        <v>203232</v>
      </c>
      <c r="CB113" s="1009"/>
      <c r="CC113" s="1009"/>
      <c r="CD113" s="1009"/>
      <c r="CE113" s="1009"/>
      <c r="CF113" s="1003">
        <v>9.8000000000000007</v>
      </c>
      <c r="CG113" s="1004"/>
      <c r="CH113" s="1004"/>
      <c r="CI113" s="1004"/>
      <c r="CJ113" s="1004"/>
      <c r="CK113" s="1034"/>
      <c r="CL113" s="1035"/>
      <c r="CM113" s="1005" t="s">
        <v>449</v>
      </c>
      <c r="CN113" s="1006"/>
      <c r="CO113" s="1006"/>
      <c r="CP113" s="1006"/>
      <c r="CQ113" s="1006"/>
      <c r="CR113" s="1006"/>
      <c r="CS113" s="1006"/>
      <c r="CT113" s="1006"/>
      <c r="CU113" s="1006"/>
      <c r="CV113" s="1006"/>
      <c r="CW113" s="1006"/>
      <c r="CX113" s="1006"/>
      <c r="CY113" s="1006"/>
      <c r="CZ113" s="1006"/>
      <c r="DA113" s="1006"/>
      <c r="DB113" s="1006"/>
      <c r="DC113" s="1006"/>
      <c r="DD113" s="1006"/>
      <c r="DE113" s="1006"/>
      <c r="DF113" s="1007"/>
      <c r="DG113" s="1047" t="s">
        <v>434</v>
      </c>
      <c r="DH113" s="1048"/>
      <c r="DI113" s="1048"/>
      <c r="DJ113" s="1048"/>
      <c r="DK113" s="1049"/>
      <c r="DL113" s="1050" t="s">
        <v>434</v>
      </c>
      <c r="DM113" s="1048"/>
      <c r="DN113" s="1048"/>
      <c r="DO113" s="1048"/>
      <c r="DP113" s="1049"/>
      <c r="DQ113" s="1050" t="s">
        <v>441</v>
      </c>
      <c r="DR113" s="1048"/>
      <c r="DS113" s="1048"/>
      <c r="DT113" s="1048"/>
      <c r="DU113" s="1049"/>
      <c r="DV113" s="1051" t="s">
        <v>444</v>
      </c>
      <c r="DW113" s="1052"/>
      <c r="DX113" s="1052"/>
      <c r="DY113" s="1052"/>
      <c r="DZ113" s="1053"/>
    </row>
    <row r="114" spans="1:130" s="246" customFormat="1" ht="26.25" customHeight="1" x14ac:dyDescent="0.2">
      <c r="A114" s="1043"/>
      <c r="B114" s="1044"/>
      <c r="C114" s="1039" t="s">
        <v>450</v>
      </c>
      <c r="D114" s="1039"/>
      <c r="E114" s="1039"/>
      <c r="F114" s="1039"/>
      <c r="G114" s="1039"/>
      <c r="H114" s="1039"/>
      <c r="I114" s="1039"/>
      <c r="J114" s="1039"/>
      <c r="K114" s="1039"/>
      <c r="L114" s="1039"/>
      <c r="M114" s="1039"/>
      <c r="N114" s="1039"/>
      <c r="O114" s="1039"/>
      <c r="P114" s="1039"/>
      <c r="Q114" s="1039"/>
      <c r="R114" s="1039"/>
      <c r="S114" s="1039"/>
      <c r="T114" s="1039"/>
      <c r="U114" s="1039"/>
      <c r="V114" s="1039"/>
      <c r="W114" s="1039"/>
      <c r="X114" s="1039"/>
      <c r="Y114" s="1039"/>
      <c r="Z114" s="1040"/>
      <c r="AA114" s="1047">
        <v>11589</v>
      </c>
      <c r="AB114" s="1048"/>
      <c r="AC114" s="1048"/>
      <c r="AD114" s="1048"/>
      <c r="AE114" s="1049"/>
      <c r="AF114" s="1050">
        <v>11373</v>
      </c>
      <c r="AG114" s="1048"/>
      <c r="AH114" s="1048"/>
      <c r="AI114" s="1048"/>
      <c r="AJ114" s="1049"/>
      <c r="AK114" s="1050">
        <v>13791</v>
      </c>
      <c r="AL114" s="1048"/>
      <c r="AM114" s="1048"/>
      <c r="AN114" s="1048"/>
      <c r="AO114" s="1049"/>
      <c r="AP114" s="1051">
        <v>0.7</v>
      </c>
      <c r="AQ114" s="1052"/>
      <c r="AR114" s="1052"/>
      <c r="AS114" s="1052"/>
      <c r="AT114" s="1053"/>
      <c r="AU114" s="989"/>
      <c r="AV114" s="990"/>
      <c r="AW114" s="990"/>
      <c r="AX114" s="990"/>
      <c r="AY114" s="990"/>
      <c r="AZ114" s="1038" t="s">
        <v>451</v>
      </c>
      <c r="BA114" s="1039"/>
      <c r="BB114" s="1039"/>
      <c r="BC114" s="1039"/>
      <c r="BD114" s="1039"/>
      <c r="BE114" s="1039"/>
      <c r="BF114" s="1039"/>
      <c r="BG114" s="1039"/>
      <c r="BH114" s="1039"/>
      <c r="BI114" s="1039"/>
      <c r="BJ114" s="1039"/>
      <c r="BK114" s="1039"/>
      <c r="BL114" s="1039"/>
      <c r="BM114" s="1039"/>
      <c r="BN114" s="1039"/>
      <c r="BO114" s="1039"/>
      <c r="BP114" s="1040"/>
      <c r="BQ114" s="1008">
        <v>772514</v>
      </c>
      <c r="BR114" s="1009"/>
      <c r="BS114" s="1009"/>
      <c r="BT114" s="1009"/>
      <c r="BU114" s="1009"/>
      <c r="BV114" s="1009">
        <v>725539</v>
      </c>
      <c r="BW114" s="1009"/>
      <c r="BX114" s="1009"/>
      <c r="BY114" s="1009"/>
      <c r="BZ114" s="1009"/>
      <c r="CA114" s="1009">
        <v>655680</v>
      </c>
      <c r="CB114" s="1009"/>
      <c r="CC114" s="1009"/>
      <c r="CD114" s="1009"/>
      <c r="CE114" s="1009"/>
      <c r="CF114" s="1003">
        <v>31.6</v>
      </c>
      <c r="CG114" s="1004"/>
      <c r="CH114" s="1004"/>
      <c r="CI114" s="1004"/>
      <c r="CJ114" s="1004"/>
      <c r="CK114" s="1034"/>
      <c r="CL114" s="1035"/>
      <c r="CM114" s="1005" t="s">
        <v>452</v>
      </c>
      <c r="CN114" s="1006"/>
      <c r="CO114" s="1006"/>
      <c r="CP114" s="1006"/>
      <c r="CQ114" s="1006"/>
      <c r="CR114" s="1006"/>
      <c r="CS114" s="1006"/>
      <c r="CT114" s="1006"/>
      <c r="CU114" s="1006"/>
      <c r="CV114" s="1006"/>
      <c r="CW114" s="1006"/>
      <c r="CX114" s="1006"/>
      <c r="CY114" s="1006"/>
      <c r="CZ114" s="1006"/>
      <c r="DA114" s="1006"/>
      <c r="DB114" s="1006"/>
      <c r="DC114" s="1006"/>
      <c r="DD114" s="1006"/>
      <c r="DE114" s="1006"/>
      <c r="DF114" s="1007"/>
      <c r="DG114" s="1047" t="s">
        <v>385</v>
      </c>
      <c r="DH114" s="1048"/>
      <c r="DI114" s="1048"/>
      <c r="DJ114" s="1048"/>
      <c r="DK114" s="1049"/>
      <c r="DL114" s="1050" t="s">
        <v>385</v>
      </c>
      <c r="DM114" s="1048"/>
      <c r="DN114" s="1048"/>
      <c r="DO114" s="1048"/>
      <c r="DP114" s="1049"/>
      <c r="DQ114" s="1050" t="s">
        <v>385</v>
      </c>
      <c r="DR114" s="1048"/>
      <c r="DS114" s="1048"/>
      <c r="DT114" s="1048"/>
      <c r="DU114" s="1049"/>
      <c r="DV114" s="1051" t="s">
        <v>453</v>
      </c>
      <c r="DW114" s="1052"/>
      <c r="DX114" s="1052"/>
      <c r="DY114" s="1052"/>
      <c r="DZ114" s="1053"/>
    </row>
    <row r="115" spans="1:130" s="246" customFormat="1" ht="26.25" customHeight="1" x14ac:dyDescent="0.2">
      <c r="A115" s="1043"/>
      <c r="B115" s="1044"/>
      <c r="C115" s="1039" t="s">
        <v>454</v>
      </c>
      <c r="D115" s="1039"/>
      <c r="E115" s="1039"/>
      <c r="F115" s="1039"/>
      <c r="G115" s="1039"/>
      <c r="H115" s="1039"/>
      <c r="I115" s="1039"/>
      <c r="J115" s="1039"/>
      <c r="K115" s="1039"/>
      <c r="L115" s="1039"/>
      <c r="M115" s="1039"/>
      <c r="N115" s="1039"/>
      <c r="O115" s="1039"/>
      <c r="P115" s="1039"/>
      <c r="Q115" s="1039"/>
      <c r="R115" s="1039"/>
      <c r="S115" s="1039"/>
      <c r="T115" s="1039"/>
      <c r="U115" s="1039"/>
      <c r="V115" s="1039"/>
      <c r="W115" s="1039"/>
      <c r="X115" s="1039"/>
      <c r="Y115" s="1039"/>
      <c r="Z115" s="1040"/>
      <c r="AA115" s="1022" t="s">
        <v>385</v>
      </c>
      <c r="AB115" s="1023"/>
      <c r="AC115" s="1023"/>
      <c r="AD115" s="1023"/>
      <c r="AE115" s="1024"/>
      <c r="AF115" s="1025" t="s">
        <v>385</v>
      </c>
      <c r="AG115" s="1023"/>
      <c r="AH115" s="1023"/>
      <c r="AI115" s="1023"/>
      <c r="AJ115" s="1024"/>
      <c r="AK115" s="1025" t="s">
        <v>444</v>
      </c>
      <c r="AL115" s="1023"/>
      <c r="AM115" s="1023"/>
      <c r="AN115" s="1023"/>
      <c r="AO115" s="1024"/>
      <c r="AP115" s="1026" t="s">
        <v>434</v>
      </c>
      <c r="AQ115" s="1027"/>
      <c r="AR115" s="1027"/>
      <c r="AS115" s="1027"/>
      <c r="AT115" s="1028"/>
      <c r="AU115" s="989"/>
      <c r="AV115" s="990"/>
      <c r="AW115" s="990"/>
      <c r="AX115" s="990"/>
      <c r="AY115" s="990"/>
      <c r="AZ115" s="1038" t="s">
        <v>455</v>
      </c>
      <c r="BA115" s="1039"/>
      <c r="BB115" s="1039"/>
      <c r="BC115" s="1039"/>
      <c r="BD115" s="1039"/>
      <c r="BE115" s="1039"/>
      <c r="BF115" s="1039"/>
      <c r="BG115" s="1039"/>
      <c r="BH115" s="1039"/>
      <c r="BI115" s="1039"/>
      <c r="BJ115" s="1039"/>
      <c r="BK115" s="1039"/>
      <c r="BL115" s="1039"/>
      <c r="BM115" s="1039"/>
      <c r="BN115" s="1039"/>
      <c r="BO115" s="1039"/>
      <c r="BP115" s="1040"/>
      <c r="BQ115" s="1008" t="s">
        <v>441</v>
      </c>
      <c r="BR115" s="1009"/>
      <c r="BS115" s="1009"/>
      <c r="BT115" s="1009"/>
      <c r="BU115" s="1009"/>
      <c r="BV115" s="1009">
        <v>65749</v>
      </c>
      <c r="BW115" s="1009"/>
      <c r="BX115" s="1009"/>
      <c r="BY115" s="1009"/>
      <c r="BZ115" s="1009"/>
      <c r="CA115" s="1009" t="s">
        <v>456</v>
      </c>
      <c r="CB115" s="1009"/>
      <c r="CC115" s="1009"/>
      <c r="CD115" s="1009"/>
      <c r="CE115" s="1009"/>
      <c r="CF115" s="1003" t="s">
        <v>444</v>
      </c>
      <c r="CG115" s="1004"/>
      <c r="CH115" s="1004"/>
      <c r="CI115" s="1004"/>
      <c r="CJ115" s="1004"/>
      <c r="CK115" s="1034"/>
      <c r="CL115" s="1035"/>
      <c r="CM115" s="1038" t="s">
        <v>457</v>
      </c>
      <c r="CN115" s="1059"/>
      <c r="CO115" s="1059"/>
      <c r="CP115" s="1059"/>
      <c r="CQ115" s="1059"/>
      <c r="CR115" s="1059"/>
      <c r="CS115" s="1059"/>
      <c r="CT115" s="1059"/>
      <c r="CU115" s="1059"/>
      <c r="CV115" s="1059"/>
      <c r="CW115" s="1059"/>
      <c r="CX115" s="1059"/>
      <c r="CY115" s="1059"/>
      <c r="CZ115" s="1059"/>
      <c r="DA115" s="1059"/>
      <c r="DB115" s="1059"/>
      <c r="DC115" s="1059"/>
      <c r="DD115" s="1059"/>
      <c r="DE115" s="1059"/>
      <c r="DF115" s="1040"/>
      <c r="DG115" s="1047" t="s">
        <v>456</v>
      </c>
      <c r="DH115" s="1048"/>
      <c r="DI115" s="1048"/>
      <c r="DJ115" s="1048"/>
      <c r="DK115" s="1049"/>
      <c r="DL115" s="1050" t="s">
        <v>456</v>
      </c>
      <c r="DM115" s="1048"/>
      <c r="DN115" s="1048"/>
      <c r="DO115" s="1048"/>
      <c r="DP115" s="1049"/>
      <c r="DQ115" s="1050" t="s">
        <v>434</v>
      </c>
      <c r="DR115" s="1048"/>
      <c r="DS115" s="1048"/>
      <c r="DT115" s="1048"/>
      <c r="DU115" s="1049"/>
      <c r="DV115" s="1051" t="s">
        <v>385</v>
      </c>
      <c r="DW115" s="1052"/>
      <c r="DX115" s="1052"/>
      <c r="DY115" s="1052"/>
      <c r="DZ115" s="1053"/>
    </row>
    <row r="116" spans="1:130" s="246" customFormat="1" ht="26.25" customHeight="1" x14ac:dyDescent="0.2">
      <c r="A116" s="1045"/>
      <c r="B116" s="1046"/>
      <c r="C116" s="1054" t="s">
        <v>458</v>
      </c>
      <c r="D116" s="1054"/>
      <c r="E116" s="1054"/>
      <c r="F116" s="1054"/>
      <c r="G116" s="1054"/>
      <c r="H116" s="1054"/>
      <c r="I116" s="1054"/>
      <c r="J116" s="1054"/>
      <c r="K116" s="1054"/>
      <c r="L116" s="1054"/>
      <c r="M116" s="1054"/>
      <c r="N116" s="1054"/>
      <c r="O116" s="1054"/>
      <c r="P116" s="1054"/>
      <c r="Q116" s="1054"/>
      <c r="R116" s="1054"/>
      <c r="S116" s="1054"/>
      <c r="T116" s="1054"/>
      <c r="U116" s="1054"/>
      <c r="V116" s="1054"/>
      <c r="W116" s="1054"/>
      <c r="X116" s="1054"/>
      <c r="Y116" s="1054"/>
      <c r="Z116" s="1055"/>
      <c r="AA116" s="1047" t="s">
        <v>385</v>
      </c>
      <c r="AB116" s="1048"/>
      <c r="AC116" s="1048"/>
      <c r="AD116" s="1048"/>
      <c r="AE116" s="1049"/>
      <c r="AF116" s="1050" t="s">
        <v>433</v>
      </c>
      <c r="AG116" s="1048"/>
      <c r="AH116" s="1048"/>
      <c r="AI116" s="1048"/>
      <c r="AJ116" s="1049"/>
      <c r="AK116" s="1050">
        <v>11</v>
      </c>
      <c r="AL116" s="1048"/>
      <c r="AM116" s="1048"/>
      <c r="AN116" s="1048"/>
      <c r="AO116" s="1049"/>
      <c r="AP116" s="1051">
        <v>0</v>
      </c>
      <c r="AQ116" s="1052"/>
      <c r="AR116" s="1052"/>
      <c r="AS116" s="1052"/>
      <c r="AT116" s="1053"/>
      <c r="AU116" s="989"/>
      <c r="AV116" s="990"/>
      <c r="AW116" s="990"/>
      <c r="AX116" s="990"/>
      <c r="AY116" s="990"/>
      <c r="AZ116" s="1056" t="s">
        <v>459</v>
      </c>
      <c r="BA116" s="1057"/>
      <c r="BB116" s="1057"/>
      <c r="BC116" s="1057"/>
      <c r="BD116" s="1057"/>
      <c r="BE116" s="1057"/>
      <c r="BF116" s="1057"/>
      <c r="BG116" s="1057"/>
      <c r="BH116" s="1057"/>
      <c r="BI116" s="1057"/>
      <c r="BJ116" s="1057"/>
      <c r="BK116" s="1057"/>
      <c r="BL116" s="1057"/>
      <c r="BM116" s="1057"/>
      <c r="BN116" s="1057"/>
      <c r="BO116" s="1057"/>
      <c r="BP116" s="1058"/>
      <c r="BQ116" s="1008" t="s">
        <v>453</v>
      </c>
      <c r="BR116" s="1009"/>
      <c r="BS116" s="1009"/>
      <c r="BT116" s="1009"/>
      <c r="BU116" s="1009"/>
      <c r="BV116" s="1009" t="s">
        <v>444</v>
      </c>
      <c r="BW116" s="1009"/>
      <c r="BX116" s="1009"/>
      <c r="BY116" s="1009"/>
      <c r="BZ116" s="1009"/>
      <c r="CA116" s="1009" t="s">
        <v>439</v>
      </c>
      <c r="CB116" s="1009"/>
      <c r="CC116" s="1009"/>
      <c r="CD116" s="1009"/>
      <c r="CE116" s="1009"/>
      <c r="CF116" s="1003" t="s">
        <v>385</v>
      </c>
      <c r="CG116" s="1004"/>
      <c r="CH116" s="1004"/>
      <c r="CI116" s="1004"/>
      <c r="CJ116" s="1004"/>
      <c r="CK116" s="1034"/>
      <c r="CL116" s="1035"/>
      <c r="CM116" s="1005" t="s">
        <v>460</v>
      </c>
      <c r="CN116" s="1006"/>
      <c r="CO116" s="1006"/>
      <c r="CP116" s="1006"/>
      <c r="CQ116" s="1006"/>
      <c r="CR116" s="1006"/>
      <c r="CS116" s="1006"/>
      <c r="CT116" s="1006"/>
      <c r="CU116" s="1006"/>
      <c r="CV116" s="1006"/>
      <c r="CW116" s="1006"/>
      <c r="CX116" s="1006"/>
      <c r="CY116" s="1006"/>
      <c r="CZ116" s="1006"/>
      <c r="DA116" s="1006"/>
      <c r="DB116" s="1006"/>
      <c r="DC116" s="1006"/>
      <c r="DD116" s="1006"/>
      <c r="DE116" s="1006"/>
      <c r="DF116" s="1007"/>
      <c r="DG116" s="1047" t="s">
        <v>434</v>
      </c>
      <c r="DH116" s="1048"/>
      <c r="DI116" s="1048"/>
      <c r="DJ116" s="1048"/>
      <c r="DK116" s="1049"/>
      <c r="DL116" s="1050" t="s">
        <v>385</v>
      </c>
      <c r="DM116" s="1048"/>
      <c r="DN116" s="1048"/>
      <c r="DO116" s="1048"/>
      <c r="DP116" s="1049"/>
      <c r="DQ116" s="1050" t="s">
        <v>385</v>
      </c>
      <c r="DR116" s="1048"/>
      <c r="DS116" s="1048"/>
      <c r="DT116" s="1048"/>
      <c r="DU116" s="1049"/>
      <c r="DV116" s="1051" t="s">
        <v>444</v>
      </c>
      <c r="DW116" s="1052"/>
      <c r="DX116" s="1052"/>
      <c r="DY116" s="1052"/>
      <c r="DZ116" s="1053"/>
    </row>
    <row r="117" spans="1:130" s="246" customFormat="1" ht="26.25" customHeight="1" x14ac:dyDescent="0.2">
      <c r="A117" s="993" t="s">
        <v>187</v>
      </c>
      <c r="B117" s="974"/>
      <c r="C117" s="974"/>
      <c r="D117" s="974"/>
      <c r="E117" s="974"/>
      <c r="F117" s="974"/>
      <c r="G117" s="974"/>
      <c r="H117" s="974"/>
      <c r="I117" s="974"/>
      <c r="J117" s="974"/>
      <c r="K117" s="974"/>
      <c r="L117" s="974"/>
      <c r="M117" s="974"/>
      <c r="N117" s="974"/>
      <c r="O117" s="974"/>
      <c r="P117" s="974"/>
      <c r="Q117" s="974"/>
      <c r="R117" s="974"/>
      <c r="S117" s="974"/>
      <c r="T117" s="974"/>
      <c r="U117" s="974"/>
      <c r="V117" s="974"/>
      <c r="W117" s="974"/>
      <c r="X117" s="974"/>
      <c r="Y117" s="1064" t="s">
        <v>461</v>
      </c>
      <c r="Z117" s="975"/>
      <c r="AA117" s="1065">
        <v>427590</v>
      </c>
      <c r="AB117" s="1066"/>
      <c r="AC117" s="1066"/>
      <c r="AD117" s="1066"/>
      <c r="AE117" s="1067"/>
      <c r="AF117" s="1068">
        <v>442099</v>
      </c>
      <c r="AG117" s="1066"/>
      <c r="AH117" s="1066"/>
      <c r="AI117" s="1066"/>
      <c r="AJ117" s="1067"/>
      <c r="AK117" s="1068">
        <v>397048</v>
      </c>
      <c r="AL117" s="1066"/>
      <c r="AM117" s="1066"/>
      <c r="AN117" s="1066"/>
      <c r="AO117" s="1067"/>
      <c r="AP117" s="1069"/>
      <c r="AQ117" s="1070"/>
      <c r="AR117" s="1070"/>
      <c r="AS117" s="1070"/>
      <c r="AT117" s="1071"/>
      <c r="AU117" s="989"/>
      <c r="AV117" s="990"/>
      <c r="AW117" s="990"/>
      <c r="AX117" s="990"/>
      <c r="AY117" s="990"/>
      <c r="AZ117" s="1056" t="s">
        <v>462</v>
      </c>
      <c r="BA117" s="1057"/>
      <c r="BB117" s="1057"/>
      <c r="BC117" s="1057"/>
      <c r="BD117" s="1057"/>
      <c r="BE117" s="1057"/>
      <c r="BF117" s="1057"/>
      <c r="BG117" s="1057"/>
      <c r="BH117" s="1057"/>
      <c r="BI117" s="1057"/>
      <c r="BJ117" s="1057"/>
      <c r="BK117" s="1057"/>
      <c r="BL117" s="1057"/>
      <c r="BM117" s="1057"/>
      <c r="BN117" s="1057"/>
      <c r="BO117" s="1057"/>
      <c r="BP117" s="1058"/>
      <c r="BQ117" s="1008" t="s">
        <v>439</v>
      </c>
      <c r="BR117" s="1009"/>
      <c r="BS117" s="1009"/>
      <c r="BT117" s="1009"/>
      <c r="BU117" s="1009"/>
      <c r="BV117" s="1009" t="s">
        <v>441</v>
      </c>
      <c r="BW117" s="1009"/>
      <c r="BX117" s="1009"/>
      <c r="BY117" s="1009"/>
      <c r="BZ117" s="1009"/>
      <c r="CA117" s="1009" t="s">
        <v>441</v>
      </c>
      <c r="CB117" s="1009"/>
      <c r="CC117" s="1009"/>
      <c r="CD117" s="1009"/>
      <c r="CE117" s="1009"/>
      <c r="CF117" s="1003" t="s">
        <v>441</v>
      </c>
      <c r="CG117" s="1004"/>
      <c r="CH117" s="1004"/>
      <c r="CI117" s="1004"/>
      <c r="CJ117" s="1004"/>
      <c r="CK117" s="1034"/>
      <c r="CL117" s="1035"/>
      <c r="CM117" s="1005" t="s">
        <v>463</v>
      </c>
      <c r="CN117" s="1006"/>
      <c r="CO117" s="1006"/>
      <c r="CP117" s="1006"/>
      <c r="CQ117" s="1006"/>
      <c r="CR117" s="1006"/>
      <c r="CS117" s="1006"/>
      <c r="CT117" s="1006"/>
      <c r="CU117" s="1006"/>
      <c r="CV117" s="1006"/>
      <c r="CW117" s="1006"/>
      <c r="CX117" s="1006"/>
      <c r="CY117" s="1006"/>
      <c r="CZ117" s="1006"/>
      <c r="DA117" s="1006"/>
      <c r="DB117" s="1006"/>
      <c r="DC117" s="1006"/>
      <c r="DD117" s="1006"/>
      <c r="DE117" s="1006"/>
      <c r="DF117" s="1007"/>
      <c r="DG117" s="1047" t="s">
        <v>385</v>
      </c>
      <c r="DH117" s="1048"/>
      <c r="DI117" s="1048"/>
      <c r="DJ117" s="1048"/>
      <c r="DK117" s="1049"/>
      <c r="DL117" s="1050" t="s">
        <v>441</v>
      </c>
      <c r="DM117" s="1048"/>
      <c r="DN117" s="1048"/>
      <c r="DO117" s="1048"/>
      <c r="DP117" s="1049"/>
      <c r="DQ117" s="1050" t="s">
        <v>441</v>
      </c>
      <c r="DR117" s="1048"/>
      <c r="DS117" s="1048"/>
      <c r="DT117" s="1048"/>
      <c r="DU117" s="1049"/>
      <c r="DV117" s="1051" t="s">
        <v>441</v>
      </c>
      <c r="DW117" s="1052"/>
      <c r="DX117" s="1052"/>
      <c r="DY117" s="1052"/>
      <c r="DZ117" s="1053"/>
    </row>
    <row r="118" spans="1:130" s="246" customFormat="1" ht="26.25" customHeight="1" x14ac:dyDescent="0.2">
      <c r="A118" s="993" t="s">
        <v>428</v>
      </c>
      <c r="B118" s="974"/>
      <c r="C118" s="974"/>
      <c r="D118" s="974"/>
      <c r="E118" s="974"/>
      <c r="F118" s="974"/>
      <c r="G118" s="974"/>
      <c r="H118" s="974"/>
      <c r="I118" s="974"/>
      <c r="J118" s="974"/>
      <c r="K118" s="974"/>
      <c r="L118" s="974"/>
      <c r="M118" s="974"/>
      <c r="N118" s="974"/>
      <c r="O118" s="974"/>
      <c r="P118" s="974"/>
      <c r="Q118" s="974"/>
      <c r="R118" s="974"/>
      <c r="S118" s="974"/>
      <c r="T118" s="974"/>
      <c r="U118" s="974"/>
      <c r="V118" s="974"/>
      <c r="W118" s="974"/>
      <c r="X118" s="974"/>
      <c r="Y118" s="974"/>
      <c r="Z118" s="975"/>
      <c r="AA118" s="973" t="s">
        <v>426</v>
      </c>
      <c r="AB118" s="974"/>
      <c r="AC118" s="974"/>
      <c r="AD118" s="974"/>
      <c r="AE118" s="975"/>
      <c r="AF118" s="973" t="s">
        <v>303</v>
      </c>
      <c r="AG118" s="974"/>
      <c r="AH118" s="974"/>
      <c r="AI118" s="974"/>
      <c r="AJ118" s="975"/>
      <c r="AK118" s="973" t="s">
        <v>302</v>
      </c>
      <c r="AL118" s="974"/>
      <c r="AM118" s="974"/>
      <c r="AN118" s="974"/>
      <c r="AO118" s="975"/>
      <c r="AP118" s="1060" t="s">
        <v>427</v>
      </c>
      <c r="AQ118" s="1061"/>
      <c r="AR118" s="1061"/>
      <c r="AS118" s="1061"/>
      <c r="AT118" s="1062"/>
      <c r="AU118" s="989"/>
      <c r="AV118" s="990"/>
      <c r="AW118" s="990"/>
      <c r="AX118" s="990"/>
      <c r="AY118" s="990"/>
      <c r="AZ118" s="1063" t="s">
        <v>464</v>
      </c>
      <c r="BA118" s="1054"/>
      <c r="BB118" s="1054"/>
      <c r="BC118" s="1054"/>
      <c r="BD118" s="1054"/>
      <c r="BE118" s="1054"/>
      <c r="BF118" s="1054"/>
      <c r="BG118" s="1054"/>
      <c r="BH118" s="1054"/>
      <c r="BI118" s="1054"/>
      <c r="BJ118" s="1054"/>
      <c r="BK118" s="1054"/>
      <c r="BL118" s="1054"/>
      <c r="BM118" s="1054"/>
      <c r="BN118" s="1054"/>
      <c r="BO118" s="1054"/>
      <c r="BP118" s="1055"/>
      <c r="BQ118" s="1086" t="s">
        <v>435</v>
      </c>
      <c r="BR118" s="1087"/>
      <c r="BS118" s="1087"/>
      <c r="BT118" s="1087"/>
      <c r="BU118" s="1087"/>
      <c r="BV118" s="1087" t="s">
        <v>456</v>
      </c>
      <c r="BW118" s="1087"/>
      <c r="BX118" s="1087"/>
      <c r="BY118" s="1087"/>
      <c r="BZ118" s="1087"/>
      <c r="CA118" s="1087" t="s">
        <v>385</v>
      </c>
      <c r="CB118" s="1087"/>
      <c r="CC118" s="1087"/>
      <c r="CD118" s="1087"/>
      <c r="CE118" s="1087"/>
      <c r="CF118" s="1003" t="s">
        <v>456</v>
      </c>
      <c r="CG118" s="1004"/>
      <c r="CH118" s="1004"/>
      <c r="CI118" s="1004"/>
      <c r="CJ118" s="1004"/>
      <c r="CK118" s="1034"/>
      <c r="CL118" s="1035"/>
      <c r="CM118" s="1005" t="s">
        <v>465</v>
      </c>
      <c r="CN118" s="1006"/>
      <c r="CO118" s="1006"/>
      <c r="CP118" s="1006"/>
      <c r="CQ118" s="1006"/>
      <c r="CR118" s="1006"/>
      <c r="CS118" s="1006"/>
      <c r="CT118" s="1006"/>
      <c r="CU118" s="1006"/>
      <c r="CV118" s="1006"/>
      <c r="CW118" s="1006"/>
      <c r="CX118" s="1006"/>
      <c r="CY118" s="1006"/>
      <c r="CZ118" s="1006"/>
      <c r="DA118" s="1006"/>
      <c r="DB118" s="1006"/>
      <c r="DC118" s="1006"/>
      <c r="DD118" s="1006"/>
      <c r="DE118" s="1006"/>
      <c r="DF118" s="1007"/>
      <c r="DG118" s="1047" t="s">
        <v>456</v>
      </c>
      <c r="DH118" s="1048"/>
      <c r="DI118" s="1048"/>
      <c r="DJ118" s="1048"/>
      <c r="DK118" s="1049"/>
      <c r="DL118" s="1050" t="s">
        <v>456</v>
      </c>
      <c r="DM118" s="1048"/>
      <c r="DN118" s="1048"/>
      <c r="DO118" s="1048"/>
      <c r="DP118" s="1049"/>
      <c r="DQ118" s="1050" t="s">
        <v>456</v>
      </c>
      <c r="DR118" s="1048"/>
      <c r="DS118" s="1048"/>
      <c r="DT118" s="1048"/>
      <c r="DU118" s="1049"/>
      <c r="DV118" s="1051" t="s">
        <v>385</v>
      </c>
      <c r="DW118" s="1052"/>
      <c r="DX118" s="1052"/>
      <c r="DY118" s="1052"/>
      <c r="DZ118" s="1053"/>
    </row>
    <row r="119" spans="1:130" s="246" customFormat="1" ht="26.25" customHeight="1" x14ac:dyDescent="0.2">
      <c r="A119" s="1147" t="s">
        <v>431</v>
      </c>
      <c r="B119" s="1033"/>
      <c r="C119" s="1012" t="s">
        <v>432</v>
      </c>
      <c r="D119" s="1013"/>
      <c r="E119" s="1013"/>
      <c r="F119" s="1013"/>
      <c r="G119" s="1013"/>
      <c r="H119" s="1013"/>
      <c r="I119" s="1013"/>
      <c r="J119" s="1013"/>
      <c r="K119" s="1013"/>
      <c r="L119" s="1013"/>
      <c r="M119" s="1013"/>
      <c r="N119" s="1013"/>
      <c r="O119" s="1013"/>
      <c r="P119" s="1013"/>
      <c r="Q119" s="1013"/>
      <c r="R119" s="1013"/>
      <c r="S119" s="1013"/>
      <c r="T119" s="1013"/>
      <c r="U119" s="1013"/>
      <c r="V119" s="1013"/>
      <c r="W119" s="1013"/>
      <c r="X119" s="1013"/>
      <c r="Y119" s="1013"/>
      <c r="Z119" s="1014"/>
      <c r="AA119" s="980" t="s">
        <v>385</v>
      </c>
      <c r="AB119" s="981"/>
      <c r="AC119" s="981"/>
      <c r="AD119" s="981"/>
      <c r="AE119" s="982"/>
      <c r="AF119" s="983" t="s">
        <v>456</v>
      </c>
      <c r="AG119" s="981"/>
      <c r="AH119" s="981"/>
      <c r="AI119" s="981"/>
      <c r="AJ119" s="982"/>
      <c r="AK119" s="983" t="s">
        <v>456</v>
      </c>
      <c r="AL119" s="981"/>
      <c r="AM119" s="981"/>
      <c r="AN119" s="981"/>
      <c r="AO119" s="982"/>
      <c r="AP119" s="984" t="s">
        <v>456</v>
      </c>
      <c r="AQ119" s="985"/>
      <c r="AR119" s="985"/>
      <c r="AS119" s="985"/>
      <c r="AT119" s="986"/>
      <c r="AU119" s="991"/>
      <c r="AV119" s="992"/>
      <c r="AW119" s="992"/>
      <c r="AX119" s="992"/>
      <c r="AY119" s="992"/>
      <c r="AZ119" s="277" t="s">
        <v>187</v>
      </c>
      <c r="BA119" s="277"/>
      <c r="BB119" s="277"/>
      <c r="BC119" s="277"/>
      <c r="BD119" s="277"/>
      <c r="BE119" s="277"/>
      <c r="BF119" s="277"/>
      <c r="BG119" s="277"/>
      <c r="BH119" s="277"/>
      <c r="BI119" s="277"/>
      <c r="BJ119" s="277"/>
      <c r="BK119" s="277"/>
      <c r="BL119" s="277"/>
      <c r="BM119" s="277"/>
      <c r="BN119" s="277"/>
      <c r="BO119" s="1064" t="s">
        <v>466</v>
      </c>
      <c r="BP119" s="1095"/>
      <c r="BQ119" s="1086">
        <v>5740757</v>
      </c>
      <c r="BR119" s="1087"/>
      <c r="BS119" s="1087"/>
      <c r="BT119" s="1087"/>
      <c r="BU119" s="1087"/>
      <c r="BV119" s="1087">
        <v>5256202</v>
      </c>
      <c r="BW119" s="1087"/>
      <c r="BX119" s="1087"/>
      <c r="BY119" s="1087"/>
      <c r="BZ119" s="1087"/>
      <c r="CA119" s="1087">
        <v>5341775</v>
      </c>
      <c r="CB119" s="1087"/>
      <c r="CC119" s="1087"/>
      <c r="CD119" s="1087"/>
      <c r="CE119" s="1087"/>
      <c r="CF119" s="1088"/>
      <c r="CG119" s="1089"/>
      <c r="CH119" s="1089"/>
      <c r="CI119" s="1089"/>
      <c r="CJ119" s="1090"/>
      <c r="CK119" s="1036"/>
      <c r="CL119" s="1037"/>
      <c r="CM119" s="1091" t="s">
        <v>467</v>
      </c>
      <c r="CN119" s="1092"/>
      <c r="CO119" s="1092"/>
      <c r="CP119" s="1092"/>
      <c r="CQ119" s="1092"/>
      <c r="CR119" s="1092"/>
      <c r="CS119" s="1092"/>
      <c r="CT119" s="1092"/>
      <c r="CU119" s="1092"/>
      <c r="CV119" s="1092"/>
      <c r="CW119" s="1092"/>
      <c r="CX119" s="1092"/>
      <c r="CY119" s="1092"/>
      <c r="CZ119" s="1092"/>
      <c r="DA119" s="1092"/>
      <c r="DB119" s="1092"/>
      <c r="DC119" s="1092"/>
      <c r="DD119" s="1092"/>
      <c r="DE119" s="1092"/>
      <c r="DF119" s="1093"/>
      <c r="DG119" s="1094" t="s">
        <v>385</v>
      </c>
      <c r="DH119" s="1073"/>
      <c r="DI119" s="1073"/>
      <c r="DJ119" s="1073"/>
      <c r="DK119" s="1074"/>
      <c r="DL119" s="1072" t="s">
        <v>433</v>
      </c>
      <c r="DM119" s="1073"/>
      <c r="DN119" s="1073"/>
      <c r="DO119" s="1073"/>
      <c r="DP119" s="1074"/>
      <c r="DQ119" s="1072" t="s">
        <v>433</v>
      </c>
      <c r="DR119" s="1073"/>
      <c r="DS119" s="1073"/>
      <c r="DT119" s="1073"/>
      <c r="DU119" s="1074"/>
      <c r="DV119" s="1075" t="s">
        <v>433</v>
      </c>
      <c r="DW119" s="1076"/>
      <c r="DX119" s="1076"/>
      <c r="DY119" s="1076"/>
      <c r="DZ119" s="1077"/>
    </row>
    <row r="120" spans="1:130" s="246" customFormat="1" ht="26.25" customHeight="1" x14ac:dyDescent="0.2">
      <c r="A120" s="1148"/>
      <c r="B120" s="1035"/>
      <c r="C120" s="1005" t="s">
        <v>440</v>
      </c>
      <c r="D120" s="1006"/>
      <c r="E120" s="1006"/>
      <c r="F120" s="1006"/>
      <c r="G120" s="1006"/>
      <c r="H120" s="1006"/>
      <c r="I120" s="1006"/>
      <c r="J120" s="1006"/>
      <c r="K120" s="1006"/>
      <c r="L120" s="1006"/>
      <c r="M120" s="1006"/>
      <c r="N120" s="1006"/>
      <c r="O120" s="1006"/>
      <c r="P120" s="1006"/>
      <c r="Q120" s="1006"/>
      <c r="R120" s="1006"/>
      <c r="S120" s="1006"/>
      <c r="T120" s="1006"/>
      <c r="U120" s="1006"/>
      <c r="V120" s="1006"/>
      <c r="W120" s="1006"/>
      <c r="X120" s="1006"/>
      <c r="Y120" s="1006"/>
      <c r="Z120" s="1007"/>
      <c r="AA120" s="1047" t="s">
        <v>433</v>
      </c>
      <c r="AB120" s="1048"/>
      <c r="AC120" s="1048"/>
      <c r="AD120" s="1048"/>
      <c r="AE120" s="1049"/>
      <c r="AF120" s="1050" t="s">
        <v>433</v>
      </c>
      <c r="AG120" s="1048"/>
      <c r="AH120" s="1048"/>
      <c r="AI120" s="1048"/>
      <c r="AJ120" s="1049"/>
      <c r="AK120" s="1050" t="s">
        <v>433</v>
      </c>
      <c r="AL120" s="1048"/>
      <c r="AM120" s="1048"/>
      <c r="AN120" s="1048"/>
      <c r="AO120" s="1049"/>
      <c r="AP120" s="1051" t="s">
        <v>433</v>
      </c>
      <c r="AQ120" s="1052"/>
      <c r="AR120" s="1052"/>
      <c r="AS120" s="1052"/>
      <c r="AT120" s="1053"/>
      <c r="AU120" s="1078" t="s">
        <v>468</v>
      </c>
      <c r="AV120" s="1079"/>
      <c r="AW120" s="1079"/>
      <c r="AX120" s="1079"/>
      <c r="AY120" s="1080"/>
      <c r="AZ120" s="1029" t="s">
        <v>469</v>
      </c>
      <c r="BA120" s="978"/>
      <c r="BB120" s="978"/>
      <c r="BC120" s="978"/>
      <c r="BD120" s="978"/>
      <c r="BE120" s="978"/>
      <c r="BF120" s="978"/>
      <c r="BG120" s="978"/>
      <c r="BH120" s="978"/>
      <c r="BI120" s="978"/>
      <c r="BJ120" s="978"/>
      <c r="BK120" s="978"/>
      <c r="BL120" s="978"/>
      <c r="BM120" s="978"/>
      <c r="BN120" s="978"/>
      <c r="BO120" s="978"/>
      <c r="BP120" s="979"/>
      <c r="BQ120" s="1015">
        <v>7147808</v>
      </c>
      <c r="BR120" s="1016"/>
      <c r="BS120" s="1016"/>
      <c r="BT120" s="1016"/>
      <c r="BU120" s="1016"/>
      <c r="BV120" s="1016">
        <v>6754051</v>
      </c>
      <c r="BW120" s="1016"/>
      <c r="BX120" s="1016"/>
      <c r="BY120" s="1016"/>
      <c r="BZ120" s="1016"/>
      <c r="CA120" s="1016">
        <v>6870779</v>
      </c>
      <c r="CB120" s="1016"/>
      <c r="CC120" s="1016"/>
      <c r="CD120" s="1016"/>
      <c r="CE120" s="1016"/>
      <c r="CF120" s="1030">
        <v>331.5</v>
      </c>
      <c r="CG120" s="1031"/>
      <c r="CH120" s="1031"/>
      <c r="CI120" s="1031"/>
      <c r="CJ120" s="1031"/>
      <c r="CK120" s="1096" t="s">
        <v>470</v>
      </c>
      <c r="CL120" s="1097"/>
      <c r="CM120" s="1097"/>
      <c r="CN120" s="1097"/>
      <c r="CO120" s="1098"/>
      <c r="CP120" s="1104" t="s">
        <v>471</v>
      </c>
      <c r="CQ120" s="1105"/>
      <c r="CR120" s="1105"/>
      <c r="CS120" s="1105"/>
      <c r="CT120" s="1105"/>
      <c r="CU120" s="1105"/>
      <c r="CV120" s="1105"/>
      <c r="CW120" s="1105"/>
      <c r="CX120" s="1105"/>
      <c r="CY120" s="1105"/>
      <c r="CZ120" s="1105"/>
      <c r="DA120" s="1105"/>
      <c r="DB120" s="1105"/>
      <c r="DC120" s="1105"/>
      <c r="DD120" s="1105"/>
      <c r="DE120" s="1105"/>
      <c r="DF120" s="1106"/>
      <c r="DG120" s="1015">
        <v>1756859</v>
      </c>
      <c r="DH120" s="1016"/>
      <c r="DI120" s="1016"/>
      <c r="DJ120" s="1016"/>
      <c r="DK120" s="1016"/>
      <c r="DL120" s="1016">
        <v>1674149</v>
      </c>
      <c r="DM120" s="1016"/>
      <c r="DN120" s="1016"/>
      <c r="DO120" s="1016"/>
      <c r="DP120" s="1016"/>
      <c r="DQ120" s="1016">
        <v>1562859</v>
      </c>
      <c r="DR120" s="1016"/>
      <c r="DS120" s="1016"/>
      <c r="DT120" s="1016"/>
      <c r="DU120" s="1016"/>
      <c r="DV120" s="1017">
        <v>75.400000000000006</v>
      </c>
      <c r="DW120" s="1017"/>
      <c r="DX120" s="1017"/>
      <c r="DY120" s="1017"/>
      <c r="DZ120" s="1018"/>
    </row>
    <row r="121" spans="1:130" s="246" customFormat="1" ht="26.25" customHeight="1" x14ac:dyDescent="0.2">
      <c r="A121" s="1148"/>
      <c r="B121" s="1035"/>
      <c r="C121" s="1056" t="s">
        <v>472</v>
      </c>
      <c r="D121" s="1057"/>
      <c r="E121" s="1057"/>
      <c r="F121" s="1057"/>
      <c r="G121" s="1057"/>
      <c r="H121" s="1057"/>
      <c r="I121" s="1057"/>
      <c r="J121" s="1057"/>
      <c r="K121" s="1057"/>
      <c r="L121" s="1057"/>
      <c r="M121" s="1057"/>
      <c r="N121" s="1057"/>
      <c r="O121" s="1057"/>
      <c r="P121" s="1057"/>
      <c r="Q121" s="1057"/>
      <c r="R121" s="1057"/>
      <c r="S121" s="1057"/>
      <c r="T121" s="1057"/>
      <c r="U121" s="1057"/>
      <c r="V121" s="1057"/>
      <c r="W121" s="1057"/>
      <c r="X121" s="1057"/>
      <c r="Y121" s="1057"/>
      <c r="Z121" s="1058"/>
      <c r="AA121" s="1047" t="s">
        <v>439</v>
      </c>
      <c r="AB121" s="1048"/>
      <c r="AC121" s="1048"/>
      <c r="AD121" s="1048"/>
      <c r="AE121" s="1049"/>
      <c r="AF121" s="1050" t="s">
        <v>433</v>
      </c>
      <c r="AG121" s="1048"/>
      <c r="AH121" s="1048"/>
      <c r="AI121" s="1048"/>
      <c r="AJ121" s="1049"/>
      <c r="AK121" s="1050" t="s">
        <v>433</v>
      </c>
      <c r="AL121" s="1048"/>
      <c r="AM121" s="1048"/>
      <c r="AN121" s="1048"/>
      <c r="AO121" s="1049"/>
      <c r="AP121" s="1051" t="s">
        <v>433</v>
      </c>
      <c r="AQ121" s="1052"/>
      <c r="AR121" s="1052"/>
      <c r="AS121" s="1052"/>
      <c r="AT121" s="1053"/>
      <c r="AU121" s="1081"/>
      <c r="AV121" s="1082"/>
      <c r="AW121" s="1082"/>
      <c r="AX121" s="1082"/>
      <c r="AY121" s="1083"/>
      <c r="AZ121" s="1038" t="s">
        <v>473</v>
      </c>
      <c r="BA121" s="1039"/>
      <c r="BB121" s="1039"/>
      <c r="BC121" s="1039"/>
      <c r="BD121" s="1039"/>
      <c r="BE121" s="1039"/>
      <c r="BF121" s="1039"/>
      <c r="BG121" s="1039"/>
      <c r="BH121" s="1039"/>
      <c r="BI121" s="1039"/>
      <c r="BJ121" s="1039"/>
      <c r="BK121" s="1039"/>
      <c r="BL121" s="1039"/>
      <c r="BM121" s="1039"/>
      <c r="BN121" s="1039"/>
      <c r="BO121" s="1039"/>
      <c r="BP121" s="1040"/>
      <c r="BQ121" s="1008">
        <v>570979</v>
      </c>
      <c r="BR121" s="1009"/>
      <c r="BS121" s="1009"/>
      <c r="BT121" s="1009"/>
      <c r="BU121" s="1009"/>
      <c r="BV121" s="1009">
        <v>554016</v>
      </c>
      <c r="BW121" s="1009"/>
      <c r="BX121" s="1009"/>
      <c r="BY121" s="1009"/>
      <c r="BZ121" s="1009"/>
      <c r="CA121" s="1009">
        <v>527635</v>
      </c>
      <c r="CB121" s="1009"/>
      <c r="CC121" s="1009"/>
      <c r="CD121" s="1009"/>
      <c r="CE121" s="1009"/>
      <c r="CF121" s="1003">
        <v>25.5</v>
      </c>
      <c r="CG121" s="1004"/>
      <c r="CH121" s="1004"/>
      <c r="CI121" s="1004"/>
      <c r="CJ121" s="1004"/>
      <c r="CK121" s="1099"/>
      <c r="CL121" s="1100"/>
      <c r="CM121" s="1100"/>
      <c r="CN121" s="1100"/>
      <c r="CO121" s="1101"/>
      <c r="CP121" s="1109" t="s">
        <v>474</v>
      </c>
      <c r="CQ121" s="1110"/>
      <c r="CR121" s="1110"/>
      <c r="CS121" s="1110"/>
      <c r="CT121" s="1110"/>
      <c r="CU121" s="1110"/>
      <c r="CV121" s="1110"/>
      <c r="CW121" s="1110"/>
      <c r="CX121" s="1110"/>
      <c r="CY121" s="1110"/>
      <c r="CZ121" s="1110"/>
      <c r="DA121" s="1110"/>
      <c r="DB121" s="1110"/>
      <c r="DC121" s="1110"/>
      <c r="DD121" s="1110"/>
      <c r="DE121" s="1110"/>
      <c r="DF121" s="1111"/>
      <c r="DG121" s="1008">
        <v>10277</v>
      </c>
      <c r="DH121" s="1009"/>
      <c r="DI121" s="1009"/>
      <c r="DJ121" s="1009"/>
      <c r="DK121" s="1009"/>
      <c r="DL121" s="1009">
        <v>9035</v>
      </c>
      <c r="DM121" s="1009"/>
      <c r="DN121" s="1009"/>
      <c r="DO121" s="1009"/>
      <c r="DP121" s="1009"/>
      <c r="DQ121" s="1009">
        <v>7742</v>
      </c>
      <c r="DR121" s="1009"/>
      <c r="DS121" s="1009"/>
      <c r="DT121" s="1009"/>
      <c r="DU121" s="1009"/>
      <c r="DV121" s="1010">
        <v>0.4</v>
      </c>
      <c r="DW121" s="1010"/>
      <c r="DX121" s="1010"/>
      <c r="DY121" s="1010"/>
      <c r="DZ121" s="1011"/>
    </row>
    <row r="122" spans="1:130" s="246" customFormat="1" ht="26.25" customHeight="1" x14ac:dyDescent="0.2">
      <c r="A122" s="1148"/>
      <c r="B122" s="1035"/>
      <c r="C122" s="1005" t="s">
        <v>452</v>
      </c>
      <c r="D122" s="1006"/>
      <c r="E122" s="1006"/>
      <c r="F122" s="1006"/>
      <c r="G122" s="1006"/>
      <c r="H122" s="1006"/>
      <c r="I122" s="1006"/>
      <c r="J122" s="1006"/>
      <c r="K122" s="1006"/>
      <c r="L122" s="1006"/>
      <c r="M122" s="1006"/>
      <c r="N122" s="1006"/>
      <c r="O122" s="1006"/>
      <c r="P122" s="1006"/>
      <c r="Q122" s="1006"/>
      <c r="R122" s="1006"/>
      <c r="S122" s="1006"/>
      <c r="T122" s="1006"/>
      <c r="U122" s="1006"/>
      <c r="V122" s="1006"/>
      <c r="W122" s="1006"/>
      <c r="X122" s="1006"/>
      <c r="Y122" s="1006"/>
      <c r="Z122" s="1007"/>
      <c r="AA122" s="1047" t="s">
        <v>433</v>
      </c>
      <c r="AB122" s="1048"/>
      <c r="AC122" s="1048"/>
      <c r="AD122" s="1048"/>
      <c r="AE122" s="1049"/>
      <c r="AF122" s="1050" t="s">
        <v>433</v>
      </c>
      <c r="AG122" s="1048"/>
      <c r="AH122" s="1048"/>
      <c r="AI122" s="1048"/>
      <c r="AJ122" s="1049"/>
      <c r="AK122" s="1050" t="s">
        <v>456</v>
      </c>
      <c r="AL122" s="1048"/>
      <c r="AM122" s="1048"/>
      <c r="AN122" s="1048"/>
      <c r="AO122" s="1049"/>
      <c r="AP122" s="1051" t="s">
        <v>433</v>
      </c>
      <c r="AQ122" s="1052"/>
      <c r="AR122" s="1052"/>
      <c r="AS122" s="1052"/>
      <c r="AT122" s="1053"/>
      <c r="AU122" s="1081"/>
      <c r="AV122" s="1082"/>
      <c r="AW122" s="1082"/>
      <c r="AX122" s="1082"/>
      <c r="AY122" s="1083"/>
      <c r="AZ122" s="1063" t="s">
        <v>475</v>
      </c>
      <c r="BA122" s="1054"/>
      <c r="BB122" s="1054"/>
      <c r="BC122" s="1054"/>
      <c r="BD122" s="1054"/>
      <c r="BE122" s="1054"/>
      <c r="BF122" s="1054"/>
      <c r="BG122" s="1054"/>
      <c r="BH122" s="1054"/>
      <c r="BI122" s="1054"/>
      <c r="BJ122" s="1054"/>
      <c r="BK122" s="1054"/>
      <c r="BL122" s="1054"/>
      <c r="BM122" s="1054"/>
      <c r="BN122" s="1054"/>
      <c r="BO122" s="1054"/>
      <c r="BP122" s="1055"/>
      <c r="BQ122" s="1086">
        <v>3817512</v>
      </c>
      <c r="BR122" s="1087"/>
      <c r="BS122" s="1087"/>
      <c r="BT122" s="1087"/>
      <c r="BU122" s="1087"/>
      <c r="BV122" s="1087">
        <v>3764492</v>
      </c>
      <c r="BW122" s="1087"/>
      <c r="BX122" s="1087"/>
      <c r="BY122" s="1087"/>
      <c r="BZ122" s="1087"/>
      <c r="CA122" s="1087">
        <v>3736235</v>
      </c>
      <c r="CB122" s="1087"/>
      <c r="CC122" s="1087"/>
      <c r="CD122" s="1087"/>
      <c r="CE122" s="1087"/>
      <c r="CF122" s="1107">
        <v>180.2</v>
      </c>
      <c r="CG122" s="1108"/>
      <c r="CH122" s="1108"/>
      <c r="CI122" s="1108"/>
      <c r="CJ122" s="1108"/>
      <c r="CK122" s="1099"/>
      <c r="CL122" s="1100"/>
      <c r="CM122" s="1100"/>
      <c r="CN122" s="1100"/>
      <c r="CO122" s="1101"/>
      <c r="CP122" s="1109" t="s">
        <v>476</v>
      </c>
      <c r="CQ122" s="1110"/>
      <c r="CR122" s="1110"/>
      <c r="CS122" s="1110"/>
      <c r="CT122" s="1110"/>
      <c r="CU122" s="1110"/>
      <c r="CV122" s="1110"/>
      <c r="CW122" s="1110"/>
      <c r="CX122" s="1110"/>
      <c r="CY122" s="1110"/>
      <c r="CZ122" s="1110"/>
      <c r="DA122" s="1110"/>
      <c r="DB122" s="1110"/>
      <c r="DC122" s="1110"/>
      <c r="DD122" s="1110"/>
      <c r="DE122" s="1110"/>
      <c r="DF122" s="1111"/>
      <c r="DG122" s="1008">
        <v>10445</v>
      </c>
      <c r="DH122" s="1009"/>
      <c r="DI122" s="1009"/>
      <c r="DJ122" s="1009"/>
      <c r="DK122" s="1009"/>
      <c r="DL122" s="1009">
        <v>9940</v>
      </c>
      <c r="DM122" s="1009"/>
      <c r="DN122" s="1009"/>
      <c r="DO122" s="1009"/>
      <c r="DP122" s="1009"/>
      <c r="DQ122" s="1009">
        <v>2909</v>
      </c>
      <c r="DR122" s="1009"/>
      <c r="DS122" s="1009"/>
      <c r="DT122" s="1009"/>
      <c r="DU122" s="1009"/>
      <c r="DV122" s="1010">
        <v>0.1</v>
      </c>
      <c r="DW122" s="1010"/>
      <c r="DX122" s="1010"/>
      <c r="DY122" s="1010"/>
      <c r="DZ122" s="1011"/>
    </row>
    <row r="123" spans="1:130" s="246" customFormat="1" ht="26.25" customHeight="1" x14ac:dyDescent="0.2">
      <c r="A123" s="1148"/>
      <c r="B123" s="1035"/>
      <c r="C123" s="1005" t="s">
        <v>460</v>
      </c>
      <c r="D123" s="1006"/>
      <c r="E123" s="1006"/>
      <c r="F123" s="1006"/>
      <c r="G123" s="1006"/>
      <c r="H123" s="1006"/>
      <c r="I123" s="1006"/>
      <c r="J123" s="1006"/>
      <c r="K123" s="1006"/>
      <c r="L123" s="1006"/>
      <c r="M123" s="1006"/>
      <c r="N123" s="1006"/>
      <c r="O123" s="1006"/>
      <c r="P123" s="1006"/>
      <c r="Q123" s="1006"/>
      <c r="R123" s="1006"/>
      <c r="S123" s="1006"/>
      <c r="T123" s="1006"/>
      <c r="U123" s="1006"/>
      <c r="V123" s="1006"/>
      <c r="W123" s="1006"/>
      <c r="X123" s="1006"/>
      <c r="Y123" s="1006"/>
      <c r="Z123" s="1007"/>
      <c r="AA123" s="1047" t="s">
        <v>439</v>
      </c>
      <c r="AB123" s="1048"/>
      <c r="AC123" s="1048"/>
      <c r="AD123" s="1048"/>
      <c r="AE123" s="1049"/>
      <c r="AF123" s="1050" t="s">
        <v>439</v>
      </c>
      <c r="AG123" s="1048"/>
      <c r="AH123" s="1048"/>
      <c r="AI123" s="1048"/>
      <c r="AJ123" s="1049"/>
      <c r="AK123" s="1050" t="s">
        <v>439</v>
      </c>
      <c r="AL123" s="1048"/>
      <c r="AM123" s="1048"/>
      <c r="AN123" s="1048"/>
      <c r="AO123" s="1049"/>
      <c r="AP123" s="1051" t="s">
        <v>439</v>
      </c>
      <c r="AQ123" s="1052"/>
      <c r="AR123" s="1052"/>
      <c r="AS123" s="1052"/>
      <c r="AT123" s="1053"/>
      <c r="AU123" s="1084"/>
      <c r="AV123" s="1085"/>
      <c r="AW123" s="1085"/>
      <c r="AX123" s="1085"/>
      <c r="AY123" s="1085"/>
      <c r="AZ123" s="277" t="s">
        <v>187</v>
      </c>
      <c r="BA123" s="277"/>
      <c r="BB123" s="277"/>
      <c r="BC123" s="277"/>
      <c r="BD123" s="277"/>
      <c r="BE123" s="277"/>
      <c r="BF123" s="277"/>
      <c r="BG123" s="277"/>
      <c r="BH123" s="277"/>
      <c r="BI123" s="277"/>
      <c r="BJ123" s="277"/>
      <c r="BK123" s="277"/>
      <c r="BL123" s="277"/>
      <c r="BM123" s="277"/>
      <c r="BN123" s="277"/>
      <c r="BO123" s="1064" t="s">
        <v>477</v>
      </c>
      <c r="BP123" s="1095"/>
      <c r="BQ123" s="1154">
        <v>11536299</v>
      </c>
      <c r="BR123" s="1155"/>
      <c r="BS123" s="1155"/>
      <c r="BT123" s="1155"/>
      <c r="BU123" s="1155"/>
      <c r="BV123" s="1155">
        <v>11072559</v>
      </c>
      <c r="BW123" s="1155"/>
      <c r="BX123" s="1155"/>
      <c r="BY123" s="1155"/>
      <c r="BZ123" s="1155"/>
      <c r="CA123" s="1155">
        <v>11134649</v>
      </c>
      <c r="CB123" s="1155"/>
      <c r="CC123" s="1155"/>
      <c r="CD123" s="1155"/>
      <c r="CE123" s="1155"/>
      <c r="CF123" s="1088"/>
      <c r="CG123" s="1089"/>
      <c r="CH123" s="1089"/>
      <c r="CI123" s="1089"/>
      <c r="CJ123" s="1090"/>
      <c r="CK123" s="1099"/>
      <c r="CL123" s="1100"/>
      <c r="CM123" s="1100"/>
      <c r="CN123" s="1100"/>
      <c r="CO123" s="1101"/>
      <c r="CP123" s="1109" t="s">
        <v>478</v>
      </c>
      <c r="CQ123" s="1110"/>
      <c r="CR123" s="1110"/>
      <c r="CS123" s="1110"/>
      <c r="CT123" s="1110"/>
      <c r="CU123" s="1110"/>
      <c r="CV123" s="1110"/>
      <c r="CW123" s="1110"/>
      <c r="CX123" s="1110"/>
      <c r="CY123" s="1110"/>
      <c r="CZ123" s="1110"/>
      <c r="DA123" s="1110"/>
      <c r="DB123" s="1110"/>
      <c r="DC123" s="1110"/>
      <c r="DD123" s="1110"/>
      <c r="DE123" s="1110"/>
      <c r="DF123" s="1111"/>
      <c r="DG123" s="1047" t="s">
        <v>385</v>
      </c>
      <c r="DH123" s="1048"/>
      <c r="DI123" s="1048"/>
      <c r="DJ123" s="1048"/>
      <c r="DK123" s="1049"/>
      <c r="DL123" s="1050" t="s">
        <v>385</v>
      </c>
      <c r="DM123" s="1048"/>
      <c r="DN123" s="1048"/>
      <c r="DO123" s="1048"/>
      <c r="DP123" s="1049"/>
      <c r="DQ123" s="1050" t="s">
        <v>385</v>
      </c>
      <c r="DR123" s="1048"/>
      <c r="DS123" s="1048"/>
      <c r="DT123" s="1048"/>
      <c r="DU123" s="1049"/>
      <c r="DV123" s="1051" t="s">
        <v>385</v>
      </c>
      <c r="DW123" s="1052"/>
      <c r="DX123" s="1052"/>
      <c r="DY123" s="1052"/>
      <c r="DZ123" s="1053"/>
    </row>
    <row r="124" spans="1:130" s="246" customFormat="1" ht="26.25" customHeight="1" thickBot="1" x14ac:dyDescent="0.25">
      <c r="A124" s="1148"/>
      <c r="B124" s="1035"/>
      <c r="C124" s="1005" t="s">
        <v>463</v>
      </c>
      <c r="D124" s="1006"/>
      <c r="E124" s="1006"/>
      <c r="F124" s="1006"/>
      <c r="G124" s="1006"/>
      <c r="H124" s="1006"/>
      <c r="I124" s="1006"/>
      <c r="J124" s="1006"/>
      <c r="K124" s="1006"/>
      <c r="L124" s="1006"/>
      <c r="M124" s="1006"/>
      <c r="N124" s="1006"/>
      <c r="O124" s="1006"/>
      <c r="P124" s="1006"/>
      <c r="Q124" s="1006"/>
      <c r="R124" s="1006"/>
      <c r="S124" s="1006"/>
      <c r="T124" s="1006"/>
      <c r="U124" s="1006"/>
      <c r="V124" s="1006"/>
      <c r="W124" s="1006"/>
      <c r="X124" s="1006"/>
      <c r="Y124" s="1006"/>
      <c r="Z124" s="1007"/>
      <c r="AA124" s="1047" t="s">
        <v>385</v>
      </c>
      <c r="AB124" s="1048"/>
      <c r="AC124" s="1048"/>
      <c r="AD124" s="1048"/>
      <c r="AE124" s="1049"/>
      <c r="AF124" s="1050" t="s">
        <v>385</v>
      </c>
      <c r="AG124" s="1048"/>
      <c r="AH124" s="1048"/>
      <c r="AI124" s="1048"/>
      <c r="AJ124" s="1049"/>
      <c r="AK124" s="1050" t="s">
        <v>435</v>
      </c>
      <c r="AL124" s="1048"/>
      <c r="AM124" s="1048"/>
      <c r="AN124" s="1048"/>
      <c r="AO124" s="1049"/>
      <c r="AP124" s="1051" t="s">
        <v>385</v>
      </c>
      <c r="AQ124" s="1052"/>
      <c r="AR124" s="1052"/>
      <c r="AS124" s="1052"/>
      <c r="AT124" s="1053"/>
      <c r="AU124" s="1150" t="s">
        <v>479</v>
      </c>
      <c r="AV124" s="1151"/>
      <c r="AW124" s="1151"/>
      <c r="AX124" s="1151"/>
      <c r="AY124" s="1151"/>
      <c r="AZ124" s="1151"/>
      <c r="BA124" s="1151"/>
      <c r="BB124" s="1151"/>
      <c r="BC124" s="1151"/>
      <c r="BD124" s="1151"/>
      <c r="BE124" s="1151"/>
      <c r="BF124" s="1151"/>
      <c r="BG124" s="1151"/>
      <c r="BH124" s="1151"/>
      <c r="BI124" s="1151"/>
      <c r="BJ124" s="1151"/>
      <c r="BK124" s="1151"/>
      <c r="BL124" s="1151"/>
      <c r="BM124" s="1151"/>
      <c r="BN124" s="1151"/>
      <c r="BO124" s="1151"/>
      <c r="BP124" s="1152"/>
      <c r="BQ124" s="1153" t="s">
        <v>385</v>
      </c>
      <c r="BR124" s="1117"/>
      <c r="BS124" s="1117"/>
      <c r="BT124" s="1117"/>
      <c r="BU124" s="1117"/>
      <c r="BV124" s="1117" t="s">
        <v>385</v>
      </c>
      <c r="BW124" s="1117"/>
      <c r="BX124" s="1117"/>
      <c r="BY124" s="1117"/>
      <c r="BZ124" s="1117"/>
      <c r="CA124" s="1117" t="s">
        <v>385</v>
      </c>
      <c r="CB124" s="1117"/>
      <c r="CC124" s="1117"/>
      <c r="CD124" s="1117"/>
      <c r="CE124" s="1117"/>
      <c r="CF124" s="1118"/>
      <c r="CG124" s="1119"/>
      <c r="CH124" s="1119"/>
      <c r="CI124" s="1119"/>
      <c r="CJ124" s="1120"/>
      <c r="CK124" s="1102"/>
      <c r="CL124" s="1102"/>
      <c r="CM124" s="1102"/>
      <c r="CN124" s="1102"/>
      <c r="CO124" s="1103"/>
      <c r="CP124" s="1109" t="s">
        <v>480</v>
      </c>
      <c r="CQ124" s="1110"/>
      <c r="CR124" s="1110"/>
      <c r="CS124" s="1110"/>
      <c r="CT124" s="1110"/>
      <c r="CU124" s="1110"/>
      <c r="CV124" s="1110"/>
      <c r="CW124" s="1110"/>
      <c r="CX124" s="1110"/>
      <c r="CY124" s="1110"/>
      <c r="CZ124" s="1110"/>
      <c r="DA124" s="1110"/>
      <c r="DB124" s="1110"/>
      <c r="DC124" s="1110"/>
      <c r="DD124" s="1110"/>
      <c r="DE124" s="1110"/>
      <c r="DF124" s="1111"/>
      <c r="DG124" s="1094" t="s">
        <v>481</v>
      </c>
      <c r="DH124" s="1073"/>
      <c r="DI124" s="1073"/>
      <c r="DJ124" s="1073"/>
      <c r="DK124" s="1074"/>
      <c r="DL124" s="1072" t="s">
        <v>481</v>
      </c>
      <c r="DM124" s="1073"/>
      <c r="DN124" s="1073"/>
      <c r="DO124" s="1073"/>
      <c r="DP124" s="1074"/>
      <c r="DQ124" s="1072" t="s">
        <v>482</v>
      </c>
      <c r="DR124" s="1073"/>
      <c r="DS124" s="1073"/>
      <c r="DT124" s="1073"/>
      <c r="DU124" s="1074"/>
      <c r="DV124" s="1075" t="s">
        <v>483</v>
      </c>
      <c r="DW124" s="1076"/>
      <c r="DX124" s="1076"/>
      <c r="DY124" s="1076"/>
      <c r="DZ124" s="1077"/>
    </row>
    <row r="125" spans="1:130" s="246" customFormat="1" ht="26.25" customHeight="1" x14ac:dyDescent="0.2">
      <c r="A125" s="1148"/>
      <c r="B125" s="1035"/>
      <c r="C125" s="1005" t="s">
        <v>465</v>
      </c>
      <c r="D125" s="1006"/>
      <c r="E125" s="1006"/>
      <c r="F125" s="1006"/>
      <c r="G125" s="1006"/>
      <c r="H125" s="1006"/>
      <c r="I125" s="1006"/>
      <c r="J125" s="1006"/>
      <c r="K125" s="1006"/>
      <c r="L125" s="1006"/>
      <c r="M125" s="1006"/>
      <c r="N125" s="1006"/>
      <c r="O125" s="1006"/>
      <c r="P125" s="1006"/>
      <c r="Q125" s="1006"/>
      <c r="R125" s="1006"/>
      <c r="S125" s="1006"/>
      <c r="T125" s="1006"/>
      <c r="U125" s="1006"/>
      <c r="V125" s="1006"/>
      <c r="W125" s="1006"/>
      <c r="X125" s="1006"/>
      <c r="Y125" s="1006"/>
      <c r="Z125" s="1007"/>
      <c r="AA125" s="1047" t="s">
        <v>439</v>
      </c>
      <c r="AB125" s="1048"/>
      <c r="AC125" s="1048"/>
      <c r="AD125" s="1048"/>
      <c r="AE125" s="1049"/>
      <c r="AF125" s="1050" t="s">
        <v>439</v>
      </c>
      <c r="AG125" s="1048"/>
      <c r="AH125" s="1048"/>
      <c r="AI125" s="1048"/>
      <c r="AJ125" s="1049"/>
      <c r="AK125" s="1050" t="s">
        <v>482</v>
      </c>
      <c r="AL125" s="1048"/>
      <c r="AM125" s="1048"/>
      <c r="AN125" s="1048"/>
      <c r="AO125" s="1049"/>
      <c r="AP125" s="1051" t="s">
        <v>484</v>
      </c>
      <c r="AQ125" s="1052"/>
      <c r="AR125" s="1052"/>
      <c r="AS125" s="1052"/>
      <c r="AT125" s="1053"/>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2" t="s">
        <v>485</v>
      </c>
      <c r="CL125" s="1097"/>
      <c r="CM125" s="1097"/>
      <c r="CN125" s="1097"/>
      <c r="CO125" s="1098"/>
      <c r="CP125" s="1029" t="s">
        <v>486</v>
      </c>
      <c r="CQ125" s="978"/>
      <c r="CR125" s="978"/>
      <c r="CS125" s="978"/>
      <c r="CT125" s="978"/>
      <c r="CU125" s="978"/>
      <c r="CV125" s="978"/>
      <c r="CW125" s="978"/>
      <c r="CX125" s="978"/>
      <c r="CY125" s="978"/>
      <c r="CZ125" s="978"/>
      <c r="DA125" s="978"/>
      <c r="DB125" s="978"/>
      <c r="DC125" s="978"/>
      <c r="DD125" s="978"/>
      <c r="DE125" s="978"/>
      <c r="DF125" s="979"/>
      <c r="DG125" s="1015" t="s">
        <v>487</v>
      </c>
      <c r="DH125" s="1016"/>
      <c r="DI125" s="1016"/>
      <c r="DJ125" s="1016"/>
      <c r="DK125" s="1016"/>
      <c r="DL125" s="1016" t="s">
        <v>488</v>
      </c>
      <c r="DM125" s="1016"/>
      <c r="DN125" s="1016"/>
      <c r="DO125" s="1016"/>
      <c r="DP125" s="1016"/>
      <c r="DQ125" s="1016" t="s">
        <v>439</v>
      </c>
      <c r="DR125" s="1016"/>
      <c r="DS125" s="1016"/>
      <c r="DT125" s="1016"/>
      <c r="DU125" s="1016"/>
      <c r="DV125" s="1017" t="s">
        <v>488</v>
      </c>
      <c r="DW125" s="1017"/>
      <c r="DX125" s="1017"/>
      <c r="DY125" s="1017"/>
      <c r="DZ125" s="1018"/>
    </row>
    <row r="126" spans="1:130" s="246" customFormat="1" ht="26.25" customHeight="1" thickBot="1" x14ac:dyDescent="0.25">
      <c r="A126" s="1148"/>
      <c r="B126" s="1035"/>
      <c r="C126" s="1005" t="s">
        <v>467</v>
      </c>
      <c r="D126" s="1006"/>
      <c r="E126" s="1006"/>
      <c r="F126" s="1006"/>
      <c r="G126" s="1006"/>
      <c r="H126" s="1006"/>
      <c r="I126" s="1006"/>
      <c r="J126" s="1006"/>
      <c r="K126" s="1006"/>
      <c r="L126" s="1006"/>
      <c r="M126" s="1006"/>
      <c r="N126" s="1006"/>
      <c r="O126" s="1006"/>
      <c r="P126" s="1006"/>
      <c r="Q126" s="1006"/>
      <c r="R126" s="1006"/>
      <c r="S126" s="1006"/>
      <c r="T126" s="1006"/>
      <c r="U126" s="1006"/>
      <c r="V126" s="1006"/>
      <c r="W126" s="1006"/>
      <c r="X126" s="1006"/>
      <c r="Y126" s="1006"/>
      <c r="Z126" s="1007"/>
      <c r="AA126" s="1047" t="s">
        <v>489</v>
      </c>
      <c r="AB126" s="1048"/>
      <c r="AC126" s="1048"/>
      <c r="AD126" s="1048"/>
      <c r="AE126" s="1049"/>
      <c r="AF126" s="1050" t="s">
        <v>482</v>
      </c>
      <c r="AG126" s="1048"/>
      <c r="AH126" s="1048"/>
      <c r="AI126" s="1048"/>
      <c r="AJ126" s="1049"/>
      <c r="AK126" s="1050" t="s">
        <v>490</v>
      </c>
      <c r="AL126" s="1048"/>
      <c r="AM126" s="1048"/>
      <c r="AN126" s="1048"/>
      <c r="AO126" s="1049"/>
      <c r="AP126" s="1051" t="s">
        <v>491</v>
      </c>
      <c r="AQ126" s="1052"/>
      <c r="AR126" s="1052"/>
      <c r="AS126" s="1052"/>
      <c r="AT126" s="1053"/>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3"/>
      <c r="CL126" s="1100"/>
      <c r="CM126" s="1100"/>
      <c r="CN126" s="1100"/>
      <c r="CO126" s="1101"/>
      <c r="CP126" s="1038" t="s">
        <v>492</v>
      </c>
      <c r="CQ126" s="1039"/>
      <c r="CR126" s="1039"/>
      <c r="CS126" s="1039"/>
      <c r="CT126" s="1039"/>
      <c r="CU126" s="1039"/>
      <c r="CV126" s="1039"/>
      <c r="CW126" s="1039"/>
      <c r="CX126" s="1039"/>
      <c r="CY126" s="1039"/>
      <c r="CZ126" s="1039"/>
      <c r="DA126" s="1039"/>
      <c r="DB126" s="1039"/>
      <c r="DC126" s="1039"/>
      <c r="DD126" s="1039"/>
      <c r="DE126" s="1039"/>
      <c r="DF126" s="1040"/>
      <c r="DG126" s="1008" t="s">
        <v>437</v>
      </c>
      <c r="DH126" s="1009"/>
      <c r="DI126" s="1009"/>
      <c r="DJ126" s="1009"/>
      <c r="DK126" s="1009"/>
      <c r="DL126" s="1009">
        <v>65749</v>
      </c>
      <c r="DM126" s="1009"/>
      <c r="DN126" s="1009"/>
      <c r="DO126" s="1009"/>
      <c r="DP126" s="1009"/>
      <c r="DQ126" s="1009" t="s">
        <v>439</v>
      </c>
      <c r="DR126" s="1009"/>
      <c r="DS126" s="1009"/>
      <c r="DT126" s="1009"/>
      <c r="DU126" s="1009"/>
      <c r="DV126" s="1010" t="s">
        <v>437</v>
      </c>
      <c r="DW126" s="1010"/>
      <c r="DX126" s="1010"/>
      <c r="DY126" s="1010"/>
      <c r="DZ126" s="1011"/>
    </row>
    <row r="127" spans="1:130" s="246" customFormat="1" ht="26.25" customHeight="1" x14ac:dyDescent="0.2">
      <c r="A127" s="1149"/>
      <c r="B127" s="1037"/>
      <c r="C127" s="1091" t="s">
        <v>493</v>
      </c>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3"/>
      <c r="AA127" s="1047" t="s">
        <v>494</v>
      </c>
      <c r="AB127" s="1048"/>
      <c r="AC127" s="1048"/>
      <c r="AD127" s="1048"/>
      <c r="AE127" s="1049"/>
      <c r="AF127" s="1050" t="s">
        <v>494</v>
      </c>
      <c r="AG127" s="1048"/>
      <c r="AH127" s="1048"/>
      <c r="AI127" s="1048"/>
      <c r="AJ127" s="1049"/>
      <c r="AK127" s="1050" t="s">
        <v>481</v>
      </c>
      <c r="AL127" s="1048"/>
      <c r="AM127" s="1048"/>
      <c r="AN127" s="1048"/>
      <c r="AO127" s="1049"/>
      <c r="AP127" s="1051" t="s">
        <v>482</v>
      </c>
      <c r="AQ127" s="1052"/>
      <c r="AR127" s="1052"/>
      <c r="AS127" s="1052"/>
      <c r="AT127" s="1053"/>
      <c r="AU127" s="282"/>
      <c r="AV127" s="282"/>
      <c r="AW127" s="282"/>
      <c r="AX127" s="1121" t="s">
        <v>495</v>
      </c>
      <c r="AY127" s="1122"/>
      <c r="AZ127" s="1122"/>
      <c r="BA127" s="1122"/>
      <c r="BB127" s="1122"/>
      <c r="BC127" s="1122"/>
      <c r="BD127" s="1122"/>
      <c r="BE127" s="1123"/>
      <c r="BF127" s="1124" t="s">
        <v>496</v>
      </c>
      <c r="BG127" s="1122"/>
      <c r="BH127" s="1122"/>
      <c r="BI127" s="1122"/>
      <c r="BJ127" s="1122"/>
      <c r="BK127" s="1122"/>
      <c r="BL127" s="1123"/>
      <c r="BM127" s="1124" t="s">
        <v>497</v>
      </c>
      <c r="BN127" s="1122"/>
      <c r="BO127" s="1122"/>
      <c r="BP127" s="1122"/>
      <c r="BQ127" s="1122"/>
      <c r="BR127" s="1122"/>
      <c r="BS127" s="1123"/>
      <c r="BT127" s="1124" t="s">
        <v>498</v>
      </c>
      <c r="BU127" s="1122"/>
      <c r="BV127" s="1122"/>
      <c r="BW127" s="1122"/>
      <c r="BX127" s="1122"/>
      <c r="BY127" s="1122"/>
      <c r="BZ127" s="1146"/>
      <c r="CA127" s="282"/>
      <c r="CB127" s="282"/>
      <c r="CC127" s="282"/>
      <c r="CD127" s="283"/>
      <c r="CE127" s="283"/>
      <c r="CF127" s="283"/>
      <c r="CG127" s="280"/>
      <c r="CH127" s="280"/>
      <c r="CI127" s="280"/>
      <c r="CJ127" s="281"/>
      <c r="CK127" s="1113"/>
      <c r="CL127" s="1100"/>
      <c r="CM127" s="1100"/>
      <c r="CN127" s="1100"/>
      <c r="CO127" s="1101"/>
      <c r="CP127" s="1038" t="s">
        <v>499</v>
      </c>
      <c r="CQ127" s="1039"/>
      <c r="CR127" s="1039"/>
      <c r="CS127" s="1039"/>
      <c r="CT127" s="1039"/>
      <c r="CU127" s="1039"/>
      <c r="CV127" s="1039"/>
      <c r="CW127" s="1039"/>
      <c r="CX127" s="1039"/>
      <c r="CY127" s="1039"/>
      <c r="CZ127" s="1039"/>
      <c r="DA127" s="1039"/>
      <c r="DB127" s="1039"/>
      <c r="DC127" s="1039"/>
      <c r="DD127" s="1039"/>
      <c r="DE127" s="1039"/>
      <c r="DF127" s="1040"/>
      <c r="DG127" s="1008" t="s">
        <v>488</v>
      </c>
      <c r="DH127" s="1009"/>
      <c r="DI127" s="1009"/>
      <c r="DJ127" s="1009"/>
      <c r="DK127" s="1009"/>
      <c r="DL127" s="1009" t="s">
        <v>500</v>
      </c>
      <c r="DM127" s="1009"/>
      <c r="DN127" s="1009"/>
      <c r="DO127" s="1009"/>
      <c r="DP127" s="1009"/>
      <c r="DQ127" s="1009" t="s">
        <v>482</v>
      </c>
      <c r="DR127" s="1009"/>
      <c r="DS127" s="1009"/>
      <c r="DT127" s="1009"/>
      <c r="DU127" s="1009"/>
      <c r="DV127" s="1010" t="s">
        <v>482</v>
      </c>
      <c r="DW127" s="1010"/>
      <c r="DX127" s="1010"/>
      <c r="DY127" s="1010"/>
      <c r="DZ127" s="1011"/>
    </row>
    <row r="128" spans="1:130" s="246" customFormat="1" ht="26.25" customHeight="1" thickBot="1" x14ac:dyDescent="0.25">
      <c r="A128" s="1132" t="s">
        <v>501</v>
      </c>
      <c r="B128" s="1133"/>
      <c r="C128" s="1133"/>
      <c r="D128" s="1133"/>
      <c r="E128" s="1133"/>
      <c r="F128" s="1133"/>
      <c r="G128" s="1133"/>
      <c r="H128" s="1133"/>
      <c r="I128" s="1133"/>
      <c r="J128" s="1133"/>
      <c r="K128" s="1133"/>
      <c r="L128" s="1133"/>
      <c r="M128" s="1133"/>
      <c r="N128" s="1133"/>
      <c r="O128" s="1133"/>
      <c r="P128" s="1133"/>
      <c r="Q128" s="1133"/>
      <c r="R128" s="1133"/>
      <c r="S128" s="1133"/>
      <c r="T128" s="1133"/>
      <c r="U128" s="1133"/>
      <c r="V128" s="1133"/>
      <c r="W128" s="1134" t="s">
        <v>502</v>
      </c>
      <c r="X128" s="1134"/>
      <c r="Y128" s="1134"/>
      <c r="Z128" s="1135"/>
      <c r="AA128" s="1136">
        <v>67062</v>
      </c>
      <c r="AB128" s="1137"/>
      <c r="AC128" s="1137"/>
      <c r="AD128" s="1137"/>
      <c r="AE128" s="1138"/>
      <c r="AF128" s="1139">
        <v>55421</v>
      </c>
      <c r="AG128" s="1137"/>
      <c r="AH128" s="1137"/>
      <c r="AI128" s="1137"/>
      <c r="AJ128" s="1138"/>
      <c r="AK128" s="1139">
        <v>59787</v>
      </c>
      <c r="AL128" s="1137"/>
      <c r="AM128" s="1137"/>
      <c r="AN128" s="1137"/>
      <c r="AO128" s="1138"/>
      <c r="AP128" s="1140"/>
      <c r="AQ128" s="1141"/>
      <c r="AR128" s="1141"/>
      <c r="AS128" s="1141"/>
      <c r="AT128" s="1142"/>
      <c r="AU128" s="282"/>
      <c r="AV128" s="282"/>
      <c r="AW128" s="282"/>
      <c r="AX128" s="977" t="s">
        <v>503</v>
      </c>
      <c r="AY128" s="978"/>
      <c r="AZ128" s="978"/>
      <c r="BA128" s="978"/>
      <c r="BB128" s="978"/>
      <c r="BC128" s="978"/>
      <c r="BD128" s="978"/>
      <c r="BE128" s="979"/>
      <c r="BF128" s="1143" t="s">
        <v>504</v>
      </c>
      <c r="BG128" s="1144"/>
      <c r="BH128" s="1144"/>
      <c r="BI128" s="1144"/>
      <c r="BJ128" s="1144"/>
      <c r="BK128" s="1144"/>
      <c r="BL128" s="1145"/>
      <c r="BM128" s="1143">
        <v>15</v>
      </c>
      <c r="BN128" s="1144"/>
      <c r="BO128" s="1144"/>
      <c r="BP128" s="1144"/>
      <c r="BQ128" s="1144"/>
      <c r="BR128" s="1144"/>
      <c r="BS128" s="1145"/>
      <c r="BT128" s="1143">
        <v>20</v>
      </c>
      <c r="BU128" s="1144"/>
      <c r="BV128" s="1144"/>
      <c r="BW128" s="1144"/>
      <c r="BX128" s="1144"/>
      <c r="BY128" s="1144"/>
      <c r="BZ128" s="1168"/>
      <c r="CA128" s="283"/>
      <c r="CB128" s="283"/>
      <c r="CC128" s="283"/>
      <c r="CD128" s="283"/>
      <c r="CE128" s="283"/>
      <c r="CF128" s="283"/>
      <c r="CG128" s="280"/>
      <c r="CH128" s="280"/>
      <c r="CI128" s="280"/>
      <c r="CJ128" s="281"/>
      <c r="CK128" s="1114"/>
      <c r="CL128" s="1115"/>
      <c r="CM128" s="1115"/>
      <c r="CN128" s="1115"/>
      <c r="CO128" s="1116"/>
      <c r="CP128" s="1125" t="s">
        <v>505</v>
      </c>
      <c r="CQ128" s="1126"/>
      <c r="CR128" s="1126"/>
      <c r="CS128" s="1126"/>
      <c r="CT128" s="1126"/>
      <c r="CU128" s="1126"/>
      <c r="CV128" s="1126"/>
      <c r="CW128" s="1126"/>
      <c r="CX128" s="1126"/>
      <c r="CY128" s="1126"/>
      <c r="CZ128" s="1126"/>
      <c r="DA128" s="1126"/>
      <c r="DB128" s="1126"/>
      <c r="DC128" s="1126"/>
      <c r="DD128" s="1126"/>
      <c r="DE128" s="1126"/>
      <c r="DF128" s="1127"/>
      <c r="DG128" s="1128" t="s">
        <v>484</v>
      </c>
      <c r="DH128" s="1129"/>
      <c r="DI128" s="1129"/>
      <c r="DJ128" s="1129"/>
      <c r="DK128" s="1129"/>
      <c r="DL128" s="1129" t="s">
        <v>490</v>
      </c>
      <c r="DM128" s="1129"/>
      <c r="DN128" s="1129"/>
      <c r="DO128" s="1129"/>
      <c r="DP128" s="1129"/>
      <c r="DQ128" s="1129" t="s">
        <v>484</v>
      </c>
      <c r="DR128" s="1129"/>
      <c r="DS128" s="1129"/>
      <c r="DT128" s="1129"/>
      <c r="DU128" s="1129"/>
      <c r="DV128" s="1130" t="s">
        <v>481</v>
      </c>
      <c r="DW128" s="1130"/>
      <c r="DX128" s="1130"/>
      <c r="DY128" s="1130"/>
      <c r="DZ128" s="1131"/>
    </row>
    <row r="129" spans="1:131" s="246" customFormat="1" ht="26.25" customHeight="1" x14ac:dyDescent="0.2">
      <c r="A129" s="1019" t="s">
        <v>106</v>
      </c>
      <c r="B129" s="1020"/>
      <c r="C129" s="1020"/>
      <c r="D129" s="1020"/>
      <c r="E129" s="1020"/>
      <c r="F129" s="1020"/>
      <c r="G129" s="1020"/>
      <c r="H129" s="1020"/>
      <c r="I129" s="1020"/>
      <c r="J129" s="1020"/>
      <c r="K129" s="1020"/>
      <c r="L129" s="1020"/>
      <c r="M129" s="1020"/>
      <c r="N129" s="1020"/>
      <c r="O129" s="1020"/>
      <c r="P129" s="1020"/>
      <c r="Q129" s="1020"/>
      <c r="R129" s="1020"/>
      <c r="S129" s="1020"/>
      <c r="T129" s="1020"/>
      <c r="U129" s="1020"/>
      <c r="V129" s="1020"/>
      <c r="W129" s="1162" t="s">
        <v>506</v>
      </c>
      <c r="X129" s="1163"/>
      <c r="Y129" s="1163"/>
      <c r="Z129" s="1164"/>
      <c r="AA129" s="1047">
        <v>2425035</v>
      </c>
      <c r="AB129" s="1048"/>
      <c r="AC129" s="1048"/>
      <c r="AD129" s="1048"/>
      <c r="AE129" s="1049"/>
      <c r="AF129" s="1050">
        <v>2405738</v>
      </c>
      <c r="AG129" s="1048"/>
      <c r="AH129" s="1048"/>
      <c r="AI129" s="1048"/>
      <c r="AJ129" s="1049"/>
      <c r="AK129" s="1050">
        <v>2427747</v>
      </c>
      <c r="AL129" s="1048"/>
      <c r="AM129" s="1048"/>
      <c r="AN129" s="1048"/>
      <c r="AO129" s="1049"/>
      <c r="AP129" s="1165"/>
      <c r="AQ129" s="1166"/>
      <c r="AR129" s="1166"/>
      <c r="AS129" s="1166"/>
      <c r="AT129" s="1167"/>
      <c r="AU129" s="284"/>
      <c r="AV129" s="284"/>
      <c r="AW129" s="284"/>
      <c r="AX129" s="1156" t="s">
        <v>507</v>
      </c>
      <c r="AY129" s="1039"/>
      <c r="AZ129" s="1039"/>
      <c r="BA129" s="1039"/>
      <c r="BB129" s="1039"/>
      <c r="BC129" s="1039"/>
      <c r="BD129" s="1039"/>
      <c r="BE129" s="1040"/>
      <c r="BF129" s="1157" t="s">
        <v>484</v>
      </c>
      <c r="BG129" s="1158"/>
      <c r="BH129" s="1158"/>
      <c r="BI129" s="1158"/>
      <c r="BJ129" s="1158"/>
      <c r="BK129" s="1158"/>
      <c r="BL129" s="1159"/>
      <c r="BM129" s="1157">
        <v>20</v>
      </c>
      <c r="BN129" s="1158"/>
      <c r="BO129" s="1158"/>
      <c r="BP129" s="1158"/>
      <c r="BQ129" s="1158"/>
      <c r="BR129" s="1158"/>
      <c r="BS129" s="1159"/>
      <c r="BT129" s="1157">
        <v>30</v>
      </c>
      <c r="BU129" s="1160"/>
      <c r="BV129" s="1160"/>
      <c r="BW129" s="1160"/>
      <c r="BX129" s="1160"/>
      <c r="BY129" s="1160"/>
      <c r="BZ129" s="116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19" t="s">
        <v>508</v>
      </c>
      <c r="B130" s="1020"/>
      <c r="C130" s="1020"/>
      <c r="D130" s="1020"/>
      <c r="E130" s="1020"/>
      <c r="F130" s="1020"/>
      <c r="G130" s="1020"/>
      <c r="H130" s="1020"/>
      <c r="I130" s="1020"/>
      <c r="J130" s="1020"/>
      <c r="K130" s="1020"/>
      <c r="L130" s="1020"/>
      <c r="M130" s="1020"/>
      <c r="N130" s="1020"/>
      <c r="O130" s="1020"/>
      <c r="P130" s="1020"/>
      <c r="Q130" s="1020"/>
      <c r="R130" s="1020"/>
      <c r="S130" s="1020"/>
      <c r="T130" s="1020"/>
      <c r="U130" s="1020"/>
      <c r="V130" s="1020"/>
      <c r="W130" s="1162" t="s">
        <v>509</v>
      </c>
      <c r="X130" s="1163"/>
      <c r="Y130" s="1163"/>
      <c r="Z130" s="1164"/>
      <c r="AA130" s="1047">
        <v>378640</v>
      </c>
      <c r="AB130" s="1048"/>
      <c r="AC130" s="1048"/>
      <c r="AD130" s="1048"/>
      <c r="AE130" s="1049"/>
      <c r="AF130" s="1050">
        <v>363560</v>
      </c>
      <c r="AG130" s="1048"/>
      <c r="AH130" s="1048"/>
      <c r="AI130" s="1048"/>
      <c r="AJ130" s="1049"/>
      <c r="AK130" s="1050">
        <v>354929</v>
      </c>
      <c r="AL130" s="1048"/>
      <c r="AM130" s="1048"/>
      <c r="AN130" s="1048"/>
      <c r="AO130" s="1049"/>
      <c r="AP130" s="1165"/>
      <c r="AQ130" s="1166"/>
      <c r="AR130" s="1166"/>
      <c r="AS130" s="1166"/>
      <c r="AT130" s="1167"/>
      <c r="AU130" s="284"/>
      <c r="AV130" s="284"/>
      <c r="AW130" s="284"/>
      <c r="AX130" s="1156" t="s">
        <v>510</v>
      </c>
      <c r="AY130" s="1039"/>
      <c r="AZ130" s="1039"/>
      <c r="BA130" s="1039"/>
      <c r="BB130" s="1039"/>
      <c r="BC130" s="1039"/>
      <c r="BD130" s="1039"/>
      <c r="BE130" s="1040"/>
      <c r="BF130" s="1193">
        <v>-0.2</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511</v>
      </c>
      <c r="X131" s="1201"/>
      <c r="Y131" s="1201"/>
      <c r="Z131" s="1202"/>
      <c r="AA131" s="1094">
        <v>2046395</v>
      </c>
      <c r="AB131" s="1073"/>
      <c r="AC131" s="1073"/>
      <c r="AD131" s="1073"/>
      <c r="AE131" s="1074"/>
      <c r="AF131" s="1072">
        <v>2042178</v>
      </c>
      <c r="AG131" s="1073"/>
      <c r="AH131" s="1073"/>
      <c r="AI131" s="1073"/>
      <c r="AJ131" s="1074"/>
      <c r="AK131" s="1072">
        <v>2072818</v>
      </c>
      <c r="AL131" s="1073"/>
      <c r="AM131" s="1073"/>
      <c r="AN131" s="1073"/>
      <c r="AO131" s="1074"/>
      <c r="AP131" s="1203"/>
      <c r="AQ131" s="1204"/>
      <c r="AR131" s="1204"/>
      <c r="AS131" s="1204"/>
      <c r="AT131" s="1205"/>
      <c r="AU131" s="284"/>
      <c r="AV131" s="284"/>
      <c r="AW131" s="284"/>
      <c r="AX131" s="1175" t="s">
        <v>512</v>
      </c>
      <c r="AY131" s="1126"/>
      <c r="AZ131" s="1126"/>
      <c r="BA131" s="1126"/>
      <c r="BB131" s="1126"/>
      <c r="BC131" s="1126"/>
      <c r="BD131" s="1126"/>
      <c r="BE131" s="1127"/>
      <c r="BF131" s="1176" t="s">
        <v>484</v>
      </c>
      <c r="BG131" s="1177"/>
      <c r="BH131" s="1177"/>
      <c r="BI131" s="1177"/>
      <c r="BJ131" s="1177"/>
      <c r="BK131" s="1177"/>
      <c r="BL131" s="1178"/>
      <c r="BM131" s="1176">
        <v>350</v>
      </c>
      <c r="BN131" s="1177"/>
      <c r="BO131" s="1177"/>
      <c r="BP131" s="1177"/>
      <c r="BQ131" s="1177"/>
      <c r="BR131" s="1177"/>
      <c r="BS131" s="1178"/>
      <c r="BT131" s="1179"/>
      <c r="BU131" s="1180"/>
      <c r="BV131" s="1180"/>
      <c r="BW131" s="1180"/>
      <c r="BX131" s="1180"/>
      <c r="BY131" s="1180"/>
      <c r="BZ131" s="1181"/>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2" t="s">
        <v>513</v>
      </c>
      <c r="B132" s="1183"/>
      <c r="C132" s="1183"/>
      <c r="D132" s="1183"/>
      <c r="E132" s="1183"/>
      <c r="F132" s="1183"/>
      <c r="G132" s="1183"/>
      <c r="H132" s="1183"/>
      <c r="I132" s="1183"/>
      <c r="J132" s="1183"/>
      <c r="K132" s="1183"/>
      <c r="L132" s="1183"/>
      <c r="M132" s="1183"/>
      <c r="N132" s="1183"/>
      <c r="O132" s="1183"/>
      <c r="P132" s="1183"/>
      <c r="Q132" s="1183"/>
      <c r="R132" s="1183"/>
      <c r="S132" s="1183"/>
      <c r="T132" s="1183"/>
      <c r="U132" s="1183"/>
      <c r="V132" s="1186" t="s">
        <v>514</v>
      </c>
      <c r="W132" s="1186"/>
      <c r="X132" s="1186"/>
      <c r="Y132" s="1186"/>
      <c r="Z132" s="1187"/>
      <c r="AA132" s="1188">
        <v>-0.88506862100000006</v>
      </c>
      <c r="AB132" s="1189"/>
      <c r="AC132" s="1189"/>
      <c r="AD132" s="1189"/>
      <c r="AE132" s="1190"/>
      <c r="AF132" s="1191">
        <v>1.1320266889999999</v>
      </c>
      <c r="AG132" s="1189"/>
      <c r="AH132" s="1189"/>
      <c r="AI132" s="1189"/>
      <c r="AJ132" s="1190"/>
      <c r="AK132" s="1191">
        <v>-0.85236619899999999</v>
      </c>
      <c r="AL132" s="1189"/>
      <c r="AM132" s="1189"/>
      <c r="AN132" s="1189"/>
      <c r="AO132" s="1190"/>
      <c r="AP132" s="1088"/>
      <c r="AQ132" s="1089"/>
      <c r="AR132" s="1089"/>
      <c r="AS132" s="1089"/>
      <c r="AT132" s="1192"/>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4"/>
      <c r="B133" s="1185"/>
      <c r="C133" s="1185"/>
      <c r="D133" s="1185"/>
      <c r="E133" s="1185"/>
      <c r="F133" s="1185"/>
      <c r="G133" s="1185"/>
      <c r="H133" s="1185"/>
      <c r="I133" s="1185"/>
      <c r="J133" s="1185"/>
      <c r="K133" s="1185"/>
      <c r="L133" s="1185"/>
      <c r="M133" s="1185"/>
      <c r="N133" s="1185"/>
      <c r="O133" s="1185"/>
      <c r="P133" s="1185"/>
      <c r="Q133" s="1185"/>
      <c r="R133" s="1185"/>
      <c r="S133" s="1185"/>
      <c r="T133" s="1185"/>
      <c r="U133" s="1185"/>
      <c r="V133" s="1169" t="s">
        <v>515</v>
      </c>
      <c r="W133" s="1169"/>
      <c r="X133" s="1169"/>
      <c r="Y133" s="1169"/>
      <c r="Z133" s="1170"/>
      <c r="AA133" s="1171">
        <v>-1.5</v>
      </c>
      <c r="AB133" s="1172"/>
      <c r="AC133" s="1172"/>
      <c r="AD133" s="1172"/>
      <c r="AE133" s="1173"/>
      <c r="AF133" s="1171">
        <v>-0.2</v>
      </c>
      <c r="AG133" s="1172"/>
      <c r="AH133" s="1172"/>
      <c r="AI133" s="1172"/>
      <c r="AJ133" s="1173"/>
      <c r="AK133" s="1171">
        <v>-0.2</v>
      </c>
      <c r="AL133" s="1172"/>
      <c r="AM133" s="1172"/>
      <c r="AN133" s="1172"/>
      <c r="AO133" s="1173"/>
      <c r="AP133" s="1118"/>
      <c r="AQ133" s="1119"/>
      <c r="AR133" s="1119"/>
      <c r="AS133" s="1119"/>
      <c r="AT133" s="117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HFrhuR/Ylx3kFxFcqCMS+gxIzFMr2tySsRxAfDYi7GKpH+l8e10jIWlY57I8P4xtrapCne82oiJvrvfD1ptRiA==" saltValue="ppnXjv0kLc+fXEjlRhKU7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516</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fi4dZmFMZu8yY0QJq2HcApj8PLCD7tjAJrpEv6fR778VeQ1fO33GZNYodW5i7Kzuh2M4Ecnv/gN5D61f5/R6yg==" saltValue="2cHakkQ1R+AtEDFuM46lng==" spinCount="100000" sheet="1" objects="1" scenarios="1"/>
  <dataConsolidate/>
  <phoneticPr fontId="2"/>
  <pageMargins left="0.59055118110236227" right="0" top="0.59055118110236227" bottom="0.59055118110236227" header="0.39370078740157483" footer="0.39370078740157483"/>
  <pageSetup paperSize="9" scale="42"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9bkxqsR83ytXSs+0D2i73S4DIHyegtkgU0EZMeqNO+Hhp8kiETf6fQa0WS/R17ILl4M/SajwYs0kiX7yRwUe8A==" saltValue="62m4wgLS8/7OwsGlWzQUEg==" spinCount="100000" sheet="1" objects="1" scenarios="1"/>
  <dataConsolidate/>
  <phoneticPr fontId="2"/>
  <pageMargins left="0.59055118110236227" right="0" top="0.59055118110236227" bottom="0.59055118110236227" header="0.39370078740157483" footer="0.39370078740157483"/>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518</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9" t="s">
        <v>519</v>
      </c>
      <c r="AP7" s="303"/>
      <c r="AQ7" s="304" t="s">
        <v>520</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0"/>
      <c r="AP8" s="309" t="s">
        <v>521</v>
      </c>
      <c r="AQ8" s="310" t="s">
        <v>522</v>
      </c>
      <c r="AR8" s="311" t="s">
        <v>523</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1" t="s">
        <v>524</v>
      </c>
      <c r="AL9" s="1212"/>
      <c r="AM9" s="1212"/>
      <c r="AN9" s="1213"/>
      <c r="AO9" s="312">
        <v>767241</v>
      </c>
      <c r="AP9" s="312">
        <v>102408</v>
      </c>
      <c r="AQ9" s="313">
        <v>107683</v>
      </c>
      <c r="AR9" s="314">
        <v>-4.9000000000000004</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1" t="s">
        <v>525</v>
      </c>
      <c r="AL10" s="1212"/>
      <c r="AM10" s="1212"/>
      <c r="AN10" s="1213"/>
      <c r="AO10" s="315">
        <v>137427</v>
      </c>
      <c r="AP10" s="315">
        <v>18343</v>
      </c>
      <c r="AQ10" s="316">
        <v>13084</v>
      </c>
      <c r="AR10" s="317">
        <v>40.200000000000003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1" t="s">
        <v>526</v>
      </c>
      <c r="AL11" s="1212"/>
      <c r="AM11" s="1212"/>
      <c r="AN11" s="1213"/>
      <c r="AO11" s="315">
        <v>12914</v>
      </c>
      <c r="AP11" s="315">
        <v>1724</v>
      </c>
      <c r="AQ11" s="316">
        <v>13980</v>
      </c>
      <c r="AR11" s="317">
        <v>-87.7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1" t="s">
        <v>527</v>
      </c>
      <c r="AL12" s="1212"/>
      <c r="AM12" s="1212"/>
      <c r="AN12" s="1213"/>
      <c r="AO12" s="315" t="s">
        <v>528</v>
      </c>
      <c r="AP12" s="315" t="s">
        <v>528</v>
      </c>
      <c r="AQ12" s="316">
        <v>1895</v>
      </c>
      <c r="AR12" s="317" t="s">
        <v>528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1" t="s">
        <v>529</v>
      </c>
      <c r="AL13" s="1212"/>
      <c r="AM13" s="1212"/>
      <c r="AN13" s="1213"/>
      <c r="AO13" s="315" t="s">
        <v>528</v>
      </c>
      <c r="AP13" s="315" t="s">
        <v>528</v>
      </c>
      <c r="AQ13" s="316" t="s">
        <v>528</v>
      </c>
      <c r="AR13" s="317" t="s">
        <v>528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1" t="s">
        <v>530</v>
      </c>
      <c r="AL14" s="1212"/>
      <c r="AM14" s="1212"/>
      <c r="AN14" s="1213"/>
      <c r="AO14" s="315">
        <v>30587</v>
      </c>
      <c r="AP14" s="315">
        <v>4083</v>
      </c>
      <c r="AQ14" s="316">
        <v>5185</v>
      </c>
      <c r="AR14" s="317">
        <v>-21.3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1" t="s">
        <v>531</v>
      </c>
      <c r="AL15" s="1212"/>
      <c r="AM15" s="1212"/>
      <c r="AN15" s="1213"/>
      <c r="AO15" s="315">
        <v>21000</v>
      </c>
      <c r="AP15" s="315">
        <v>2803</v>
      </c>
      <c r="AQ15" s="316">
        <v>2748</v>
      </c>
      <c r="AR15" s="317">
        <v>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4" t="s">
        <v>532</v>
      </c>
      <c r="AL16" s="1215"/>
      <c r="AM16" s="1215"/>
      <c r="AN16" s="1216"/>
      <c r="AO16" s="315">
        <v>-100989</v>
      </c>
      <c r="AP16" s="315">
        <v>-13480</v>
      </c>
      <c r="AQ16" s="316">
        <v>-9965</v>
      </c>
      <c r="AR16" s="317">
        <v>35.299999999999997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4" t="s">
        <v>187</v>
      </c>
      <c r="AL17" s="1215"/>
      <c r="AM17" s="1215"/>
      <c r="AN17" s="1216"/>
      <c r="AO17" s="315">
        <v>868180</v>
      </c>
      <c r="AP17" s="315">
        <v>115881</v>
      </c>
      <c r="AQ17" s="316">
        <v>134610</v>
      </c>
      <c r="AR17" s="317">
        <v>-13.9</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533</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534</v>
      </c>
      <c r="AP20" s="323" t="s">
        <v>535</v>
      </c>
      <c r="AQ20" s="324" t="s">
        <v>536</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6" t="s">
        <v>537</v>
      </c>
      <c r="AL21" s="1207"/>
      <c r="AM21" s="1207"/>
      <c r="AN21" s="1208"/>
      <c r="AO21" s="327">
        <v>11.75</v>
      </c>
      <c r="AP21" s="328">
        <v>12.5</v>
      </c>
      <c r="AQ21" s="329">
        <v>-0.75</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6" t="s">
        <v>538</v>
      </c>
      <c r="AL22" s="1207"/>
      <c r="AM22" s="1207"/>
      <c r="AN22" s="1208"/>
      <c r="AO22" s="332">
        <v>92.8</v>
      </c>
      <c r="AP22" s="333">
        <v>95.7</v>
      </c>
      <c r="AQ22" s="334">
        <v>-2.9</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540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541</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9" t="s">
        <v>519</v>
      </c>
      <c r="AP30" s="303"/>
      <c r="AQ30" s="304" t="s">
        <v>520</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0"/>
      <c r="AP31" s="309" t="s">
        <v>521</v>
      </c>
      <c r="AQ31" s="310" t="s">
        <v>522</v>
      </c>
      <c r="AR31" s="311" t="s">
        <v>523</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542</v>
      </c>
      <c r="AL32" s="1223"/>
      <c r="AM32" s="1223"/>
      <c r="AN32" s="1224"/>
      <c r="AO32" s="342">
        <v>224377</v>
      </c>
      <c r="AP32" s="342">
        <v>29949</v>
      </c>
      <c r="AQ32" s="343">
        <v>66752</v>
      </c>
      <c r="AR32" s="344">
        <v>-55.1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543</v>
      </c>
      <c r="AL33" s="1223"/>
      <c r="AM33" s="1223"/>
      <c r="AN33" s="1224"/>
      <c r="AO33" s="342" t="s">
        <v>528</v>
      </c>
      <c r="AP33" s="342" t="s">
        <v>528</v>
      </c>
      <c r="AQ33" s="343" t="s">
        <v>528</v>
      </c>
      <c r="AR33" s="344" t="s">
        <v>528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544</v>
      </c>
      <c r="AL34" s="1223"/>
      <c r="AM34" s="1223"/>
      <c r="AN34" s="1224"/>
      <c r="AO34" s="342" t="s">
        <v>528</v>
      </c>
      <c r="AP34" s="342" t="s">
        <v>528</v>
      </c>
      <c r="AQ34" s="343" t="s">
        <v>528</v>
      </c>
      <c r="AR34" s="344" t="s">
        <v>528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545</v>
      </c>
      <c r="AL35" s="1223"/>
      <c r="AM35" s="1223"/>
      <c r="AN35" s="1224"/>
      <c r="AO35" s="342">
        <v>158869</v>
      </c>
      <c r="AP35" s="342">
        <v>21205</v>
      </c>
      <c r="AQ35" s="343">
        <v>23231</v>
      </c>
      <c r="AR35" s="344">
        <v>-8.6999999999999993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546</v>
      </c>
      <c r="AL36" s="1223"/>
      <c r="AM36" s="1223"/>
      <c r="AN36" s="1224"/>
      <c r="AO36" s="342">
        <v>13791</v>
      </c>
      <c r="AP36" s="342">
        <v>1841</v>
      </c>
      <c r="AQ36" s="343">
        <v>3463</v>
      </c>
      <c r="AR36" s="344">
        <v>-46.8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547</v>
      </c>
      <c r="AL37" s="1223"/>
      <c r="AM37" s="1223"/>
      <c r="AN37" s="1224"/>
      <c r="AO37" s="342" t="s">
        <v>528</v>
      </c>
      <c r="AP37" s="342" t="s">
        <v>528</v>
      </c>
      <c r="AQ37" s="343">
        <v>751</v>
      </c>
      <c r="AR37" s="344" t="s">
        <v>528</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548</v>
      </c>
      <c r="AL38" s="1226"/>
      <c r="AM38" s="1226"/>
      <c r="AN38" s="1227"/>
      <c r="AO38" s="345">
        <v>11</v>
      </c>
      <c r="AP38" s="345">
        <v>1</v>
      </c>
      <c r="AQ38" s="346">
        <v>11</v>
      </c>
      <c r="AR38" s="334">
        <v>-90.9</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549</v>
      </c>
      <c r="AL39" s="1226"/>
      <c r="AM39" s="1226"/>
      <c r="AN39" s="1227"/>
      <c r="AO39" s="342">
        <v>-59787</v>
      </c>
      <c r="AP39" s="342">
        <v>-7980</v>
      </c>
      <c r="AQ39" s="343">
        <v>-2100</v>
      </c>
      <c r="AR39" s="344">
        <v>280</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550</v>
      </c>
      <c r="AL40" s="1223"/>
      <c r="AM40" s="1223"/>
      <c r="AN40" s="1224"/>
      <c r="AO40" s="342">
        <v>-354929</v>
      </c>
      <c r="AP40" s="342">
        <v>-47374</v>
      </c>
      <c r="AQ40" s="343">
        <v>-67233</v>
      </c>
      <c r="AR40" s="344">
        <v>-29.5</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297</v>
      </c>
      <c r="AL41" s="1229"/>
      <c r="AM41" s="1229"/>
      <c r="AN41" s="1230"/>
      <c r="AO41" s="342">
        <v>-17668</v>
      </c>
      <c r="AP41" s="342">
        <v>-2358</v>
      </c>
      <c r="AQ41" s="343">
        <v>24874</v>
      </c>
      <c r="AR41" s="344">
        <v>-109.5</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551</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553</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7" t="s">
        <v>519</v>
      </c>
      <c r="AN49" s="1219" t="s">
        <v>554</v>
      </c>
      <c r="AO49" s="1220"/>
      <c r="AP49" s="1220"/>
      <c r="AQ49" s="1220"/>
      <c r="AR49" s="122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8"/>
      <c r="AN50" s="358" t="s">
        <v>555</v>
      </c>
      <c r="AO50" s="359" t="s">
        <v>556</v>
      </c>
      <c r="AP50" s="360" t="s">
        <v>557</v>
      </c>
      <c r="AQ50" s="361" t="s">
        <v>558</v>
      </c>
      <c r="AR50" s="362" t="s">
        <v>559</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560</v>
      </c>
      <c r="AL51" s="355"/>
      <c r="AM51" s="363">
        <v>522351</v>
      </c>
      <c r="AN51" s="364">
        <v>66129</v>
      </c>
      <c r="AO51" s="365">
        <v>-43.4</v>
      </c>
      <c r="AP51" s="366">
        <v>128485</v>
      </c>
      <c r="AQ51" s="367">
        <v>8.6999999999999993</v>
      </c>
      <c r="AR51" s="368">
        <v>-52.1</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561</v>
      </c>
      <c r="AM52" s="371">
        <v>260377</v>
      </c>
      <c r="AN52" s="372">
        <v>32963</v>
      </c>
      <c r="AO52" s="373">
        <v>-29.8</v>
      </c>
      <c r="AP52" s="374">
        <v>62765</v>
      </c>
      <c r="AQ52" s="375">
        <v>9.9</v>
      </c>
      <c r="AR52" s="376">
        <v>-39.700000000000003</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562</v>
      </c>
      <c r="AL53" s="355"/>
      <c r="AM53" s="363">
        <v>327720</v>
      </c>
      <c r="AN53" s="364">
        <v>42053</v>
      </c>
      <c r="AO53" s="365">
        <v>-36.4</v>
      </c>
      <c r="AP53" s="366">
        <v>128611</v>
      </c>
      <c r="AQ53" s="367">
        <v>0.1</v>
      </c>
      <c r="AR53" s="368">
        <v>-36.5</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561</v>
      </c>
      <c r="AM54" s="371">
        <v>206722</v>
      </c>
      <c r="AN54" s="372">
        <v>26527</v>
      </c>
      <c r="AO54" s="373">
        <v>-19.5</v>
      </c>
      <c r="AP54" s="374">
        <v>61552</v>
      </c>
      <c r="AQ54" s="375">
        <v>-1.9</v>
      </c>
      <c r="AR54" s="376">
        <v>-17.600000000000001</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563</v>
      </c>
      <c r="AL55" s="355"/>
      <c r="AM55" s="363">
        <v>881085</v>
      </c>
      <c r="AN55" s="364">
        <v>115826</v>
      </c>
      <c r="AO55" s="365">
        <v>175.4</v>
      </c>
      <c r="AP55" s="366">
        <v>138651</v>
      </c>
      <c r="AQ55" s="367">
        <v>7.8</v>
      </c>
      <c r="AR55" s="368">
        <v>167.6</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561</v>
      </c>
      <c r="AM56" s="371">
        <v>392330</v>
      </c>
      <c r="AN56" s="372">
        <v>51575</v>
      </c>
      <c r="AO56" s="373">
        <v>94.4</v>
      </c>
      <c r="AP56" s="374">
        <v>71211</v>
      </c>
      <c r="AQ56" s="375">
        <v>15.7</v>
      </c>
      <c r="AR56" s="376">
        <v>78.7</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564</v>
      </c>
      <c r="AL57" s="355"/>
      <c r="AM57" s="363">
        <v>901548</v>
      </c>
      <c r="AN57" s="364">
        <v>118313</v>
      </c>
      <c r="AO57" s="365">
        <v>2.1</v>
      </c>
      <c r="AP57" s="366">
        <v>122882</v>
      </c>
      <c r="AQ57" s="367">
        <v>-11.4</v>
      </c>
      <c r="AR57" s="368">
        <v>13.5</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561</v>
      </c>
      <c r="AM58" s="371">
        <v>461517</v>
      </c>
      <c r="AN58" s="372">
        <v>60567</v>
      </c>
      <c r="AO58" s="373">
        <v>17.399999999999999</v>
      </c>
      <c r="AP58" s="374">
        <v>65785</v>
      </c>
      <c r="AQ58" s="375">
        <v>-7.6</v>
      </c>
      <c r="AR58" s="376">
        <v>25</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565</v>
      </c>
      <c r="AL59" s="355"/>
      <c r="AM59" s="363">
        <v>1523792</v>
      </c>
      <c r="AN59" s="364">
        <v>203389</v>
      </c>
      <c r="AO59" s="365">
        <v>71.900000000000006</v>
      </c>
      <c r="AP59" s="366">
        <v>114790</v>
      </c>
      <c r="AQ59" s="367">
        <v>-6.6</v>
      </c>
      <c r="AR59" s="368">
        <v>78.5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561</v>
      </c>
      <c r="AM60" s="371">
        <v>646979</v>
      </c>
      <c r="AN60" s="372">
        <v>86356</v>
      </c>
      <c r="AO60" s="373">
        <v>42.6</v>
      </c>
      <c r="AP60" s="374">
        <v>55601</v>
      </c>
      <c r="AQ60" s="375">
        <v>-15.5</v>
      </c>
      <c r="AR60" s="376">
        <v>58.1</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566</v>
      </c>
      <c r="AL61" s="377"/>
      <c r="AM61" s="378">
        <v>831299</v>
      </c>
      <c r="AN61" s="379">
        <v>109142</v>
      </c>
      <c r="AO61" s="380">
        <v>33.9</v>
      </c>
      <c r="AP61" s="381">
        <v>126684</v>
      </c>
      <c r="AQ61" s="382">
        <v>-0.3</v>
      </c>
      <c r="AR61" s="368">
        <v>34.200000000000003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561</v>
      </c>
      <c r="AM62" s="371">
        <v>393585</v>
      </c>
      <c r="AN62" s="372">
        <v>51598</v>
      </c>
      <c r="AO62" s="373">
        <v>21</v>
      </c>
      <c r="AP62" s="374">
        <v>63383</v>
      </c>
      <c r="AQ62" s="375">
        <v>0.1</v>
      </c>
      <c r="AR62" s="376">
        <v>20.9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eXgOsR3ARq3hBak1KTEJd4qXu8Th/EaltsNzK1YRae4GS908gmBsqAhc2Asx1AYqe855wflHbftDasxa/68q/Q==" saltValue="3/5YtzHqo50nKKbHjphUG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ageMargins left="0.59055118110236227" right="0" top="0.59055118110236227" bottom="0.59055118110236227" header="0.39370078740157483" footer="0.39370078740157483"/>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7aSfJRduVlJ3mgT61K/cpHwISTcx3rFpMzM9jlYrHeBKMeswcjNCANK5cQhGgl9ZWMMtDygQIQZhQkWg//FA==" saltValue="2YU6DWCFlOxwq4arCLdHOQ==" spinCount="100000" sheet="1" objects="1" scenarios="1"/>
  <dataConsolidate/>
  <phoneticPr fontId="2"/>
  <pageMargins left="0.59055118110236227" right="0" top="0.59055118110236227" bottom="0.59055118110236227" header="0.39370078740157483" footer="0.39370078740157483"/>
  <pageSetup paperSize="9" scale="3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jZUsgSpeuIaXYbNPcsoW57oJiOMQCYcS4BwwpwisF2ioazuu0TB0gC4xJ2Zdrc723GHXvPeVuAb2riDgEAVAA==" saltValue="E+/nVvCl/gMlG1d3Qnf+Mg==" spinCount="100000" sheet="1" objects="1" scenarios="1"/>
  <dataConsolidate/>
  <phoneticPr fontId="2"/>
  <pageMargins left="0.59055118110236227" right="0" top="0.59055118110236227" bottom="0.59055118110236227" header="0.39370078740157483" footer="0.39370078740157483"/>
  <pageSetup paperSize="9" scale="3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231" t="s">
        <v>3</v>
      </c>
      <c r="D47" s="1231"/>
      <c r="E47" s="1232"/>
      <c r="F47" s="11">
        <v>95.34</v>
      </c>
      <c r="G47" s="12">
        <v>93.7</v>
      </c>
      <c r="H47" s="12">
        <v>96.55</v>
      </c>
      <c r="I47" s="12">
        <v>97.63</v>
      </c>
      <c r="J47" s="13">
        <v>97.04</v>
      </c>
    </row>
    <row r="48" spans="2:10" ht="57.75" customHeight="1" x14ac:dyDescent="0.2">
      <c r="B48" s="14"/>
      <c r="C48" s="1233" t="s">
        <v>4</v>
      </c>
      <c r="D48" s="1233"/>
      <c r="E48" s="1234"/>
      <c r="F48" s="15">
        <v>16.55</v>
      </c>
      <c r="G48" s="16">
        <v>14.68</v>
      </c>
      <c r="H48" s="16">
        <v>15.27</v>
      </c>
      <c r="I48" s="16">
        <v>15.7</v>
      </c>
      <c r="J48" s="17">
        <v>14.57</v>
      </c>
    </row>
    <row r="49" spans="2:10" ht="57.75" customHeight="1" thickBot="1" x14ac:dyDescent="0.25">
      <c r="B49" s="18"/>
      <c r="C49" s="1235" t="s">
        <v>5</v>
      </c>
      <c r="D49" s="1235"/>
      <c r="E49" s="1236"/>
      <c r="F49" s="19">
        <v>1.1299999999999999</v>
      </c>
      <c r="G49" s="20" t="s">
        <v>575</v>
      </c>
      <c r="H49" s="20">
        <v>0.89</v>
      </c>
      <c r="I49" s="20">
        <v>23.14</v>
      </c>
      <c r="J49" s="21" t="s">
        <v>576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ZETSLyFmGmIntsUw7c2kqUEvr23rU2/oIwEYYVyqoMVQD0iIaIIvwAHeRZtLVF4cXh05qIAQWDUy2erqRNEWxA==" saltValue="GfW0QE7GKVkg5bJuVtC54Q==" spinCount="100000" sheet="1" objects="1" scenarios="1"/>
  <mergeCells count="3">
    <mergeCell ref="C47:E47"/>
    <mergeCell ref="C48:E48"/>
    <mergeCell ref="C49:E49"/>
  </mergeCells>
  <phoneticPr fontId="2"/>
  <pageMargins left="0.59055118110236227" right="0" top="0.59055118110236227" bottom="0.59055118110236227" header="0.39370078740157483" footer="0.39370078740157483"/>
  <pageSetup paperSize="9" scale="5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2020-03-17T07:56:52Z</cp:lastPrinted>
  <dcterms:modified xsi:type="dcterms:W3CDTF">2020-10-26T04:54:27Z</dcterms:modified>
</cp:coreProperties>
</file>