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２年度決算\04 ②10月公表分（追加分）\05 最終版【ＨＰアップ】\"/>
    </mc:Choice>
  </mc:AlternateContent>
  <xr:revisionPtr revIDLastSave="0" documentId="13_ncr:1_{9FCDC933-391B-4967-917D-998C0D1015D0}" xr6:coauthVersionLast="36" xr6:coauthVersionMax="36" xr10:uidLastSave="{00000000-0000-0000-0000-000000000000}"/>
  <bookViews>
    <workbookView xWindow="0" yWindow="0" windowWidth="28800" windowHeight="98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 r="BE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<sst xmlns="http://schemas.openxmlformats.org/spreadsheetml/2006/main" count="1152" uniqueCount="609">
  <si>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</si>
  <si>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</si>
  <si>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</si>
  <si>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</si>
  <si>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</si>
  <si>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</si>
  <si>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</si>
  <si>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</si>
  <si>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</si>
  <si>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</si>
  <si>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</si>
  <si>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</si>
  <si>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</si>
  <si>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</si>
  <si>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</si>
  <si>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</si>
  <si>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</si>
  <si>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</si>
  <si>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</si>
  <si>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</si>
  <si>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</si>
  <si>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</si>
  <si>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</si>
  <si>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</si>
  <si>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</si>
  <si>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</si>
  <si>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</si>
  <si>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</si>
  <si>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</si>
  <si>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</si>
  <si>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</si>
  <si>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</si>
  <si>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</si>
  <si>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</si>
  <si>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</si>
  <si>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</si>
  <si>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</si>
  <si>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</si>
  <si>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</si>
  <si>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</si>
  <si>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</si>
  <si>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</si>
  <si>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</si>
  <si>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</si>
  <si>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</si>
  <si>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</si>
  <si>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</si>
  <si>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</si>
  <si>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</si>
  <si>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</si>
  <si>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</si>
  <si>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</si>
  <si>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</si>
  <si>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</si>
  <si>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</si>
  <si>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</si>
  <si>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</si>
  <si>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</si>
  <si>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</si>
  <si>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</si>
  <si>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</si>
  <si>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</si>
  <si>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</si>
  <si>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</si>
  <si>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</si>
  <si>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</si>
  <si>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</si>
  <si>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</si>
  <si>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</si>
  <si>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</si>
  <si>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</si>
  <si>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</si>
  <si>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</si>
  <si>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</si>
  <si>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</si>
  <si>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</si>
  <si>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</si>
  <si>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</si>
  <si>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</si>
  <si>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</si>
  <si>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</si>
  <si>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</si>
  <si>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</si>
  <si>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</si>
  <si>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</si>
  <si>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</si>
  <si>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</si>
  <si>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</si>
  <si>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</si>
  <si>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</si>
  <si>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</si>
  <si>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</si>
  <si>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</si>
  <si>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</si>
  <si>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</si>
  <si>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</si>
  <si>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</si>
  <si>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</si>
  <si>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井手町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</si>
  <si>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</si>
  <si>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</si>
  <si>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</si>
  <si>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</si>
  <si>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</si>
  <si>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</si>
  <si>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</si>
  <si>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</si>
  <si>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</si>
  <si>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</si>
  <si>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</si>
  <si>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</si>
  <si>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</si>
  <si>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</si>
  <si>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</si>
  <si>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</si>
  <si>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</si>
  <si>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</si>
  <si>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</si>
  <si>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</si>
  <si>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</si>
  <si>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</si>
  <si>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</si>
  <si>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</si>
  <si>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</si>
  <si>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</si>
  <si>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</si>
  <si>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</si>
  <si>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</si>
  <si>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</si>
  <si>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</si>
  <si>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</si>
  <si>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</si>
  <si>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</si>
  <si>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</si>
  <si>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</si>
  <si>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</si>
  <si>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</si>
  <si>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</si>
  <si>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</si>
  <si>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</si>
  <si>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</si>
  <si>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</si>
  <si>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</si>
  <si>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</si>
  <si>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</si>
  <si>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</si>
  <si>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</si>
  <si>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</si>
  <si>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</si>
  <si>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</si>
  <si>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</si>
  <si>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</si>
  <si>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</si>
  <si>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</si>
  <si>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</si>
  <si>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</si>
  <si>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</si>
  <si>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</si>
  <si>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</si>
  <si>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</si>
  <si>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</si>
  <si>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</si>
  <si>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</si>
  <si>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</si>
  <si>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</si>
  <si>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</si>
  <si>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</si>
  <si>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</si>
  <si>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</si>
  <si>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</si>
  <si>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</si>
  <si>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</si>
  <si>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</si>
  <si>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</si>
  <si>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</si>
  <si>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</si>
  <si>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</si>
  <si>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</si>
  <si>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</si>
  <si>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</si>
  <si>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</si>
  <si>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</si>
  <si>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</si>
  <si>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</si>
  <si>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</si>
  <si>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</si>
  <si>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</si>
  <si>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</si>
  <si>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</si>
  <si>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</si>
  <si>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</si>
  <si>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</si>
  <si>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</si>
  <si>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</si>
  <si>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</si>
  <si>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</si>
  <si>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</si>
  <si>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</si>
  <si>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</si>
  <si>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</si>
  <si>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</si>
  <si>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</si>
  <si>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</si>
  <si>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</si>
  <si>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</si>
  <si>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</si>
  <si>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</si>
  <si>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</si>
  <si>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</si>
  <si>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</si>
  <si>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</si>
  <si>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</si>
  <si>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</si>
  <si>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</si>
  <si>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</si>
  <si>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</si>
  <si>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</si>
  <si>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京都府井手町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</si>
  <si>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</si>
  <si>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</si>
  <si>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</si>
  <si>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</si>
  <si>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</si>
  <si>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</si>
  <si>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</si>
  <si>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</si>
  <si>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</si>
  <si>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</si>
  <si>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</si>
  <si>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</si>
  <si>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</si>
  <si>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</si>
  <si>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</si>
  <si>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</si>
  <si>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</si>
  <si>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</si>
  <si>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</si>
  <si>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</si>
  <si>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</si>
  <si>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</si>
  <si>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</si>
  <si>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</si>
  <si>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</si>
  <si>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</si>
  <si>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</si>
  <si>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</si>
  <si>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</si>
  <si>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</si>
  <si>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</si>
  <si>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</si>
  <si>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</si>
  <si>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</si>
  <si>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</si>
  <si>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</si>
  <si>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</si>
  <si>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</si>
  <si>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</si>
  <si>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</si>
  <si>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</si>
  <si>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</si>
  <si>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</si>
  <si>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</si>
  <si>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</si>
  <si>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</si>
  <si>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</si>
  <si>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</si>
  <si>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</si>
  <si>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</si>
  <si>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</si>
  <si>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</si>
  <si>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</si>
  <si>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</si>
  <si>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</si>
  <si>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</si>
  <si>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</si>
  <si>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</si>
  <si>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</si>
  <si>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</si>
  <si>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</si>
  <si>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</si>
  <si>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</si>
  <si>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</si>
  <si>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</si>
  <si>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</si>
  <si>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</si>
  <si>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</si>
  <si>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</si>
  <si>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</si>
  <si>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</si>
  <si>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</si>
  <si>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</si>
  <si>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</si>
  <si>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</si>
  <si>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</si>
  <si>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</si>
  <si>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</si>
  <si>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</si>
  <si>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</si>
  <si>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</si>
  <si>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</si>
  <si>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</si>
  <si>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</si>
  <si>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</si>
  <si>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</si>
  <si>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</si>
  <si>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</si>
  <si>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</si>
  <si>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</si>
  <si>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</si>
  <si>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</si>
  <si>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</si>
  <si>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</si>
  <si>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</si>
  <si>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</si>
  <si>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</si>
  <si>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</si>
  <si>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</si>
  <si>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</si>
  <si>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</si>
  <si>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</si>
  <si>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</si>
  <si>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</si>
  <si>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</si>
  <si>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</si>
  <si>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</si>
  <si>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</si>
  <si>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</si>
  <si>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</si>
  <si>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</si>
  <si>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</si>
  <si>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</si>
  <si>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</si>
  <si>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</si>
  <si>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</si>
  <si>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</si>
  <si>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</si>
  <si>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</si>
  <si>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</si>
  <si>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</si>
  <si>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</si>
  <si>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</si>
  <si>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</si>
  <si>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</si>
  <si>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</si>
  <si>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</si>
  <si>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</si>
  <si>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</si>
  <si>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</si>
  <si>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</si>
  <si>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</si>
  <si>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</si>
  <si>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</si>
  <si>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</si>
  <si>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</si>
  <si>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</si>
  <si>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</si>
  <si>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</si>
  <si>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</si>
  <si>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</si>
  <si>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</si>
  <si>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</si>
  <si>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</si>
  <si>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</si>
  <si>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</si>
  <si>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</si>
  <si>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</si>
  <si>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</si>
  <si>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</si>
  <si>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</si>
  <si>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</si>
  <si>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</si>
  <si>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京都府井手町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</si>
  <si>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</si>
  <si>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</si>
  <si>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</si>
  <si>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</si>
  <si>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</si>
  <si>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</si>
  <si>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</si>
  <si>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</si>
  <si>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</si>
  <si>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</si>
  <si>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</si>
  <si>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</si>
  <si>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</si>
  <si>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</si>
  <si>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</si>
  <si>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</si>
  <si>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</si>
  <si>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</si>
  <si>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</si>
  <si>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</si>
  <si>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</si>
  <si>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</si>
  <si>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</si>
  <si>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</si>
  <si>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</si>
  <si>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</si>
  <si>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</si>
  <si>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</si>
  <si>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</si>
  <si>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</si>
  <si>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</si>
  <si>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</si>
  <si>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</si>
  <si>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井手町国民健康保険特別会計</t>
    <phoneticPr fontId="5"/>
  </si>
  <si>
    <t>井手町介護保険特別会計</t>
    <phoneticPr fontId="5"/>
  </si>
  <si>
    <t>井手町後期高齢者医療特別会計</t>
    <phoneticPr fontId="5"/>
  </si>
  <si>
    <t>井手町水道事業会計</t>
    <phoneticPr fontId="5"/>
  </si>
  <si>
    <t>法適用企業</t>
    <phoneticPr fontId="5"/>
  </si>
  <si>
    <t>井手町公共下水道事業特別会計</t>
    <phoneticPr fontId="5"/>
  </si>
  <si>
    <t>法非適用企業</t>
    <phoneticPr fontId="5"/>
  </si>
  <si>
    <t>井手町多賀地区簡易水道事業特別会計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</si>
  <si>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</si>
  <si>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</si>
  <si>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</si>
  <si>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</si>
  <si>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</si>
  <si>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</si>
  <si>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</si>
  <si>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</si>
  <si>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</si>
  <si>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</si>
  <si>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</si>
  <si>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</si>
  <si>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</si>
  <si>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</si>
  <si>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</si>
  <si>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</si>
  <si>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</si>
  <si>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</si>
  <si>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</si>
  <si>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</si>
  <si>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</si>
  <si>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</si>
  <si>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</si>
  <si>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</si>
  <si>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</si>
  <si>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</si>
  <si>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</si>
  <si>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</si>
  <si>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</si>
  <si>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</si>
  <si>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</si>
  <si>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</si>
  <si>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</si>
  <si>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</si>
  <si>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</si>
  <si>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</si>
  <si>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</si>
  <si>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</si>
  <si>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</si>
  <si>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</si>
  <si>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</si>
  <si>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</si>
  <si>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</si>
  <si>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</si>
  <si>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</si>
  <si>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</si>
  <si>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</si>
  <si>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</si>
  <si>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</si>
  <si>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</si>
  <si>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</si>
  <si>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</si>
  <si>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</si>
  <si>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</si>
  <si>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</si>
  <si>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</si>
  <si>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</si>
  <si>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</si>
  <si>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</si>
  <si>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</si>
  <si>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</si>
  <si>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井手町公共下水道事業特別会計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</si>
  <si>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</si>
  <si>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</si>
  <si>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</si>
  <si>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</si>
  <si>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</si>
  <si>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</si>
  <si>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</si>
  <si>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</si>
  <si>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</si>
  <si>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</si>
  <si>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</si>
  <si>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</si>
  <si>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</si>
  <si>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</si>
  <si>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</si>
  <si>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</si>
  <si>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</si>
  <si>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</si>
  <si>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</si>
  <si>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</si>
  <si>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</si>
  <si>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</si>
  <si>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</si>
  <si>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</si>
  <si>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</si>
  <si>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</si>
  <si>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</si>
  <si>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</si>
  <si>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</si>
  <si>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</si>
  <si>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</si>
  <si>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</si>
  <si>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</si>
  <si>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</si>
  <si>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</si>
  <si>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</si>
  <si>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</si>
  <si>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</si>
  <si>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</si>
  <si>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</si>
  <si>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</si>
  <si>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</si>
  <si>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</si>
  <si>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</si>
  <si>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</si>
  <si>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</si>
  <si>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</si>
  <si>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</si>
  <si>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</si>
  <si>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</si>
  <si>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</si>
  <si>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</si>
  <si>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</si>
  <si>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</si>
  <si>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</si>
  <si>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</si>
  <si>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</si>
  <si>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</si>
  <si>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</si>
  <si>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</si>
  <si>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</si>
  <si>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</si>
  <si>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</si>
  <si>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</si>
  <si>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</si>
  <si>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</si>
  <si>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</si>
  <si>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</si>
  <si>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</si>
  <si>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</si>
  <si>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</si>
  <si>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</si>
  <si>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</si>
  <si>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</si>
  <si>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</si>
  <si>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</si>
  <si>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</si>
  <si>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</si>
  <si>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</si>
  <si>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</si>
  <si>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</si>
  <si>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</si>
  <si>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</si>
  <si>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</si>
  <si>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</si>
  <si>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</si>
  <si>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</si>
  <si>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</si>
  <si>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</si>
  <si>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0.68</t>
  </si>
  <si>
    <t>一般会計</t>
  </si>
  <si>
    <t>井手町水道事業会計</t>
  </si>
  <si>
    <t>井手町介護保険特別会計</t>
  </si>
  <si>
    <t>井手町国民健康保険特別会計</t>
  </si>
  <si>
    <t>▲ 0.07</t>
  </si>
  <si>
    <t>井手町公共下水道事業特別会計</t>
  </si>
  <si>
    <t>井手町多賀地区簡易水道事業特別会計</t>
  </si>
  <si>
    <t>井手町後期高齢者医療特別会計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</si>
  <si>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</si>
  <si>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</si>
  <si>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</si>
  <si>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</si>
  <si>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</si>
  <si>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</si>
  <si>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</si>
  <si>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</si>
  <si>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京都府市町村議会議員公務災害補償等組合</t>
    <phoneticPr fontId="2"/>
  </si>
  <si>
    <t>城南衛生管理組合</t>
    <phoneticPr fontId="2"/>
  </si>
  <si>
    <t>京都府市町村職員退職手当組合</t>
    <phoneticPr fontId="2"/>
  </si>
  <si>
    <t>京都府自治会館管理組合</t>
    <phoneticPr fontId="2"/>
  </si>
  <si>
    <t>京都府住宅新築資金等貸付事業管理組合（一般会計）</t>
    <phoneticPr fontId="2"/>
  </si>
  <si>
    <t>京都府住宅新築資金等貸付事業管理組合（特別会計）</t>
    <phoneticPr fontId="2"/>
  </si>
  <si>
    <t>京都府後期高齢者医療広域連合（一般会計）</t>
    <phoneticPr fontId="2"/>
  </si>
  <si>
    <t>京都府後期高齢者医療広域連合（特別会計）</t>
    <phoneticPr fontId="2"/>
  </si>
  <si>
    <t>京都地方税機構</t>
    <phoneticPr fontId="2"/>
  </si>
  <si>
    <t>-</t>
    <phoneticPr fontId="2"/>
  </si>
  <si>
    <t>-</t>
    <phoneticPr fontId="2"/>
  </si>
  <si>
    <t>新庁舎等整備基金</t>
    <rPh sb="0" eb="3">
      <t>シンチョウシャ</t>
    </rPh>
    <rPh sb="3" eb="4">
      <t>トウ</t>
    </rPh>
    <rPh sb="4" eb="6">
      <t>セイビ</t>
    </rPh>
    <rPh sb="6" eb="8">
      <t>キキン</t>
    </rPh>
    <phoneticPr fontId="5"/>
  </si>
  <si>
    <t>都市開発基金</t>
    <rPh sb="0" eb="2">
      <t>トシ</t>
    </rPh>
    <rPh sb="2" eb="4">
      <t>カイハツ</t>
    </rPh>
    <rPh sb="4" eb="6">
      <t>キキン</t>
    </rPh>
    <phoneticPr fontId="5"/>
  </si>
  <si>
    <t>社会福祉基金</t>
    <rPh sb="0" eb="2">
      <t>シャカイ</t>
    </rPh>
    <rPh sb="2" eb="4">
      <t>フクシ</t>
    </rPh>
    <rPh sb="4" eb="6">
      <t>キキン</t>
    </rPh>
    <phoneticPr fontId="5"/>
  </si>
  <si>
    <t>教育施設整備基金</t>
    <rPh sb="0" eb="2">
      <t>キョウイク</t>
    </rPh>
    <rPh sb="2" eb="4">
      <t>シセツ</t>
    </rPh>
    <rPh sb="4" eb="6">
      <t>セイビ</t>
    </rPh>
    <rPh sb="6" eb="8">
      <t>キキン</t>
    </rPh>
    <phoneticPr fontId="5"/>
  </si>
  <si>
    <t>消防防災施設等整備基金</t>
    <rPh sb="2" eb="4">
      <t>ボウサイ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</si>
  <si>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</si>
  <si>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</si>
  <si>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</si>
  <si>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従前から交付税措置のある有利な地方債の活用や、平成19年度、平成29年度及び令和3年度の大幅な繰上償還、地方債発行抑制等による公債費適正化により類似団体平均を大きく下回っていることから、今後とも効率的な財政運営に努める。
</t>
    <rPh sb="36" eb="37">
      <t>オヨ</t>
    </rPh>
    <rPh sb="38" eb="40">
      <t>レイワ</t>
    </rPh>
    <rPh sb="41" eb="43">
      <t>ネンド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</si>
  <si>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</si>
  <si>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</si>
  <si>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</si>
  <si>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</si>
  <si>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</si>
  <si>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</si>
  <si>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従前から交付税措置のある有利な地方債の活用や、平成19年度、平成29年度及び令和3年度の大幅な繰上償還、地方債発行抑制等による公債費適正化により類似団体平均を大きく下回っていることから、今後とも効率的な財政運営に努める。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</si>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</sst>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F1DD2BE-8E38-49CD-AD06-A4D8C5FB9AD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8DC6-4C92-9081-550540E73A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115826</c:v>
                </c:pt>
                <c:pt idx="1">
                  <c:v>118313</c:v>
                </c:pt>
                <c:pt idx="2">
                  <c:v>203389</c:v>
                </c:pt>
                <c:pt idx="3">
                  <c:v>83153</c:v>
                </c:pt>
                <c:pt idx="4">
                  <c:v>76282</c:v>
                </c:pt>
              </c:numCache>
            </c:numRef>
          </c:val>
          <c:smooth val="0"/>
          <c:extLst>
            <c:ext xmlns:c16="http://schemas.microsoft.com/office/drawing/2014/chart" uri="{C3380CC4-5D6E-409C-BE32-E72D297353CC}">
              <c16:uniqueId val="{00000001-8DC6-4C92-9081-550540E73A4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15.27</c:v>
                </c:pt>
                <c:pt idx="1">
                  <c:v>15.7</c:v>
                </c:pt>
                <c:pt idx="2">
                  <c:v>14.57</c:v>
                </c:pt>
                <c:pt idx="3">
                  <c:v>14.61</c:v>
                </c:pt>
                <c:pt idx="4">
                  <c:v>14.34</c:v>
                </c:pt>
              </c:numCache>
            </c:numRef>
          </c:val>
          <c:extLst>
            <c:ext xmlns:c16="http://schemas.microsoft.com/office/drawing/2014/chart" uri="{C3380CC4-5D6E-409C-BE32-E72D297353CC}">
              <c16:uniqueId val="{00000000-1DE4-4B01-9008-6E81A2A9D7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96.55</c:v>
                </c:pt>
                <c:pt idx="1">
                  <c:v>97.63</c:v>
                </c:pt>
                <c:pt idx="2">
                  <c:v>97.04</c:v>
                </c:pt>
                <c:pt idx="3">
                  <c:v>98.3</c:v>
                </c:pt>
                <c:pt idx="4">
                  <c:v>93.31</c:v>
                </c:pt>
              </c:numCache>
            </c:numRef>
          </c:val>
          <c:extLst>
            <c:ext xmlns:c16="http://schemas.microsoft.com/office/drawing/2014/chart" uri="{C3380CC4-5D6E-409C-BE32-E72D297353CC}">
              <c16:uniqueId val="{00000001-1DE4-4B01-9008-6E81A2A9D7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0.89</c:v>
                </c:pt>
                <c:pt idx="1">
                  <c:v>23.14</c:v>
                </c:pt>
                <c:pt idx="2">
                  <c:v>-0.68</c:v>
                </c:pt>
                <c:pt idx="3">
                  <c:v>0.19</c:v>
                </c:pt>
                <c:pt idx="4">
                  <c:v>0.77</c:v>
                </c:pt>
              </c:numCache>
            </c:numRef>
          </c:val>
          <c:smooth val="0"/>
          <c:extLst>
            <c:ext xmlns:c16="http://schemas.microsoft.com/office/drawing/2014/chart" uri="{C3380CC4-5D6E-409C-BE32-E72D297353CC}">
              <c16:uniqueId val="{00000002-1DE4-4B01-9008-6E81A2A9D7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618-4A50-94A3-BA5CBE96E0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18-4A50-94A3-BA5CBE96E0E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618-4A50-94A3-BA5CBE96E0E9}"/>
            </c:ext>
          </c:extLst>
        </c:ser>
        <c:ser>
          <c:idx val="3"/>
          <c:order val="3"/>
          <c:tx>
            <c:strRef>
              <c:f>データシート!$A$30</c:f>
              <c:strCache>
                <c:ptCount val="1"/>
                <c:pt idx="0">
                  <c:v>井手町後期高齢者医療特別会計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0.1</c:v>
                </c:pt>
                <c:pt idx="4">
                  <c:v>#N/A</c:v>
                </c:pt>
                <c:pt idx="5">
                  <c:v>0.15</c:v>
                </c:pt>
                <c:pt idx="6">
                  <c:v>#N/A</c:v>
                </c:pt>
                <c:pt idx="7">
                  <c:v>0.1</c:v>
                </c:pt>
                <c:pt idx="8">
                  <c:v>#N/A</c:v>
                </c:pt>
                <c:pt idx="9">
                  <c:v>0.11</c:v>
                </c:pt>
              </c:numCache>
            </c:numRef>
          </c:val>
          <c:extLst>
            <c:ext xmlns:c16="http://schemas.microsoft.com/office/drawing/2014/chart" uri="{C3380CC4-5D6E-409C-BE32-E72D297353CC}">
              <c16:uniqueId val="{00000003-D618-4A50-94A3-BA5CBE96E0E9}"/>
            </c:ext>
          </c:extLst>
        </c:ser>
        <c:ser>
          <c:idx val="4"/>
          <c:order val="4"/>
          <c:tx>
            <c:strRef>
              <c:f>データシート!$A$31</c:f>
              <c:strCache>
                <c:ptCount val="1"/>
                <c:pt idx="0">
                  <c:v>井手町多賀地区簡易水道事業特別会計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0.16</c:v>
                </c:pt>
                <c:pt idx="4">
                  <c:v>#N/A</c:v>
                </c:pt>
                <c:pt idx="5">
                  <c:v>0.21</c:v>
                </c:pt>
                <c:pt idx="6">
                  <c:v>#N/A</c:v>
                </c:pt>
                <c:pt idx="7">
                  <c:v>0.14000000000000001</c:v>
                </c:pt>
                <c:pt idx="8">
                  <c:v>#N/A</c:v>
                </c:pt>
                <c:pt idx="9">
                  <c:v>0.3</c:v>
                </c:pt>
              </c:numCache>
            </c:numRef>
          </c:val>
          <c:extLst>
            <c:ext xmlns:c16="http://schemas.microsoft.com/office/drawing/2014/chart" uri="{C3380CC4-5D6E-409C-BE32-E72D297353CC}">
              <c16:uniqueId val="{00000004-D618-4A50-94A3-BA5CBE96E0E9}"/>
            </c:ext>
          </c:extLst>
        </c:ser>
        <c:ser>
          <c:idx val="5"/>
          <c:order val="5"/>
          <c:tx>
            <c:strRef>
              <c:f>データシート!$A$32</c:f>
              <c:strCache>
                <c:ptCount val="1"/>
                <c:pt idx="0">
                  <c:v>井手町公共下水道事業特別会計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0.41</c:v>
                </c:pt>
                <c:pt idx="2">
                  <c:v>#N/A</c:v>
                </c:pt>
                <c:pt idx="3">
                  <c:v>0.65</c:v>
                </c:pt>
                <c:pt idx="4">
                  <c:v>#N/A</c:v>
                </c:pt>
                <c:pt idx="5">
                  <c:v>0.59</c:v>
                </c:pt>
                <c:pt idx="6">
                  <c:v>#N/A</c:v>
                </c:pt>
                <c:pt idx="7">
                  <c:v>0.62</c:v>
                </c:pt>
                <c:pt idx="8">
                  <c:v>#N/A</c:v>
                </c:pt>
                <c:pt idx="9">
                  <c:v>0.47</c:v>
                </c:pt>
              </c:numCache>
            </c:numRef>
          </c:val>
          <c:extLst>
            <c:ext xmlns:c16="http://schemas.microsoft.com/office/drawing/2014/chart" uri="{C3380CC4-5D6E-409C-BE32-E72D297353CC}">
              <c16:uniqueId val="{00000005-D618-4A50-94A3-BA5CBE96E0E9}"/>
            </c:ext>
          </c:extLst>
        </c:ser>
        <c:ser>
          <c:idx val="6"/>
          <c:order val="6"/>
          <c:tx>
            <c:strRef>
              <c:f>データシート!$A$33</c:f>
              <c:strCache>
                <c:ptCount val="1"/>
                <c:pt idx="0">
                  <c:v>井手町国民健康保険特別会計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7.0000000000000007E-2</c:v>
                </c:pt>
                <c:pt idx="1">
                  <c:v>#N/A</c:v>
                </c:pt>
                <c:pt idx="2">
                  <c:v>#N/A</c:v>
                </c:pt>
                <c:pt idx="3">
                  <c:v>0.06</c:v>
                </c:pt>
                <c:pt idx="4">
                  <c:v>#N/A</c:v>
                </c:pt>
                <c:pt idx="5">
                  <c:v>0.23</c:v>
                </c:pt>
                <c:pt idx="6">
                  <c:v>#N/A</c:v>
                </c:pt>
                <c:pt idx="7">
                  <c:v>0.1</c:v>
                </c:pt>
                <c:pt idx="8">
                  <c:v>#N/A</c:v>
                </c:pt>
                <c:pt idx="9">
                  <c:v>1.45</c:v>
                </c:pt>
              </c:numCache>
            </c:numRef>
          </c:val>
          <c:extLst>
            <c:ext xmlns:c16="http://schemas.microsoft.com/office/drawing/2014/chart" uri="{C3380CC4-5D6E-409C-BE32-E72D297353CC}">
              <c16:uniqueId val="{00000006-D618-4A50-94A3-BA5CBE96E0E9}"/>
            </c:ext>
          </c:extLst>
        </c:ser>
        <c:ser>
          <c:idx val="7"/>
          <c:order val="7"/>
          <c:tx>
            <c:strRef>
              <c:f>データシート!$A$34</c:f>
              <c:strCache>
                <c:ptCount val="1"/>
                <c:pt idx="0">
                  <c:v>井手町介護保険特別会計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2.0499999999999998</c:v>
                </c:pt>
                <c:pt idx="2">
                  <c:v>#N/A</c:v>
                </c:pt>
                <c:pt idx="3">
                  <c:v>1.82</c:v>
                </c:pt>
                <c:pt idx="4">
                  <c:v>#N/A</c:v>
                </c:pt>
                <c:pt idx="5">
                  <c:v>2.0299999999999998</c:v>
                </c:pt>
                <c:pt idx="6">
                  <c:v>#N/A</c:v>
                </c:pt>
                <c:pt idx="7">
                  <c:v>2.36</c:v>
                </c:pt>
                <c:pt idx="8">
                  <c:v>#N/A</c:v>
                </c:pt>
                <c:pt idx="9">
                  <c:v>2.31</c:v>
                </c:pt>
              </c:numCache>
            </c:numRef>
          </c:val>
          <c:extLst>
            <c:ext xmlns:c16="http://schemas.microsoft.com/office/drawing/2014/chart" uri="{C3380CC4-5D6E-409C-BE32-E72D297353CC}">
              <c16:uniqueId val="{00000007-D618-4A50-94A3-BA5CBE96E0E9}"/>
            </c:ext>
          </c:extLst>
        </c:ser>
        <c:ser>
          <c:idx val="8"/>
          <c:order val="8"/>
          <c:tx>
            <c:strRef>
              <c:f>データシート!$A$35</c:f>
              <c:strCache>
                <c:ptCount val="1"/>
                <c:pt idx="0">
                  <c:v>井手町水道事業会計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7.51</c:v>
                </c:pt>
                <c:pt idx="2">
                  <c:v>#N/A</c:v>
                </c:pt>
                <c:pt idx="3">
                  <c:v>8.42</c:v>
                </c:pt>
                <c:pt idx="4">
                  <c:v>#N/A</c:v>
                </c:pt>
                <c:pt idx="5">
                  <c:v>9.0299999999999994</c:v>
                </c:pt>
                <c:pt idx="6">
                  <c:v>#N/A</c:v>
                </c:pt>
                <c:pt idx="7">
                  <c:v>10.119999999999999</c:v>
                </c:pt>
                <c:pt idx="8">
                  <c:v>#N/A</c:v>
                </c:pt>
                <c:pt idx="9">
                  <c:v>10.74</c:v>
                </c:pt>
              </c:numCache>
            </c:numRef>
          </c:val>
          <c:extLst>
            <c:ext xmlns:c16="http://schemas.microsoft.com/office/drawing/2014/chart" uri="{C3380CC4-5D6E-409C-BE32-E72D297353CC}">
              <c16:uniqueId val="{00000008-D618-4A50-94A3-BA5CBE96E0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15.27</c:v>
                </c:pt>
                <c:pt idx="2">
                  <c:v>#N/A</c:v>
                </c:pt>
                <c:pt idx="3">
                  <c:v>15.69</c:v>
                </c:pt>
                <c:pt idx="4">
                  <c:v>#N/A</c:v>
                </c:pt>
                <c:pt idx="5">
                  <c:v>14.57</c:v>
                </c:pt>
                <c:pt idx="6">
                  <c:v>#N/A</c:v>
                </c:pt>
                <c:pt idx="7">
                  <c:v>14.61</c:v>
                </c:pt>
                <c:pt idx="8">
                  <c:v>#N/A</c:v>
                </c:pt>
                <c:pt idx="9">
                  <c:v>14.33</c:v>
                </c:pt>
              </c:numCache>
            </c:numRef>
          </c:val>
          <c:extLst>
            <c:ext xmlns:c16="http://schemas.microsoft.com/office/drawing/2014/chart" uri="{C3380CC4-5D6E-409C-BE32-E72D297353CC}">
              <c16:uniqueId val="{00000009-D618-4A50-94A3-BA5CBE96E0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446</c:v>
                </c:pt>
                <c:pt idx="5">
                  <c:v>419</c:v>
                </c:pt>
                <c:pt idx="8">
                  <c:v>415</c:v>
                </c:pt>
                <c:pt idx="11">
                  <c:v>404</c:v>
                </c:pt>
                <c:pt idx="14">
                  <c:v>410</c:v>
                </c:pt>
              </c:numCache>
            </c:numRef>
          </c:val>
          <c:extLst>
            <c:ext xmlns:c16="http://schemas.microsoft.com/office/drawing/2014/chart" uri="{C3380CC4-5D6E-409C-BE32-E72D297353CC}">
              <c16:uniqueId val="{00000000-B504-4833-B613-AAC1D198D5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04-4833-B613-AAC1D198D5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504-4833-B613-AAC1D198D5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c:v>
                </c:pt>
                <c:pt idx="3">
                  <c:v>11</c:v>
                </c:pt>
                <c:pt idx="6">
                  <c:v>14</c:v>
                </c:pt>
                <c:pt idx="9">
                  <c:v>13</c:v>
                </c:pt>
                <c:pt idx="12">
                  <c:v>19</c:v>
                </c:pt>
              </c:numCache>
            </c:numRef>
          </c:val>
          <c:extLst>
            <c:ext xmlns:c16="http://schemas.microsoft.com/office/drawing/2014/chart" uri="{C3380CC4-5D6E-409C-BE32-E72D297353CC}">
              <c16:uniqueId val="{00000003-B504-4833-B613-AAC1D198D5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167</c:v>
                </c:pt>
                <c:pt idx="3">
                  <c:v>163</c:v>
                </c:pt>
                <c:pt idx="6">
                  <c:v>159</c:v>
                </c:pt>
                <c:pt idx="9">
                  <c:v>154</c:v>
                </c:pt>
                <c:pt idx="12">
                  <c:v>141</c:v>
                </c:pt>
              </c:numCache>
            </c:numRef>
          </c:val>
          <c:extLst>
            <c:ext xmlns:c16="http://schemas.microsoft.com/office/drawing/2014/chart" uri="{C3380CC4-5D6E-409C-BE32-E72D297353CC}">
              <c16:uniqueId val="{00000004-B504-4833-B613-AAC1D198D5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04-4833-B613-AAC1D198D5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04-4833-B613-AAC1D198D5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249</c:v>
                </c:pt>
                <c:pt idx="3">
                  <c:v>268</c:v>
                </c:pt>
                <c:pt idx="6">
                  <c:v>224</c:v>
                </c:pt>
                <c:pt idx="9">
                  <c:v>222</c:v>
                </c:pt>
                <c:pt idx="12">
                  <c:v>213</c:v>
                </c:pt>
              </c:numCache>
            </c:numRef>
          </c:val>
          <c:extLst>
            <c:ext xmlns:c16="http://schemas.microsoft.com/office/drawing/2014/chart" uri="{C3380CC4-5D6E-409C-BE32-E72D297353CC}">
              <c16:uniqueId val="{00000007-B504-4833-B613-AAC1D198D5B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c:v>
                </c:pt>
                <c:pt idx="2">
                  <c:v>#N/A</c:v>
                </c:pt>
                <c:pt idx="3">
                  <c:v>#N/A</c:v>
                </c:pt>
                <c:pt idx="4">
                  <c:v>23</c:v>
                </c:pt>
                <c:pt idx="5">
                  <c:v>#N/A</c:v>
                </c:pt>
                <c:pt idx="6">
                  <c:v>#N/A</c:v>
                </c:pt>
                <c:pt idx="7">
                  <c:v>-18</c:v>
                </c:pt>
                <c:pt idx="8">
                  <c:v>#N/A</c:v>
                </c:pt>
                <c:pt idx="9">
                  <c:v>#N/A</c:v>
                </c:pt>
                <c:pt idx="10">
                  <c:v>-15</c:v>
                </c:pt>
                <c:pt idx="11">
                  <c:v>#N/A</c:v>
                </c:pt>
                <c:pt idx="12">
                  <c:v>#N/A</c:v>
                </c:pt>
                <c:pt idx="13">
                  <c:v>-37</c:v>
                </c:pt>
                <c:pt idx="14">
                  <c:v>#N/A</c:v>
                </c:pt>
              </c:numCache>
            </c:numRef>
          </c:val>
          <c:smooth val="0"/>
          <c:extLst>
            <c:ext xmlns:c16="http://schemas.microsoft.com/office/drawing/2014/chart" uri="{C3380CC4-5D6E-409C-BE32-E72D297353CC}">
              <c16:uniqueId val="{00000008-B504-4833-B613-AAC1D198D5B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3818</c:v>
                </c:pt>
                <c:pt idx="5">
                  <c:v>3764</c:v>
                </c:pt>
                <c:pt idx="8">
                  <c:v>3736</c:v>
                </c:pt>
                <c:pt idx="11">
                  <c:v>3744</c:v>
                </c:pt>
                <c:pt idx="14">
                  <c:v>3669</c:v>
                </c:pt>
              </c:numCache>
            </c:numRef>
          </c:val>
          <c:extLst>
            <c:ext xmlns:c16="http://schemas.microsoft.com/office/drawing/2014/chart" uri="{C3380CC4-5D6E-409C-BE32-E72D297353CC}">
              <c16:uniqueId val="{00000000-5900-4BCE-AEE9-79EC52AA25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571</c:v>
                </c:pt>
                <c:pt idx="5">
                  <c:v>554</c:v>
                </c:pt>
                <c:pt idx="8">
                  <c:v>528</c:v>
                </c:pt>
                <c:pt idx="11">
                  <c:v>490</c:v>
                </c:pt>
                <c:pt idx="14">
                  <c:v>474</c:v>
                </c:pt>
              </c:numCache>
            </c:numRef>
          </c:val>
          <c:extLst>
            <c:ext xmlns:c16="http://schemas.microsoft.com/office/drawing/2014/chart" uri="{C3380CC4-5D6E-409C-BE32-E72D297353CC}">
              <c16:uniqueId val="{00000001-5900-4BCE-AEE9-79EC52AA25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7148</c:v>
                </c:pt>
                <c:pt idx="5">
                  <c:v>6754</c:v>
                </c:pt>
                <c:pt idx="8">
                  <c:v>6871</c:v>
                </c:pt>
                <c:pt idx="11">
                  <c:v>7172</c:v>
                </c:pt>
                <c:pt idx="14">
                  <c:v>7525</c:v>
                </c:pt>
              </c:numCache>
            </c:numRef>
          </c:val>
          <c:extLst>
            <c:ext xmlns:c16="http://schemas.microsoft.com/office/drawing/2014/chart" uri="{C3380CC4-5D6E-409C-BE32-E72D297353CC}">
              <c16:uniqueId val="{00000002-5900-4BCE-AEE9-79EC52AA25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00-4BCE-AEE9-79EC52AA25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00-4BCE-AEE9-79EC52AA25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66</c:v>
                </c:pt>
                <c:pt idx="6">
                  <c:v>0</c:v>
                </c:pt>
                <c:pt idx="9">
                  <c:v>0</c:v>
                </c:pt>
                <c:pt idx="12">
                  <c:v>0</c:v>
                </c:pt>
              </c:numCache>
            </c:numRef>
          </c:val>
          <c:extLst>
            <c:ext xmlns:c16="http://schemas.microsoft.com/office/drawing/2014/chart" uri="{C3380CC4-5D6E-409C-BE32-E72D297353CC}">
              <c16:uniqueId val="{00000005-5900-4BCE-AEE9-79EC52AA25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773</c:v>
                </c:pt>
                <c:pt idx="3">
                  <c:v>726</c:v>
                </c:pt>
                <c:pt idx="6">
                  <c:v>656</c:v>
                </c:pt>
                <c:pt idx="9">
                  <c:v>597</c:v>
                </c:pt>
                <c:pt idx="12">
                  <c:v>562</c:v>
                </c:pt>
              </c:numCache>
            </c:numRef>
          </c:val>
          <c:extLst>
            <c:ext xmlns:c16="http://schemas.microsoft.com/office/drawing/2014/chart" uri="{C3380CC4-5D6E-409C-BE32-E72D297353CC}">
              <c16:uniqueId val="{00000006-5900-4BCE-AEE9-79EC52AA25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172</c:v>
                </c:pt>
                <c:pt idx="3">
                  <c:v>215</c:v>
                </c:pt>
                <c:pt idx="6">
                  <c:v>203</c:v>
                </c:pt>
                <c:pt idx="9">
                  <c:v>197</c:v>
                </c:pt>
                <c:pt idx="12">
                  <c:v>174</c:v>
                </c:pt>
              </c:numCache>
            </c:numRef>
          </c:val>
          <c:extLst>
            <c:ext xmlns:c16="http://schemas.microsoft.com/office/drawing/2014/chart" uri="{C3380CC4-5D6E-409C-BE32-E72D297353CC}">
              <c16:uniqueId val="{00000007-5900-4BCE-AEE9-79EC52AA25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1778</c:v>
                </c:pt>
                <c:pt idx="3">
                  <c:v>1693</c:v>
                </c:pt>
                <c:pt idx="6">
                  <c:v>1574</c:v>
                </c:pt>
                <c:pt idx="9">
                  <c:v>1469</c:v>
                </c:pt>
                <c:pt idx="12">
                  <c:v>1323</c:v>
                </c:pt>
              </c:numCache>
            </c:numRef>
          </c:val>
          <c:extLst>
            <c:ext xmlns:c16="http://schemas.microsoft.com/office/drawing/2014/chart" uri="{C3380CC4-5D6E-409C-BE32-E72D297353CC}">
              <c16:uniqueId val="{00000008-5900-4BCE-AEE9-79EC52AA25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900-4BCE-AEE9-79EC52AA25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3019</c:v>
                </c:pt>
                <c:pt idx="3">
                  <c:v>2557</c:v>
                </c:pt>
                <c:pt idx="6">
                  <c:v>2909</c:v>
                </c:pt>
                <c:pt idx="9">
                  <c:v>2984</c:v>
                </c:pt>
                <c:pt idx="12">
                  <c:v>3032</c:v>
                </c:pt>
              </c:numCache>
            </c:numRef>
          </c:val>
          <c:extLst>
            <c:ext xmlns:c16="http://schemas.microsoft.com/office/drawing/2014/chart" uri="{C3380CC4-5D6E-409C-BE32-E72D297353CC}">
              <c16:uniqueId val="{0000000A-5900-4BCE-AEE9-79EC52AA25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900-4BCE-AEE9-79EC52AA25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2356</c:v>
                </c:pt>
                <c:pt idx="1">
                  <c:v>2363</c:v>
                </c:pt>
                <c:pt idx="2">
                  <c:v>2370</c:v>
                </c:pt>
              </c:numCache>
            </c:numRef>
          </c:val>
          <c:extLst>
            <c:ext xmlns:c16="http://schemas.microsoft.com/office/drawing/2014/chart" uri="{C3380CC4-5D6E-409C-BE32-E72D297353CC}">
              <c16:uniqueId val="{00000000-E6BB-46F3-8C2D-7404D60FF5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356</c:v>
                </c:pt>
                <c:pt idx="1">
                  <c:v>607</c:v>
                </c:pt>
                <c:pt idx="2">
                  <c:v>909</c:v>
                </c:pt>
              </c:numCache>
            </c:numRef>
          </c:val>
          <c:extLst>
            <c:ext xmlns:c16="http://schemas.microsoft.com/office/drawing/2014/chart" uri="{C3380CC4-5D6E-409C-BE32-E72D297353CC}">
              <c16:uniqueId val="{00000001-E6BB-46F3-8C2D-7404D60FF5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4140</c:v>
                </c:pt>
                <c:pt idx="1">
                  <c:v>4188</c:v>
                </c:pt>
                <c:pt idx="2">
                  <c:v>4232</c:v>
                </c:pt>
              </c:numCache>
            </c:numRef>
          </c:val>
          <c:extLst>
            <c:ext xmlns:c16="http://schemas.microsoft.com/office/drawing/2014/chart" uri="{C3380CC4-5D6E-409C-BE32-E72D297353CC}">
              <c16:uniqueId val="{00000002-E6BB-46F3-8C2D-7404D60FF5E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{5869BA1C-7587-4D26-A221-FEBF6ECC5772}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03C-474C-BD5D-509B08D981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{231078F9-A15A-4EC8-B5B9-2536E0FFFFAD}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3C-474C-BD5D-509B08D981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{C80DB432-567E-4CFB-ADD0-5DEAB77409A6}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3C-474C-BD5D-509B08D981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{9F45D1BB-9FB0-4089-9AF0-8BD9F533D591}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3C-474C-BD5D-509B08D981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{DAAE96A5-798C-40D6-AAB0-5EA8B0A70021}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3C-474C-BD5D-509B08D9815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{D5440E55-4238-4A96-B16E-88D988176DE6}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03C-474C-BD5D-509B08D9815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{3A0B5065-0112-4949-8CF1-62F8D8E10E21}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03C-474C-BD5D-509B08D9815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{73E7756E-5703-4990-B555-2ED7CCE175D8}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03C-474C-BD5D-509B08D9815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{C2AC04DA-991B-4B92-B3FA-603AB299E67E}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03C-474C-BD5D-509B08D981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67.599999999999994</c:v>
                </c:pt>
                <c:pt idx="8">
                  <c:v>69.099999999999994</c:v>
                </c:pt>
                <c:pt idx="16">
                  <c:v>70.7</c:v>
                </c:pt>
                <c:pt idx="24">
                  <c:v>67.8</c:v>
                </c:pt>
                <c:pt idx="32">
                  <c:v>67.099999999999994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03C-474C-BD5D-509B08D981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{34DE7B6E-D277-49C5-B74F-170832FFE62B}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03C-474C-BD5D-509B08D981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{3CFF5743-1629-426A-87EF-4EB3C6EB3CFD}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3C-474C-BD5D-509B08D981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{658E11C3-080C-45FF-99CD-39EFC99CEE7A}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3C-474C-BD5D-509B08D981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{826AC243-6392-4C5D-A086-BEC33C374E72}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3C-474C-BD5D-509B08D981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{E8C0146F-BBDD-4432-89F8-FE9F9CDB8EFD}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3C-474C-BD5D-509B08D9815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{041F280E-FB42-454F-894A-DD97F3FFA8E9}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03C-474C-BD5D-509B08D9815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{9BB244DE-6C6E-477A-8995-BE1A2E40415D}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03C-474C-BD5D-509B08D9815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{697562FF-1138-44FC-84B2-1A861AD770C4}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03C-474C-BD5D-509B08D9815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{8BEBB2A0-32BF-48DF-B3C4-506F32DF7715}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03C-474C-BD5D-509B08D981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03C-474C-BD5D-509B08D98159}"/>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{A54CA646-A504-4D5A-AE12-B05F7481494F}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457-44B2-89F4-4E5D9CAEAF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{D8795540-DD75-4AA6-8988-28F26474CAB9}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57-44B2-89F4-4E5D9CAEAF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{58FA27EF-769C-4953-A0DA-7C27DA5A66E1}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57-44B2-89F4-4E5D9CAEAF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{EA834D4A-FF89-4950-B796-8AF695350CA6}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57-44B2-89F4-4E5D9CAEAF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{E66CB352-DE27-48AE-AA84-F8880401BB18}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57-44B2-89F4-4E5D9CAEAF5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{59609350-28DF-45D4-9286-D92ED618CE26}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457-44B2-89F4-4E5D9CAEAF5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{7F553D91-17A6-4DB9-953B-FEBB0CEA0064}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457-44B2-89F4-4E5D9CAEAF5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{62B23ABE-A642-4875-96D7-4AEC8DFE75EE}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457-44B2-89F4-4E5D9CAEAF5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{7AC10665-E1C6-46B5-A7AA-1B64A0BDFE00}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457-44B2-89F4-4E5D9CAEAF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-0.2</c:v>
                </c:pt>
                <c:pt idx="16">
                  <c:v>-0.2</c:v>
                </c:pt>
                <c:pt idx="24">
                  <c:v>-0.1</c:v>
                </c:pt>
                <c:pt idx="32">
                  <c:v>-1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457-44B2-89F4-4E5D9CAEAF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{EF92BC51-1DCA-463F-A0E6-601334EF885E}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457-44B2-89F4-4E5D9CAEAF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{22FB4229-525E-4E67-B5E3-A7EF7687F7DC}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57-44B2-89F4-4E5D9CAEAF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{8CAC4326-0A5C-4C9B-941D-E05EDB3A1B0F}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57-44B2-89F4-4E5D9CAEAF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{4B473610-70E4-44BE-A3E2-3F56E1600A9B}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57-44B2-89F4-4E5D9CAEAF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{F9F02806-62CE-4D18-8260-8CEC8A3DBA2E}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57-44B2-89F4-4E5D9CAEAF58}"/>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{6485EBDF-D831-47F2-8CA5-7A180FC83B32}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457-44B2-89F4-4E5D9CAEAF58}"/>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{6A29D9C7-36F5-40FE-89E5-396C6D657090}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457-44B2-89F4-4E5D9CAEAF5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{C634E30C-1E1D-412B-83C7-5ECF6A45CFFF}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457-44B2-89F4-4E5D9CAEAF5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{B121AC76-E8D5-48A7-A222-FD76DE09A7FC}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457-44B2-89F4-4E5D9CAEAF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457-44B2-89F4-4E5D9CAEAF58}"/>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元利償還金については、後年度の公債費を抑制するため、平成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年度に約</a:t>
          </a:r>
          <a:r>
            <a:rPr kumimoji="1" lang="en-US" altLang="ja-JP" sz="1400">
              <a:latin typeface="ＭＳ ゴシック" pitchFamily="49" charset="-128"/>
              <a:ea typeface="ＭＳ ゴシック" pitchFamily="49" charset="-128"/>
            </a:rPr>
            <a:t>723</a:t>
          </a:r>
          <a:r>
            <a:rPr kumimoji="1" lang="ja-JP" altLang="en-US" sz="1400">
              <a:latin typeface="ＭＳ ゴシック" pitchFamily="49" charset="-128"/>
              <a:ea typeface="ＭＳ ゴシック" pitchFamily="49" charset="-128"/>
            </a:rPr>
            <a:t>百万円、平成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年度に約</a:t>
          </a:r>
          <a:r>
            <a:rPr kumimoji="1" lang="en-US" altLang="ja-JP" sz="1400">
              <a:latin typeface="ＭＳ ゴシック" pitchFamily="49" charset="-128"/>
              <a:ea typeface="ＭＳ ゴシック" pitchFamily="49" charset="-128"/>
            </a:rPr>
            <a:t>542</a:t>
          </a:r>
          <a:r>
            <a:rPr kumimoji="1" lang="ja-JP" altLang="en-US" sz="1400">
              <a:latin typeface="ＭＳ ゴシック" pitchFamily="49" charset="-128"/>
              <a:ea typeface="ＭＳ ゴシック" pitchFamily="49" charset="-128"/>
            </a:rPr>
            <a:t>百万円の繰上償還を行ったことから、近年減少傾向にある。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については、ハード整備の際の地方債発行において、交付税措置のある有利なものを活用する方針を維持した結果、また、住民ニーズを的確に把握し、安易な地方債発行を抑制してきた結果、高水準を維持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年度に約</a:t>
          </a:r>
          <a:r>
            <a:rPr kumimoji="1" lang="en-US" altLang="ja-JP" sz="1400">
              <a:latin typeface="ＭＳ ゴシック" pitchFamily="49" charset="-128"/>
              <a:ea typeface="ＭＳ ゴシック" pitchFamily="49" charset="-128"/>
            </a:rPr>
            <a:t>723</a:t>
          </a:r>
          <a:r>
            <a:rPr kumimoji="1" lang="ja-JP" altLang="en-US" sz="1400">
              <a:latin typeface="ＭＳ ゴシック" pitchFamily="49" charset="-128"/>
              <a:ea typeface="ＭＳ ゴシック" pitchFamily="49" charset="-128"/>
            </a:rPr>
            <a:t>百万円、平成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約５４２百万円の繰上償還を行ったことにより圧縮が図られたものの、ＪＲ玉水駅周辺整備事業、府立特別支援学校整備に伴う道路整備等の影響により、近年増加傾向にある。今後も庁舎建設事業等が控えており、地方債現在高は更に増加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京都府井手町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・令和２年度末の基金残高は、一般会計で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・これは、減債基金において後年度の繰上償還等の財源とするため、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百万円の積み立てを行った他、井手町の次代を担う子どもの出産を応援するため、新たに出産応援基金を設置し、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百万円となっている庁舎等整備基金については、今後、令和５年度にかけてほぼ全額を取り崩す見込となっている。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人口の減少等による税収の減少や、公債費の増大などの財政需要の増大を見据え、財政調整基金や減債基金について一定額を確保していくとともに、各特目基金についても、それぞれの趣旨に沿い、適切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・新庁舎等整備基金：新庁舎等の整備事業の円滑かつ効率的な執行を図るもの。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・都市開発基金：井手町における都市開発事業の円滑かつ効率的な執行を図るもの。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・社会福祉基金：社会福祉資金の交付に関する事務を円滑かつ効率的な執行を図るもの。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・教育施設整備基金：教育施設整備の円滑かつ効率的な執行を図るもの。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・消防防災施設等整備基金：消防防災施設等の整備充実を図るもの。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・新庁舎等整備基金：令和５年度に予定している新庁舎への移転に向け、新庁舎等の設計業務等に充てるため、基金の取り崩しをしたことから、約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・出産応援基金：令和２年度に、井手町の次代を担う子どもの出産を応援するため、新たに出産応援基金を設置したことにより、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・新庁舎等整備基金：令和３年度以降、新庁舎等の整備に係る建設事業等の財源として必要な額を取り崩すこととしている。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百万円となっており、前年度から７百万円の増となっている。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・従来から財政健全化に向けた経常的経費の抑制等に取り組んできた成果として、取崩額以上の基金利子等の積み立てを行ったことが要因である。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・引き続き、財政健全化に取り組み、将来にわたり、安定的な財政運営が行えるよう努めていく。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・今後、数年間で新庁舎の建設や山吹ふれあいセンターの移転、国道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号城陽井手木津川バイパスへのアクセス道路の整備などの大型事業の実施による地方債残高の増加が見込まれていることから、後年度において公債費の抑制を図るための繰上償還を行う際の財源とするため、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・令和３年度において、減債基金を活用した繰上償還を行うことで公債費の抑制を図る。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B8196CE-7E0E-4AED-90D8-2B00CFEBA0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79CE302-3E07-441E-BB02-CB20DF6A1B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5ABBD82-187C-46BC-B184-B0C51BB62D4A}"/>
            </a:ext>
          </a:extLst>
        </xdr:cNvPr>
        <xdr:cNvSpPr/>
      </xdr:nvSpPr>
      <xdr:spPr>
        <a:xfrm>
          <a:off x="117602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7B612B3C-159B-4662-BD45-8F76C3EAE7E7}"/>
            </a:ext>
          </a:extLst>
        </xdr:cNvPr>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04B61EC-5251-4C85-AE0C-C9686F239057}"/>
            </a:ext>
          </a:extLst>
        </xdr:cNvPr>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73B8B29-3D52-4720-9530-FB1639C39782}"/>
            </a:ext>
          </a:extLst>
        </xdr:cNvPr>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1A16215-E90F-4FE0-8515-C2DDC383DCA7}"/>
            </a:ext>
          </a:extLst>
        </xdr:cNvPr>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B6D41DA-444E-4BA5-9FA7-88A072A12E05}"/>
            </a:ext>
          </a:extLst>
        </xdr:cNvPr>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AB25443-FFB9-4F09-BFEC-F7B0C0C94526}"/>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EEC9885-DA06-4BC3-BB34-335D6FE67BD4}"/>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6A9EE06-F721-4C9B-A19B-63EA8E6BE927}"/>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015EEB6-9F78-419A-BA22-3DBDF8498E35}"/>
            </a:ext>
          </a:extLst>
        </xdr:cNvPr>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A98E620-3052-40A6-B146-4F1F218CD86C}"/>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6EA3F5B-0EEF-441D-B3AD-3583406D1A9C}"/>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7B23DB95-A392-4D26-A611-3A39280F7743}"/>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631FEC3-B423-4965-8BC8-43A200B5F39C}"/>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E58E61F-6BF0-4CFE-BD02-71B372E58273}"/>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05BC2F6-6D78-43D8-9756-15314B200D07}"/>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CD967B3-4326-41F6-AF40-BC90F6EAEBAA}"/>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BC091DD-10EF-4A61-8FAC-4D95B213D0FE}"/>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98A9FAB7-28E7-4616-8FB8-1CA8AE3409EA}"/>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984BC20-9CEF-4A8F-9B56-EEDA5963C31E}"/>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7,300
7,072
18.04
5,381,194
4,978,356
364,076
2,539,760
3,031,736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1AFB415-6882-4FB6-AF8A-D3583A7F2ED2}"/>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F44BD7B-5997-42B8-8E95-18ACD05F97B3}"/>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49E7D48B-41BB-4D97-BAA3-44A1D9FD513A}"/>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3EC4791D-36DD-428A-909B-60137E40CBEA}"/>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1E21613-29D5-4033-B48B-5766DB619E9B}"/>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D6810A7-686B-4AEE-AF0C-03B6E344F7D6}"/>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2ABF0FEF-CFF1-467D-84EA-0BE3EE72DBDE}"/>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AC4E0BE6-5360-4448-A332-4A7631980D17}"/>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2D6539E-80D3-4D06-8F03-1B4FB1F86B63}"/>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AB0B2D3E-B3A2-47FC-B4A6-A4C665636CF5}"/>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E998FBA-F4AE-4EB9-B575-42D5B8B2A85A}"/>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482897C5-6ED0-4CB9-9E06-F7E2FBCFEC4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F0AE2D8-116B-491C-A6CC-7E2AD4A6D387}"/>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F025042-E81E-4E02-A59A-AAFA69A4C003}"/>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AA0F860F-DBE3-4600-BF39-D731C867CC09}"/>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88F51DF-EC22-4032-9842-D469C2E4B234}"/>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C11A76C-202A-48CD-BD4B-1BEB3038AB09}"/>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DFAC346-F993-4B1E-99D2-619FE4F58A59}"/>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2D250B4-C746-4ECA-9F2B-0D2D1124B905}"/>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9ABF1B0-8CA3-4DCA-8A3C-C3567E2DD2EF}"/>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12F2AFB-3AB5-4490-A0B5-89F9E56A8DDD}"/>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8116922-B4F7-4AE1-B235-1206D4836CD6}"/>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E726EEB-3F63-41A4-98B6-A09998BCC8E1}"/>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D7C72A6-D003-4E45-8EE0-58FE5AA09166}"/>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99889DF-559C-472F-AB5A-A517EA226550}"/>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1962B6A-D35B-4871-96B5-99F6EB9DA041}"/>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29BFFFE-6737-4847-BB58-466503E46319}"/>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093C95A-D234-4EA5-BE77-94C84AE0829E}"/>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AF6045F-5516-4334-8140-BEB41CBF1D1F}"/>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5A4C688-E95B-4902-B58D-C39ADE267931}"/>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31D6B7B-AA65-4255-B381-1AD62A92ED73}"/>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3D9E649-5CBD-471F-BCA9-914DD0511EEF}"/>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EDAE8E9-6ABB-47FA-A67A-0C3EB77D4B69}"/>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13B1939-A03B-472F-994F-527676461F65}"/>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F50EFD1-E6BF-4890-AEA8-A0D742AE98FB}"/>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当該比率が類似団体平均を上回っている要因は、類似団体より各施設の建設時期が早いため減価償却が進んでいると思われる。今後本町では、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令和３</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改訂</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した公共施設等総合管理計画において、各施設の適切な管理に努める。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38D5FCA-84C6-4A84-BB49-DFCE82D94F16}"/>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302071A-2AD0-43F0-9050-2F2832636906}"/>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C1E5A2F6-7DB0-4FEC-A630-06F1175F646F}"/>
            </a:ext>
          </a:extLst>
        </xdr:cNvPr>
        <xdr:cNvSpPr txBox="1"/>
      </xdr:nvSpPr>
      <xdr:spPr>
        <a:xfrm>
          <a:off x="73548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29D2C372-6EF1-44FC-9A77-B0F8699FAB27}"/>
            </a:ext>
          </a:extLst>
        </xdr:cNvPr>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30FC6950-DBC0-4E9A-980C-D69588F2988C}"/>
            </a:ext>
          </a:extLst>
        </xdr:cNvPr>
        <xdr:cNvSpPr txBox="1"/>
      </xdr:nvSpPr>
      <xdr:spPr>
        <a:xfrm>
          <a:off x="735486" y="64519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3254C314-9135-4945-9F91-2994BDC75535}"/>
            </a:ext>
          </a:extLst>
        </xdr:cNvPr>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2D7758B0-5958-414B-8F35-6516709B1DDA}"/>
            </a:ext>
          </a:extLst>
        </xdr:cNvPr>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C3AB61B8-5237-46C9-BEED-6826A75859D6}"/>
            </a:ext>
          </a:extLst>
        </xdr:cNvPr>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B278048E-7347-42B1-9A02-9618F16957F1}"/>
            </a:ext>
          </a:extLst>
        </xdr:cNvPr>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8CAD0567-9543-40EE-81A4-33DAA106D7CD}"/>
            </a:ext>
          </a:extLst>
        </xdr:cNvPr>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96D0303F-4957-4866-832E-5D76A8160ED4}"/>
            </a:ext>
          </a:extLst>
        </xdr:cNvPr>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4822580A-C8DF-47D7-99CB-24E0B6D1FD72}"/>
            </a:ext>
          </a:extLst>
        </xdr:cNvPr>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F925C9B2-09C0-4552-8F28-8D1EFAE81039}"/>
            </a:ext>
          </a:extLst>
        </xdr:cNvPr>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C529B61F-361D-4D80-B49A-7DDCA58867C4}"/>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B98471E7-6C64-45E1-89F2-CC64D8F92BF2}"/>
            </a:ext>
          </a:extLst>
        </xdr:cNvPr>
        <xdr:cNvSpPr txBox="1"/>
      </xdr:nvSpPr>
      <xdr:spPr>
        <a:xfrm>
          <a:off x="819028" y="4722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E251A788-BBCE-4554-9DF9-378E9E63307A}"/>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D7B17EAE-0030-44FC-B2EE-8FEF795CDBA2}"/>
            </a:ext>
          </a:extLst>
        </xdr:cNvPr>
        <xdr:cNvCxnSpPr/>
      </xdr:nvCxnSpPr>
      <xdr:spPr>
        <a:xfrm flipV="1">
          <a:off x="4300220" y="5372206"/>
          <a:ext cx="1270" cy="97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E0070789-AF19-4B0E-A9CA-D3CF7A26FC10}"/>
            </a:ext>
          </a:extLst>
        </xdr:cNvPr>
        <xdr:cNvSpPr txBox="1"/>
      </xdr:nvSpPr>
      <xdr:spPr>
        <a:xfrm>
          <a:off x="4352925" y="635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57AFF9F7-AF17-43E3-9CF5-4D05318CF35C}"/>
            </a:ext>
          </a:extLst>
        </xdr:cNvPr>
        <xdr:cNvCxnSpPr/>
      </xdr:nvCxnSpPr>
      <xdr:spPr>
        <a:xfrm>
          <a:off x="4213225" y="634703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a:extLst>
            <a:ext uri="{FF2B5EF4-FFF2-40B4-BE49-F238E27FC236}">
              <a16:creationId xmlns:a16="http://schemas.microsoft.com/office/drawing/2014/main" id="{477ECBA0-14C9-41C7-85EE-611115A5FCBF}"/>
            </a:ext>
          </a:extLst>
        </xdr:cNvPr>
        <xdr:cNvSpPr txBox="1"/>
      </xdr:nvSpPr>
      <xdr:spPr>
        <a:xfrm>
          <a:off x="4352925" y="515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a:extLst>
            <a:ext uri="{FF2B5EF4-FFF2-40B4-BE49-F238E27FC236}">
              <a16:creationId xmlns:a16="http://schemas.microsoft.com/office/drawing/2014/main" id="{6F9114C6-1C73-43E6-A692-8B0AB6327C5E}"/>
            </a:ext>
          </a:extLst>
        </xdr:cNvPr>
        <xdr:cNvCxnSpPr/>
      </xdr:nvCxnSpPr>
      <xdr:spPr>
        <a:xfrm>
          <a:off x="4213225" y="5372206"/>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80" name="有形固定資産減価償却率平均値テキスト">
          <a:extLst>
            <a:ext uri="{FF2B5EF4-FFF2-40B4-BE49-F238E27FC236}">
              <a16:creationId xmlns:a16="http://schemas.microsoft.com/office/drawing/2014/main" id="{EAF65704-848D-429A-8933-043A64222B24}"/>
            </a:ext>
          </a:extLst>
        </xdr:cNvPr>
        <xdr:cNvSpPr txBox="1"/>
      </xdr:nvSpPr>
      <xdr:spPr>
        <a:xfrm>
          <a:off x="4352925" y="5734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650E5067-B1F8-4B99-AD69-83635951F797}"/>
            </a:ext>
          </a:extLst>
        </xdr:cNvPr>
        <xdr:cNvSpPr/>
      </xdr:nvSpPr>
      <xdr:spPr>
        <a:xfrm>
          <a:off x="4251325" y="5876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2" name="フローチャート: 判断 81">
          <a:extLst>
            <a:ext uri="{FF2B5EF4-FFF2-40B4-BE49-F238E27FC236}">
              <a16:creationId xmlns:a16="http://schemas.microsoft.com/office/drawing/2014/main" id="{C8519BCA-48AE-45C8-A04D-BCCC3DDB180B}"/>
            </a:ext>
          </a:extLst>
        </xdr:cNvPr>
        <xdr:cNvSpPr/>
      </xdr:nvSpPr>
      <xdr:spPr>
        <a:xfrm>
          <a:off x="3616325" y="58529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a:extLst>
            <a:ext uri="{FF2B5EF4-FFF2-40B4-BE49-F238E27FC236}">
              <a16:creationId xmlns:a16="http://schemas.microsoft.com/office/drawing/2014/main" id="{504F1CF5-085F-497B-A5D2-CD0B152B3819}"/>
            </a:ext>
          </a:extLst>
        </xdr:cNvPr>
        <xdr:cNvSpPr/>
      </xdr:nvSpPr>
      <xdr:spPr>
        <a:xfrm>
          <a:off x="2930525" y="5822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4" name="フローチャート: 判断 83">
          <a:extLst>
            <a:ext uri="{FF2B5EF4-FFF2-40B4-BE49-F238E27FC236}">
              <a16:creationId xmlns:a16="http://schemas.microsoft.com/office/drawing/2014/main" id="{57311DE7-B09C-4D51-B8CB-608F2389E7BD}"/>
            </a:ext>
          </a:extLst>
        </xdr:cNvPr>
        <xdr:cNvSpPr/>
      </xdr:nvSpPr>
      <xdr:spPr>
        <a:xfrm>
          <a:off x="2244725" y="57845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a:extLst>
            <a:ext uri="{FF2B5EF4-FFF2-40B4-BE49-F238E27FC236}">
              <a16:creationId xmlns:a16="http://schemas.microsoft.com/office/drawing/2014/main" id="{3A4E4019-9FD4-4AAD-AF0E-B8D47985F7F2}"/>
            </a:ext>
          </a:extLst>
        </xdr:cNvPr>
        <xdr:cNvSpPr/>
      </xdr:nvSpPr>
      <xdr:spPr>
        <a:xfrm>
          <a:off x="1558925" y="57755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C9D1DCF-75A5-4510-B871-402460800303}"/>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1E43A6B7-0E55-4EFF-873E-4EB28759ED8F}"/>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92B1EEC-498C-4E89-A4C7-7B62EC8C782C}"/>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EA87E9A9-1049-4BCE-A2CE-FC14F82BC502}"/>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549F1B5-CBE3-405B-9043-AA374A098443}"/>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22966</xdr:rowOff>
    </xdr:from>
    <xdr:to>
      <xdr:col>23</xdr:col>
      <xdr:colOff>136525</xdr:colOff>
      <xdr:row>31</xdr:row>
      <xdr:rowOff>124566</xdr:rowOff>
    </xdr:to>
    <xdr:sp macro="" textlink="">
      <xdr:nvSpPr>
        <xdr:cNvPr id="91" name="楕円 90">
          <a:extLst>
            <a:ext uri="{FF2B5EF4-FFF2-40B4-BE49-F238E27FC236}">
              <a16:creationId xmlns:a16="http://schemas.microsoft.com/office/drawing/2014/main" id="{36E1E974-50DF-4D33-BF7E-09E87738278A}"/>
            </a:ext>
          </a:extLst>
        </xdr:cNvPr>
        <xdr:cNvSpPr/>
      </xdr:nvSpPr>
      <xdr:spPr>
        <a:xfrm>
          <a:off x="4251325" y="59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1393</xdr:rowOff>
    </xdr:from>
    <xdr:ext cx="405111" cy="259045"/>
    <xdr:sp macro="" textlink="">
      <xdr:nvSpPr>
        <xdr:cNvPr id="92" name="有形固定資産減価償却率該当値テキスト">
          <a:extLst>
            <a:ext uri="{FF2B5EF4-FFF2-40B4-BE49-F238E27FC236}">
              <a16:creationId xmlns:a16="http://schemas.microsoft.com/office/drawing/2014/main" id="{F7AA22AC-69B1-47D0-A7B8-E32E489AB438}"/>
            </a:ext>
          </a:extLst>
        </xdr:cNvPr>
        <xdr:cNvSpPr txBox="1"/>
      </xdr:nvSpPr>
      <xdr:spPr>
        <a:xfrm>
          <a:off x="4352925" y="5900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35560</xdr:rowOff>
    </xdr:from>
    <xdr:to>
      <xdr:col>19</xdr:col>
      <xdr:colOff>187325</xdr:colOff>
      <xdr:row>31</xdr:row>
      <xdr:rowOff>137160</xdr:rowOff>
    </xdr:to>
    <xdr:sp macro="" textlink="">
      <xdr:nvSpPr>
        <xdr:cNvPr id="93" name="楕円 92">
          <a:extLst>
            <a:ext uri="{FF2B5EF4-FFF2-40B4-BE49-F238E27FC236}">
              <a16:creationId xmlns:a16="http://schemas.microsoft.com/office/drawing/2014/main" id="{B5B5E3EF-FB57-4BC2-9121-74384BEFB311}"/>
            </a:ext>
          </a:extLst>
        </xdr:cNvPr>
        <xdr:cNvSpPr/>
      </xdr:nvSpPr>
      <xdr:spPr>
        <a:xfrm>
          <a:off x="3616325" y="5934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73766</xdr:rowOff>
    </xdr:from>
    <xdr:to>
      <xdr:col>23</xdr:col>
      <xdr:colOff>85725</xdr:colOff>
      <xdr:row>31</xdr:row>
      <xdr:rowOff>86360</xdr:rowOff>
    </xdr:to>
    <xdr:cxnSp macro="">
      <xdr:nvCxnSpPr>
        <xdr:cNvPr id="94" name="直線コネクタ 93">
          <a:extLst>
            <a:ext uri="{FF2B5EF4-FFF2-40B4-BE49-F238E27FC236}">
              <a16:creationId xmlns:a16="http://schemas.microsoft.com/office/drawing/2014/main" id="{18E0A5CA-6B0B-4021-9AF2-183886CE40BA}"/>
            </a:ext>
          </a:extLst>
        </xdr:cNvPr>
        <xdr:cNvCxnSpPr/>
      </xdr:nvCxnSpPr>
      <xdr:spPr>
        <a:xfrm flipV="1">
          <a:off x="3667125" y="5972916"/>
          <a:ext cx="635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87736</xdr:rowOff>
    </xdr:from>
    <xdr:to>
      <xdr:col>15</xdr:col>
      <xdr:colOff>187325</xdr:colOff>
      <xdr:row>32</xdr:row>
      <xdr:rowOff>17886</xdr:rowOff>
    </xdr:to>
    <xdr:sp macro="" textlink="">
      <xdr:nvSpPr>
        <xdr:cNvPr id="95" name="楕円 94">
          <a:extLst>
            <a:ext uri="{FF2B5EF4-FFF2-40B4-BE49-F238E27FC236}">
              <a16:creationId xmlns:a16="http://schemas.microsoft.com/office/drawing/2014/main" id="{FB5E248B-8C5D-4430-B270-AEF9E492D87A}"/>
            </a:ext>
          </a:extLst>
        </xdr:cNvPr>
        <xdr:cNvSpPr/>
      </xdr:nvSpPr>
      <xdr:spPr>
        <a:xfrm>
          <a:off x="2930525" y="59868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86360</xdr:rowOff>
    </xdr:from>
    <xdr:to>
      <xdr:col>19</xdr:col>
      <xdr:colOff>136525</xdr:colOff>
      <xdr:row>31</xdr:row>
      <xdr:rowOff>138536</xdr:rowOff>
    </xdr:to>
    <xdr:cxnSp macro="">
      <xdr:nvCxnSpPr>
        <xdr:cNvPr id="96" name="直線コネクタ 95">
          <a:extLst>
            <a:ext uri="{FF2B5EF4-FFF2-40B4-BE49-F238E27FC236}">
              <a16:creationId xmlns:a16="http://schemas.microsoft.com/office/drawing/2014/main" id="{7BE7D2E5-0FB8-427C-8B8E-53907BDF2EE2}"/>
            </a:ext>
          </a:extLst>
        </xdr:cNvPr>
        <xdr:cNvCxnSpPr/>
      </xdr:nvCxnSpPr>
      <xdr:spPr>
        <a:xfrm flipV="1">
          <a:off x="2981325" y="5985510"/>
          <a:ext cx="685800" cy="5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58949</xdr:rowOff>
    </xdr:from>
    <xdr:to>
      <xdr:col>11</xdr:col>
      <xdr:colOff>187325</xdr:colOff>
      <xdr:row>31</xdr:row>
      <xdr:rowOff>160549</xdr:rowOff>
    </xdr:to>
    <xdr:sp macro="" textlink="">
      <xdr:nvSpPr>
        <xdr:cNvPr id="97" name="楕円 96">
          <a:extLst>
            <a:ext uri="{FF2B5EF4-FFF2-40B4-BE49-F238E27FC236}">
              <a16:creationId xmlns:a16="http://schemas.microsoft.com/office/drawing/2014/main" id="{81A93223-AD5B-43D2-98E4-FEFC7B3DF4A5}"/>
            </a:ext>
          </a:extLst>
        </xdr:cNvPr>
        <xdr:cNvSpPr/>
      </xdr:nvSpPr>
      <xdr:spPr>
        <a:xfrm>
          <a:off x="2244725" y="59580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109749</xdr:rowOff>
    </xdr:from>
    <xdr:to>
      <xdr:col>15</xdr:col>
      <xdr:colOff>136525</xdr:colOff>
      <xdr:row>31</xdr:row>
      <xdr:rowOff>138536</xdr:rowOff>
    </xdr:to>
    <xdr:cxnSp macro="">
      <xdr:nvCxnSpPr>
        <xdr:cNvPr id="98" name="直線コネクタ 97">
          <a:extLst>
            <a:ext uri="{FF2B5EF4-FFF2-40B4-BE49-F238E27FC236}">
              <a16:creationId xmlns:a16="http://schemas.microsoft.com/office/drawing/2014/main" id="{676FA770-803F-410D-A96C-13E36D8AF0B1}"/>
            </a:ext>
          </a:extLst>
        </xdr:cNvPr>
        <xdr:cNvCxnSpPr/>
      </xdr:nvCxnSpPr>
      <xdr:spPr>
        <a:xfrm>
          <a:off x="2295525" y="6008899"/>
          <a:ext cx="6858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31962</xdr:rowOff>
    </xdr:from>
    <xdr:to>
      <xdr:col>7</xdr:col>
      <xdr:colOff>187325</xdr:colOff>
      <xdr:row>31</xdr:row>
      <xdr:rowOff>133562</xdr:rowOff>
    </xdr:to>
    <xdr:sp macro="" textlink="">
      <xdr:nvSpPr>
        <xdr:cNvPr id="99" name="楕円 98">
          <a:extLst>
            <a:ext uri="{FF2B5EF4-FFF2-40B4-BE49-F238E27FC236}">
              <a16:creationId xmlns:a16="http://schemas.microsoft.com/office/drawing/2014/main" id="{E56E6FAB-7AC0-497E-BA18-56B3FC1287D2}"/>
            </a:ext>
          </a:extLst>
        </xdr:cNvPr>
        <xdr:cNvSpPr/>
      </xdr:nvSpPr>
      <xdr:spPr>
        <a:xfrm>
          <a:off x="1558925" y="59311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82762</xdr:rowOff>
    </xdr:from>
    <xdr:to>
      <xdr:col>11</xdr:col>
      <xdr:colOff>136525</xdr:colOff>
      <xdr:row>31</xdr:row>
      <xdr:rowOff>109749</xdr:rowOff>
    </xdr:to>
    <xdr:cxnSp macro="">
      <xdr:nvCxnSpPr>
        <xdr:cNvPr id="100" name="直線コネクタ 99">
          <a:extLst>
            <a:ext uri="{FF2B5EF4-FFF2-40B4-BE49-F238E27FC236}">
              <a16:creationId xmlns:a16="http://schemas.microsoft.com/office/drawing/2014/main" id="{3073CD96-DB34-40AA-B86F-108E4D7B1438}"/>
            </a:ext>
          </a:extLst>
        </xdr:cNvPr>
        <xdr:cNvCxnSpPr/>
      </xdr:nvCxnSpPr>
      <xdr:spPr>
        <a:xfrm>
          <a:off x="1609725" y="5981912"/>
          <a:ext cx="6858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101" name="n_1aveValue有形固定資産減価償却率">
          <a:extLst>
            <a:ext uri="{FF2B5EF4-FFF2-40B4-BE49-F238E27FC236}">
              <a16:creationId xmlns:a16="http://schemas.microsoft.com/office/drawing/2014/main" id="{4326582C-F038-4490-B992-3A43F029D772}"/>
            </a:ext>
          </a:extLst>
        </xdr:cNvPr>
        <xdr:cNvSpPr txBox="1"/>
      </xdr:nvSpPr>
      <xdr:spPr>
        <a:xfrm>
          <a:off x="3470919" y="5634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2" name="n_2aveValue有形固定資産減価償却率">
          <a:extLst>
            <a:ext uri="{FF2B5EF4-FFF2-40B4-BE49-F238E27FC236}">
              <a16:creationId xmlns:a16="http://schemas.microsoft.com/office/drawing/2014/main" id="{243E77F3-D5F5-4A9C-9ACF-A47E45B5E7F4}"/>
            </a:ext>
          </a:extLst>
        </xdr:cNvPr>
        <xdr:cNvSpPr txBox="1"/>
      </xdr:nvSpPr>
      <xdr:spPr>
        <a:xfrm>
          <a:off x="2797819" y="560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103" name="n_3aveValue有形固定資産減価償却率">
          <a:extLst>
            <a:ext uri="{FF2B5EF4-FFF2-40B4-BE49-F238E27FC236}">
              <a16:creationId xmlns:a16="http://schemas.microsoft.com/office/drawing/2014/main" id="{67210018-4F2C-46F9-8D05-673BED8A3FAB}"/>
            </a:ext>
          </a:extLst>
        </xdr:cNvPr>
        <xdr:cNvSpPr txBox="1"/>
      </xdr:nvSpPr>
      <xdr:spPr>
        <a:xfrm>
          <a:off x="2112019" y="5566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104" name="n_4aveValue有形固定資産減価償却率">
          <a:extLst>
            <a:ext uri="{FF2B5EF4-FFF2-40B4-BE49-F238E27FC236}">
              <a16:creationId xmlns:a16="http://schemas.microsoft.com/office/drawing/2014/main" id="{92DB11AF-D95B-4050-A495-7E747C413759}"/>
            </a:ext>
          </a:extLst>
        </xdr:cNvPr>
        <xdr:cNvSpPr txBox="1"/>
      </xdr:nvSpPr>
      <xdr:spPr>
        <a:xfrm>
          <a:off x="1426219" y="5563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128287</xdr:rowOff>
    </xdr:from>
    <xdr:ext cx="405111" cy="259045"/>
    <xdr:sp macro="" textlink="">
      <xdr:nvSpPr>
        <xdr:cNvPr id="105" name="n_1mainValue有形固定資産減価償却率">
          <a:extLst>
            <a:ext uri="{FF2B5EF4-FFF2-40B4-BE49-F238E27FC236}">
              <a16:creationId xmlns:a16="http://schemas.microsoft.com/office/drawing/2014/main" id="{5A340AD0-3F2B-488C-BE72-D963AA8C844B}"/>
            </a:ext>
          </a:extLst>
        </xdr:cNvPr>
        <xdr:cNvSpPr txBox="1"/>
      </xdr:nvSpPr>
      <xdr:spPr>
        <a:xfrm>
          <a:off x="3470919" y="602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9013</xdr:rowOff>
    </xdr:from>
    <xdr:ext cx="405111" cy="259045"/>
    <xdr:sp macro="" textlink="">
      <xdr:nvSpPr>
        <xdr:cNvPr id="106" name="n_2mainValue有形固定資産減価償却率">
          <a:extLst>
            <a:ext uri="{FF2B5EF4-FFF2-40B4-BE49-F238E27FC236}">
              <a16:creationId xmlns:a16="http://schemas.microsoft.com/office/drawing/2014/main" id="{C72545FB-2CF0-4973-9220-BC8605C1CFE8}"/>
            </a:ext>
          </a:extLst>
        </xdr:cNvPr>
        <xdr:cNvSpPr txBox="1"/>
      </xdr:nvSpPr>
      <xdr:spPr>
        <a:xfrm>
          <a:off x="2797819" y="607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151676</xdr:rowOff>
    </xdr:from>
    <xdr:ext cx="405111" cy="259045"/>
    <xdr:sp macro="" textlink="">
      <xdr:nvSpPr>
        <xdr:cNvPr id="107" name="n_3mainValue有形固定資産減価償却率">
          <a:extLst>
            <a:ext uri="{FF2B5EF4-FFF2-40B4-BE49-F238E27FC236}">
              <a16:creationId xmlns:a16="http://schemas.microsoft.com/office/drawing/2014/main" id="{FA546CE8-01CA-4046-8F8C-DADAD1327CA2}"/>
            </a:ext>
          </a:extLst>
        </xdr:cNvPr>
        <xdr:cNvSpPr txBox="1"/>
      </xdr:nvSpPr>
      <xdr:spPr>
        <a:xfrm>
          <a:off x="2112019" y="605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124689</xdr:rowOff>
    </xdr:from>
    <xdr:ext cx="405111" cy="259045"/>
    <xdr:sp macro="" textlink="">
      <xdr:nvSpPr>
        <xdr:cNvPr id="108" name="n_4mainValue有形固定資産減価償却率">
          <a:extLst>
            <a:ext uri="{FF2B5EF4-FFF2-40B4-BE49-F238E27FC236}">
              <a16:creationId xmlns:a16="http://schemas.microsoft.com/office/drawing/2014/main" id="{DB1B3ACB-9C4B-42E7-A9CE-14E3A3D8365C}"/>
            </a:ext>
          </a:extLst>
        </xdr:cNvPr>
        <xdr:cNvSpPr txBox="1"/>
      </xdr:nvSpPr>
      <xdr:spPr>
        <a:xfrm>
          <a:off x="1426219" y="602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6588E633-5E47-401A-835A-4D572A5E3ED1}"/>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C768C495-E387-4F74-A570-19D6AE1C85FF}"/>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D8829972-0A70-4D80-A998-635BE5505365}"/>
            </a:ext>
          </a:extLst>
        </xdr:cNvPr>
        <xdr:cNvSpPr/>
      </xdr:nvSpPr>
      <xdr:spPr>
        <a:xfrm>
          <a:off x="12569041" y="4477796"/>
          <a:ext cx="611168"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2BC3F69C-871E-4E39-A4A8-8479B72779CD}"/>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4A7977EA-5FCD-4481-BD84-8766947B6EA7}"/>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B83983E-BFA5-4320-9329-24142973482E}"/>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8C499181-71D1-4CE4-973B-B00E7FD7FBAB}"/>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9678113C-B909-41BE-A1D0-E893511E4CB4}"/>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FB2A659C-708D-49BE-9CF4-4B6EB3739598}"/>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5ECE8D44-C9D5-4AA6-8A13-E3F8877EFF6F}"/>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331F051D-81C8-4FE0-809E-F1DE0A7B2A0E}"/>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6B1F5F0C-3545-4566-9E71-B6E4DFD64956}"/>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B713C085-5EFB-4802-98DF-83D6525BA892}"/>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従前から交付税措置のある有利な地方債の活用や、平成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及び令和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の大幅な繰上償還、地方債発行抑制等による公債費適正化により類似団体平均を大きく下回っていることから、</a:t>
          </a:r>
          <a:r>
            <a:rPr lang="ja-JP" altLang="ja-JP" sz="1100" b="0" i="0" baseline="0">
              <a:solidFill>
                <a:schemeClr val="dk1"/>
              </a:solidFill>
              <a:effectLst/>
              <a:latin typeface="+mn-lt"/>
              <a:ea typeface="+mn-ea"/>
              <a:cs typeface="+mn-cs"/>
            </a:rPr>
            <a:t>今後とも効率的な財政運営に努める。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4892A31E-55ED-4C32-A63F-41D8E681E944}"/>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246E0378-D337-4CE0-9F6E-2C73664D85C4}"/>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66895969-4C31-4852-9A6B-D653DAD57968}"/>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A4FCCCE6-3D3F-4417-AAE1-B74C21DC7ABA}"/>
            </a:ext>
          </a:extLst>
        </xdr:cNvPr>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D17A2A23-815C-4C30-A426-CD19483F520B}"/>
            </a:ext>
          </a:extLst>
        </xdr:cNvPr>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C04453EE-D185-448C-A003-CBDC71218690}"/>
            </a:ext>
          </a:extLst>
        </xdr:cNvPr>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FF846081-2373-4B05-970A-EB24B152617F}"/>
            </a:ext>
          </a:extLst>
        </xdr:cNvPr>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A39367E3-EFCE-4240-B672-1AFB52BADC31}"/>
            </a:ext>
          </a:extLst>
        </xdr:cNvPr>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8940274E-F733-4C3C-AC52-9DAC8127C04F}"/>
            </a:ext>
          </a:extLst>
        </xdr:cNvPr>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6F38FDB-7EB6-4FAF-8D72-AB3E007EE852}"/>
            </a:ext>
          </a:extLst>
        </xdr:cNvPr>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D7E83801-863C-42D3-BE34-70796E716EB9}"/>
            </a:ext>
          </a:extLst>
        </xdr:cNvPr>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87B45B3C-47E6-447C-8632-D5EDA52798AC}"/>
            </a:ext>
          </a:extLst>
        </xdr:cNvPr>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D861D9DA-4630-4A1B-A8B3-33473B67DF66}"/>
            </a:ext>
          </a:extLst>
        </xdr:cNvPr>
        <xdr:cNvSpPr txBox="1"/>
      </xdr:nvSpPr>
      <xdr:spPr>
        <a:xfrm>
          <a:off x="9758836" y="53141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36DC7871-2562-4F9C-B566-941E74971EB7}"/>
            </a:ext>
          </a:extLst>
        </xdr:cNvPr>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A3326D0F-A2ED-4F1F-8CD4-285D03514A70}"/>
            </a:ext>
          </a:extLst>
        </xdr:cNvPr>
        <xdr:cNvSpPr txBox="1"/>
      </xdr:nvSpPr>
      <xdr:spPr>
        <a:xfrm>
          <a:off x="9861428" y="50184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AD8C4245-645B-4C81-9C9B-28F963C3C369}"/>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53A1F171-C2AF-4102-8B1F-5B889B2DA239}"/>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a:extLst>
            <a:ext uri="{FF2B5EF4-FFF2-40B4-BE49-F238E27FC236}">
              <a16:creationId xmlns:a16="http://schemas.microsoft.com/office/drawing/2014/main" id="{4CC26D54-B7F8-407E-9F74-887ADC6EFD61}"/>
            </a:ext>
          </a:extLst>
        </xdr:cNvPr>
        <xdr:cNvCxnSpPr/>
      </xdr:nvCxnSpPr>
      <xdr:spPr>
        <a:xfrm flipV="1">
          <a:off x="13323570" y="5105853"/>
          <a:ext cx="1269"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a:extLst>
            <a:ext uri="{FF2B5EF4-FFF2-40B4-BE49-F238E27FC236}">
              <a16:creationId xmlns:a16="http://schemas.microsoft.com/office/drawing/2014/main" id="{A89252A8-FC15-4FD1-A1C7-6234F6F3856B}"/>
            </a:ext>
          </a:extLst>
        </xdr:cNvPr>
        <xdr:cNvSpPr txBox="1"/>
      </xdr:nvSpPr>
      <xdr:spPr>
        <a:xfrm>
          <a:off x="13376275" y="65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a:extLst>
            <a:ext uri="{FF2B5EF4-FFF2-40B4-BE49-F238E27FC236}">
              <a16:creationId xmlns:a16="http://schemas.microsoft.com/office/drawing/2014/main" id="{5BC8C0EC-E112-4335-84AA-C64AAA25FD12}"/>
            </a:ext>
          </a:extLst>
        </xdr:cNvPr>
        <xdr:cNvCxnSpPr/>
      </xdr:nvCxnSpPr>
      <xdr:spPr>
        <a:xfrm>
          <a:off x="13255625" y="65509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5A1C96DD-DCD9-4DCB-AE30-63FE18B66FAF}"/>
            </a:ext>
          </a:extLst>
        </xdr:cNvPr>
        <xdr:cNvSpPr txBox="1"/>
      </xdr:nvSpPr>
      <xdr:spPr>
        <a:xfrm>
          <a:off x="13376275" y="48937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5658D1E3-BC3D-42C3-A80E-5BBF5FBE322B}"/>
            </a:ext>
          </a:extLst>
        </xdr:cNvPr>
        <xdr:cNvCxnSpPr/>
      </xdr:nvCxnSpPr>
      <xdr:spPr>
        <a:xfrm>
          <a:off x="13255625" y="51058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4" name="債務償還比率平均値テキスト">
          <a:extLst>
            <a:ext uri="{FF2B5EF4-FFF2-40B4-BE49-F238E27FC236}">
              <a16:creationId xmlns:a16="http://schemas.microsoft.com/office/drawing/2014/main" id="{A3F481B7-F592-47E3-8434-F49C83BEC71E}"/>
            </a:ext>
          </a:extLst>
        </xdr:cNvPr>
        <xdr:cNvSpPr txBox="1"/>
      </xdr:nvSpPr>
      <xdr:spPr>
        <a:xfrm>
          <a:off x="13376275" y="5688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a:extLst>
            <a:ext uri="{FF2B5EF4-FFF2-40B4-BE49-F238E27FC236}">
              <a16:creationId xmlns:a16="http://schemas.microsoft.com/office/drawing/2014/main" id="{C36E629F-445F-4422-893D-9502820CC491}"/>
            </a:ext>
          </a:extLst>
        </xdr:cNvPr>
        <xdr:cNvSpPr/>
      </xdr:nvSpPr>
      <xdr:spPr>
        <a:xfrm>
          <a:off x="13293725" y="57100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6" name="フローチャート: 判断 145">
          <a:extLst>
            <a:ext uri="{FF2B5EF4-FFF2-40B4-BE49-F238E27FC236}">
              <a16:creationId xmlns:a16="http://schemas.microsoft.com/office/drawing/2014/main" id="{BD6CEA93-68EB-46FD-AD97-8B4A06CFD431}"/>
            </a:ext>
          </a:extLst>
        </xdr:cNvPr>
        <xdr:cNvSpPr/>
      </xdr:nvSpPr>
      <xdr:spPr>
        <a:xfrm>
          <a:off x="12639675" y="575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7" name="フローチャート: 判断 146">
          <a:extLst>
            <a:ext uri="{FF2B5EF4-FFF2-40B4-BE49-F238E27FC236}">
              <a16:creationId xmlns:a16="http://schemas.microsoft.com/office/drawing/2014/main" id="{4E991355-DACA-476C-BECF-0DF46B3CCBA5}"/>
            </a:ext>
          </a:extLst>
        </xdr:cNvPr>
        <xdr:cNvSpPr/>
      </xdr:nvSpPr>
      <xdr:spPr>
        <a:xfrm>
          <a:off x="11953875" y="574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8" name="フローチャート: 判断 147">
          <a:extLst>
            <a:ext uri="{FF2B5EF4-FFF2-40B4-BE49-F238E27FC236}">
              <a16:creationId xmlns:a16="http://schemas.microsoft.com/office/drawing/2014/main" id="{6E1451BA-B8CB-4CAF-AF1D-08E63B7F00CC}"/>
            </a:ext>
          </a:extLst>
        </xdr:cNvPr>
        <xdr:cNvSpPr/>
      </xdr:nvSpPr>
      <xdr:spPr>
        <a:xfrm>
          <a:off x="11268075" y="576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9" name="フローチャート: 判断 148">
          <a:extLst>
            <a:ext uri="{FF2B5EF4-FFF2-40B4-BE49-F238E27FC236}">
              <a16:creationId xmlns:a16="http://schemas.microsoft.com/office/drawing/2014/main" id="{4A0C8556-4C6E-4E36-B1D5-E36B3666A2B7}"/>
            </a:ext>
          </a:extLst>
        </xdr:cNvPr>
        <xdr:cNvSpPr/>
      </xdr:nvSpPr>
      <xdr:spPr>
        <a:xfrm>
          <a:off x="10582275" y="573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A780A1E-3BDB-4265-A128-A9755762C662}"/>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379BDC0-82D8-4E34-9739-6399564680AD}"/>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4B3B4BC-C52C-41E7-8859-6D808D38595E}"/>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6434AC5A-90CB-4580-B6E2-C5A73A86DF32}"/>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837AF032-8CC3-45AB-9CEC-20A725A969BF}"/>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143473</xdr:rowOff>
    </xdr:from>
    <xdr:ext cx="469744" cy="259045"/>
    <xdr:sp macro="" textlink="">
      <xdr:nvSpPr>
        <xdr:cNvPr id="155" name="n_1aveValue債務償還比率">
          <a:extLst>
            <a:ext uri="{FF2B5EF4-FFF2-40B4-BE49-F238E27FC236}">
              <a16:creationId xmlns:a16="http://schemas.microsoft.com/office/drawing/2014/main" id="{4DF24B96-326D-4750-97AE-783E0D4CC257}"/>
            </a:ext>
          </a:extLst>
        </xdr:cNvPr>
        <xdr:cNvSpPr txBox="1"/>
      </xdr:nvSpPr>
      <xdr:spPr>
        <a:xfrm>
          <a:off x="12461952" y="554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6" name="n_2aveValue債務償還比率">
          <a:extLst>
            <a:ext uri="{FF2B5EF4-FFF2-40B4-BE49-F238E27FC236}">
              <a16:creationId xmlns:a16="http://schemas.microsoft.com/office/drawing/2014/main" id="{4BD4098D-B48C-4C11-990A-C9A5DB39F5C7}"/>
            </a:ext>
          </a:extLst>
        </xdr:cNvPr>
        <xdr:cNvSpPr txBox="1"/>
      </xdr:nvSpPr>
      <xdr:spPr>
        <a:xfrm>
          <a:off x="11788852" y="553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7" name="n_3aveValue債務償還比率">
          <a:extLst>
            <a:ext uri="{FF2B5EF4-FFF2-40B4-BE49-F238E27FC236}">
              <a16:creationId xmlns:a16="http://schemas.microsoft.com/office/drawing/2014/main" id="{FD920AFB-020C-4CAA-88FF-98C3E0116F30}"/>
            </a:ext>
          </a:extLst>
        </xdr:cNvPr>
        <xdr:cNvSpPr txBox="1"/>
      </xdr:nvSpPr>
      <xdr:spPr>
        <a:xfrm>
          <a:off x="11103052" y="555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8" name="n_4aveValue債務償還比率">
          <a:extLst>
            <a:ext uri="{FF2B5EF4-FFF2-40B4-BE49-F238E27FC236}">
              <a16:creationId xmlns:a16="http://schemas.microsoft.com/office/drawing/2014/main" id="{49533B8F-8911-4AD5-8122-DB0553ED6E76}"/>
            </a:ext>
          </a:extLst>
        </xdr:cNvPr>
        <xdr:cNvSpPr txBox="1"/>
      </xdr:nvSpPr>
      <xdr:spPr>
        <a:xfrm>
          <a:off x="10417252" y="552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6E8C8A3B-9F38-4B24-8D5D-DE1F5D88EF0E}"/>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8407369-979A-449D-A497-7F5017EDCF08}"/>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94269BCF-6D3E-4549-9C68-78C6C45C3BB5}"/>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3A22AC0C-968B-4608-A7AE-B2803FF3EBEC}"/>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44781814-6D22-4356-A1E4-85AE4772F0B1}"/>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C533B6F6-A0FE-4F6B-9ACA-CA8780581864}"/>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237730A-7F20-4495-9260-C72B2C4D57ED}"/>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C11AA77-AD93-4532-8013-8BEEBEA19E5F}"/>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D827788-65C6-4C64-8EF0-E8D1D14A2158}"/>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FA595ED-5C46-4F6B-958E-83C533E24182}"/>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8A59154-DFB1-40CA-B146-FA9B72B67A2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CBDB1F7-6ED9-44CF-8910-530568760F4E}"/>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EAFFC9-8F0C-43AF-B7DB-FE2F1E67E728}"/>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90BE3B5-42BE-41BE-B3CD-88B2324F3EC3}"/>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A05BE6F-962B-48F9-B583-8E9CDA462D99}"/>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670043E-01E2-4BF9-A3B9-32F83E2E3ABE}"/>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7,300
7,072
18.04
5,381,194
4,978,356
364,076
2,539,760
3,031,736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DD1B5D6-A148-461C-A82F-72FC18E5A9BB}"/>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E072DCD-5476-4D01-A00A-CAE15DB488E2}"/>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466C70C-A06F-4D7D-86D0-C566808141B4}"/>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069166-EBBE-495B-92F0-E8F463B25D84}"/>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E55CBE3-16D1-40E0-926A-2D5DFA98EA7B}"/>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FBA6126-3F56-4A8D-89FD-939E3B587F28}"/>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7D1C39-9A69-4DBE-95AB-2746B782C641}"/>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B523EC4-16EF-4F70-939B-EA8A00652F43}"/>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EA9B212-0A38-4C86-8DE4-02404690D8D3}"/>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FBCFE1-E405-4338-BFA0-AC1CF9D1C5C6}"/>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223D320-C694-4538-967E-4B173F6EFBF4}"/>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97EA20F-02B2-4C2F-A107-4E5C47EE1421}"/>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C071964-8CA8-482F-8C21-BA943ADA62E4}"/>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72C30C1-E9DB-48CD-B823-FA6FC3E52EE7}"/>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39E2F62-BA93-49B0-B577-799DBCEB08B7}"/>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B040725-F50E-414D-A474-3642BB28FA5A}"/>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989046D-EFE2-47E6-9C54-014F1190B8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DB798D7-C50C-449E-870C-8E232681B7C1}"/>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8894D76-1A45-4007-911F-0E9E645D675B}"/>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6D7E2F5-88F7-47D3-9E76-113EB8FF0D3A}"/>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45B476C-2627-42AB-9D13-9C6294F3083A}"/>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D73E64A-B2BB-4D4D-9D7B-D54D84B17563}"/>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30EED4E-2A17-4005-85A4-13D6031B5F3A}"/>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F2B505F-F922-46EC-BECC-7F714C624911}"/>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2B1E191-8308-4BE5-BF2A-DBB2377DBA11}"/>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A6E7192-3130-48CF-988F-D9B263421EA3}"/>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2249E96-4202-4454-8587-15B077B21682}"/>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4870040-BFC4-483A-BEA0-0A94476E1CD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3DF99B9-9484-42D7-97E9-CCDC1A5A7185}"/>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D4A8DD4-30A0-4773-96E6-71E40441D4E7}"/>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05B2D13-4384-4FFF-84C5-E803D7F2D35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322A275-958F-4E7F-A398-384D0D445AE1}"/>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9126B1B-DE59-4E57-8110-DA26FBA0E341}"/>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2315F1E-DD20-4D52-B0B1-440358CDBA3B}"/>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692A549-5697-40C9-B25A-03B9044904BF}"/>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4041675-0B86-43DD-A921-15015FDA0763}"/>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817C07F-72AE-4BED-B465-0E26EBCAA237}"/>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CC0BA8C-F27F-448D-8535-FC7DDA14D31E}"/>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3085B95-3804-4F19-886E-AB78591C19C2}"/>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3BE3BF6-80B0-4192-BB7E-5FCD91EA36FA}"/>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6C10AFE-1963-44DC-A136-914F3C8FFC9F}"/>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6C44F02-E29A-43A5-98C5-D0534BF0CA1F}"/>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A2D52EC-0AAA-433B-9BCC-DC80695F0A24}"/>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E1CA307-F975-495E-A110-864E8515113F}"/>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8724767-8D7B-4365-8E75-634964EB7055}"/>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20729C45-952A-4B44-8644-DFE637496162}"/>
            </a:ext>
          </a:extLst>
        </xdr:cNvPr>
        <xdr:cNvCxnSpPr/>
      </xdr:nvCxnSpPr>
      <xdr:spPr>
        <a:xfrm flipV="1">
          <a:off x="4177665" y="5405755"/>
          <a:ext cx="0" cy="1563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B76BECCD-88A1-4CA0-AF33-3329EA2B374C}"/>
            </a:ext>
          </a:extLst>
        </xdr:cNvPr>
        <xdr:cNvSpPr txBox="1"/>
      </xdr:nvSpPr>
      <xdr:spPr>
        <a:xfrm>
          <a:off x="4216400" y="697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5DC22695-5FB4-4B08-B1D4-CB877AC15DA4}"/>
            </a:ext>
          </a:extLst>
        </xdr:cNvPr>
        <xdr:cNvCxnSpPr/>
      </xdr:nvCxnSpPr>
      <xdr:spPr>
        <a:xfrm>
          <a:off x="4108450" y="6969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C95132BC-45C3-4695-A44D-EF1DFCF3003A}"/>
            </a:ext>
          </a:extLst>
        </xdr:cNvPr>
        <xdr:cNvSpPr txBox="1"/>
      </xdr:nvSpPr>
      <xdr:spPr>
        <a:xfrm>
          <a:off x="4216400" y="518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C873EF61-ADA8-49C6-B310-912760EC4E8E}"/>
            </a:ext>
          </a:extLst>
        </xdr:cNvPr>
        <xdr:cNvCxnSpPr/>
      </xdr:nvCxnSpPr>
      <xdr:spPr>
        <a:xfrm>
          <a:off x="4108450" y="5405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4D9E9462-1C96-4FFE-A27A-08E5D0C1E7C2}"/>
            </a:ext>
          </a:extLst>
        </xdr:cNvPr>
        <xdr:cNvSpPr txBox="1"/>
      </xdr:nvSpPr>
      <xdr:spPr>
        <a:xfrm>
          <a:off x="42164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CB2ACBB3-AF06-4D9F-9C9E-D0E7AA1658EA}"/>
            </a:ext>
          </a:extLst>
        </xdr:cNvPr>
        <xdr:cNvSpPr/>
      </xdr:nvSpPr>
      <xdr:spPr>
        <a:xfrm>
          <a:off x="4127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DEF9F009-7D56-4303-B10B-42A823178755}"/>
            </a:ext>
          </a:extLst>
        </xdr:cNvPr>
        <xdr:cNvSpPr/>
      </xdr:nvSpPr>
      <xdr:spPr>
        <a:xfrm>
          <a:off x="3384550" y="62998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D3C851A7-7A02-4F09-9C0F-B643DCA85B98}"/>
            </a:ext>
          </a:extLst>
        </xdr:cNvPr>
        <xdr:cNvSpPr/>
      </xdr:nvSpPr>
      <xdr:spPr>
        <a:xfrm>
          <a:off x="2571750" y="6277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0694FAE8-A8E5-44AB-A096-16684CDB506C}"/>
            </a:ext>
          </a:extLst>
        </xdr:cNvPr>
        <xdr:cNvSpPr/>
      </xdr:nvSpPr>
      <xdr:spPr>
        <a:xfrm>
          <a:off x="1778000" y="6237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37E75718-9805-49EB-9C2E-03F23803D6CF}"/>
            </a:ext>
          </a:extLst>
        </xdr:cNvPr>
        <xdr:cNvSpPr/>
      </xdr:nvSpPr>
      <xdr:spPr>
        <a:xfrm>
          <a:off x="984250" y="62261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D929225-9366-4CDE-A70A-9F56E912840C}"/>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759ADA2-2DDB-435C-A99F-FC9F31B668EE}"/>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023A1B7-2B2B-46F0-8423-7F1CAAF8F453}"/>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73E7E13-E592-471B-86A9-38921D54247C}"/>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C689793-D661-49CA-8775-34B033297D3E}"/>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74930</xdr:rowOff>
    </xdr:from>
    <xdr:to>
      <xdr:col>24</xdr:col>
      <xdr:colOff>114300</xdr:colOff>
      <xdr:row>39</xdr:row>
      <xdr:rowOff>5080</xdr:rowOff>
    </xdr:to>
    <xdr:sp macro="" textlink="">
      <xdr:nvSpPr>
        <xdr:cNvPr id="73" name="楕円 72">
          <a:extLst>
            <a:ext uri="{FF2B5EF4-FFF2-40B4-BE49-F238E27FC236}">
              <a16:creationId xmlns:a16="http://schemas.microsoft.com/office/drawing/2014/main" id="{4AFD0A1E-5EA5-4032-A47C-236938375B8D}"/>
            </a:ext>
          </a:extLst>
        </xdr:cNvPr>
        <xdr:cNvSpPr/>
      </xdr:nvSpPr>
      <xdr:spPr>
        <a:xfrm>
          <a:off x="4127500" y="6355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53357</xdr:rowOff>
    </xdr:from>
    <xdr:ext cx="405111" cy="259045"/>
    <xdr:sp macro="" textlink="">
      <xdr:nvSpPr>
        <xdr:cNvPr id="74" name="【道路】&#10;有形固定資産減価償却率該当値テキスト">
          <a:extLst>
            <a:ext uri="{FF2B5EF4-FFF2-40B4-BE49-F238E27FC236}">
              <a16:creationId xmlns:a16="http://schemas.microsoft.com/office/drawing/2014/main" id="{45555635-3F7B-4E53-A18D-EB8EA642819C}"/>
            </a:ext>
          </a:extLst>
        </xdr:cNvPr>
        <xdr:cNvSpPr txBox="1"/>
      </xdr:nvSpPr>
      <xdr:spPr>
        <a:xfrm>
          <a:off x="4216400"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69215</xdr:rowOff>
    </xdr:from>
    <xdr:to>
      <xdr:col>20</xdr:col>
      <xdr:colOff>38100</xdr:colOff>
      <xdr:row>39</xdr:row>
      <xdr:rowOff>170815</xdr:rowOff>
    </xdr:to>
    <xdr:sp macro="" textlink="">
      <xdr:nvSpPr>
        <xdr:cNvPr id="75" name="楕円 74">
          <a:extLst>
            <a:ext uri="{FF2B5EF4-FFF2-40B4-BE49-F238E27FC236}">
              <a16:creationId xmlns:a16="http://schemas.microsoft.com/office/drawing/2014/main" id="{3EF884AB-42CF-46F7-95AF-61D7DD8F303B}"/>
            </a:ext>
          </a:extLst>
        </xdr:cNvPr>
        <xdr:cNvSpPr/>
      </xdr:nvSpPr>
      <xdr:spPr>
        <a:xfrm>
          <a:off x="3384550" y="65144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125730</xdr:rowOff>
    </xdr:from>
    <xdr:to>
      <xdr:col>24</xdr:col>
      <xdr:colOff>63500</xdr:colOff>
      <xdr:row>39</xdr:row>
      <xdr:rowOff>120015</xdr:rowOff>
    </xdr:to>
    <xdr:cxnSp macro="">
      <xdr:nvCxnSpPr>
        <xdr:cNvPr id="76" name="直線コネクタ 75">
          <a:extLst>
            <a:ext uri="{FF2B5EF4-FFF2-40B4-BE49-F238E27FC236}">
              <a16:creationId xmlns:a16="http://schemas.microsoft.com/office/drawing/2014/main" id="{7A5E9F1C-EE43-4937-99FD-84D50305329B}"/>
            </a:ext>
          </a:extLst>
        </xdr:cNvPr>
        <xdr:cNvCxnSpPr/>
      </xdr:nvCxnSpPr>
      <xdr:spPr>
        <a:xfrm flipV="1">
          <a:off x="3429000" y="6405880"/>
          <a:ext cx="749300" cy="15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31115</xdr:rowOff>
    </xdr:from>
    <xdr:to>
      <xdr:col>15</xdr:col>
      <xdr:colOff>101600</xdr:colOff>
      <xdr:row>39</xdr:row>
      <xdr:rowOff>132715</xdr:rowOff>
    </xdr:to>
    <xdr:sp macro="" textlink="">
      <xdr:nvSpPr>
        <xdr:cNvPr id="77" name="楕円 76">
          <a:extLst>
            <a:ext uri="{FF2B5EF4-FFF2-40B4-BE49-F238E27FC236}">
              <a16:creationId xmlns:a16="http://schemas.microsoft.com/office/drawing/2014/main" id="{64B24D32-F918-4321-AB5A-82CBB390ADFF}"/>
            </a:ext>
          </a:extLst>
        </xdr:cNvPr>
        <xdr:cNvSpPr/>
      </xdr:nvSpPr>
      <xdr:spPr>
        <a:xfrm>
          <a:off x="2571750" y="64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81915</xdr:rowOff>
    </xdr:from>
    <xdr:to>
      <xdr:col>19</xdr:col>
      <xdr:colOff>177800</xdr:colOff>
      <xdr:row>39</xdr:row>
      <xdr:rowOff>120015</xdr:rowOff>
    </xdr:to>
    <xdr:cxnSp macro="">
      <xdr:nvCxnSpPr>
        <xdr:cNvPr id="78" name="直線コネクタ 77">
          <a:extLst>
            <a:ext uri="{FF2B5EF4-FFF2-40B4-BE49-F238E27FC236}">
              <a16:creationId xmlns:a16="http://schemas.microsoft.com/office/drawing/2014/main" id="{CB048FA8-71FD-44DF-A8EA-D08B950C6DD0}"/>
            </a:ext>
          </a:extLst>
        </xdr:cNvPr>
        <xdr:cNvCxnSpPr/>
      </xdr:nvCxnSpPr>
      <xdr:spPr>
        <a:xfrm>
          <a:off x="2622550" y="6527165"/>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168275</xdr:rowOff>
    </xdr:from>
    <xdr:to>
      <xdr:col>10</xdr:col>
      <xdr:colOff>165100</xdr:colOff>
      <xdr:row>39</xdr:row>
      <xdr:rowOff>98425</xdr:rowOff>
    </xdr:to>
    <xdr:sp macro="" textlink="">
      <xdr:nvSpPr>
        <xdr:cNvPr id="79" name="楕円 78">
          <a:extLst>
            <a:ext uri="{FF2B5EF4-FFF2-40B4-BE49-F238E27FC236}">
              <a16:creationId xmlns:a16="http://schemas.microsoft.com/office/drawing/2014/main" id="{40A4DB2E-2A6D-4A20-B9B4-9981DA7E404B}"/>
            </a:ext>
          </a:extLst>
        </xdr:cNvPr>
        <xdr:cNvSpPr/>
      </xdr:nvSpPr>
      <xdr:spPr>
        <a:xfrm>
          <a:off x="17780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47625</xdr:rowOff>
    </xdr:from>
    <xdr:to>
      <xdr:col>15</xdr:col>
      <xdr:colOff>50800</xdr:colOff>
      <xdr:row>39</xdr:row>
      <xdr:rowOff>81915</xdr:rowOff>
    </xdr:to>
    <xdr:cxnSp macro="">
      <xdr:nvCxnSpPr>
        <xdr:cNvPr id="80" name="直線コネクタ 79">
          <a:extLst>
            <a:ext uri="{FF2B5EF4-FFF2-40B4-BE49-F238E27FC236}">
              <a16:creationId xmlns:a16="http://schemas.microsoft.com/office/drawing/2014/main" id="{534CF307-73AD-4F4F-99B8-720452E494FA}"/>
            </a:ext>
          </a:extLst>
        </xdr:cNvPr>
        <xdr:cNvCxnSpPr/>
      </xdr:nvCxnSpPr>
      <xdr:spPr>
        <a:xfrm>
          <a:off x="1828800" y="6492875"/>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130175</xdr:rowOff>
    </xdr:from>
    <xdr:to>
      <xdr:col>6</xdr:col>
      <xdr:colOff>38100</xdr:colOff>
      <xdr:row>39</xdr:row>
      <xdr:rowOff>60325</xdr:rowOff>
    </xdr:to>
    <xdr:sp macro="" textlink="">
      <xdr:nvSpPr>
        <xdr:cNvPr id="81" name="楕円 80">
          <a:extLst>
            <a:ext uri="{FF2B5EF4-FFF2-40B4-BE49-F238E27FC236}">
              <a16:creationId xmlns:a16="http://schemas.microsoft.com/office/drawing/2014/main" id="{ABA92327-77B7-477D-A6DB-D51588AA22AF}"/>
            </a:ext>
          </a:extLst>
        </xdr:cNvPr>
        <xdr:cNvSpPr/>
      </xdr:nvSpPr>
      <xdr:spPr>
        <a:xfrm>
          <a:off x="984250" y="64103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9525</xdr:rowOff>
    </xdr:from>
    <xdr:to>
      <xdr:col>10</xdr:col>
      <xdr:colOff>114300</xdr:colOff>
      <xdr:row>39</xdr:row>
      <xdr:rowOff>47625</xdr:rowOff>
    </xdr:to>
    <xdr:cxnSp macro="">
      <xdr:nvCxnSpPr>
        <xdr:cNvPr id="82" name="直線コネクタ 81">
          <a:extLst>
            <a:ext uri="{FF2B5EF4-FFF2-40B4-BE49-F238E27FC236}">
              <a16:creationId xmlns:a16="http://schemas.microsoft.com/office/drawing/2014/main" id="{1ED24D9B-245E-42EB-B295-58ACAABCF051}"/>
            </a:ext>
          </a:extLst>
        </xdr:cNvPr>
        <xdr:cNvCxnSpPr/>
      </xdr:nvCxnSpPr>
      <xdr:spPr>
        <a:xfrm>
          <a:off x="1028700" y="645477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F1194AEC-0F57-4BAE-A6D5-E6F3AD5B8735}"/>
            </a:ext>
          </a:extLst>
        </xdr:cNvPr>
        <xdr:cNvSpPr txBox="1"/>
      </xdr:nvSpPr>
      <xdr:spPr>
        <a:xfrm>
          <a:off x="3239144" y="608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4" name="n_2aveValue【道路】&#10;有形固定資産減価償却率">
          <a:extLst>
            <a:ext uri="{FF2B5EF4-FFF2-40B4-BE49-F238E27FC236}">
              <a16:creationId xmlns:a16="http://schemas.microsoft.com/office/drawing/2014/main" id="{25DFEC31-76E4-4D8C-A0BB-EF404D80CD9E}"/>
            </a:ext>
          </a:extLst>
        </xdr:cNvPr>
        <xdr:cNvSpPr txBox="1"/>
      </xdr:nvSpPr>
      <xdr:spPr>
        <a:xfrm>
          <a:off x="2439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5" name="n_3aveValue【道路】&#10;有形固定資産減価償却率">
          <a:extLst>
            <a:ext uri="{FF2B5EF4-FFF2-40B4-BE49-F238E27FC236}">
              <a16:creationId xmlns:a16="http://schemas.microsoft.com/office/drawing/2014/main" id="{42C41FD2-B344-49AA-B69D-00F23C1C578D}"/>
            </a:ext>
          </a:extLst>
        </xdr:cNvPr>
        <xdr:cNvSpPr txBox="1"/>
      </xdr:nvSpPr>
      <xdr:spPr>
        <a:xfrm>
          <a:off x="1645294" y="6019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6" name="n_4aveValue【道路】&#10;有形固定資産減価償却率">
          <a:extLst>
            <a:ext uri="{FF2B5EF4-FFF2-40B4-BE49-F238E27FC236}">
              <a16:creationId xmlns:a16="http://schemas.microsoft.com/office/drawing/2014/main" id="{6AE593F9-9CF6-47CA-98A8-A3011B000325}"/>
            </a:ext>
          </a:extLst>
        </xdr:cNvPr>
        <xdr:cNvSpPr txBox="1"/>
      </xdr:nvSpPr>
      <xdr:spPr>
        <a:xfrm>
          <a:off x="851544" y="6007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161942</xdr:rowOff>
    </xdr:from>
    <xdr:ext cx="405111" cy="259045"/>
    <xdr:sp macro="" textlink="">
      <xdr:nvSpPr>
        <xdr:cNvPr id="87" name="n_1mainValue【道路】&#10;有形固定資産減価償却率">
          <a:extLst>
            <a:ext uri="{FF2B5EF4-FFF2-40B4-BE49-F238E27FC236}">
              <a16:creationId xmlns:a16="http://schemas.microsoft.com/office/drawing/2014/main" id="{DDD580B5-D88E-4195-87D6-79A16049803F}"/>
            </a:ext>
          </a:extLst>
        </xdr:cNvPr>
        <xdr:cNvSpPr txBox="1"/>
      </xdr:nvSpPr>
      <xdr:spPr>
        <a:xfrm>
          <a:off x="3239144" y="660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123842</xdr:rowOff>
    </xdr:from>
    <xdr:ext cx="405111" cy="259045"/>
    <xdr:sp macro="" textlink="">
      <xdr:nvSpPr>
        <xdr:cNvPr id="88" name="n_2mainValue【道路】&#10;有形固定資産減価償却率">
          <a:extLst>
            <a:ext uri="{FF2B5EF4-FFF2-40B4-BE49-F238E27FC236}">
              <a16:creationId xmlns:a16="http://schemas.microsoft.com/office/drawing/2014/main" id="{F85D3807-9E70-4500-A63B-BC093D451D6C}"/>
            </a:ext>
          </a:extLst>
        </xdr:cNvPr>
        <xdr:cNvSpPr txBox="1"/>
      </xdr:nvSpPr>
      <xdr:spPr>
        <a:xfrm>
          <a:off x="2439044" y="656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89552</xdr:rowOff>
    </xdr:from>
    <xdr:ext cx="405111" cy="259045"/>
    <xdr:sp macro="" textlink="">
      <xdr:nvSpPr>
        <xdr:cNvPr id="89" name="n_3mainValue【道路】&#10;有形固定資産減価償却率">
          <a:extLst>
            <a:ext uri="{FF2B5EF4-FFF2-40B4-BE49-F238E27FC236}">
              <a16:creationId xmlns:a16="http://schemas.microsoft.com/office/drawing/2014/main" id="{2F5DBA85-5C66-43D7-8FB1-A64D419A4B96}"/>
            </a:ext>
          </a:extLst>
        </xdr:cNvPr>
        <xdr:cNvSpPr txBox="1"/>
      </xdr:nvSpPr>
      <xdr:spPr>
        <a:xfrm>
          <a:off x="1645294" y="653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51452</xdr:rowOff>
    </xdr:from>
    <xdr:ext cx="405111" cy="259045"/>
    <xdr:sp macro="" textlink="">
      <xdr:nvSpPr>
        <xdr:cNvPr id="90" name="n_4mainValue【道路】&#10;有形固定資産減価償却率">
          <a:extLst>
            <a:ext uri="{FF2B5EF4-FFF2-40B4-BE49-F238E27FC236}">
              <a16:creationId xmlns:a16="http://schemas.microsoft.com/office/drawing/2014/main" id="{C0D01779-7E9C-4409-95F1-67964DAE1200}"/>
            </a:ext>
          </a:extLst>
        </xdr:cNvPr>
        <xdr:cNvSpPr txBox="1"/>
      </xdr:nvSpPr>
      <xdr:spPr>
        <a:xfrm>
          <a:off x="851544" y="649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7293BA1-3545-4E6F-BCDC-B4450072260F}"/>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2C929FA-4BDC-4B12-B438-B34810C5D4DD}"/>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3D4DF98-0795-46D9-A6AC-96D11D8F07FC}"/>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36BBFC0-5475-47C5-8C21-D64B67133DAF}"/>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DCD2CBB-0C3D-419F-A61E-481A31ACE535}"/>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A9396DB-647F-43C0-B9D0-4C90459AB9D4}"/>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3CE7D25-2C37-4F82-9C91-EE31B98979E6}"/>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CBECD87-6A64-4753-879A-15C21BEF9D9D}"/>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D227CAF-CA35-4947-B544-417C38D6BA63}"/>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AB1D2FA-692D-4D50-B1AA-BE952DCA8BE4}"/>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16551297-A075-4BBB-ACEA-E8F3D89CEDFC}"/>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77ED5241-2325-4496-94C6-3032510E9F4A}"/>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6BA805E9-B2E8-4F5C-8ABF-4F73C36580C3}"/>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545D93A1-CB9B-4E30-9FA1-A8D0EF229C75}"/>
            </a:ext>
          </a:extLst>
        </xdr:cNvPr>
        <xdr:cNvSpPr txBox="1"/>
      </xdr:nvSpPr>
      <xdr:spPr>
        <a:xfrm>
          <a:off x="5327878" y="6474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D3FE98F5-F5A8-44A4-99E2-78DA72BA8B7E}"/>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302CE6A6-B727-44C3-B3BB-A92A1ADD8710}"/>
            </a:ext>
          </a:extLst>
        </xdr:cNvPr>
        <xdr:cNvSpPr txBox="1"/>
      </xdr:nvSpPr>
      <xdr:spPr>
        <a:xfrm>
          <a:off x="5327878" y="6112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C6CC0B31-69AB-49B6-AC42-B958295A801D}"/>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2B530426-A466-4850-8FA0-F134778F68B8}"/>
            </a:ext>
          </a:extLst>
        </xdr:cNvPr>
        <xdr:cNvSpPr txBox="1"/>
      </xdr:nvSpPr>
      <xdr:spPr>
        <a:xfrm>
          <a:off x="5327878" y="5744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C386BB71-1C67-4249-B4D2-746ACFA5D58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2EB56332-8B52-4FBC-93D1-0072D94F16F5}"/>
            </a:ext>
          </a:extLst>
        </xdr:cNvPr>
        <xdr:cNvSpPr txBox="1"/>
      </xdr:nvSpPr>
      <xdr:spPr>
        <a:xfrm>
          <a:off x="5327878" y="5375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E1E56BC-E4EE-465A-8B66-776A780D028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459F3783-BD26-411E-BAD0-25AEA32144BA}"/>
            </a:ext>
          </a:extLst>
        </xdr:cNvPr>
        <xdr:cNvSpPr txBox="1"/>
      </xdr:nvSpPr>
      <xdr:spPr>
        <a:xfrm>
          <a:off x="5282808" y="50076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AB70F31-82AB-4858-BBF0-35A13C82BA08}"/>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17DB7267-56AF-4F2C-A862-9492CCBCC26B}"/>
            </a:ext>
          </a:extLst>
        </xdr:cNvPr>
        <xdr:cNvCxnSpPr/>
      </xdr:nvCxnSpPr>
      <xdr:spPr>
        <a:xfrm flipV="1">
          <a:off x="9429115" y="5478701"/>
          <a:ext cx="0" cy="1499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2EAE207D-4146-4F50-9C90-ED2494FE9FB0}"/>
            </a:ext>
          </a:extLst>
        </xdr:cNvPr>
        <xdr:cNvSpPr txBox="1"/>
      </xdr:nvSpPr>
      <xdr:spPr>
        <a:xfrm>
          <a:off x="9467850" y="70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2E5A4AFA-7119-4255-B633-14B33FA7D1CF}"/>
            </a:ext>
          </a:extLst>
        </xdr:cNvPr>
        <xdr:cNvCxnSpPr/>
      </xdr:nvCxnSpPr>
      <xdr:spPr>
        <a:xfrm>
          <a:off x="9359900" y="69785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8671792A-5FBC-47C2-A668-40FA94389A43}"/>
            </a:ext>
          </a:extLst>
        </xdr:cNvPr>
        <xdr:cNvSpPr txBox="1"/>
      </xdr:nvSpPr>
      <xdr:spPr>
        <a:xfrm>
          <a:off x="9467850" y="5266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75E28D43-12E7-4299-9B5F-506739C89CA1}"/>
            </a:ext>
          </a:extLst>
        </xdr:cNvPr>
        <xdr:cNvCxnSpPr/>
      </xdr:nvCxnSpPr>
      <xdr:spPr>
        <a:xfrm>
          <a:off x="9359900" y="54787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F49B4704-C833-4AEB-B445-0303B217A507}"/>
            </a:ext>
          </a:extLst>
        </xdr:cNvPr>
        <xdr:cNvSpPr txBox="1"/>
      </xdr:nvSpPr>
      <xdr:spPr>
        <a:xfrm>
          <a:off x="9467850" y="6763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918547AE-8DB7-4490-AE6D-B91F90FA8F1B}"/>
            </a:ext>
          </a:extLst>
        </xdr:cNvPr>
        <xdr:cNvSpPr/>
      </xdr:nvSpPr>
      <xdr:spPr>
        <a:xfrm>
          <a:off x="9398000" y="69056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CFE94270-1398-471A-B0DC-F876E9492964}"/>
            </a:ext>
          </a:extLst>
        </xdr:cNvPr>
        <xdr:cNvSpPr/>
      </xdr:nvSpPr>
      <xdr:spPr>
        <a:xfrm>
          <a:off x="8636000" y="69034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5158F65E-7E14-47CD-919D-70D78521F40D}"/>
            </a:ext>
          </a:extLst>
        </xdr:cNvPr>
        <xdr:cNvSpPr/>
      </xdr:nvSpPr>
      <xdr:spPr>
        <a:xfrm>
          <a:off x="7842250" y="69043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AF43225C-BFCB-4C70-B580-2229472E6130}"/>
            </a:ext>
          </a:extLst>
        </xdr:cNvPr>
        <xdr:cNvSpPr/>
      </xdr:nvSpPr>
      <xdr:spPr>
        <a:xfrm>
          <a:off x="7029450" y="69048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D696E3C1-42C3-4218-A604-6585F703E039}"/>
            </a:ext>
          </a:extLst>
        </xdr:cNvPr>
        <xdr:cNvSpPr/>
      </xdr:nvSpPr>
      <xdr:spPr>
        <a:xfrm>
          <a:off x="6235700" y="69281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6840045-FAC0-48E1-9AC6-370872952BFA}"/>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6D2130A-4990-4DF3-8DC0-A04B84443851}"/>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D9C7C95-73D5-437A-A1BB-0F4865FC2D27}"/>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C6359F9-F08F-4004-9419-CEF263C883D4}"/>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A6DC02C-E2A1-4E5D-AE07-049A53D25A49}"/>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146617</xdr:rowOff>
    </xdr:from>
    <xdr:to>
      <xdr:col>55</xdr:col>
      <xdr:colOff>50800</xdr:colOff>
      <xdr:row>42</xdr:row>
      <xdr:rowOff>76767</xdr:rowOff>
    </xdr:to>
    <xdr:sp macro="" textlink="">
      <xdr:nvSpPr>
        <xdr:cNvPr id="130" name="楕円 129">
          <a:extLst>
            <a:ext uri="{FF2B5EF4-FFF2-40B4-BE49-F238E27FC236}">
              <a16:creationId xmlns:a16="http://schemas.microsoft.com/office/drawing/2014/main" id="{42F93DA4-C8F8-41F3-8C5C-3552B89DD725}"/>
            </a:ext>
          </a:extLst>
        </xdr:cNvPr>
        <xdr:cNvSpPr/>
      </xdr:nvSpPr>
      <xdr:spPr>
        <a:xfrm>
          <a:off x="9398000" y="69220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a:extLst>
            <a:ext uri="{FF2B5EF4-FFF2-40B4-BE49-F238E27FC236}">
              <a16:creationId xmlns:a16="http://schemas.microsoft.com/office/drawing/2014/main" id="{E639D4DD-DC11-4133-8295-C585D8D2B7A3}"/>
            </a:ext>
          </a:extLst>
        </xdr:cNvPr>
        <xdr:cNvSpPr txBox="1"/>
      </xdr:nvSpPr>
      <xdr:spPr>
        <a:xfrm>
          <a:off x="9467850" y="688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146702</xdr:rowOff>
    </xdr:from>
    <xdr:to>
      <xdr:col>50</xdr:col>
      <xdr:colOff>165100</xdr:colOff>
      <xdr:row>42</xdr:row>
      <xdr:rowOff>76852</xdr:rowOff>
    </xdr:to>
    <xdr:sp macro="" textlink="">
      <xdr:nvSpPr>
        <xdr:cNvPr id="132" name="楕円 131">
          <a:extLst>
            <a:ext uri="{FF2B5EF4-FFF2-40B4-BE49-F238E27FC236}">
              <a16:creationId xmlns:a16="http://schemas.microsoft.com/office/drawing/2014/main" id="{826C5616-83F7-48AB-A9F3-793BB80B6749}"/>
            </a:ext>
          </a:extLst>
        </xdr:cNvPr>
        <xdr:cNvSpPr/>
      </xdr:nvSpPr>
      <xdr:spPr>
        <a:xfrm>
          <a:off x="8636000" y="69221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25967</xdr:rowOff>
    </xdr:from>
    <xdr:to>
      <xdr:col>55</xdr:col>
      <xdr:colOff>0</xdr:colOff>
      <xdr:row>42</xdr:row>
      <xdr:rowOff>26052</xdr:rowOff>
    </xdr:to>
    <xdr:cxnSp macro="">
      <xdr:nvCxnSpPr>
        <xdr:cNvPr id="133" name="直線コネクタ 132">
          <a:extLst>
            <a:ext uri="{FF2B5EF4-FFF2-40B4-BE49-F238E27FC236}">
              <a16:creationId xmlns:a16="http://schemas.microsoft.com/office/drawing/2014/main" id="{F9324E58-B93C-4042-85A1-CCAA85E33EBC}"/>
            </a:ext>
          </a:extLst>
        </xdr:cNvPr>
        <xdr:cNvCxnSpPr/>
      </xdr:nvCxnSpPr>
      <xdr:spPr>
        <a:xfrm flipV="1">
          <a:off x="8686800" y="6966517"/>
          <a:ext cx="74295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146927</xdr:rowOff>
    </xdr:from>
    <xdr:to>
      <xdr:col>46</xdr:col>
      <xdr:colOff>38100</xdr:colOff>
      <xdr:row>42</xdr:row>
      <xdr:rowOff>77077</xdr:rowOff>
    </xdr:to>
    <xdr:sp macro="" textlink="">
      <xdr:nvSpPr>
        <xdr:cNvPr id="134" name="楕円 133">
          <a:extLst>
            <a:ext uri="{FF2B5EF4-FFF2-40B4-BE49-F238E27FC236}">
              <a16:creationId xmlns:a16="http://schemas.microsoft.com/office/drawing/2014/main" id="{2B68EDA9-6370-41BE-A002-E466C0F52FCB}"/>
            </a:ext>
          </a:extLst>
        </xdr:cNvPr>
        <xdr:cNvSpPr/>
      </xdr:nvSpPr>
      <xdr:spPr>
        <a:xfrm>
          <a:off x="7842250" y="69223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26052</xdr:rowOff>
    </xdr:from>
    <xdr:to>
      <xdr:col>50</xdr:col>
      <xdr:colOff>114300</xdr:colOff>
      <xdr:row>42</xdr:row>
      <xdr:rowOff>26277</xdr:rowOff>
    </xdr:to>
    <xdr:cxnSp macro="">
      <xdr:nvCxnSpPr>
        <xdr:cNvPr id="135" name="直線コネクタ 134">
          <a:extLst>
            <a:ext uri="{FF2B5EF4-FFF2-40B4-BE49-F238E27FC236}">
              <a16:creationId xmlns:a16="http://schemas.microsoft.com/office/drawing/2014/main" id="{2AE1EFDE-18B5-451C-AD3B-E3FE5C89E6E1}"/>
            </a:ext>
          </a:extLst>
        </xdr:cNvPr>
        <xdr:cNvCxnSpPr/>
      </xdr:nvCxnSpPr>
      <xdr:spPr>
        <a:xfrm flipV="1">
          <a:off x="7886700" y="6966602"/>
          <a:ext cx="8001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147126</xdr:rowOff>
    </xdr:from>
    <xdr:to>
      <xdr:col>41</xdr:col>
      <xdr:colOff>101600</xdr:colOff>
      <xdr:row>42</xdr:row>
      <xdr:rowOff>77276</xdr:rowOff>
    </xdr:to>
    <xdr:sp macro="" textlink="">
      <xdr:nvSpPr>
        <xdr:cNvPr id="136" name="楕円 135">
          <a:extLst>
            <a:ext uri="{FF2B5EF4-FFF2-40B4-BE49-F238E27FC236}">
              <a16:creationId xmlns:a16="http://schemas.microsoft.com/office/drawing/2014/main" id="{06E3C5F0-07C9-42EA-91D4-BA5736B0F4FD}"/>
            </a:ext>
          </a:extLst>
        </xdr:cNvPr>
        <xdr:cNvSpPr/>
      </xdr:nvSpPr>
      <xdr:spPr>
        <a:xfrm>
          <a:off x="7029450" y="69225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26277</xdr:rowOff>
    </xdr:from>
    <xdr:to>
      <xdr:col>45</xdr:col>
      <xdr:colOff>177800</xdr:colOff>
      <xdr:row>42</xdr:row>
      <xdr:rowOff>26476</xdr:rowOff>
    </xdr:to>
    <xdr:cxnSp macro="">
      <xdr:nvCxnSpPr>
        <xdr:cNvPr id="137" name="直線コネクタ 136">
          <a:extLst>
            <a:ext uri="{FF2B5EF4-FFF2-40B4-BE49-F238E27FC236}">
              <a16:creationId xmlns:a16="http://schemas.microsoft.com/office/drawing/2014/main" id="{114780BC-6228-4FAC-96D7-F07AFF9AB95A}"/>
            </a:ext>
          </a:extLst>
        </xdr:cNvPr>
        <xdr:cNvCxnSpPr/>
      </xdr:nvCxnSpPr>
      <xdr:spPr>
        <a:xfrm flipV="1">
          <a:off x="7080250" y="6966827"/>
          <a:ext cx="80645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147106</xdr:rowOff>
    </xdr:from>
    <xdr:to>
      <xdr:col>36</xdr:col>
      <xdr:colOff>165100</xdr:colOff>
      <xdr:row>42</xdr:row>
      <xdr:rowOff>77256</xdr:rowOff>
    </xdr:to>
    <xdr:sp macro="" textlink="">
      <xdr:nvSpPr>
        <xdr:cNvPr id="138" name="楕円 137">
          <a:extLst>
            <a:ext uri="{FF2B5EF4-FFF2-40B4-BE49-F238E27FC236}">
              <a16:creationId xmlns:a16="http://schemas.microsoft.com/office/drawing/2014/main" id="{7CD3AC29-8206-473F-B0EA-348B2FE4E9D1}"/>
            </a:ext>
          </a:extLst>
        </xdr:cNvPr>
        <xdr:cNvSpPr/>
      </xdr:nvSpPr>
      <xdr:spPr>
        <a:xfrm>
          <a:off x="6235700" y="69225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26456</xdr:rowOff>
    </xdr:from>
    <xdr:to>
      <xdr:col>41</xdr:col>
      <xdr:colOff>50800</xdr:colOff>
      <xdr:row>42</xdr:row>
      <xdr:rowOff>26476</xdr:rowOff>
    </xdr:to>
    <xdr:cxnSp macro="">
      <xdr:nvCxnSpPr>
        <xdr:cNvPr id="139" name="直線コネクタ 138">
          <a:extLst>
            <a:ext uri="{FF2B5EF4-FFF2-40B4-BE49-F238E27FC236}">
              <a16:creationId xmlns:a16="http://schemas.microsoft.com/office/drawing/2014/main" id="{794C9B5C-14ED-41BB-8F7C-36A3AEFAB4BF}"/>
            </a:ext>
          </a:extLst>
        </xdr:cNvPr>
        <xdr:cNvCxnSpPr/>
      </xdr:nvCxnSpPr>
      <xdr:spPr>
        <a:xfrm>
          <a:off x="6286500" y="6967006"/>
          <a:ext cx="79375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E707A826-4187-4137-99ED-4BC4759F3496}"/>
            </a:ext>
          </a:extLst>
        </xdr:cNvPr>
        <xdr:cNvSpPr txBox="1"/>
      </xdr:nvSpPr>
      <xdr:spPr>
        <a:xfrm>
          <a:off x="8399994" y="668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DB9D0C62-DD65-4AA8-A5F4-7EF375047422}"/>
            </a:ext>
          </a:extLst>
        </xdr:cNvPr>
        <xdr:cNvSpPr txBox="1"/>
      </xdr:nvSpPr>
      <xdr:spPr>
        <a:xfrm>
          <a:off x="7612594" y="668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2DA867B1-BBA8-4D1B-9A04-EC62673A0189}"/>
            </a:ext>
          </a:extLst>
        </xdr:cNvPr>
        <xdr:cNvSpPr txBox="1"/>
      </xdr:nvSpPr>
      <xdr:spPr>
        <a:xfrm>
          <a:off x="6818844" y="668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73982</xdr:rowOff>
    </xdr:from>
    <xdr:ext cx="534377" cy="259045"/>
    <xdr:sp macro="" textlink="">
      <xdr:nvSpPr>
        <xdr:cNvPr id="143" name="n_4aveValue【道路】&#10;一人当たり延長">
          <a:extLst>
            <a:ext uri="{FF2B5EF4-FFF2-40B4-BE49-F238E27FC236}">
              <a16:creationId xmlns:a16="http://schemas.microsoft.com/office/drawing/2014/main" id="{EA5879FE-7F45-4EC6-ACBD-C3DE0AFF21EF}"/>
            </a:ext>
          </a:extLst>
        </xdr:cNvPr>
        <xdr:cNvSpPr txBox="1"/>
      </xdr:nvSpPr>
      <xdr:spPr>
        <a:xfrm>
          <a:off x="6038361" y="70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67979</xdr:rowOff>
    </xdr:from>
    <xdr:ext cx="534377" cy="259045"/>
    <xdr:sp macro="" textlink="">
      <xdr:nvSpPr>
        <xdr:cNvPr id="144" name="n_1mainValue【道路】&#10;一人当たり延長">
          <a:extLst>
            <a:ext uri="{FF2B5EF4-FFF2-40B4-BE49-F238E27FC236}">
              <a16:creationId xmlns:a16="http://schemas.microsoft.com/office/drawing/2014/main" id="{78206867-1C23-4A24-8DC5-76DC74EF4D2A}"/>
            </a:ext>
          </a:extLst>
        </xdr:cNvPr>
        <xdr:cNvSpPr txBox="1"/>
      </xdr:nvSpPr>
      <xdr:spPr>
        <a:xfrm>
          <a:off x="8425961" y="700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68204</xdr:rowOff>
    </xdr:from>
    <xdr:ext cx="534377" cy="259045"/>
    <xdr:sp macro="" textlink="">
      <xdr:nvSpPr>
        <xdr:cNvPr id="145" name="n_2mainValue【道路】&#10;一人当たり延長">
          <a:extLst>
            <a:ext uri="{FF2B5EF4-FFF2-40B4-BE49-F238E27FC236}">
              <a16:creationId xmlns:a16="http://schemas.microsoft.com/office/drawing/2014/main" id="{8C667E05-5FBF-4D97-8E07-751017E8AABC}"/>
            </a:ext>
          </a:extLst>
        </xdr:cNvPr>
        <xdr:cNvSpPr txBox="1"/>
      </xdr:nvSpPr>
      <xdr:spPr>
        <a:xfrm>
          <a:off x="7644911" y="700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68403</xdr:rowOff>
    </xdr:from>
    <xdr:ext cx="534377" cy="259045"/>
    <xdr:sp macro="" textlink="">
      <xdr:nvSpPr>
        <xdr:cNvPr id="146" name="n_3mainValue【道路】&#10;一人当たり延長">
          <a:extLst>
            <a:ext uri="{FF2B5EF4-FFF2-40B4-BE49-F238E27FC236}">
              <a16:creationId xmlns:a16="http://schemas.microsoft.com/office/drawing/2014/main" id="{63262D68-9BF7-42F8-BD52-3ACB6C8BFEA5}"/>
            </a:ext>
          </a:extLst>
        </xdr:cNvPr>
        <xdr:cNvSpPr txBox="1"/>
      </xdr:nvSpPr>
      <xdr:spPr>
        <a:xfrm>
          <a:off x="6851161" y="700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93783</xdr:rowOff>
    </xdr:from>
    <xdr:ext cx="534377" cy="259045"/>
    <xdr:sp macro="" textlink="">
      <xdr:nvSpPr>
        <xdr:cNvPr id="147" name="n_4mainValue【道路】&#10;一人当たり延長">
          <a:extLst>
            <a:ext uri="{FF2B5EF4-FFF2-40B4-BE49-F238E27FC236}">
              <a16:creationId xmlns:a16="http://schemas.microsoft.com/office/drawing/2014/main" id="{D98FC5D4-2CB7-412E-AA00-725F680A0063}"/>
            </a:ext>
          </a:extLst>
        </xdr:cNvPr>
        <xdr:cNvSpPr txBox="1"/>
      </xdr:nvSpPr>
      <xdr:spPr>
        <a:xfrm>
          <a:off x="6038361" y="670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3DD3E607-7822-48EF-A9D7-C21EE2E29897}"/>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801F4BB-C22E-43A6-A4DF-5F2546D74729}"/>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00D0257-C78B-4E6C-86D4-8E9011D126BD}"/>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5360A439-1CD8-44B7-8F1B-636982304234}"/>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CC5B5BB4-D258-42CB-AEC8-7A6465E4A4A2}"/>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661CEF3-6F75-4D88-8FE4-44A7E816EF41}"/>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C1A8DA83-648B-44AE-89A9-14EC88E97DFC}"/>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8D2737B5-80E3-4FDE-88B3-C3856B3742C2}"/>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B354927E-7E78-4AB8-8C11-670F93659B57}"/>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53EF4D48-6290-4272-9542-9C5C3377A67B}"/>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5C56DCC2-6BE8-4910-B494-CCC4B64C48CD}"/>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19BE4EED-7609-4884-BF64-29B84A09523E}"/>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C479661D-EA9D-4C54-A032-A781503C0F35}"/>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A24C79E-E8F8-4E94-B8AE-2C210F88D98A}"/>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DED40DF6-DBA5-4FAA-BC34-6F58F08A58E6}"/>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5D724148-DB95-4544-A103-1A27C006DD78}"/>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D51E2AAC-5A47-4F02-B072-7DBAEC59088B}"/>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CA1EC6BD-5671-442E-8EDE-277EC313ABBB}"/>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32A85406-CCC4-45E7-820F-14032B3C604B}"/>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974A0D5D-2880-4D98-A8F5-1F7110BF1C1E}"/>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73554AC0-ABE7-44ED-9208-16F5272FA6AE}"/>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9511BEC0-2DF6-4F27-93EE-A38D1C900836}"/>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ED7FB451-DFF4-4F84-AD14-2C6451F1EAC3}"/>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A62A4515-CE32-437F-93E0-E599DA65AAE2}"/>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F4C3F443-601A-475B-9D78-5CE2A72CC4B5}"/>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5E79FFDB-DAA7-4043-B60F-C74EA6D2DEAD}"/>
            </a:ext>
          </a:extLst>
        </xdr:cNvPr>
        <xdr:cNvCxnSpPr/>
      </xdr:nvCxnSpPr>
      <xdr:spPr>
        <a:xfrm flipV="1">
          <a:off x="4177665" y="9240338"/>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F12BA0F3-8FAC-483B-A37C-F69AE257DB55}"/>
            </a:ext>
          </a:extLst>
        </xdr:cNvPr>
        <xdr:cNvSpPr txBox="1"/>
      </xdr:nvSpPr>
      <xdr:spPr>
        <a:xfrm>
          <a:off x="4216400" y="1064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88615E85-C0C8-4EA6-9383-62AD515DB557}"/>
            </a:ext>
          </a:extLst>
        </xdr:cNvPr>
        <xdr:cNvCxnSpPr/>
      </xdr:nvCxnSpPr>
      <xdr:spPr>
        <a:xfrm>
          <a:off x="4108450" y="106445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F9C4641D-508E-4F2B-9D5D-DA95B270E975}"/>
            </a:ext>
          </a:extLst>
        </xdr:cNvPr>
        <xdr:cNvSpPr txBox="1"/>
      </xdr:nvSpPr>
      <xdr:spPr>
        <a:xfrm>
          <a:off x="4216400" y="9021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8646AD0B-D999-4ADB-8054-FA275C0C713E}"/>
            </a:ext>
          </a:extLst>
        </xdr:cNvPr>
        <xdr:cNvCxnSpPr/>
      </xdr:nvCxnSpPr>
      <xdr:spPr>
        <a:xfrm>
          <a:off x="4108450" y="92403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A32F931-9856-41A9-818D-3B8C9ABDE142}"/>
            </a:ext>
          </a:extLst>
        </xdr:cNvPr>
        <xdr:cNvSpPr txBox="1"/>
      </xdr:nvSpPr>
      <xdr:spPr>
        <a:xfrm>
          <a:off x="4216400" y="10016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535DADFC-BF0D-4915-A986-A818C57E3EB3}"/>
            </a:ext>
          </a:extLst>
        </xdr:cNvPr>
        <xdr:cNvSpPr/>
      </xdr:nvSpPr>
      <xdr:spPr>
        <a:xfrm>
          <a:off x="412750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DE7AE5CF-8F72-42FC-B930-42B5FBA8D6EB}"/>
            </a:ext>
          </a:extLst>
        </xdr:cNvPr>
        <xdr:cNvSpPr/>
      </xdr:nvSpPr>
      <xdr:spPr>
        <a:xfrm>
          <a:off x="3384550" y="100460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1A0CD28E-F130-40C9-9EE7-A8690578D03F}"/>
            </a:ext>
          </a:extLst>
        </xdr:cNvPr>
        <xdr:cNvSpPr/>
      </xdr:nvSpPr>
      <xdr:spPr>
        <a:xfrm>
          <a:off x="2571750" y="100395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71E1AF9E-9652-4631-A09A-F4A71FECDA46}"/>
            </a:ext>
          </a:extLst>
        </xdr:cNvPr>
        <xdr:cNvSpPr/>
      </xdr:nvSpPr>
      <xdr:spPr>
        <a:xfrm>
          <a:off x="1778000" y="99954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FC58BE59-22FB-427E-8479-18B693E44E9D}"/>
            </a:ext>
          </a:extLst>
        </xdr:cNvPr>
        <xdr:cNvSpPr/>
      </xdr:nvSpPr>
      <xdr:spPr>
        <a:xfrm>
          <a:off x="984250" y="99921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A8C39F1-ECB2-481A-B851-450E841B1457}"/>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82461EE-8EBA-44B9-AB59-791034CE2D3D}"/>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DCE2A78-BA14-4CA7-88B0-992C5E8F328F}"/>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70DE1AD-9BFA-4B4A-B3A3-D319EF0D323C}"/>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040397E-F504-4B66-886E-26CA10067119}"/>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143510</xdr:rowOff>
    </xdr:from>
    <xdr:to>
      <xdr:col>24</xdr:col>
      <xdr:colOff>114300</xdr:colOff>
      <xdr:row>58</xdr:row>
      <xdr:rowOff>73660</xdr:rowOff>
    </xdr:to>
    <xdr:sp macro="" textlink="">
      <xdr:nvSpPr>
        <xdr:cNvPr id="189" name="楕円 188">
          <a:extLst>
            <a:ext uri="{FF2B5EF4-FFF2-40B4-BE49-F238E27FC236}">
              <a16:creationId xmlns:a16="http://schemas.microsoft.com/office/drawing/2014/main" id="{262A0177-ECD0-408B-B73F-287654D629D9}"/>
            </a:ext>
          </a:extLst>
        </xdr:cNvPr>
        <xdr:cNvSpPr/>
      </xdr:nvSpPr>
      <xdr:spPr>
        <a:xfrm>
          <a:off x="4127500" y="9560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166387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53623EB7-0E8C-4384-955C-18D61C776E81}"/>
            </a:ext>
          </a:extLst>
        </xdr:cNvPr>
        <xdr:cNvSpPr txBox="1"/>
      </xdr:nvSpPr>
      <xdr:spPr>
        <a:xfrm>
          <a:off x="42164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115751</xdr:rowOff>
    </xdr:from>
    <xdr:to>
      <xdr:col>20</xdr:col>
      <xdr:colOff>38100</xdr:colOff>
      <xdr:row>58</xdr:row>
      <xdr:rowOff>45901</xdr:rowOff>
    </xdr:to>
    <xdr:sp macro="" textlink="">
      <xdr:nvSpPr>
        <xdr:cNvPr id="191" name="楕円 190">
          <a:extLst>
            <a:ext uri="{FF2B5EF4-FFF2-40B4-BE49-F238E27FC236}">
              <a16:creationId xmlns:a16="http://schemas.microsoft.com/office/drawing/2014/main" id="{CAEF0497-A864-4996-ACED-4C13CE0371D8}"/>
            </a:ext>
          </a:extLst>
        </xdr:cNvPr>
        <xdr:cNvSpPr/>
      </xdr:nvSpPr>
      <xdr:spPr>
        <a:xfrm>
          <a:off x="3384550" y="95328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166551</xdr:rowOff>
    </xdr:from>
    <xdr:to>
      <xdr:col>24</xdr:col>
      <xdr:colOff>63500</xdr:colOff>
      <xdr:row>58</xdr:row>
      <xdr:rowOff>22860</xdr:rowOff>
    </xdr:to>
    <xdr:cxnSp macro="">
      <xdr:nvCxnSpPr>
        <xdr:cNvPr id="192" name="直線コネクタ 191">
          <a:extLst>
            <a:ext uri="{FF2B5EF4-FFF2-40B4-BE49-F238E27FC236}">
              <a16:creationId xmlns:a16="http://schemas.microsoft.com/office/drawing/2014/main" id="{AF5E7045-D25E-4D8D-AFB7-0DB3D46748CB}"/>
            </a:ext>
          </a:extLst>
        </xdr:cNvPr>
        <xdr:cNvCxnSpPr/>
      </xdr:nvCxnSpPr>
      <xdr:spPr>
        <a:xfrm>
          <a:off x="3429000" y="9583601"/>
          <a:ext cx="749300" cy="2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3084</xdr:rowOff>
    </xdr:from>
    <xdr:to>
      <xdr:col>15</xdr:col>
      <xdr:colOff>101600</xdr:colOff>
      <xdr:row>60</xdr:row>
      <xdr:rowOff>104684</xdr:rowOff>
    </xdr:to>
    <xdr:sp macro="" textlink="">
      <xdr:nvSpPr>
        <xdr:cNvPr id="193" name="楕円 192">
          <a:extLst>
            <a:ext uri="{FF2B5EF4-FFF2-40B4-BE49-F238E27FC236}">
              <a16:creationId xmlns:a16="http://schemas.microsoft.com/office/drawing/2014/main" id="{7E8A08BC-1586-43DF-9B62-7F8DE5938381}"/>
            </a:ext>
          </a:extLst>
        </xdr:cNvPr>
        <xdr:cNvSpPr/>
      </xdr:nvSpPr>
      <xdr:spPr>
        <a:xfrm>
          <a:off x="2571750" y="991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166551</xdr:rowOff>
    </xdr:from>
    <xdr:to>
      <xdr:col>19</xdr:col>
      <xdr:colOff>177800</xdr:colOff>
      <xdr:row>60</xdr:row>
      <xdr:rowOff>53884</xdr:rowOff>
    </xdr:to>
    <xdr:cxnSp macro="">
      <xdr:nvCxnSpPr>
        <xdr:cNvPr id="194" name="直線コネクタ 193">
          <a:extLst>
            <a:ext uri="{FF2B5EF4-FFF2-40B4-BE49-F238E27FC236}">
              <a16:creationId xmlns:a16="http://schemas.microsoft.com/office/drawing/2014/main" id="{116A6D87-4D9B-44EC-9860-44A4006529D5}"/>
            </a:ext>
          </a:extLst>
        </xdr:cNvPr>
        <xdr:cNvCxnSpPr/>
      </xdr:nvCxnSpPr>
      <xdr:spPr>
        <a:xfrm flipV="1">
          <a:off x="2622550" y="9583601"/>
          <a:ext cx="806450" cy="38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148409</xdr:rowOff>
    </xdr:from>
    <xdr:to>
      <xdr:col>10</xdr:col>
      <xdr:colOff>165100</xdr:colOff>
      <xdr:row>60</xdr:row>
      <xdr:rowOff>78559</xdr:rowOff>
    </xdr:to>
    <xdr:sp macro="" textlink="">
      <xdr:nvSpPr>
        <xdr:cNvPr id="195" name="楕円 194">
          <a:extLst>
            <a:ext uri="{FF2B5EF4-FFF2-40B4-BE49-F238E27FC236}">
              <a16:creationId xmlns:a16="http://schemas.microsoft.com/office/drawing/2014/main" id="{20B9894C-2FE6-467E-9D61-53902630675E}"/>
            </a:ext>
          </a:extLst>
        </xdr:cNvPr>
        <xdr:cNvSpPr/>
      </xdr:nvSpPr>
      <xdr:spPr>
        <a:xfrm>
          <a:off x="1778000" y="98956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27759</xdr:rowOff>
    </xdr:from>
    <xdr:to>
      <xdr:col>15</xdr:col>
      <xdr:colOff>50800</xdr:colOff>
      <xdr:row>60</xdr:row>
      <xdr:rowOff>53884</xdr:rowOff>
    </xdr:to>
    <xdr:cxnSp macro="">
      <xdr:nvCxnSpPr>
        <xdr:cNvPr id="196" name="直線コネクタ 195">
          <a:extLst>
            <a:ext uri="{FF2B5EF4-FFF2-40B4-BE49-F238E27FC236}">
              <a16:creationId xmlns:a16="http://schemas.microsoft.com/office/drawing/2014/main" id="{4D5BC668-42EE-4531-8A2B-1D9765D1DA1A}"/>
            </a:ext>
          </a:extLst>
        </xdr:cNvPr>
        <xdr:cNvCxnSpPr/>
      </xdr:nvCxnSpPr>
      <xdr:spPr>
        <a:xfrm>
          <a:off x="1828800" y="9940109"/>
          <a:ext cx="7937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119017</xdr:rowOff>
    </xdr:from>
    <xdr:to>
      <xdr:col>6</xdr:col>
      <xdr:colOff>38100</xdr:colOff>
      <xdr:row>60</xdr:row>
      <xdr:rowOff>49167</xdr:rowOff>
    </xdr:to>
    <xdr:sp macro="" textlink="">
      <xdr:nvSpPr>
        <xdr:cNvPr id="197" name="楕円 196">
          <a:extLst>
            <a:ext uri="{FF2B5EF4-FFF2-40B4-BE49-F238E27FC236}">
              <a16:creationId xmlns:a16="http://schemas.microsoft.com/office/drawing/2014/main" id="{EBB1FF37-3A7B-4536-B3A7-47AC10AD3DE0}"/>
            </a:ext>
          </a:extLst>
        </xdr:cNvPr>
        <xdr:cNvSpPr/>
      </xdr:nvSpPr>
      <xdr:spPr>
        <a:xfrm>
          <a:off x="984250" y="98662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169817</xdr:rowOff>
    </xdr:from>
    <xdr:to>
      <xdr:col>10</xdr:col>
      <xdr:colOff>114300</xdr:colOff>
      <xdr:row>60</xdr:row>
      <xdr:rowOff>27759</xdr:rowOff>
    </xdr:to>
    <xdr:cxnSp macro="">
      <xdr:nvCxnSpPr>
        <xdr:cNvPr id="198" name="直線コネクタ 197">
          <a:extLst>
            <a:ext uri="{FF2B5EF4-FFF2-40B4-BE49-F238E27FC236}">
              <a16:creationId xmlns:a16="http://schemas.microsoft.com/office/drawing/2014/main" id="{348627D8-B140-4AEB-A1B6-38DCDA6D7503}"/>
            </a:ext>
          </a:extLst>
        </xdr:cNvPr>
        <xdr:cNvCxnSpPr/>
      </xdr:nvCxnSpPr>
      <xdr:spPr>
        <a:xfrm>
          <a:off x="1028700" y="9910717"/>
          <a:ext cx="8001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826BA54-254A-440F-94C8-B80016A25DAE}"/>
            </a:ext>
          </a:extLst>
        </xdr:cNvPr>
        <xdr:cNvSpPr txBox="1"/>
      </xdr:nvSpPr>
      <xdr:spPr>
        <a:xfrm>
          <a:off x="3239144" y="1013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13BD888E-8951-4A14-B8ED-6F198E712380}"/>
            </a:ext>
          </a:extLst>
        </xdr:cNvPr>
        <xdr:cNvSpPr txBox="1"/>
      </xdr:nvSpPr>
      <xdr:spPr>
        <a:xfrm>
          <a:off x="2439044" y="10125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801EA943-717C-47ED-9805-EAFB0777582D}"/>
            </a:ext>
          </a:extLst>
        </xdr:cNvPr>
        <xdr:cNvSpPr txBox="1"/>
      </xdr:nvSpPr>
      <xdr:spPr>
        <a:xfrm>
          <a:off x="1645294" y="1008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22796BA4-FAB1-49C8-A826-6B3B400D15F9}"/>
            </a:ext>
          </a:extLst>
        </xdr:cNvPr>
        <xdr:cNvSpPr txBox="1"/>
      </xdr:nvSpPr>
      <xdr:spPr>
        <a:xfrm>
          <a:off x="851544" y="1007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62428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9C0C63EE-1B6B-456F-8674-60E7D760C718}"/>
            </a:ext>
          </a:extLst>
        </xdr:cNvPr>
        <xdr:cNvSpPr txBox="1"/>
      </xdr:nvSpPr>
      <xdr:spPr>
        <a:xfrm>
          <a:off x="3239144"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121211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7D53243F-400B-4870-B0AB-52AB67D60D98}"/>
            </a:ext>
          </a:extLst>
        </xdr:cNvPr>
        <xdr:cNvSpPr txBox="1"/>
      </xdr:nvSpPr>
      <xdr:spPr>
        <a:xfrm>
          <a:off x="2439044" y="970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95086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28318483-745F-4B3A-AF3A-1BDC2FF8C6BA}"/>
            </a:ext>
          </a:extLst>
        </xdr:cNvPr>
        <xdr:cNvSpPr txBox="1"/>
      </xdr:nvSpPr>
      <xdr:spPr>
        <a:xfrm>
          <a:off x="1645294" y="967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65694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D311C916-4AE3-4505-B523-4DF2A2889A6A}"/>
            </a:ext>
          </a:extLst>
        </xdr:cNvPr>
        <xdr:cNvSpPr txBox="1"/>
      </xdr:nvSpPr>
      <xdr:spPr>
        <a:xfrm>
          <a:off x="851544" y="964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1B7CA98-04A5-443A-B94D-F25A34F7D7FB}"/>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1F00B3E-8F71-4FF5-8B04-BA27F2460B04}"/>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A5BB5327-7D3A-4C33-BB4F-3CE78B0378E8}"/>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B787335-DD62-4F02-9A97-8E5D2F342F1B}"/>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1A4BBF1-CBA3-4A1F-AF0C-B3D2841B9CA1}"/>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382C833-039D-4A03-9B62-8B524BE1C81B}"/>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3E70E29-1476-4334-82E3-935B55CF410C}"/>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41E6566-ABF4-458D-B303-DBF4CDF6D742}"/>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6A0F84CC-B9D8-4B60-B51F-C377D2623442}"/>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9F449D4-5972-41D6-8961-7EDFEBD1DC6A}"/>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5A0A1254-EE80-4068-9AF6-C6F1444ED3FD}"/>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C2047FF6-6F04-43C5-93DB-DE77ADFA444C}"/>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BA8EBC07-84A9-4E67-BD91-6A7693BA6E00}"/>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0E69865E-92F6-4783-BB6C-9A9D768D5079}"/>
            </a:ext>
          </a:extLst>
        </xdr:cNvPr>
        <xdr:cNvSpPr txBox="1"/>
      </xdr:nvSpPr>
      <xdr:spPr>
        <a:xfrm>
          <a:off x="5327878" y="9998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C56DD08A-0290-4789-B36C-A973E50A1D7B}"/>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67F40190-2D10-4AF6-8488-AE30A66EB448}"/>
            </a:ext>
          </a:extLst>
        </xdr:cNvPr>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603B7E7F-5B5F-48BF-9ED9-7238F1AC8050}"/>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AA5FE396-9E3C-4628-848D-654B747B7E77}"/>
            </a:ext>
          </a:extLst>
        </xdr:cNvPr>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6D95CE86-E1C2-4C28-A043-1F67A27466B5}"/>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150F696E-AF44-48D9-8F96-D5F50C6F9152}"/>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7B37D831-F42A-4399-9D99-2001C8559E26}"/>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88A9D066-20E8-4481-AD15-AEB840AEC680}"/>
            </a:ext>
          </a:extLst>
        </xdr:cNvPr>
        <xdr:cNvCxnSpPr/>
      </xdr:nvCxnSpPr>
      <xdr:spPr>
        <a:xfrm flipV="1">
          <a:off x="9429115" y="9139073"/>
          <a:ext cx="0" cy="143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2C5CB2E7-29B9-48FB-834F-0AB177A27040}"/>
            </a:ext>
          </a:extLst>
        </xdr:cNvPr>
        <xdr:cNvSpPr txBox="1"/>
      </xdr:nvSpPr>
      <xdr:spPr>
        <a:xfrm>
          <a:off x="9467850" y="105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76F8CFA5-D48E-4353-9B46-39FF94529160}"/>
            </a:ext>
          </a:extLst>
        </xdr:cNvPr>
        <xdr:cNvCxnSpPr/>
      </xdr:nvCxnSpPr>
      <xdr:spPr>
        <a:xfrm>
          <a:off x="9359900" y="10571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C6BA346C-264E-4CAD-8E9F-4406888FEABE}"/>
            </a:ext>
          </a:extLst>
        </xdr:cNvPr>
        <xdr:cNvSpPr txBox="1"/>
      </xdr:nvSpPr>
      <xdr:spPr>
        <a:xfrm>
          <a:off x="9467850" y="89206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6F9CF424-44EB-4ECE-A6E7-2C48A44A7AD8}"/>
            </a:ext>
          </a:extLst>
        </xdr:cNvPr>
        <xdr:cNvCxnSpPr/>
      </xdr:nvCxnSpPr>
      <xdr:spPr>
        <a:xfrm>
          <a:off x="9359900" y="91390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2D0877B7-F8DD-4BB5-98F2-738651FB20E7}"/>
            </a:ext>
          </a:extLst>
        </xdr:cNvPr>
        <xdr:cNvSpPr txBox="1"/>
      </xdr:nvSpPr>
      <xdr:spPr>
        <a:xfrm>
          <a:off x="9467850" y="10117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337822FB-005A-41CE-98D6-AE69390F80B7}"/>
            </a:ext>
          </a:extLst>
        </xdr:cNvPr>
        <xdr:cNvSpPr/>
      </xdr:nvSpPr>
      <xdr:spPr>
        <a:xfrm>
          <a:off x="9398000" y="102592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0D8DB16F-E1CE-45F7-A9FE-588BC547E99F}"/>
            </a:ext>
          </a:extLst>
        </xdr:cNvPr>
        <xdr:cNvSpPr/>
      </xdr:nvSpPr>
      <xdr:spPr>
        <a:xfrm>
          <a:off x="8636000" y="1028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296E5A08-03D6-4ABE-B289-52A5E185459A}"/>
            </a:ext>
          </a:extLst>
        </xdr:cNvPr>
        <xdr:cNvSpPr/>
      </xdr:nvSpPr>
      <xdr:spPr>
        <a:xfrm>
          <a:off x="7842250" y="103208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15A45CD1-D6D3-4AF9-BE49-D4F1511FBFA0}"/>
            </a:ext>
          </a:extLst>
        </xdr:cNvPr>
        <xdr:cNvSpPr/>
      </xdr:nvSpPr>
      <xdr:spPr>
        <a:xfrm>
          <a:off x="7029450" y="1028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03B7A25C-97DD-4E9A-982F-3E81802841AB}"/>
            </a:ext>
          </a:extLst>
        </xdr:cNvPr>
        <xdr:cNvSpPr/>
      </xdr:nvSpPr>
      <xdr:spPr>
        <a:xfrm>
          <a:off x="6235700" y="1027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1545786-1AFC-40B4-93AE-27BF02C5BAF8}"/>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CE5C4A8-F217-4923-A9C2-2009130661CE}"/>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48DC8DA-67D8-4FFA-9296-87B81EA929D4}"/>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45DB92D-45E9-4A61-B3B3-D9599BA6C741}"/>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482B67C-6EEB-4D3A-95D7-1DAAF0FDA693}"/>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151767</xdr:rowOff>
    </xdr:from>
    <xdr:to>
      <xdr:col>55</xdr:col>
      <xdr:colOff>50800</xdr:colOff>
      <xdr:row>63</xdr:row>
      <xdr:rowOff>81917</xdr:rowOff>
    </xdr:to>
    <xdr:sp macro="" textlink="">
      <xdr:nvSpPr>
        <xdr:cNvPr id="244" name="楕円 243">
          <a:extLst>
            <a:ext uri="{FF2B5EF4-FFF2-40B4-BE49-F238E27FC236}">
              <a16:creationId xmlns:a16="http://schemas.microsoft.com/office/drawing/2014/main" id="{D2F081FA-2F0D-4D4D-8EE5-A2774D795152}"/>
            </a:ext>
          </a:extLst>
        </xdr:cNvPr>
        <xdr:cNvSpPr/>
      </xdr:nvSpPr>
      <xdr:spPr>
        <a:xfrm>
          <a:off x="9398000" y="103943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130194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53FDE495-42AB-4536-B9BE-F8EDF9CAAEC1}"/>
            </a:ext>
          </a:extLst>
        </xdr:cNvPr>
        <xdr:cNvSpPr txBox="1"/>
      </xdr:nvSpPr>
      <xdr:spPr>
        <a:xfrm>
          <a:off x="9467850" y="1037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153701</xdr:rowOff>
    </xdr:from>
    <xdr:to>
      <xdr:col>50</xdr:col>
      <xdr:colOff>165100</xdr:colOff>
      <xdr:row>63</xdr:row>
      <xdr:rowOff>83851</xdr:rowOff>
    </xdr:to>
    <xdr:sp macro="" textlink="">
      <xdr:nvSpPr>
        <xdr:cNvPr id="246" name="楕円 245">
          <a:extLst>
            <a:ext uri="{FF2B5EF4-FFF2-40B4-BE49-F238E27FC236}">
              <a16:creationId xmlns:a16="http://schemas.microsoft.com/office/drawing/2014/main" id="{88A6E8BF-4E5A-44A5-8BE1-64561751FDD1}"/>
            </a:ext>
          </a:extLst>
        </xdr:cNvPr>
        <xdr:cNvSpPr/>
      </xdr:nvSpPr>
      <xdr:spPr>
        <a:xfrm>
          <a:off x="8636000" y="103962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31117</xdr:rowOff>
    </xdr:from>
    <xdr:to>
      <xdr:col>55</xdr:col>
      <xdr:colOff>0</xdr:colOff>
      <xdr:row>63</xdr:row>
      <xdr:rowOff>33051</xdr:rowOff>
    </xdr:to>
    <xdr:cxnSp macro="">
      <xdr:nvCxnSpPr>
        <xdr:cNvPr id="247" name="直線コネクタ 246">
          <a:extLst>
            <a:ext uri="{FF2B5EF4-FFF2-40B4-BE49-F238E27FC236}">
              <a16:creationId xmlns:a16="http://schemas.microsoft.com/office/drawing/2014/main" id="{A48E25DD-E814-4161-97E0-93FF3CC44849}"/>
            </a:ext>
          </a:extLst>
        </xdr:cNvPr>
        <xdr:cNvCxnSpPr/>
      </xdr:nvCxnSpPr>
      <xdr:spPr>
        <a:xfrm flipV="1">
          <a:off x="8686800" y="10438767"/>
          <a:ext cx="74295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49232</xdr:rowOff>
    </xdr:from>
    <xdr:to>
      <xdr:col>46</xdr:col>
      <xdr:colOff>38100</xdr:colOff>
      <xdr:row>63</xdr:row>
      <xdr:rowOff>150832</xdr:rowOff>
    </xdr:to>
    <xdr:sp macro="" textlink="">
      <xdr:nvSpPr>
        <xdr:cNvPr id="248" name="楕円 247">
          <a:extLst>
            <a:ext uri="{FF2B5EF4-FFF2-40B4-BE49-F238E27FC236}">
              <a16:creationId xmlns:a16="http://schemas.microsoft.com/office/drawing/2014/main" id="{C4C59440-AA5F-42A3-A083-09398E99254F}"/>
            </a:ext>
          </a:extLst>
        </xdr:cNvPr>
        <xdr:cNvSpPr/>
      </xdr:nvSpPr>
      <xdr:spPr>
        <a:xfrm>
          <a:off x="7842250" y="104568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33051</xdr:rowOff>
    </xdr:from>
    <xdr:to>
      <xdr:col>50</xdr:col>
      <xdr:colOff>114300</xdr:colOff>
      <xdr:row>63</xdr:row>
      <xdr:rowOff>100032</xdr:rowOff>
    </xdr:to>
    <xdr:cxnSp macro="">
      <xdr:nvCxnSpPr>
        <xdr:cNvPr id="249" name="直線コネクタ 248">
          <a:extLst>
            <a:ext uri="{FF2B5EF4-FFF2-40B4-BE49-F238E27FC236}">
              <a16:creationId xmlns:a16="http://schemas.microsoft.com/office/drawing/2014/main" id="{BA3451CA-5548-4E75-9C3F-90FF895C496B}"/>
            </a:ext>
          </a:extLst>
        </xdr:cNvPr>
        <xdr:cNvCxnSpPr/>
      </xdr:nvCxnSpPr>
      <xdr:spPr>
        <a:xfrm flipV="1">
          <a:off x="7886700" y="10440701"/>
          <a:ext cx="800100" cy="6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50431</xdr:rowOff>
    </xdr:from>
    <xdr:to>
      <xdr:col>41</xdr:col>
      <xdr:colOff>101600</xdr:colOff>
      <xdr:row>63</xdr:row>
      <xdr:rowOff>152031</xdr:rowOff>
    </xdr:to>
    <xdr:sp macro="" textlink="">
      <xdr:nvSpPr>
        <xdr:cNvPr id="250" name="楕円 249">
          <a:extLst>
            <a:ext uri="{FF2B5EF4-FFF2-40B4-BE49-F238E27FC236}">
              <a16:creationId xmlns:a16="http://schemas.microsoft.com/office/drawing/2014/main" id="{F1F67F7B-724A-4C53-8F8C-43217B213F7B}"/>
            </a:ext>
          </a:extLst>
        </xdr:cNvPr>
        <xdr:cNvSpPr/>
      </xdr:nvSpPr>
      <xdr:spPr>
        <a:xfrm>
          <a:off x="7029450" y="104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100032</xdr:rowOff>
    </xdr:from>
    <xdr:to>
      <xdr:col>45</xdr:col>
      <xdr:colOff>177800</xdr:colOff>
      <xdr:row>63</xdr:row>
      <xdr:rowOff>101231</xdr:rowOff>
    </xdr:to>
    <xdr:cxnSp macro="">
      <xdr:nvCxnSpPr>
        <xdr:cNvPr id="251" name="直線コネクタ 250">
          <a:extLst>
            <a:ext uri="{FF2B5EF4-FFF2-40B4-BE49-F238E27FC236}">
              <a16:creationId xmlns:a16="http://schemas.microsoft.com/office/drawing/2014/main" id="{218971CF-5A93-4AFE-8B1F-5FDBC4677A27}"/>
            </a:ext>
          </a:extLst>
        </xdr:cNvPr>
        <xdr:cNvCxnSpPr/>
      </xdr:nvCxnSpPr>
      <xdr:spPr>
        <a:xfrm flipV="1">
          <a:off x="7080250" y="10507682"/>
          <a:ext cx="80645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50251</xdr:rowOff>
    </xdr:from>
    <xdr:to>
      <xdr:col>36</xdr:col>
      <xdr:colOff>165100</xdr:colOff>
      <xdr:row>63</xdr:row>
      <xdr:rowOff>151851</xdr:rowOff>
    </xdr:to>
    <xdr:sp macro="" textlink="">
      <xdr:nvSpPr>
        <xdr:cNvPr id="252" name="楕円 251">
          <a:extLst>
            <a:ext uri="{FF2B5EF4-FFF2-40B4-BE49-F238E27FC236}">
              <a16:creationId xmlns:a16="http://schemas.microsoft.com/office/drawing/2014/main" id="{6895388E-D3B6-4E69-A420-416B24781D7D}"/>
            </a:ext>
          </a:extLst>
        </xdr:cNvPr>
        <xdr:cNvSpPr/>
      </xdr:nvSpPr>
      <xdr:spPr>
        <a:xfrm>
          <a:off x="6235700" y="104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101051</xdr:rowOff>
    </xdr:from>
    <xdr:to>
      <xdr:col>41</xdr:col>
      <xdr:colOff>50800</xdr:colOff>
      <xdr:row>63</xdr:row>
      <xdr:rowOff>101231</xdr:rowOff>
    </xdr:to>
    <xdr:cxnSp macro="">
      <xdr:nvCxnSpPr>
        <xdr:cNvPr id="253" name="直線コネクタ 252">
          <a:extLst>
            <a:ext uri="{FF2B5EF4-FFF2-40B4-BE49-F238E27FC236}">
              <a16:creationId xmlns:a16="http://schemas.microsoft.com/office/drawing/2014/main" id="{71E26471-6886-4E42-9FA3-C4E1CE417B83}"/>
            </a:ext>
          </a:extLst>
        </xdr:cNvPr>
        <xdr:cNvCxnSpPr/>
      </xdr:nvCxnSpPr>
      <xdr:spPr>
        <a:xfrm>
          <a:off x="6286500" y="10508701"/>
          <a:ext cx="79375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D2D37211-1FB0-46BE-A623-316CD46441E0}"/>
            </a:ext>
          </a:extLst>
        </xdr:cNvPr>
        <xdr:cNvSpPr txBox="1"/>
      </xdr:nvSpPr>
      <xdr:spPr>
        <a:xfrm>
          <a:off x="8399995" y="1007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7880E6F5-85C1-4BD1-BA03-349D1AA40D76}"/>
            </a:ext>
          </a:extLst>
        </xdr:cNvPr>
        <xdr:cNvSpPr txBox="1"/>
      </xdr:nvSpPr>
      <xdr:spPr>
        <a:xfrm>
          <a:off x="7612595" y="1010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C52475BC-B9A1-4FD4-B7C9-421FDBA3C49A}"/>
            </a:ext>
          </a:extLst>
        </xdr:cNvPr>
        <xdr:cNvSpPr txBox="1"/>
      </xdr:nvSpPr>
      <xdr:spPr>
        <a:xfrm>
          <a:off x="6818845" y="1007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3A3C0B8E-8CB1-445A-B1FB-2FA93BD30276}"/>
            </a:ext>
          </a:extLst>
        </xdr:cNvPr>
        <xdr:cNvSpPr txBox="1"/>
      </xdr:nvSpPr>
      <xdr:spPr>
        <a:xfrm>
          <a:off x="6006045" y="1005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74978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A482479C-D05F-48B7-B92E-6D733EC99A86}"/>
            </a:ext>
          </a:extLst>
        </xdr:cNvPr>
        <xdr:cNvSpPr txBox="1"/>
      </xdr:nvSpPr>
      <xdr:spPr>
        <a:xfrm>
          <a:off x="8399995" y="1048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141959</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2941C6F8-BEEB-486E-AE76-408A9B505872}"/>
            </a:ext>
          </a:extLst>
        </xdr:cNvPr>
        <xdr:cNvSpPr txBox="1"/>
      </xdr:nvSpPr>
      <xdr:spPr>
        <a:xfrm>
          <a:off x="7612595" y="1054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143158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B1DAC82C-2B90-49D7-9469-445B0C13AF12}"/>
            </a:ext>
          </a:extLst>
        </xdr:cNvPr>
        <xdr:cNvSpPr txBox="1"/>
      </xdr:nvSpPr>
      <xdr:spPr>
        <a:xfrm>
          <a:off x="6818845" y="1055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142978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BD4B5B13-176F-4C24-B612-15CAC8BED0E0}"/>
            </a:ext>
          </a:extLst>
        </xdr:cNvPr>
        <xdr:cNvSpPr txBox="1"/>
      </xdr:nvSpPr>
      <xdr:spPr>
        <a:xfrm>
          <a:off x="6006045" y="1055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B88A863-AB08-4DAA-B26B-F158966D3C75}"/>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6475987-A861-4DDD-9D56-94B075FB3E39}"/>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EEE8A46-8668-4EFE-BF9D-2B8583104481}"/>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F577C59D-241C-4DCE-9F2D-82B1C3896713}"/>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C98D670C-E7B3-4BAC-9CF7-3535CB3A2DB3}"/>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F8C4510-FECA-449D-AB12-3B65F260CF08}"/>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533558B0-C098-4C61-9864-A68231DEFB84}"/>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6C6E1C7-043F-416B-AA31-2EE6084A4F9E}"/>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A855296-CF1B-4850-9147-403340BBD263}"/>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4AD88583-F580-4206-8F20-2A329387A0BC}"/>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A25CB336-6A1A-419C-8191-5E9CBE1A018C}"/>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BD69BF4A-CBE3-47C0-99C5-0CCFC96060F0}"/>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4764B279-7C8A-42AF-9C99-6971F3B2920E}"/>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8AB3C295-0DBF-49E6-A6C0-BEFC267C275E}"/>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D29235F6-59D2-4C30-865B-D78A41CBD71E}"/>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9336A245-95CE-4F96-8FA6-359D1968A0A2}"/>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6F490A07-F70B-4AF5-A3CB-D7DE9F9205B2}"/>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B4BC15A0-BFB3-48F7-B20F-FE3AF41F2CDB}"/>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A8B56B8A-1DB8-4EE8-9866-CFEE316BE2B2}"/>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3E10E7D6-BDCB-4985-A101-B1240D779D28}"/>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2F07D3A1-D7D2-465F-B234-B7CE589520FE}"/>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1823FA8D-401F-47DB-BD7D-A1A2E71BC396}"/>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7FC17B32-8812-42AC-B8CD-7D9B59282962}"/>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F8AE35B2-149A-4CBD-9126-AED7FF1CAE95}"/>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6E75B01B-C820-49EF-805C-A554DAF27804}"/>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B8E3DD29-FF89-4AD0-A2DD-7BCF5A3BCD2B}"/>
            </a:ext>
          </a:extLst>
        </xdr:cNvPr>
        <xdr:cNvCxnSpPr/>
      </xdr:nvCxnSpPr>
      <xdr:spPr>
        <a:xfrm flipV="1">
          <a:off x="4177665" y="129549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3F5DFAC9-CCA5-412D-8F03-851E7D91EEE6}"/>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7F559C8D-4F3D-4AF0-95D1-3D01F83A510C}"/>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28B0E675-ACFB-4096-A223-AF7A9E35F3F5}"/>
            </a:ext>
          </a:extLst>
        </xdr:cNvPr>
        <xdr:cNvSpPr txBox="1"/>
      </xdr:nvSpPr>
      <xdr:spPr>
        <a:xfrm>
          <a:off x="4216400" y="12736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13EDA0DF-6491-4842-8EAD-81EC1052BE3C}"/>
            </a:ext>
          </a:extLst>
        </xdr:cNvPr>
        <xdr:cNvCxnSpPr/>
      </xdr:nvCxnSpPr>
      <xdr:spPr>
        <a:xfrm>
          <a:off x="4108450" y="129549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F795BC53-1597-43C5-970E-F77A55CC8A69}"/>
            </a:ext>
          </a:extLst>
        </xdr:cNvPr>
        <xdr:cNvSpPr txBox="1"/>
      </xdr:nvSpPr>
      <xdr:spPr>
        <a:xfrm>
          <a:off x="4216400" y="13634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51AD30AB-1490-4256-A10F-BED68586AF32}"/>
            </a:ext>
          </a:extLst>
        </xdr:cNvPr>
        <xdr:cNvSpPr/>
      </xdr:nvSpPr>
      <xdr:spPr>
        <a:xfrm>
          <a:off x="4127500" y="13776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20CDD35A-FE19-4156-A644-DC8A534D022C}"/>
            </a:ext>
          </a:extLst>
        </xdr:cNvPr>
        <xdr:cNvSpPr/>
      </xdr:nvSpPr>
      <xdr:spPr>
        <a:xfrm>
          <a:off x="3384550" y="137443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6C086FA1-9BF4-437A-A6DB-E2AD073C32A7}"/>
            </a:ext>
          </a:extLst>
        </xdr:cNvPr>
        <xdr:cNvSpPr/>
      </xdr:nvSpPr>
      <xdr:spPr>
        <a:xfrm>
          <a:off x="2571750" y="1373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E2F0FCF7-F55F-4B1B-B9E0-AC9041C622D5}"/>
            </a:ext>
          </a:extLst>
        </xdr:cNvPr>
        <xdr:cNvSpPr/>
      </xdr:nvSpPr>
      <xdr:spPr>
        <a:xfrm>
          <a:off x="1778000" y="1374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5241B1A3-3423-4947-A1E5-B05676D51135}"/>
            </a:ext>
          </a:extLst>
        </xdr:cNvPr>
        <xdr:cNvSpPr/>
      </xdr:nvSpPr>
      <xdr:spPr>
        <a:xfrm>
          <a:off x="984250" y="14084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BB6FAC3-E72B-4A6D-A977-DF7F5BA5C305}"/>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FF0DF44-2933-4450-86BA-0B60AF0655F9}"/>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98892C2-FE34-4F07-BFC1-E38AF293763B}"/>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208DCEE-7D91-4D28-BE35-2192BC269E78}"/>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6B4F643-F761-4AA7-B4F9-A92F2C29362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37919</xdr:rowOff>
    </xdr:from>
    <xdr:to>
      <xdr:col>24</xdr:col>
      <xdr:colOff>114300</xdr:colOff>
      <xdr:row>86</xdr:row>
      <xdr:rowOff>139519</xdr:rowOff>
    </xdr:to>
    <xdr:sp macro="" textlink="">
      <xdr:nvSpPr>
        <xdr:cNvPr id="303" name="楕円 302">
          <a:extLst>
            <a:ext uri="{FF2B5EF4-FFF2-40B4-BE49-F238E27FC236}">
              <a16:creationId xmlns:a16="http://schemas.microsoft.com/office/drawing/2014/main" id="{32E2D7E7-90B4-4BDE-9715-C9D6D2C56DA6}"/>
            </a:ext>
          </a:extLst>
        </xdr:cNvPr>
        <xdr:cNvSpPr/>
      </xdr:nvSpPr>
      <xdr:spPr>
        <a:xfrm>
          <a:off x="4127500" y="1424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124296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3E4C80DF-5C4C-450A-872F-339E9362354C}"/>
            </a:ext>
          </a:extLst>
        </xdr:cNvPr>
        <xdr:cNvSpPr txBox="1"/>
      </xdr:nvSpPr>
      <xdr:spPr>
        <a:xfrm>
          <a:off x="4216400" y="14164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85271</xdr:rowOff>
    </xdr:from>
    <xdr:to>
      <xdr:col>20</xdr:col>
      <xdr:colOff>38100</xdr:colOff>
      <xdr:row>86</xdr:row>
      <xdr:rowOff>15421</xdr:rowOff>
    </xdr:to>
    <xdr:sp macro="" textlink="">
      <xdr:nvSpPr>
        <xdr:cNvPr id="305" name="楕円 304">
          <a:extLst>
            <a:ext uri="{FF2B5EF4-FFF2-40B4-BE49-F238E27FC236}">
              <a16:creationId xmlns:a16="http://schemas.microsoft.com/office/drawing/2014/main" id="{3779C21B-FC11-4775-BD99-195389769914}"/>
            </a:ext>
          </a:extLst>
        </xdr:cNvPr>
        <xdr:cNvSpPr/>
      </xdr:nvSpPr>
      <xdr:spPr>
        <a:xfrm>
          <a:off x="3384550" y="141251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136071</xdr:rowOff>
    </xdr:from>
    <xdr:to>
      <xdr:col>24</xdr:col>
      <xdr:colOff>63500</xdr:colOff>
      <xdr:row>86</xdr:row>
      <xdr:rowOff>88719</xdr:rowOff>
    </xdr:to>
    <xdr:cxnSp macro="">
      <xdr:nvCxnSpPr>
        <xdr:cNvPr id="306" name="直線コネクタ 305">
          <a:extLst>
            <a:ext uri="{FF2B5EF4-FFF2-40B4-BE49-F238E27FC236}">
              <a16:creationId xmlns:a16="http://schemas.microsoft.com/office/drawing/2014/main" id="{67409AED-C582-4F0C-B55F-3CCED3730497}"/>
            </a:ext>
          </a:extLst>
        </xdr:cNvPr>
        <xdr:cNvCxnSpPr/>
      </xdr:nvCxnSpPr>
      <xdr:spPr>
        <a:xfrm>
          <a:off x="3429000" y="14175921"/>
          <a:ext cx="749300" cy="1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64044</xdr:rowOff>
    </xdr:from>
    <xdr:to>
      <xdr:col>15</xdr:col>
      <xdr:colOff>101600</xdr:colOff>
      <xdr:row>85</xdr:row>
      <xdr:rowOff>165644</xdr:rowOff>
    </xdr:to>
    <xdr:sp macro="" textlink="">
      <xdr:nvSpPr>
        <xdr:cNvPr id="307" name="楕円 306">
          <a:extLst>
            <a:ext uri="{FF2B5EF4-FFF2-40B4-BE49-F238E27FC236}">
              <a16:creationId xmlns:a16="http://schemas.microsoft.com/office/drawing/2014/main" id="{97C6C7DF-CF38-4D44-A57A-E8800C4BBC55}"/>
            </a:ext>
          </a:extLst>
        </xdr:cNvPr>
        <xdr:cNvSpPr/>
      </xdr:nvSpPr>
      <xdr:spPr>
        <a:xfrm>
          <a:off x="2571750" y="1410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114844</xdr:rowOff>
    </xdr:from>
    <xdr:to>
      <xdr:col>19</xdr:col>
      <xdr:colOff>177800</xdr:colOff>
      <xdr:row>85</xdr:row>
      <xdr:rowOff>136071</xdr:rowOff>
    </xdr:to>
    <xdr:cxnSp macro="">
      <xdr:nvCxnSpPr>
        <xdr:cNvPr id="308" name="直線コネクタ 307">
          <a:extLst>
            <a:ext uri="{FF2B5EF4-FFF2-40B4-BE49-F238E27FC236}">
              <a16:creationId xmlns:a16="http://schemas.microsoft.com/office/drawing/2014/main" id="{4BC12575-7F5C-4EBE-8F9A-595FC582FD86}"/>
            </a:ext>
          </a:extLst>
        </xdr:cNvPr>
        <xdr:cNvCxnSpPr/>
      </xdr:nvCxnSpPr>
      <xdr:spPr>
        <a:xfrm>
          <a:off x="2622550" y="14154694"/>
          <a:ext cx="8064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41184</xdr:rowOff>
    </xdr:from>
    <xdr:to>
      <xdr:col>10</xdr:col>
      <xdr:colOff>165100</xdr:colOff>
      <xdr:row>85</xdr:row>
      <xdr:rowOff>142784</xdr:rowOff>
    </xdr:to>
    <xdr:sp macro="" textlink="">
      <xdr:nvSpPr>
        <xdr:cNvPr id="309" name="楕円 308">
          <a:extLst>
            <a:ext uri="{FF2B5EF4-FFF2-40B4-BE49-F238E27FC236}">
              <a16:creationId xmlns:a16="http://schemas.microsoft.com/office/drawing/2014/main" id="{6B2D52F5-8A5F-4E57-9AC5-6F4540CC0553}"/>
            </a:ext>
          </a:extLst>
        </xdr:cNvPr>
        <xdr:cNvSpPr/>
      </xdr:nvSpPr>
      <xdr:spPr>
        <a:xfrm>
          <a:off x="1778000" y="1408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91984</xdr:rowOff>
    </xdr:from>
    <xdr:to>
      <xdr:col>15</xdr:col>
      <xdr:colOff>50800</xdr:colOff>
      <xdr:row>85</xdr:row>
      <xdr:rowOff>114844</xdr:rowOff>
    </xdr:to>
    <xdr:cxnSp macro="">
      <xdr:nvCxnSpPr>
        <xdr:cNvPr id="310" name="直線コネクタ 309">
          <a:extLst>
            <a:ext uri="{FF2B5EF4-FFF2-40B4-BE49-F238E27FC236}">
              <a16:creationId xmlns:a16="http://schemas.microsoft.com/office/drawing/2014/main" id="{6937F84E-D88D-412A-99FD-CA430D52BDBD}"/>
            </a:ext>
          </a:extLst>
        </xdr:cNvPr>
        <xdr:cNvCxnSpPr/>
      </xdr:nvCxnSpPr>
      <xdr:spPr>
        <a:xfrm>
          <a:off x="1828800" y="14131834"/>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52614</xdr:rowOff>
    </xdr:from>
    <xdr:to>
      <xdr:col>6</xdr:col>
      <xdr:colOff>38100</xdr:colOff>
      <xdr:row>85</xdr:row>
      <xdr:rowOff>154214</xdr:rowOff>
    </xdr:to>
    <xdr:sp macro="" textlink="">
      <xdr:nvSpPr>
        <xdr:cNvPr id="311" name="楕円 310">
          <a:extLst>
            <a:ext uri="{FF2B5EF4-FFF2-40B4-BE49-F238E27FC236}">
              <a16:creationId xmlns:a16="http://schemas.microsoft.com/office/drawing/2014/main" id="{11673D0C-1BB9-43F7-914E-E538EB19D6D3}"/>
            </a:ext>
          </a:extLst>
        </xdr:cNvPr>
        <xdr:cNvSpPr/>
      </xdr:nvSpPr>
      <xdr:spPr>
        <a:xfrm>
          <a:off x="984250" y="140924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91984</xdr:rowOff>
    </xdr:from>
    <xdr:to>
      <xdr:col>10</xdr:col>
      <xdr:colOff>114300</xdr:colOff>
      <xdr:row>85</xdr:row>
      <xdr:rowOff>103414</xdr:rowOff>
    </xdr:to>
    <xdr:cxnSp macro="">
      <xdr:nvCxnSpPr>
        <xdr:cNvPr id="312" name="直線コネクタ 311">
          <a:extLst>
            <a:ext uri="{FF2B5EF4-FFF2-40B4-BE49-F238E27FC236}">
              <a16:creationId xmlns:a16="http://schemas.microsoft.com/office/drawing/2014/main" id="{1CD1FCBD-A488-41DE-A6B6-44D71DD33E9A}"/>
            </a:ext>
          </a:extLst>
        </xdr:cNvPr>
        <xdr:cNvCxnSpPr/>
      </xdr:nvCxnSpPr>
      <xdr:spPr>
        <a:xfrm flipV="1">
          <a:off x="1028700" y="14131834"/>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3" name="n_1aveValue【公営住宅】&#10;有形固定資産減価償却率">
          <a:extLst>
            <a:ext uri="{FF2B5EF4-FFF2-40B4-BE49-F238E27FC236}">
              <a16:creationId xmlns:a16="http://schemas.microsoft.com/office/drawing/2014/main" id="{C9E105A9-27B2-4C0B-8749-5C4EA23C27EC}"/>
            </a:ext>
          </a:extLst>
        </xdr:cNvPr>
        <xdr:cNvSpPr txBox="1"/>
      </xdr:nvSpPr>
      <xdr:spPr>
        <a:xfrm>
          <a:off x="3239144" y="13532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14" name="n_2aveValue【公営住宅】&#10;有形固定資産減価償却率">
          <a:extLst>
            <a:ext uri="{FF2B5EF4-FFF2-40B4-BE49-F238E27FC236}">
              <a16:creationId xmlns:a16="http://schemas.microsoft.com/office/drawing/2014/main" id="{8DF964E2-1B3E-402C-92AF-E76675199464}"/>
            </a:ext>
          </a:extLst>
        </xdr:cNvPr>
        <xdr:cNvSpPr txBox="1"/>
      </xdr:nvSpPr>
      <xdr:spPr>
        <a:xfrm>
          <a:off x="2439044" y="13522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15" name="n_3aveValue【公営住宅】&#10;有形固定資産減価償却率">
          <a:extLst>
            <a:ext uri="{FF2B5EF4-FFF2-40B4-BE49-F238E27FC236}">
              <a16:creationId xmlns:a16="http://schemas.microsoft.com/office/drawing/2014/main" id="{0A81A38E-EE58-4CAB-8A88-A15CE06C110C}"/>
            </a:ext>
          </a:extLst>
        </xdr:cNvPr>
        <xdr:cNvSpPr txBox="1"/>
      </xdr:nvSpPr>
      <xdr:spPr>
        <a:xfrm>
          <a:off x="1645294" y="13535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316" name="n_4aveValue【公営住宅】&#10;有形固定資産減価償却率">
          <a:extLst>
            <a:ext uri="{FF2B5EF4-FFF2-40B4-BE49-F238E27FC236}">
              <a16:creationId xmlns:a16="http://schemas.microsoft.com/office/drawing/2014/main" id="{A6F5E091-B351-4743-B37E-AC5914797DA3}"/>
            </a:ext>
          </a:extLst>
        </xdr:cNvPr>
        <xdr:cNvSpPr txBox="1"/>
      </xdr:nvSpPr>
      <xdr:spPr>
        <a:xfrm>
          <a:off x="851544"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6548</xdr:rowOff>
    </xdr:from>
    <xdr:ext cx="405111" cy="259045"/>
    <xdr:sp macro="" textlink="">
      <xdr:nvSpPr>
        <xdr:cNvPr id="317" name="n_1mainValue【公営住宅】&#10;有形固定資産減価償却率">
          <a:extLst>
            <a:ext uri="{FF2B5EF4-FFF2-40B4-BE49-F238E27FC236}">
              <a16:creationId xmlns:a16="http://schemas.microsoft.com/office/drawing/2014/main" id="{F95A1235-5286-446D-8B8B-36A686023848}"/>
            </a:ext>
          </a:extLst>
        </xdr:cNvPr>
        <xdr:cNvSpPr txBox="1"/>
      </xdr:nvSpPr>
      <xdr:spPr>
        <a:xfrm>
          <a:off x="3239144" y="14211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156771</xdr:rowOff>
    </xdr:from>
    <xdr:ext cx="405111" cy="259045"/>
    <xdr:sp macro="" textlink="">
      <xdr:nvSpPr>
        <xdr:cNvPr id="318" name="n_2mainValue【公営住宅】&#10;有形固定資産減価償却率">
          <a:extLst>
            <a:ext uri="{FF2B5EF4-FFF2-40B4-BE49-F238E27FC236}">
              <a16:creationId xmlns:a16="http://schemas.microsoft.com/office/drawing/2014/main" id="{5D5456CB-EB04-4E34-BFD8-488460BC5AC0}"/>
            </a:ext>
          </a:extLst>
        </xdr:cNvPr>
        <xdr:cNvSpPr txBox="1"/>
      </xdr:nvSpPr>
      <xdr:spPr>
        <a:xfrm>
          <a:off x="2439044" y="1419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133911</xdr:rowOff>
    </xdr:from>
    <xdr:ext cx="405111" cy="259045"/>
    <xdr:sp macro="" textlink="">
      <xdr:nvSpPr>
        <xdr:cNvPr id="319" name="n_3mainValue【公営住宅】&#10;有形固定資産減価償却率">
          <a:extLst>
            <a:ext uri="{FF2B5EF4-FFF2-40B4-BE49-F238E27FC236}">
              <a16:creationId xmlns:a16="http://schemas.microsoft.com/office/drawing/2014/main" id="{7EA0015F-996F-45E6-AB2B-B7526E4EED91}"/>
            </a:ext>
          </a:extLst>
        </xdr:cNvPr>
        <xdr:cNvSpPr txBox="1"/>
      </xdr:nvSpPr>
      <xdr:spPr>
        <a:xfrm>
          <a:off x="1645294" y="1417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145341</xdr:rowOff>
    </xdr:from>
    <xdr:ext cx="405111" cy="259045"/>
    <xdr:sp macro="" textlink="">
      <xdr:nvSpPr>
        <xdr:cNvPr id="320" name="n_4mainValue【公営住宅】&#10;有形固定資産減価償却率">
          <a:extLst>
            <a:ext uri="{FF2B5EF4-FFF2-40B4-BE49-F238E27FC236}">
              <a16:creationId xmlns:a16="http://schemas.microsoft.com/office/drawing/2014/main" id="{9C886454-7A70-40D0-8F1A-19D3AAF43CA9}"/>
            </a:ext>
          </a:extLst>
        </xdr:cNvPr>
        <xdr:cNvSpPr txBox="1"/>
      </xdr:nvSpPr>
      <xdr:spPr>
        <a:xfrm>
          <a:off x="851544" y="1418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2A511288-7C74-4EDE-B4A2-514EA844216C}"/>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55FEEC12-F05E-43AA-A663-7DDD90C08BE8}"/>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56CC0AC-F2A7-481B-9A0B-D109903C4DF9}"/>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3210558E-ABDF-4BCA-9E33-418CF9091E85}"/>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94C85FAC-EE2A-43B4-ACB5-4960807FD6A2}"/>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9CE3B38D-4F83-42F0-A680-C1A9E5820608}"/>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4EC57C3B-9565-4E64-95A1-C65548C136DC}"/>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4179DE50-0232-40E6-8B46-026C5D94C4F8}"/>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7C515338-C73D-4F55-997C-B6C12255EF9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B84AA1F2-F6EB-4CE1-A68F-F5AE12579E33}"/>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AD6C4230-8488-41F4-A67D-870F94226342}"/>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F978D26C-A246-46DD-9DAA-3EF703CB9FF7}"/>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DBC0604B-3EF3-4C4F-9E4C-34B145AAF843}"/>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4DCE2D0A-53C7-483B-9811-9CE65538C79A}"/>
            </a:ext>
          </a:extLst>
        </xdr:cNvPr>
        <xdr:cNvSpPr txBox="1"/>
      </xdr:nvSpPr>
      <xdr:spPr>
        <a:xfrm>
          <a:off x="548215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771EB511-0B95-4440-9882-5880FE47916B}"/>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79818FB9-5042-47AC-99D8-EB7460D5B10B}"/>
            </a:ext>
          </a:extLst>
        </xdr:cNvPr>
        <xdr:cNvSpPr txBox="1"/>
      </xdr:nvSpPr>
      <xdr:spPr>
        <a:xfrm>
          <a:off x="5482151" y="1322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63CAE641-BD92-43BF-8D96-9CF2EA09829F}"/>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11EB1815-84D8-4302-8A35-CC5E5BECDC3C}"/>
            </a:ext>
          </a:extLst>
        </xdr:cNvPr>
        <xdr:cNvSpPr txBox="1"/>
      </xdr:nvSpPr>
      <xdr:spPr>
        <a:xfrm>
          <a:off x="5482151" y="12786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4597D4D5-9E04-4A30-8AEE-E79EA26C9C0C}"/>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C18B751C-2A20-4453-B5D1-6D09598A5703}"/>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41DF5D4D-7CDB-499C-B331-E109679FB81E}"/>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13193473-7D61-404B-A588-A681DA3F151F}"/>
            </a:ext>
          </a:extLst>
        </xdr:cNvPr>
        <xdr:cNvCxnSpPr/>
      </xdr:nvCxnSpPr>
      <xdr:spPr>
        <a:xfrm flipV="1">
          <a:off x="9429115" y="13164663"/>
          <a:ext cx="0" cy="107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F61D3B9F-66FA-454B-B1C9-89E1E51FA534}"/>
            </a:ext>
          </a:extLst>
        </xdr:cNvPr>
        <xdr:cNvSpPr txBox="1"/>
      </xdr:nvSpPr>
      <xdr:spPr>
        <a:xfrm>
          <a:off x="9467850" y="142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C2B535C2-9F06-4B13-8DE5-FA58DD5D5C8A}"/>
            </a:ext>
          </a:extLst>
        </xdr:cNvPr>
        <xdr:cNvCxnSpPr/>
      </xdr:nvCxnSpPr>
      <xdr:spPr>
        <a:xfrm>
          <a:off x="9359900" y="1424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91F6BB57-102E-4BF8-8E2D-5FC9BC4F9A59}"/>
            </a:ext>
          </a:extLst>
        </xdr:cNvPr>
        <xdr:cNvSpPr txBox="1"/>
      </xdr:nvSpPr>
      <xdr:spPr>
        <a:xfrm>
          <a:off x="9467850" y="1294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EAFAFD7E-612F-41C3-A61B-D8E2C86307DA}"/>
            </a:ext>
          </a:extLst>
        </xdr:cNvPr>
        <xdr:cNvCxnSpPr/>
      </xdr:nvCxnSpPr>
      <xdr:spPr>
        <a:xfrm>
          <a:off x="9359900" y="131646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a:extLst>
            <a:ext uri="{FF2B5EF4-FFF2-40B4-BE49-F238E27FC236}">
              <a16:creationId xmlns:a16="http://schemas.microsoft.com/office/drawing/2014/main" id="{0781028E-7CEF-46D4-849E-87677CCA3F40}"/>
            </a:ext>
          </a:extLst>
        </xdr:cNvPr>
        <xdr:cNvSpPr txBox="1"/>
      </xdr:nvSpPr>
      <xdr:spPr>
        <a:xfrm>
          <a:off x="9467850" y="13974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C14FA592-9534-435E-B7E0-4AE1589EEDD6}"/>
            </a:ext>
          </a:extLst>
        </xdr:cNvPr>
        <xdr:cNvSpPr/>
      </xdr:nvSpPr>
      <xdr:spPr>
        <a:xfrm>
          <a:off x="9398000" y="141167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DD0CAF77-DF26-4C50-A9BB-11C1D3D41740}"/>
            </a:ext>
          </a:extLst>
        </xdr:cNvPr>
        <xdr:cNvSpPr/>
      </xdr:nvSpPr>
      <xdr:spPr>
        <a:xfrm>
          <a:off x="8636000" y="141371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F4B7222D-2B42-423E-9713-E45426108D6E}"/>
            </a:ext>
          </a:extLst>
        </xdr:cNvPr>
        <xdr:cNvSpPr/>
      </xdr:nvSpPr>
      <xdr:spPr>
        <a:xfrm>
          <a:off x="7842250" y="141377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C5B1381A-2615-4BA5-9F52-CB99E548CE2A}"/>
            </a:ext>
          </a:extLst>
        </xdr:cNvPr>
        <xdr:cNvSpPr/>
      </xdr:nvSpPr>
      <xdr:spPr>
        <a:xfrm>
          <a:off x="7029450" y="14137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91316984-5316-413E-8518-18303FC7F6F5}"/>
            </a:ext>
          </a:extLst>
        </xdr:cNvPr>
        <xdr:cNvSpPr/>
      </xdr:nvSpPr>
      <xdr:spPr>
        <a:xfrm>
          <a:off x="6235700" y="141355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F25CDCB-218E-43CF-844E-EE2AF05C2B5E}"/>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42C3498-0BDE-4D35-9CA5-058FEC33E38C}"/>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2C8AA87-BD18-422D-9093-77CFB225A412}"/>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7C9B52F-1C22-4303-AB95-B250259A362D}"/>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1A188E7-30EA-4BA4-BF30-A09B5A322677}"/>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79105</xdr:rowOff>
    </xdr:from>
    <xdr:to>
      <xdr:col>55</xdr:col>
      <xdr:colOff>50800</xdr:colOff>
      <xdr:row>86</xdr:row>
      <xdr:rowOff>9255</xdr:rowOff>
    </xdr:to>
    <xdr:sp macro="" textlink="">
      <xdr:nvSpPr>
        <xdr:cNvPr id="358" name="楕円 357">
          <a:extLst>
            <a:ext uri="{FF2B5EF4-FFF2-40B4-BE49-F238E27FC236}">
              <a16:creationId xmlns:a16="http://schemas.microsoft.com/office/drawing/2014/main" id="{9B93824D-F212-449B-8119-7C5EDBF3EEF8}"/>
            </a:ext>
          </a:extLst>
        </xdr:cNvPr>
        <xdr:cNvSpPr/>
      </xdr:nvSpPr>
      <xdr:spPr>
        <a:xfrm>
          <a:off x="9398000" y="141189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55337</xdr:rowOff>
    </xdr:from>
    <xdr:ext cx="469744" cy="259045"/>
    <xdr:sp macro="" textlink="">
      <xdr:nvSpPr>
        <xdr:cNvPr id="359" name="【公営住宅】&#10;一人当たり面積該当値テキスト">
          <a:extLst>
            <a:ext uri="{FF2B5EF4-FFF2-40B4-BE49-F238E27FC236}">
              <a16:creationId xmlns:a16="http://schemas.microsoft.com/office/drawing/2014/main" id="{0D95021E-9FF6-42B3-A8C1-3C85745FA7F4}"/>
            </a:ext>
          </a:extLst>
        </xdr:cNvPr>
        <xdr:cNvSpPr txBox="1"/>
      </xdr:nvSpPr>
      <xdr:spPr>
        <a:xfrm>
          <a:off x="9467850" y="1409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62190</xdr:rowOff>
    </xdr:from>
    <xdr:to>
      <xdr:col>50</xdr:col>
      <xdr:colOff>165100</xdr:colOff>
      <xdr:row>85</xdr:row>
      <xdr:rowOff>163790</xdr:rowOff>
    </xdr:to>
    <xdr:sp macro="" textlink="">
      <xdr:nvSpPr>
        <xdr:cNvPr id="360" name="楕円 359">
          <a:extLst>
            <a:ext uri="{FF2B5EF4-FFF2-40B4-BE49-F238E27FC236}">
              <a16:creationId xmlns:a16="http://schemas.microsoft.com/office/drawing/2014/main" id="{16216348-F74A-45ED-AF6D-3B3CB70AA5F4}"/>
            </a:ext>
          </a:extLst>
        </xdr:cNvPr>
        <xdr:cNvSpPr/>
      </xdr:nvSpPr>
      <xdr:spPr>
        <a:xfrm>
          <a:off x="8636000" y="1410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112990</xdr:rowOff>
    </xdr:from>
    <xdr:to>
      <xdr:col>55</xdr:col>
      <xdr:colOff>0</xdr:colOff>
      <xdr:row>85</xdr:row>
      <xdr:rowOff>129905</xdr:rowOff>
    </xdr:to>
    <xdr:cxnSp macro="">
      <xdr:nvCxnSpPr>
        <xdr:cNvPr id="361" name="直線コネクタ 360">
          <a:extLst>
            <a:ext uri="{FF2B5EF4-FFF2-40B4-BE49-F238E27FC236}">
              <a16:creationId xmlns:a16="http://schemas.microsoft.com/office/drawing/2014/main" id="{EDD05969-8D28-4849-AD2C-5273E1FBD2C6}"/>
            </a:ext>
          </a:extLst>
        </xdr:cNvPr>
        <xdr:cNvCxnSpPr/>
      </xdr:nvCxnSpPr>
      <xdr:spPr>
        <a:xfrm>
          <a:off x="8686800" y="14152840"/>
          <a:ext cx="74295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63378</xdr:rowOff>
    </xdr:from>
    <xdr:to>
      <xdr:col>46</xdr:col>
      <xdr:colOff>38100</xdr:colOff>
      <xdr:row>85</xdr:row>
      <xdr:rowOff>164978</xdr:rowOff>
    </xdr:to>
    <xdr:sp macro="" textlink="">
      <xdr:nvSpPr>
        <xdr:cNvPr id="362" name="楕円 361">
          <a:extLst>
            <a:ext uri="{FF2B5EF4-FFF2-40B4-BE49-F238E27FC236}">
              <a16:creationId xmlns:a16="http://schemas.microsoft.com/office/drawing/2014/main" id="{5442580C-3194-4BC6-94B2-89188D3CC7F0}"/>
            </a:ext>
          </a:extLst>
        </xdr:cNvPr>
        <xdr:cNvSpPr/>
      </xdr:nvSpPr>
      <xdr:spPr>
        <a:xfrm>
          <a:off x="7842250" y="141032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112990</xdr:rowOff>
    </xdr:from>
    <xdr:to>
      <xdr:col>50</xdr:col>
      <xdr:colOff>114300</xdr:colOff>
      <xdr:row>85</xdr:row>
      <xdr:rowOff>114178</xdr:rowOff>
    </xdr:to>
    <xdr:cxnSp macro="">
      <xdr:nvCxnSpPr>
        <xdr:cNvPr id="363" name="直線コネクタ 362">
          <a:extLst>
            <a:ext uri="{FF2B5EF4-FFF2-40B4-BE49-F238E27FC236}">
              <a16:creationId xmlns:a16="http://schemas.microsoft.com/office/drawing/2014/main" id="{60DB5E4E-774F-4896-87FE-1DFF256ADCF4}"/>
            </a:ext>
          </a:extLst>
        </xdr:cNvPr>
        <xdr:cNvCxnSpPr/>
      </xdr:nvCxnSpPr>
      <xdr:spPr>
        <a:xfrm flipV="1">
          <a:off x="7886700" y="14152840"/>
          <a:ext cx="8001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64979</xdr:rowOff>
    </xdr:from>
    <xdr:to>
      <xdr:col>41</xdr:col>
      <xdr:colOff>101600</xdr:colOff>
      <xdr:row>85</xdr:row>
      <xdr:rowOff>166579</xdr:rowOff>
    </xdr:to>
    <xdr:sp macro="" textlink="">
      <xdr:nvSpPr>
        <xdr:cNvPr id="364" name="楕円 363">
          <a:extLst>
            <a:ext uri="{FF2B5EF4-FFF2-40B4-BE49-F238E27FC236}">
              <a16:creationId xmlns:a16="http://schemas.microsoft.com/office/drawing/2014/main" id="{175751EE-9BB5-4FCF-B364-4F3ADA73330B}"/>
            </a:ext>
          </a:extLst>
        </xdr:cNvPr>
        <xdr:cNvSpPr/>
      </xdr:nvSpPr>
      <xdr:spPr>
        <a:xfrm>
          <a:off x="7029450" y="1410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114178</xdr:rowOff>
    </xdr:from>
    <xdr:to>
      <xdr:col>45</xdr:col>
      <xdr:colOff>177800</xdr:colOff>
      <xdr:row>85</xdr:row>
      <xdr:rowOff>115779</xdr:rowOff>
    </xdr:to>
    <xdr:cxnSp macro="">
      <xdr:nvCxnSpPr>
        <xdr:cNvPr id="365" name="直線コネクタ 364">
          <a:extLst>
            <a:ext uri="{FF2B5EF4-FFF2-40B4-BE49-F238E27FC236}">
              <a16:creationId xmlns:a16="http://schemas.microsoft.com/office/drawing/2014/main" id="{505986A8-F235-4EE8-8781-F129476AACBD}"/>
            </a:ext>
          </a:extLst>
        </xdr:cNvPr>
        <xdr:cNvCxnSpPr/>
      </xdr:nvCxnSpPr>
      <xdr:spPr>
        <a:xfrm flipV="1">
          <a:off x="7080250" y="14154028"/>
          <a:ext cx="80645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64796</xdr:rowOff>
    </xdr:from>
    <xdr:to>
      <xdr:col>36</xdr:col>
      <xdr:colOff>165100</xdr:colOff>
      <xdr:row>85</xdr:row>
      <xdr:rowOff>166396</xdr:rowOff>
    </xdr:to>
    <xdr:sp macro="" textlink="">
      <xdr:nvSpPr>
        <xdr:cNvPr id="366" name="楕円 365">
          <a:extLst>
            <a:ext uri="{FF2B5EF4-FFF2-40B4-BE49-F238E27FC236}">
              <a16:creationId xmlns:a16="http://schemas.microsoft.com/office/drawing/2014/main" id="{A1A6DCC3-04C1-4F35-9A5C-685B977641FD}"/>
            </a:ext>
          </a:extLst>
        </xdr:cNvPr>
        <xdr:cNvSpPr/>
      </xdr:nvSpPr>
      <xdr:spPr>
        <a:xfrm>
          <a:off x="6235700" y="1410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115596</xdr:rowOff>
    </xdr:from>
    <xdr:to>
      <xdr:col>41</xdr:col>
      <xdr:colOff>50800</xdr:colOff>
      <xdr:row>85</xdr:row>
      <xdr:rowOff>115779</xdr:rowOff>
    </xdr:to>
    <xdr:cxnSp macro="">
      <xdr:nvCxnSpPr>
        <xdr:cNvPr id="367" name="直線コネクタ 366">
          <a:extLst>
            <a:ext uri="{FF2B5EF4-FFF2-40B4-BE49-F238E27FC236}">
              <a16:creationId xmlns:a16="http://schemas.microsoft.com/office/drawing/2014/main" id="{05B90FD8-0200-42E0-8D80-8D20AF11B42D}"/>
            </a:ext>
          </a:extLst>
        </xdr:cNvPr>
        <xdr:cNvCxnSpPr/>
      </xdr:nvCxnSpPr>
      <xdr:spPr>
        <a:xfrm>
          <a:off x="6286500" y="14155446"/>
          <a:ext cx="79375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68" name="n_1aveValue【公営住宅】&#10;一人当たり面積">
          <a:extLst>
            <a:ext uri="{FF2B5EF4-FFF2-40B4-BE49-F238E27FC236}">
              <a16:creationId xmlns:a16="http://schemas.microsoft.com/office/drawing/2014/main" id="{F50AA074-02C1-42F5-8841-5D73A5312ECE}"/>
            </a:ext>
          </a:extLst>
        </xdr:cNvPr>
        <xdr:cNvSpPr txBox="1"/>
      </xdr:nvSpPr>
      <xdr:spPr>
        <a:xfrm>
          <a:off x="8458277" y="1422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69" name="n_2aveValue【公営住宅】&#10;一人当たり面積">
          <a:extLst>
            <a:ext uri="{FF2B5EF4-FFF2-40B4-BE49-F238E27FC236}">
              <a16:creationId xmlns:a16="http://schemas.microsoft.com/office/drawing/2014/main" id="{01C58EE2-A0A6-4560-BD18-F79958838BAB}"/>
            </a:ext>
          </a:extLst>
        </xdr:cNvPr>
        <xdr:cNvSpPr txBox="1"/>
      </xdr:nvSpPr>
      <xdr:spPr>
        <a:xfrm>
          <a:off x="7677227" y="1422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19082</xdr:rowOff>
    </xdr:from>
    <xdr:ext cx="469744" cy="259045"/>
    <xdr:sp macro="" textlink="">
      <xdr:nvSpPr>
        <xdr:cNvPr id="370" name="n_3aveValue【公営住宅】&#10;一人当たり面積">
          <a:extLst>
            <a:ext uri="{FF2B5EF4-FFF2-40B4-BE49-F238E27FC236}">
              <a16:creationId xmlns:a16="http://schemas.microsoft.com/office/drawing/2014/main" id="{8A6DD09C-5ED1-413C-9B27-3FD63D470010}"/>
            </a:ext>
          </a:extLst>
        </xdr:cNvPr>
        <xdr:cNvSpPr txBox="1"/>
      </xdr:nvSpPr>
      <xdr:spPr>
        <a:xfrm>
          <a:off x="6864427" y="1422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16933</xdr:rowOff>
    </xdr:from>
    <xdr:ext cx="469744" cy="259045"/>
    <xdr:sp macro="" textlink="">
      <xdr:nvSpPr>
        <xdr:cNvPr id="371" name="n_4aveValue【公営住宅】&#10;一人当たり面積">
          <a:extLst>
            <a:ext uri="{FF2B5EF4-FFF2-40B4-BE49-F238E27FC236}">
              <a16:creationId xmlns:a16="http://schemas.microsoft.com/office/drawing/2014/main" id="{0E91138F-4B1B-405B-8CF0-F5592C83FF04}"/>
            </a:ext>
          </a:extLst>
        </xdr:cNvPr>
        <xdr:cNvSpPr txBox="1"/>
      </xdr:nvSpPr>
      <xdr:spPr>
        <a:xfrm>
          <a:off x="6070677" y="1422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8867</xdr:rowOff>
    </xdr:from>
    <xdr:ext cx="469744" cy="259045"/>
    <xdr:sp macro="" textlink="">
      <xdr:nvSpPr>
        <xdr:cNvPr id="372" name="n_1mainValue【公営住宅】&#10;一人当たり面積">
          <a:extLst>
            <a:ext uri="{FF2B5EF4-FFF2-40B4-BE49-F238E27FC236}">
              <a16:creationId xmlns:a16="http://schemas.microsoft.com/office/drawing/2014/main" id="{8F0A6113-4AFC-4ADE-B196-295F35F18F80}"/>
            </a:ext>
          </a:extLst>
        </xdr:cNvPr>
        <xdr:cNvSpPr txBox="1"/>
      </xdr:nvSpPr>
      <xdr:spPr>
        <a:xfrm>
          <a:off x="8458277" y="1388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10055</xdr:rowOff>
    </xdr:from>
    <xdr:ext cx="469744" cy="259045"/>
    <xdr:sp macro="" textlink="">
      <xdr:nvSpPr>
        <xdr:cNvPr id="373" name="n_2mainValue【公営住宅】&#10;一人当たり面積">
          <a:extLst>
            <a:ext uri="{FF2B5EF4-FFF2-40B4-BE49-F238E27FC236}">
              <a16:creationId xmlns:a16="http://schemas.microsoft.com/office/drawing/2014/main" id="{800E0ACC-674C-42DA-B817-D486BF2D4212}"/>
            </a:ext>
          </a:extLst>
        </xdr:cNvPr>
        <xdr:cNvSpPr txBox="1"/>
      </xdr:nvSpPr>
      <xdr:spPr>
        <a:xfrm>
          <a:off x="7677227" y="1388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11656</xdr:rowOff>
    </xdr:from>
    <xdr:ext cx="469744" cy="259045"/>
    <xdr:sp macro="" textlink="">
      <xdr:nvSpPr>
        <xdr:cNvPr id="374" name="n_3mainValue【公営住宅】&#10;一人当たり面積">
          <a:extLst>
            <a:ext uri="{FF2B5EF4-FFF2-40B4-BE49-F238E27FC236}">
              <a16:creationId xmlns:a16="http://schemas.microsoft.com/office/drawing/2014/main" id="{3866BBEE-EE0D-42F9-BAAF-A8DF6A31E97A}"/>
            </a:ext>
          </a:extLst>
        </xdr:cNvPr>
        <xdr:cNvSpPr txBox="1"/>
      </xdr:nvSpPr>
      <xdr:spPr>
        <a:xfrm>
          <a:off x="6864427" y="1388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11473</xdr:rowOff>
    </xdr:from>
    <xdr:ext cx="469744" cy="259045"/>
    <xdr:sp macro="" textlink="">
      <xdr:nvSpPr>
        <xdr:cNvPr id="375" name="n_4mainValue【公営住宅】&#10;一人当たり面積">
          <a:extLst>
            <a:ext uri="{FF2B5EF4-FFF2-40B4-BE49-F238E27FC236}">
              <a16:creationId xmlns:a16="http://schemas.microsoft.com/office/drawing/2014/main" id="{712AD824-FC02-419B-8664-AD6E8AFEAD9C}"/>
            </a:ext>
          </a:extLst>
        </xdr:cNvPr>
        <xdr:cNvSpPr txBox="1"/>
      </xdr:nvSpPr>
      <xdr:spPr>
        <a:xfrm>
          <a:off x="6070677" y="1388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F622AD03-A490-4976-BEBC-2FD4A01C6A67}"/>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99EFF40C-9F74-4910-BAEE-F85C3CBD4EF6}"/>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BE7AE2FB-1006-4A3E-B280-D535085EC178}"/>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3197A573-7C98-487D-AD47-BE45B690826D}"/>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B0A1D0AC-F59F-4DFE-B50A-36301D80C365}"/>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BC95786E-FBDD-4935-BCCB-39F21CFB9BE8}"/>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6F17BC8B-62D2-435C-80CE-A271E0322CFE}"/>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DBE52756-F08F-42C8-BB1A-C6D2264546C1}"/>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E9A6C546-8E05-452B-81FA-B7B4C36115D9}"/>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B9796EF0-FA77-41FA-B32B-BF2D116FCC78}"/>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73FAE46D-A718-45B9-842E-D432CA49FF8F}"/>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A16FCF05-A403-44DE-8E94-BCCAF5209427}"/>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9F258129-48A7-491D-B2E5-E465B9CA84C6}"/>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D9592B8C-77E1-4DBD-BE88-1587A21861FF}"/>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BE93DABB-E7EE-483D-A06C-F7CBA266D3A3}"/>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C3A6795A-4BD5-4F7D-9BF3-C37DA1625299}"/>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977AF6FD-0DC1-494A-8A91-0B94D97CB6EB}"/>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B142C3DD-3CEC-4808-A448-F605C29329D9}"/>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8918E139-687D-4B72-89BB-CD6E2DBB95FD}"/>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6E3F485C-A5D7-4F8A-8D37-2CD300484FC7}"/>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B2FB962E-A0CA-4494-96F8-044326E78534}"/>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4DB039B4-66CA-4D4A-AA0D-E1CD89C6D4E3}"/>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AD301722-BA11-4CB5-A630-4C087F9B3AA5}"/>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C757B8F9-E198-4426-ACE5-404892B087FF}"/>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A29055A4-BA2D-46BC-A62C-22C30BD449C5}"/>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D994FF58-D5C2-4259-BDCA-B5CFDB31BB94}"/>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2E5AD081-E4AA-4D38-A055-5F14FF777E25}"/>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EC0C55E2-B68E-49FD-A7AB-2C259D4B95F6}"/>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13CACD19-3A46-4168-A2C0-E5442CDFA7E3}"/>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88692607-1773-473A-8A4E-0B17EFC950C0}"/>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19821D85-AE7F-4289-8FE6-2F6A714225A1}"/>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F3D32F5A-94F2-45DF-ADC3-440FFC0B763F}"/>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4FBD3FC0-78EE-4BFA-9413-A776CA457198}"/>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60E15DA9-FF55-45D1-988E-118C9E6ECC2E}"/>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43DF2618-E436-48CF-A830-8B9EF2994B81}"/>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6C5D79E1-55F3-46F1-879A-94EDB99B54A0}"/>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FD143616-12BD-4CAB-8BF9-43A58D64E25B}"/>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503177C6-1256-49FF-B42F-5AC25C04B202}"/>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27FB567D-09F9-40A4-A619-69A3D41AB8C4}"/>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75DF9384-9F4B-497F-B06A-55DC64C98AAC}"/>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EED7748D-0E98-4199-B177-C6D3A56BC565}"/>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A3D0AD50-4B4B-4FAF-95F5-390DF53762F8}"/>
            </a:ext>
          </a:extLst>
        </xdr:cNvPr>
        <xdr:cNvCxnSpPr/>
      </xdr:nvCxnSpPr>
      <xdr:spPr>
        <a:xfrm flipV="1">
          <a:off x="14699614" y="5519420"/>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DF567A31-C94A-4D75-AC24-B4AD81C57454}"/>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CBA89A70-FB67-40D7-A1C7-51593EA49361}"/>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7D9102D7-1EF1-40B8-BA33-C45B30AA9E1A}"/>
            </a:ext>
          </a:extLst>
        </xdr:cNvPr>
        <xdr:cNvSpPr txBox="1"/>
      </xdr:nvSpPr>
      <xdr:spPr>
        <a:xfrm>
          <a:off x="14738350" y="5300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16EE5DAE-132F-4843-83B2-D4CFAF7917BA}"/>
            </a:ext>
          </a:extLst>
        </xdr:cNvPr>
        <xdr:cNvCxnSpPr/>
      </xdr:nvCxnSpPr>
      <xdr:spPr>
        <a:xfrm>
          <a:off x="14611350" y="551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8121A7F9-680D-4D02-87AA-1A54F87C5CBB}"/>
            </a:ext>
          </a:extLst>
        </xdr:cNvPr>
        <xdr:cNvSpPr txBox="1"/>
      </xdr:nvSpPr>
      <xdr:spPr>
        <a:xfrm>
          <a:off x="14738350" y="6114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3E05619A-2188-4DF1-A010-D3B3F129FED7}"/>
            </a:ext>
          </a:extLst>
        </xdr:cNvPr>
        <xdr:cNvSpPr/>
      </xdr:nvSpPr>
      <xdr:spPr>
        <a:xfrm>
          <a:off x="14649450" y="626291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a:extLst>
            <a:ext uri="{FF2B5EF4-FFF2-40B4-BE49-F238E27FC236}">
              <a16:creationId xmlns:a16="http://schemas.microsoft.com/office/drawing/2014/main" id="{A262D792-61BE-4B31-B7BB-00D8639B1A24}"/>
            </a:ext>
          </a:extLst>
        </xdr:cNvPr>
        <xdr:cNvSpPr/>
      </xdr:nvSpPr>
      <xdr:spPr>
        <a:xfrm>
          <a:off x="13887450" y="62237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a:extLst>
            <a:ext uri="{FF2B5EF4-FFF2-40B4-BE49-F238E27FC236}">
              <a16:creationId xmlns:a16="http://schemas.microsoft.com/office/drawing/2014/main" id="{E404AFB0-BBDC-440A-961D-66A41CB74022}"/>
            </a:ext>
          </a:extLst>
        </xdr:cNvPr>
        <xdr:cNvSpPr/>
      </xdr:nvSpPr>
      <xdr:spPr>
        <a:xfrm>
          <a:off x="13093700" y="614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a:extLst>
            <a:ext uri="{FF2B5EF4-FFF2-40B4-BE49-F238E27FC236}">
              <a16:creationId xmlns:a16="http://schemas.microsoft.com/office/drawing/2014/main" id="{CA09568F-960B-4566-8C5C-A83DCABCC962}"/>
            </a:ext>
          </a:extLst>
        </xdr:cNvPr>
        <xdr:cNvSpPr/>
      </xdr:nvSpPr>
      <xdr:spPr>
        <a:xfrm>
          <a:off x="12299950" y="61551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a:extLst>
            <a:ext uri="{FF2B5EF4-FFF2-40B4-BE49-F238E27FC236}">
              <a16:creationId xmlns:a16="http://schemas.microsoft.com/office/drawing/2014/main" id="{B2E69F4F-084C-4E04-83F9-FCB65165D185}"/>
            </a:ext>
          </a:extLst>
        </xdr:cNvPr>
        <xdr:cNvSpPr/>
      </xdr:nvSpPr>
      <xdr:spPr>
        <a:xfrm>
          <a:off x="11487150" y="62139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A8120930-40E7-45B0-9ADB-38047487902C}"/>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15B010C-7E49-49D0-B836-189DCF1ED5DD}"/>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7660346-73F6-4428-8B3E-5AD48921A808}"/>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72B6706-317C-40D9-8DE2-4D0B41D3700C}"/>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8D258A9-8D53-42EE-9BB7-9D4A66E8DB3C}"/>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126637</xdr:rowOff>
    </xdr:from>
    <xdr:to>
      <xdr:col>85</xdr:col>
      <xdr:colOff>177800</xdr:colOff>
      <xdr:row>40</xdr:row>
      <xdr:rowOff>56787</xdr:rowOff>
    </xdr:to>
    <xdr:sp macro="" textlink="">
      <xdr:nvSpPr>
        <xdr:cNvPr id="433" name="楕円 432">
          <a:extLst>
            <a:ext uri="{FF2B5EF4-FFF2-40B4-BE49-F238E27FC236}">
              <a16:creationId xmlns:a16="http://schemas.microsoft.com/office/drawing/2014/main" id="{C7E77EC5-40A1-40FF-918C-42068FC3BB3E}"/>
            </a:ext>
          </a:extLst>
        </xdr:cNvPr>
        <xdr:cNvSpPr/>
      </xdr:nvSpPr>
      <xdr:spPr>
        <a:xfrm>
          <a:off x="14649450" y="65718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105064</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B682B8E4-7BDA-4752-A888-1A1C94B11CC5}"/>
            </a:ext>
          </a:extLst>
        </xdr:cNvPr>
        <xdr:cNvSpPr txBox="1"/>
      </xdr:nvSpPr>
      <xdr:spPr>
        <a:xfrm>
          <a:off x="14738350" y="6550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93980</xdr:rowOff>
    </xdr:from>
    <xdr:to>
      <xdr:col>81</xdr:col>
      <xdr:colOff>101600</xdr:colOff>
      <xdr:row>40</xdr:row>
      <xdr:rowOff>24130</xdr:rowOff>
    </xdr:to>
    <xdr:sp macro="" textlink="">
      <xdr:nvSpPr>
        <xdr:cNvPr id="435" name="楕円 434">
          <a:extLst>
            <a:ext uri="{FF2B5EF4-FFF2-40B4-BE49-F238E27FC236}">
              <a16:creationId xmlns:a16="http://schemas.microsoft.com/office/drawing/2014/main" id="{2F450070-F012-47D1-84FB-D80D7781AA2A}"/>
            </a:ext>
          </a:extLst>
        </xdr:cNvPr>
        <xdr:cNvSpPr/>
      </xdr:nvSpPr>
      <xdr:spPr>
        <a:xfrm>
          <a:off x="13887450" y="6539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144780</xdr:rowOff>
    </xdr:from>
    <xdr:to>
      <xdr:col>85</xdr:col>
      <xdr:colOff>127000</xdr:colOff>
      <xdr:row>40</xdr:row>
      <xdr:rowOff>5987</xdr:rowOff>
    </xdr:to>
    <xdr:cxnSp macro="">
      <xdr:nvCxnSpPr>
        <xdr:cNvPr id="436" name="直線コネクタ 435">
          <a:extLst>
            <a:ext uri="{FF2B5EF4-FFF2-40B4-BE49-F238E27FC236}">
              <a16:creationId xmlns:a16="http://schemas.microsoft.com/office/drawing/2014/main" id="{1EDE90CF-C089-4514-BBDF-0D54B16CDC3D}"/>
            </a:ext>
          </a:extLst>
        </xdr:cNvPr>
        <xdr:cNvCxnSpPr/>
      </xdr:nvCxnSpPr>
      <xdr:spPr>
        <a:xfrm>
          <a:off x="13938250" y="6590030"/>
          <a:ext cx="762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59690</xdr:rowOff>
    </xdr:from>
    <xdr:to>
      <xdr:col>76</xdr:col>
      <xdr:colOff>165100</xdr:colOff>
      <xdr:row>39</xdr:row>
      <xdr:rowOff>161290</xdr:rowOff>
    </xdr:to>
    <xdr:sp macro="" textlink="">
      <xdr:nvSpPr>
        <xdr:cNvPr id="437" name="楕円 436">
          <a:extLst>
            <a:ext uri="{FF2B5EF4-FFF2-40B4-BE49-F238E27FC236}">
              <a16:creationId xmlns:a16="http://schemas.microsoft.com/office/drawing/2014/main" id="{A3B9C147-791F-4CA5-9F78-E4AB62AFDF2C}"/>
            </a:ext>
          </a:extLst>
        </xdr:cNvPr>
        <xdr:cNvSpPr/>
      </xdr:nvSpPr>
      <xdr:spPr>
        <a:xfrm>
          <a:off x="130937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110490</xdr:rowOff>
    </xdr:from>
    <xdr:to>
      <xdr:col>81</xdr:col>
      <xdr:colOff>50800</xdr:colOff>
      <xdr:row>39</xdr:row>
      <xdr:rowOff>144780</xdr:rowOff>
    </xdr:to>
    <xdr:cxnSp macro="">
      <xdr:nvCxnSpPr>
        <xdr:cNvPr id="438" name="直線コネクタ 437">
          <a:extLst>
            <a:ext uri="{FF2B5EF4-FFF2-40B4-BE49-F238E27FC236}">
              <a16:creationId xmlns:a16="http://schemas.microsoft.com/office/drawing/2014/main" id="{F2D04585-BD2D-4D11-9C13-BF02D54DBD0C}"/>
            </a:ext>
          </a:extLst>
        </xdr:cNvPr>
        <xdr:cNvCxnSpPr/>
      </xdr:nvCxnSpPr>
      <xdr:spPr>
        <a:xfrm>
          <a:off x="13144500" y="6555740"/>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23767</xdr:rowOff>
    </xdr:from>
    <xdr:to>
      <xdr:col>72</xdr:col>
      <xdr:colOff>38100</xdr:colOff>
      <xdr:row>39</xdr:row>
      <xdr:rowOff>125367</xdr:rowOff>
    </xdr:to>
    <xdr:sp macro="" textlink="">
      <xdr:nvSpPr>
        <xdr:cNvPr id="439" name="楕円 438">
          <a:extLst>
            <a:ext uri="{FF2B5EF4-FFF2-40B4-BE49-F238E27FC236}">
              <a16:creationId xmlns:a16="http://schemas.microsoft.com/office/drawing/2014/main" id="{4967E35D-5F7F-44C7-A99B-1BD8C81C0416}"/>
            </a:ext>
          </a:extLst>
        </xdr:cNvPr>
        <xdr:cNvSpPr/>
      </xdr:nvSpPr>
      <xdr:spPr>
        <a:xfrm>
          <a:off x="12299950" y="64690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74567</xdr:rowOff>
    </xdr:from>
    <xdr:to>
      <xdr:col>76</xdr:col>
      <xdr:colOff>114300</xdr:colOff>
      <xdr:row>39</xdr:row>
      <xdr:rowOff>110490</xdr:rowOff>
    </xdr:to>
    <xdr:cxnSp macro="">
      <xdr:nvCxnSpPr>
        <xdr:cNvPr id="440" name="直線コネクタ 439">
          <a:extLst>
            <a:ext uri="{FF2B5EF4-FFF2-40B4-BE49-F238E27FC236}">
              <a16:creationId xmlns:a16="http://schemas.microsoft.com/office/drawing/2014/main" id="{B1B5FA0C-3D3A-4E02-9ABA-FCF5CA8AA07C}"/>
            </a:ext>
          </a:extLst>
        </xdr:cNvPr>
        <xdr:cNvCxnSpPr/>
      </xdr:nvCxnSpPr>
      <xdr:spPr>
        <a:xfrm>
          <a:off x="12344400" y="6519817"/>
          <a:ext cx="8001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157662</xdr:rowOff>
    </xdr:from>
    <xdr:to>
      <xdr:col>67</xdr:col>
      <xdr:colOff>101600</xdr:colOff>
      <xdr:row>39</xdr:row>
      <xdr:rowOff>87812</xdr:rowOff>
    </xdr:to>
    <xdr:sp macro="" textlink="">
      <xdr:nvSpPr>
        <xdr:cNvPr id="441" name="楕円 440">
          <a:extLst>
            <a:ext uri="{FF2B5EF4-FFF2-40B4-BE49-F238E27FC236}">
              <a16:creationId xmlns:a16="http://schemas.microsoft.com/office/drawing/2014/main" id="{48E27066-65A2-4D5D-A14E-CB7BAEC30947}"/>
            </a:ext>
          </a:extLst>
        </xdr:cNvPr>
        <xdr:cNvSpPr/>
      </xdr:nvSpPr>
      <xdr:spPr>
        <a:xfrm>
          <a:off x="11487150" y="64378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37012</xdr:rowOff>
    </xdr:from>
    <xdr:to>
      <xdr:col>71</xdr:col>
      <xdr:colOff>177800</xdr:colOff>
      <xdr:row>39</xdr:row>
      <xdr:rowOff>74567</xdr:rowOff>
    </xdr:to>
    <xdr:cxnSp macro="">
      <xdr:nvCxnSpPr>
        <xdr:cNvPr id="442" name="直線コネクタ 441">
          <a:extLst>
            <a:ext uri="{FF2B5EF4-FFF2-40B4-BE49-F238E27FC236}">
              <a16:creationId xmlns:a16="http://schemas.microsoft.com/office/drawing/2014/main" id="{EED6B9F6-C27A-4A35-AA3D-8676A8AE1D18}"/>
            </a:ext>
          </a:extLst>
        </xdr:cNvPr>
        <xdr:cNvCxnSpPr/>
      </xdr:nvCxnSpPr>
      <xdr:spPr>
        <a:xfrm>
          <a:off x="11537950" y="6482262"/>
          <a:ext cx="80645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D051F921-2317-4B44-989C-99C9F282E2D9}"/>
            </a:ext>
          </a:extLst>
        </xdr:cNvPr>
        <xdr:cNvSpPr txBox="1"/>
      </xdr:nvSpPr>
      <xdr:spPr>
        <a:xfrm>
          <a:off x="13742044" y="6005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5A976540-C9A9-4A7A-A60C-E97CC668E8D3}"/>
            </a:ext>
          </a:extLst>
        </xdr:cNvPr>
        <xdr:cNvSpPr txBox="1"/>
      </xdr:nvSpPr>
      <xdr:spPr>
        <a:xfrm>
          <a:off x="12960994" y="593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E4A77137-1406-4A3E-AE12-7AAD81C08ABD}"/>
            </a:ext>
          </a:extLst>
        </xdr:cNvPr>
        <xdr:cNvSpPr txBox="1"/>
      </xdr:nvSpPr>
      <xdr:spPr>
        <a:xfrm>
          <a:off x="12167244" y="5943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F3293782-6035-44F2-9E80-FE03CE11C7B8}"/>
            </a:ext>
          </a:extLst>
        </xdr:cNvPr>
        <xdr:cNvSpPr txBox="1"/>
      </xdr:nvSpPr>
      <xdr:spPr>
        <a:xfrm>
          <a:off x="11354444" y="5995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15257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D539C9E1-08D5-4FB1-945B-F48358204A06}"/>
            </a:ext>
          </a:extLst>
        </xdr:cNvPr>
        <xdr:cNvSpPr txBox="1"/>
      </xdr:nvSpPr>
      <xdr:spPr>
        <a:xfrm>
          <a:off x="13742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152417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816E36B2-0D45-4B72-B085-D1FE0784D75D}"/>
            </a:ext>
          </a:extLst>
        </xdr:cNvPr>
        <xdr:cNvSpPr txBox="1"/>
      </xdr:nvSpPr>
      <xdr:spPr>
        <a:xfrm>
          <a:off x="12960994"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116494</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B401B4F7-EBC2-41A8-BBAD-D8C2E6048E70}"/>
            </a:ext>
          </a:extLst>
        </xdr:cNvPr>
        <xdr:cNvSpPr txBox="1"/>
      </xdr:nvSpPr>
      <xdr:spPr>
        <a:xfrm>
          <a:off x="12167244" y="656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78939</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7309B87E-8A0F-499F-8862-E1996FB06777}"/>
            </a:ext>
          </a:extLst>
        </xdr:cNvPr>
        <xdr:cNvSpPr txBox="1"/>
      </xdr:nvSpPr>
      <xdr:spPr>
        <a:xfrm>
          <a:off x="11354444" y="652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3A3F878A-AD47-4F5E-B9BF-436C95C8E83F}"/>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265778DE-7AA4-4855-A1C4-79A54C720C72}"/>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5B6C1F37-097E-4EAD-8E2E-9BCFAB842124}"/>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5968C569-F10F-4489-AD91-368493405E4E}"/>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D62EAEB-C02D-43BF-8904-98A35FD5C238}"/>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1963C3DD-AA95-4727-A0DC-442AC0B041D5}"/>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F9ED4721-30A3-4526-98D1-0DB269B449B2}"/>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48501593-3F37-4E6C-961F-E3CFA307A1BD}"/>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5C75CCA-E045-4F85-A098-089FF648D85A}"/>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25B58D17-5B66-47B8-93F7-DD0A3213A141}"/>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CAD5C2D1-C28F-4358-B8C5-CFCD50A8E7CB}"/>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25AD9A7D-88B7-40F3-A0C0-54D530D93529}"/>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4FBB0AC7-F7C5-46C5-8F6A-74F1E986D1D5}"/>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9C6A4777-3360-4A1B-80BD-961457CFD757}"/>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0CAFF363-0E47-43A0-B1E5-3DEE5A6C9FAB}"/>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E8494783-07B4-4A35-BBDD-CBF7FD1A4575}"/>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727A27EB-718C-47C1-8CFF-D15F3848707E}"/>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9A31DB5D-1394-4B7A-90F6-40AB1CCF79E3}"/>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D3AE7C0F-91BE-458A-B9DE-D5B5FBA07787}"/>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7AC0CE38-F9D2-4189-842E-A272E8148754}"/>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FC29DCFA-2B86-4043-B0CB-A5918B3CBA3A}"/>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57756175-C593-4BDD-8EA1-61AE09B51AD8}"/>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CC9828F9-7E37-48C5-8394-1872D9CD0599}"/>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338A687B-2E90-447C-A807-9ADB2524D3EE}"/>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78911379-108C-436B-A91A-0BFA66F704E7}"/>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a:extLst>
            <a:ext uri="{FF2B5EF4-FFF2-40B4-BE49-F238E27FC236}">
              <a16:creationId xmlns:a16="http://schemas.microsoft.com/office/drawing/2014/main" id="{5C642F7D-7746-45C5-9D96-8A2DDE7E7EDF}"/>
            </a:ext>
          </a:extLst>
        </xdr:cNvPr>
        <xdr:cNvCxnSpPr/>
      </xdr:nvCxnSpPr>
      <xdr:spPr>
        <a:xfrm flipV="1">
          <a:off x="19951064" y="5629003"/>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7D315839-DFB5-489E-8FD9-03DF82BB9705}"/>
            </a:ext>
          </a:extLst>
        </xdr:cNvPr>
        <xdr:cNvSpPr txBox="1"/>
      </xdr:nvSpPr>
      <xdr:spPr>
        <a:xfrm>
          <a:off x="19989800" y="701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a:extLst>
            <a:ext uri="{FF2B5EF4-FFF2-40B4-BE49-F238E27FC236}">
              <a16:creationId xmlns:a16="http://schemas.microsoft.com/office/drawing/2014/main" id="{114A8891-EC37-4CAA-999E-F956234CBD21}"/>
            </a:ext>
          </a:extLst>
        </xdr:cNvPr>
        <xdr:cNvCxnSpPr/>
      </xdr:nvCxnSpPr>
      <xdr:spPr>
        <a:xfrm>
          <a:off x="19881850" y="70069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E0AB63D9-2813-4E8E-BA37-A050A14EE4EE}"/>
            </a:ext>
          </a:extLst>
        </xdr:cNvPr>
        <xdr:cNvSpPr txBox="1"/>
      </xdr:nvSpPr>
      <xdr:spPr>
        <a:xfrm>
          <a:off x="19989800" y="541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a:extLst>
            <a:ext uri="{FF2B5EF4-FFF2-40B4-BE49-F238E27FC236}">
              <a16:creationId xmlns:a16="http://schemas.microsoft.com/office/drawing/2014/main" id="{AC646225-5FFE-4BD7-8458-8DC3E7905A7E}"/>
            </a:ext>
          </a:extLst>
        </xdr:cNvPr>
        <xdr:cNvCxnSpPr/>
      </xdr:nvCxnSpPr>
      <xdr:spPr>
        <a:xfrm>
          <a:off x="19881850" y="56290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EFDA8395-E7FF-405F-AD58-1370BDD0C14D}"/>
            </a:ext>
          </a:extLst>
        </xdr:cNvPr>
        <xdr:cNvSpPr txBox="1"/>
      </xdr:nvSpPr>
      <xdr:spPr>
        <a:xfrm>
          <a:off x="19989800" y="6408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a:extLst>
            <a:ext uri="{FF2B5EF4-FFF2-40B4-BE49-F238E27FC236}">
              <a16:creationId xmlns:a16="http://schemas.microsoft.com/office/drawing/2014/main" id="{76D33D06-DA2E-4A17-BCEC-CF1FB43EB854}"/>
            </a:ext>
          </a:extLst>
        </xdr:cNvPr>
        <xdr:cNvSpPr/>
      </xdr:nvSpPr>
      <xdr:spPr>
        <a:xfrm>
          <a:off x="19900900" y="64296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a:extLst>
            <a:ext uri="{FF2B5EF4-FFF2-40B4-BE49-F238E27FC236}">
              <a16:creationId xmlns:a16="http://schemas.microsoft.com/office/drawing/2014/main" id="{AC33F062-FC28-4CDC-8CBB-577E7A530200}"/>
            </a:ext>
          </a:extLst>
        </xdr:cNvPr>
        <xdr:cNvSpPr/>
      </xdr:nvSpPr>
      <xdr:spPr>
        <a:xfrm>
          <a:off x="19157950" y="64461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a:extLst>
            <a:ext uri="{FF2B5EF4-FFF2-40B4-BE49-F238E27FC236}">
              <a16:creationId xmlns:a16="http://schemas.microsoft.com/office/drawing/2014/main" id="{4362B946-9783-47D4-B578-24BE40846F6C}"/>
            </a:ext>
          </a:extLst>
        </xdr:cNvPr>
        <xdr:cNvSpPr/>
      </xdr:nvSpPr>
      <xdr:spPr>
        <a:xfrm>
          <a:off x="18345150" y="649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a:extLst>
            <a:ext uri="{FF2B5EF4-FFF2-40B4-BE49-F238E27FC236}">
              <a16:creationId xmlns:a16="http://schemas.microsoft.com/office/drawing/2014/main" id="{1CA72428-F712-4843-BAA9-1CD9A1B22D45}"/>
            </a:ext>
          </a:extLst>
        </xdr:cNvPr>
        <xdr:cNvSpPr/>
      </xdr:nvSpPr>
      <xdr:spPr>
        <a:xfrm>
          <a:off x="17551400" y="64296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a:extLst>
            <a:ext uri="{FF2B5EF4-FFF2-40B4-BE49-F238E27FC236}">
              <a16:creationId xmlns:a16="http://schemas.microsoft.com/office/drawing/2014/main" id="{BB760814-8925-42AE-AE57-00D4F7C9F2CD}"/>
            </a:ext>
          </a:extLst>
        </xdr:cNvPr>
        <xdr:cNvSpPr/>
      </xdr:nvSpPr>
      <xdr:spPr>
        <a:xfrm>
          <a:off x="16757650" y="63871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298603D-23D8-41F6-ABDF-BB656623FC9E}"/>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F0051E9-38F6-4E90-A653-AB8D1766B4DD}"/>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F6580C5-3539-42F9-8A09-A2FD261D59FA}"/>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6F933D8-75EB-4FC9-A8F6-BCD27218373C}"/>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8F0AF8A-0969-4BC5-9F2F-05E195EC5E4A}"/>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12337</xdr:rowOff>
    </xdr:from>
    <xdr:to>
      <xdr:col>116</xdr:col>
      <xdr:colOff>114300</xdr:colOff>
      <xdr:row>38</xdr:row>
      <xdr:rowOff>113937</xdr:rowOff>
    </xdr:to>
    <xdr:sp macro="" textlink="">
      <xdr:nvSpPr>
        <xdr:cNvPr id="492" name="楕円 491">
          <a:extLst>
            <a:ext uri="{FF2B5EF4-FFF2-40B4-BE49-F238E27FC236}">
              <a16:creationId xmlns:a16="http://schemas.microsoft.com/office/drawing/2014/main" id="{A981F2EA-5EDD-4EDA-A771-65C771E27F90}"/>
            </a:ext>
          </a:extLst>
        </xdr:cNvPr>
        <xdr:cNvSpPr/>
      </xdr:nvSpPr>
      <xdr:spPr>
        <a:xfrm>
          <a:off x="19900900" y="629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35214</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8A186478-4229-4967-83DC-1D160B43E570}"/>
            </a:ext>
          </a:extLst>
        </xdr:cNvPr>
        <xdr:cNvSpPr txBox="1"/>
      </xdr:nvSpPr>
      <xdr:spPr>
        <a:xfrm>
          <a:off x="19989800" y="615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22134</xdr:rowOff>
    </xdr:from>
    <xdr:to>
      <xdr:col>112</xdr:col>
      <xdr:colOff>38100</xdr:colOff>
      <xdr:row>38</xdr:row>
      <xdr:rowOff>123734</xdr:rowOff>
    </xdr:to>
    <xdr:sp macro="" textlink="">
      <xdr:nvSpPr>
        <xdr:cNvPr id="494" name="楕円 493">
          <a:extLst>
            <a:ext uri="{FF2B5EF4-FFF2-40B4-BE49-F238E27FC236}">
              <a16:creationId xmlns:a16="http://schemas.microsoft.com/office/drawing/2014/main" id="{B59832BA-284D-440B-8274-1515D554E441}"/>
            </a:ext>
          </a:extLst>
        </xdr:cNvPr>
        <xdr:cNvSpPr/>
      </xdr:nvSpPr>
      <xdr:spPr>
        <a:xfrm>
          <a:off x="19157950" y="63022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63137</xdr:rowOff>
    </xdr:from>
    <xdr:to>
      <xdr:col>116</xdr:col>
      <xdr:colOff>63500</xdr:colOff>
      <xdr:row>38</xdr:row>
      <xdr:rowOff>72934</xdr:rowOff>
    </xdr:to>
    <xdr:cxnSp macro="">
      <xdr:nvCxnSpPr>
        <xdr:cNvPr id="495" name="直線コネクタ 494">
          <a:extLst>
            <a:ext uri="{FF2B5EF4-FFF2-40B4-BE49-F238E27FC236}">
              <a16:creationId xmlns:a16="http://schemas.microsoft.com/office/drawing/2014/main" id="{20B2000D-258C-4C6E-B025-1B395CE27C98}"/>
            </a:ext>
          </a:extLst>
        </xdr:cNvPr>
        <xdr:cNvCxnSpPr/>
      </xdr:nvCxnSpPr>
      <xdr:spPr>
        <a:xfrm flipV="1">
          <a:off x="19202400" y="6343287"/>
          <a:ext cx="7493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30299</xdr:rowOff>
    </xdr:from>
    <xdr:to>
      <xdr:col>107</xdr:col>
      <xdr:colOff>101600</xdr:colOff>
      <xdr:row>38</xdr:row>
      <xdr:rowOff>131899</xdr:rowOff>
    </xdr:to>
    <xdr:sp macro="" textlink="">
      <xdr:nvSpPr>
        <xdr:cNvPr id="496" name="楕円 495">
          <a:extLst>
            <a:ext uri="{FF2B5EF4-FFF2-40B4-BE49-F238E27FC236}">
              <a16:creationId xmlns:a16="http://schemas.microsoft.com/office/drawing/2014/main" id="{2CEFBD39-102E-417E-93AF-9C2A840BFBB4}"/>
            </a:ext>
          </a:extLst>
        </xdr:cNvPr>
        <xdr:cNvSpPr/>
      </xdr:nvSpPr>
      <xdr:spPr>
        <a:xfrm>
          <a:off x="1834515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72934</xdr:rowOff>
    </xdr:from>
    <xdr:to>
      <xdr:col>111</xdr:col>
      <xdr:colOff>177800</xdr:colOff>
      <xdr:row>38</xdr:row>
      <xdr:rowOff>81099</xdr:rowOff>
    </xdr:to>
    <xdr:cxnSp macro="">
      <xdr:nvCxnSpPr>
        <xdr:cNvPr id="497" name="直線コネクタ 496">
          <a:extLst>
            <a:ext uri="{FF2B5EF4-FFF2-40B4-BE49-F238E27FC236}">
              <a16:creationId xmlns:a16="http://schemas.microsoft.com/office/drawing/2014/main" id="{F123536B-583B-4DAA-9B34-0C6FF297D9D5}"/>
            </a:ext>
          </a:extLst>
        </xdr:cNvPr>
        <xdr:cNvCxnSpPr/>
      </xdr:nvCxnSpPr>
      <xdr:spPr>
        <a:xfrm flipV="1">
          <a:off x="18395950" y="6353084"/>
          <a:ext cx="80645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41728</xdr:rowOff>
    </xdr:from>
    <xdr:to>
      <xdr:col>102</xdr:col>
      <xdr:colOff>165100</xdr:colOff>
      <xdr:row>38</xdr:row>
      <xdr:rowOff>143328</xdr:rowOff>
    </xdr:to>
    <xdr:sp macro="" textlink="">
      <xdr:nvSpPr>
        <xdr:cNvPr id="498" name="楕円 497">
          <a:extLst>
            <a:ext uri="{FF2B5EF4-FFF2-40B4-BE49-F238E27FC236}">
              <a16:creationId xmlns:a16="http://schemas.microsoft.com/office/drawing/2014/main" id="{0DD8F3F0-F878-4072-8349-7E4883ECCF4B}"/>
            </a:ext>
          </a:extLst>
        </xdr:cNvPr>
        <xdr:cNvSpPr/>
      </xdr:nvSpPr>
      <xdr:spPr>
        <a:xfrm>
          <a:off x="17551400" y="63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81099</xdr:rowOff>
    </xdr:from>
    <xdr:to>
      <xdr:col>107</xdr:col>
      <xdr:colOff>50800</xdr:colOff>
      <xdr:row>38</xdr:row>
      <xdr:rowOff>92528</xdr:rowOff>
    </xdr:to>
    <xdr:cxnSp macro="">
      <xdr:nvCxnSpPr>
        <xdr:cNvPr id="499" name="直線コネクタ 498">
          <a:extLst>
            <a:ext uri="{FF2B5EF4-FFF2-40B4-BE49-F238E27FC236}">
              <a16:creationId xmlns:a16="http://schemas.microsoft.com/office/drawing/2014/main" id="{28729E8D-7170-497D-B898-7796716AE0C9}"/>
            </a:ext>
          </a:extLst>
        </xdr:cNvPr>
        <xdr:cNvCxnSpPr/>
      </xdr:nvCxnSpPr>
      <xdr:spPr>
        <a:xfrm flipV="1">
          <a:off x="17602200" y="6361249"/>
          <a:ext cx="79375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40096</xdr:rowOff>
    </xdr:from>
    <xdr:to>
      <xdr:col>98</xdr:col>
      <xdr:colOff>38100</xdr:colOff>
      <xdr:row>38</xdr:row>
      <xdr:rowOff>141696</xdr:rowOff>
    </xdr:to>
    <xdr:sp macro="" textlink="">
      <xdr:nvSpPr>
        <xdr:cNvPr id="500" name="楕円 499">
          <a:extLst>
            <a:ext uri="{FF2B5EF4-FFF2-40B4-BE49-F238E27FC236}">
              <a16:creationId xmlns:a16="http://schemas.microsoft.com/office/drawing/2014/main" id="{683E2628-456B-451B-A934-4CC93BFC3C4C}"/>
            </a:ext>
          </a:extLst>
        </xdr:cNvPr>
        <xdr:cNvSpPr/>
      </xdr:nvSpPr>
      <xdr:spPr>
        <a:xfrm>
          <a:off x="16757650" y="63202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90896</xdr:rowOff>
    </xdr:from>
    <xdr:to>
      <xdr:col>102</xdr:col>
      <xdr:colOff>114300</xdr:colOff>
      <xdr:row>38</xdr:row>
      <xdr:rowOff>92528</xdr:rowOff>
    </xdr:to>
    <xdr:cxnSp macro="">
      <xdr:nvCxnSpPr>
        <xdr:cNvPr id="501" name="直線コネクタ 500">
          <a:extLst>
            <a:ext uri="{FF2B5EF4-FFF2-40B4-BE49-F238E27FC236}">
              <a16:creationId xmlns:a16="http://schemas.microsoft.com/office/drawing/2014/main" id="{A3871161-A4C7-405F-B825-6AAAD35F3540}"/>
            </a:ext>
          </a:extLst>
        </xdr:cNvPr>
        <xdr:cNvCxnSpPr/>
      </xdr:nvCxnSpPr>
      <xdr:spPr>
        <a:xfrm>
          <a:off x="16802100" y="6371046"/>
          <a:ext cx="8001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93634</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F858EC76-A81A-445D-AB94-6638861AEA1E}"/>
            </a:ext>
          </a:extLst>
        </xdr:cNvPr>
        <xdr:cNvSpPr txBox="1"/>
      </xdr:nvSpPr>
      <xdr:spPr>
        <a:xfrm>
          <a:off x="18980227"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969F94EE-BE36-43C1-88F2-9B7B57EF441E}"/>
            </a:ext>
          </a:extLst>
        </xdr:cNvPr>
        <xdr:cNvSpPr txBox="1"/>
      </xdr:nvSpPr>
      <xdr:spPr>
        <a:xfrm>
          <a:off x="18180127" y="658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70774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6720417B-B361-493E-AAD7-43B674449D5A}"/>
            </a:ext>
          </a:extLst>
        </xdr:cNvPr>
        <xdr:cNvSpPr txBox="1"/>
      </xdr:nvSpPr>
      <xdr:spPr>
        <a:xfrm>
          <a:off x="17386377" y="65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28320</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FDBB67B5-2450-4501-BF8E-3E6FC8B08F85}"/>
            </a:ext>
          </a:extLst>
        </xdr:cNvPr>
        <xdr:cNvSpPr txBox="1"/>
      </xdr:nvSpPr>
      <xdr:spPr>
        <a:xfrm>
          <a:off x="165926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140261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C8440F54-128F-424C-AAEA-248B525FD78E}"/>
            </a:ext>
          </a:extLst>
        </xdr:cNvPr>
        <xdr:cNvSpPr txBox="1"/>
      </xdr:nvSpPr>
      <xdr:spPr>
        <a:xfrm>
          <a:off x="18980227" y="60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148426</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7C5DA0DC-5DC2-4698-9C54-3BF54E8DD174}"/>
            </a:ext>
          </a:extLst>
        </xdr:cNvPr>
        <xdr:cNvSpPr txBox="1"/>
      </xdr:nvSpPr>
      <xdr:spPr>
        <a:xfrm>
          <a:off x="18180127" y="60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159855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7ABB3F04-067D-4CBB-B7D4-CEB96A5DDE77}"/>
            </a:ext>
          </a:extLst>
        </xdr:cNvPr>
        <xdr:cNvSpPr txBox="1"/>
      </xdr:nvSpPr>
      <xdr:spPr>
        <a:xfrm>
          <a:off x="17386377" y="61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158223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3C667D75-A837-4E42-B45F-99335DCAE3B3}"/>
            </a:ext>
          </a:extLst>
        </xdr:cNvPr>
        <xdr:cNvSpPr txBox="1"/>
      </xdr:nvSpPr>
      <xdr:spPr>
        <a:xfrm>
          <a:off x="16592627" y="610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F1831F1D-ADC5-4757-A6B0-ACA9A8D23B03}"/>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14BB1DE4-6BA5-4B34-802B-EBF15C822727}"/>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87243465-B2BE-4544-B314-7D1104D1E25B}"/>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65C06F1C-BC67-4056-9822-2DAA627E8978}"/>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E589726B-1BC3-438B-A087-B6F7592A0D34}"/>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3A690AED-0171-4701-9B45-C5988C4E36B7}"/>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938CDFB7-E87E-4B2A-A974-2BA853573E31}"/>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14C8B137-90E8-4E0A-AC52-81786A16021E}"/>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56BC01FA-3B4B-450D-95B4-ADDA2A521016}"/>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388A6A76-B9FB-41DE-9481-7EB9B2A9C6FE}"/>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51273D07-88F4-4122-8FEA-F84930BF2B55}"/>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2B6F19E9-78E6-4690-93FA-E9053DEFD866}"/>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FB0D675B-5192-41EA-8FEC-550F9DE30348}"/>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D5B04B1B-952A-4057-B640-6FCEE816F50A}"/>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8D9A3069-D18D-49D6-B2B8-68F8382A761B}"/>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37E7049C-B084-41A0-8326-564EF7C72E59}"/>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E3FE34A-9050-4D41-B3E2-A4A86500C0E8}"/>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AFC64C12-0656-4007-9BBF-8A5233B6E28C}"/>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E15920FE-EC88-49B7-B0BF-3B7806E7E894}"/>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F9451238-ACFD-4B8C-9193-E48DF16EF842}"/>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86478559-9A1B-4049-89EB-1890712E89A6}"/>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6AF8118A-77F7-47EF-A29D-9AB917DFCC7A}"/>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2E0DE3E4-DAD4-451E-AD5B-F39426C19CDC}"/>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723EFBA3-78C9-4269-8646-B84940E1169A}"/>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FF59993B-18B7-4FEA-81AE-1691F4EF45CE}"/>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a:extLst>
            <a:ext uri="{FF2B5EF4-FFF2-40B4-BE49-F238E27FC236}">
              <a16:creationId xmlns:a16="http://schemas.microsoft.com/office/drawing/2014/main" id="{FBE0F0A8-B01A-445F-9F03-98AF59DC2C40}"/>
            </a:ext>
          </a:extLst>
        </xdr:cNvPr>
        <xdr:cNvCxnSpPr/>
      </xdr:nvCxnSpPr>
      <xdr:spPr>
        <a:xfrm flipV="1">
          <a:off x="14699614" y="9330327"/>
          <a:ext cx="0" cy="124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ABF9CA8-84AC-4709-91DC-C84E3F8A7C82}"/>
            </a:ext>
          </a:extLst>
        </xdr:cNvPr>
        <xdr:cNvSpPr txBox="1"/>
      </xdr:nvSpPr>
      <xdr:spPr>
        <a:xfrm>
          <a:off x="14738350" y="10578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a:extLst>
            <a:ext uri="{FF2B5EF4-FFF2-40B4-BE49-F238E27FC236}">
              <a16:creationId xmlns:a16="http://schemas.microsoft.com/office/drawing/2014/main" id="{FFD12F97-28DC-4D23-8EDC-1463C3B62C3A}"/>
            </a:ext>
          </a:extLst>
        </xdr:cNvPr>
        <xdr:cNvCxnSpPr/>
      </xdr:nvCxnSpPr>
      <xdr:spPr>
        <a:xfrm>
          <a:off x="14611350" y="105743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199029AB-DCD5-45A7-B0CF-A421758A6638}"/>
            </a:ext>
          </a:extLst>
        </xdr:cNvPr>
        <xdr:cNvSpPr txBox="1"/>
      </xdr:nvSpPr>
      <xdr:spPr>
        <a:xfrm>
          <a:off x="14738350" y="9111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id="{9ED243B4-7C89-4FD1-8242-E02E8FF16AEA}"/>
            </a:ext>
          </a:extLst>
        </xdr:cNvPr>
        <xdr:cNvCxnSpPr/>
      </xdr:nvCxnSpPr>
      <xdr:spPr>
        <a:xfrm>
          <a:off x="14611350" y="93303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D3DDB4A2-5AB9-49A0-849B-6CBA76307EB3}"/>
            </a:ext>
          </a:extLst>
        </xdr:cNvPr>
        <xdr:cNvSpPr txBox="1"/>
      </xdr:nvSpPr>
      <xdr:spPr>
        <a:xfrm>
          <a:off x="14738350" y="99236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a:extLst>
            <a:ext uri="{FF2B5EF4-FFF2-40B4-BE49-F238E27FC236}">
              <a16:creationId xmlns:a16="http://schemas.microsoft.com/office/drawing/2014/main" id="{8CEDFC32-A919-44CB-8325-BDDD33C3F503}"/>
            </a:ext>
          </a:extLst>
        </xdr:cNvPr>
        <xdr:cNvSpPr/>
      </xdr:nvSpPr>
      <xdr:spPr>
        <a:xfrm>
          <a:off x="14649450" y="1007218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a:extLst>
            <a:ext uri="{FF2B5EF4-FFF2-40B4-BE49-F238E27FC236}">
              <a16:creationId xmlns:a16="http://schemas.microsoft.com/office/drawing/2014/main" id="{39B5351D-D248-4066-A98D-A427B61A2882}"/>
            </a:ext>
          </a:extLst>
        </xdr:cNvPr>
        <xdr:cNvSpPr/>
      </xdr:nvSpPr>
      <xdr:spPr>
        <a:xfrm>
          <a:off x="13887450" y="10055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a:extLst>
            <a:ext uri="{FF2B5EF4-FFF2-40B4-BE49-F238E27FC236}">
              <a16:creationId xmlns:a16="http://schemas.microsoft.com/office/drawing/2014/main" id="{5DF1EE87-31FD-48DE-9C0B-A8A77791FEEC}"/>
            </a:ext>
          </a:extLst>
        </xdr:cNvPr>
        <xdr:cNvSpPr/>
      </xdr:nvSpPr>
      <xdr:spPr>
        <a:xfrm>
          <a:off x="13093700" y="100117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2B73B3EC-A2DD-42E3-AD97-0B70411D7685}"/>
            </a:ext>
          </a:extLst>
        </xdr:cNvPr>
        <xdr:cNvSpPr/>
      </xdr:nvSpPr>
      <xdr:spPr>
        <a:xfrm>
          <a:off x="12299950" y="99742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A931EAA7-9B3C-418B-B288-DFA72268868C}"/>
            </a:ext>
          </a:extLst>
        </xdr:cNvPr>
        <xdr:cNvSpPr/>
      </xdr:nvSpPr>
      <xdr:spPr>
        <a:xfrm>
          <a:off x="1148715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B123878-2C60-4A02-8DC0-F3AE6BA61724}"/>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349A0C9-6BB1-46B9-A670-9C1CBC97A0C8}"/>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3A01F8B-39EA-4C97-9747-F6029A6F293E}"/>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78EFC04-8A37-4F50-8D16-F28F9CB253F4}"/>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8604866-DD85-4B8F-8A02-D84372D3C85E}"/>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551" name="楕円 550">
          <a:extLst>
            <a:ext uri="{FF2B5EF4-FFF2-40B4-BE49-F238E27FC236}">
              <a16:creationId xmlns:a16="http://schemas.microsoft.com/office/drawing/2014/main" id="{69744D7E-493E-4387-B95D-15A37384C3BC}"/>
            </a:ext>
          </a:extLst>
        </xdr:cNvPr>
        <xdr:cNvSpPr/>
      </xdr:nvSpPr>
      <xdr:spPr>
        <a:xfrm>
          <a:off x="14649450" y="102209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121937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57CE7B30-9FF3-439E-906E-34C61A79F6E5}"/>
            </a:ext>
          </a:extLst>
        </xdr:cNvPr>
        <xdr:cNvSpPr txBox="1"/>
      </xdr:nvSpPr>
      <xdr:spPr>
        <a:xfrm>
          <a:off x="14738350"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553" name="楕円 552">
          <a:extLst>
            <a:ext uri="{FF2B5EF4-FFF2-40B4-BE49-F238E27FC236}">
              <a16:creationId xmlns:a16="http://schemas.microsoft.com/office/drawing/2014/main" id="{747DA6A3-1DA9-462A-B59C-3D21162CF974}"/>
            </a:ext>
          </a:extLst>
        </xdr:cNvPr>
        <xdr:cNvSpPr/>
      </xdr:nvSpPr>
      <xdr:spPr>
        <a:xfrm>
          <a:off x="13887450" y="10175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22860</xdr:rowOff>
    </xdr:to>
    <xdr:cxnSp macro="">
      <xdr:nvCxnSpPr>
        <xdr:cNvPr id="554" name="直線コネクタ 553">
          <a:extLst>
            <a:ext uri="{FF2B5EF4-FFF2-40B4-BE49-F238E27FC236}">
              <a16:creationId xmlns:a16="http://schemas.microsoft.com/office/drawing/2014/main" id="{4DCC4B84-B294-43BD-9A62-B0600D711BE1}"/>
            </a:ext>
          </a:extLst>
        </xdr:cNvPr>
        <xdr:cNvCxnSpPr/>
      </xdr:nvCxnSpPr>
      <xdr:spPr>
        <a:xfrm>
          <a:off x="13938250" y="10226040"/>
          <a:ext cx="762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87993</xdr:rowOff>
    </xdr:from>
    <xdr:to>
      <xdr:col>76</xdr:col>
      <xdr:colOff>165100</xdr:colOff>
      <xdr:row>62</xdr:row>
      <xdr:rowOff>18143</xdr:rowOff>
    </xdr:to>
    <xdr:sp macro="" textlink="">
      <xdr:nvSpPr>
        <xdr:cNvPr id="555" name="楕円 554">
          <a:extLst>
            <a:ext uri="{FF2B5EF4-FFF2-40B4-BE49-F238E27FC236}">
              <a16:creationId xmlns:a16="http://schemas.microsoft.com/office/drawing/2014/main" id="{4DEC51B7-0E22-4741-9D84-A7FA28DC5ED2}"/>
            </a:ext>
          </a:extLst>
        </xdr:cNvPr>
        <xdr:cNvSpPr/>
      </xdr:nvSpPr>
      <xdr:spPr>
        <a:xfrm>
          <a:off x="13093700" y="101654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138793</xdr:rowOff>
    </xdr:from>
    <xdr:to>
      <xdr:col>81</xdr:col>
      <xdr:colOff>50800</xdr:colOff>
      <xdr:row>61</xdr:row>
      <xdr:rowOff>148590</xdr:rowOff>
    </xdr:to>
    <xdr:cxnSp macro="">
      <xdr:nvCxnSpPr>
        <xdr:cNvPr id="556" name="直線コネクタ 555">
          <a:extLst>
            <a:ext uri="{FF2B5EF4-FFF2-40B4-BE49-F238E27FC236}">
              <a16:creationId xmlns:a16="http://schemas.microsoft.com/office/drawing/2014/main" id="{CA3697DF-FEAE-49F2-BD01-6EC0936C877B}"/>
            </a:ext>
          </a:extLst>
        </xdr:cNvPr>
        <xdr:cNvCxnSpPr/>
      </xdr:nvCxnSpPr>
      <xdr:spPr>
        <a:xfrm>
          <a:off x="13144500" y="10216243"/>
          <a:ext cx="7937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73297</xdr:rowOff>
    </xdr:from>
    <xdr:to>
      <xdr:col>72</xdr:col>
      <xdr:colOff>38100</xdr:colOff>
      <xdr:row>62</xdr:row>
      <xdr:rowOff>3447</xdr:rowOff>
    </xdr:to>
    <xdr:sp macro="" textlink="">
      <xdr:nvSpPr>
        <xdr:cNvPr id="557" name="楕円 556">
          <a:extLst>
            <a:ext uri="{FF2B5EF4-FFF2-40B4-BE49-F238E27FC236}">
              <a16:creationId xmlns:a16="http://schemas.microsoft.com/office/drawing/2014/main" id="{F1367145-F5E4-4B16-8ACA-7A7895C24082}"/>
            </a:ext>
          </a:extLst>
        </xdr:cNvPr>
        <xdr:cNvSpPr/>
      </xdr:nvSpPr>
      <xdr:spPr>
        <a:xfrm>
          <a:off x="12299950" y="101507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124097</xdr:rowOff>
    </xdr:from>
    <xdr:to>
      <xdr:col>76</xdr:col>
      <xdr:colOff>114300</xdr:colOff>
      <xdr:row>61</xdr:row>
      <xdr:rowOff>138793</xdr:rowOff>
    </xdr:to>
    <xdr:cxnSp macro="">
      <xdr:nvCxnSpPr>
        <xdr:cNvPr id="558" name="直線コネクタ 557">
          <a:extLst>
            <a:ext uri="{FF2B5EF4-FFF2-40B4-BE49-F238E27FC236}">
              <a16:creationId xmlns:a16="http://schemas.microsoft.com/office/drawing/2014/main" id="{6718DDFA-5223-4150-8EE2-056A004F6DCF}"/>
            </a:ext>
          </a:extLst>
        </xdr:cNvPr>
        <xdr:cNvCxnSpPr/>
      </xdr:nvCxnSpPr>
      <xdr:spPr>
        <a:xfrm>
          <a:off x="12344400" y="10201547"/>
          <a:ext cx="8001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29210</xdr:rowOff>
    </xdr:from>
    <xdr:to>
      <xdr:col>67</xdr:col>
      <xdr:colOff>101600</xdr:colOff>
      <xdr:row>61</xdr:row>
      <xdr:rowOff>130810</xdr:rowOff>
    </xdr:to>
    <xdr:sp macro="" textlink="">
      <xdr:nvSpPr>
        <xdr:cNvPr id="559" name="楕円 558">
          <a:extLst>
            <a:ext uri="{FF2B5EF4-FFF2-40B4-BE49-F238E27FC236}">
              <a16:creationId xmlns:a16="http://schemas.microsoft.com/office/drawing/2014/main" id="{C06520CE-A4A3-4024-9AC7-D24963D54008}"/>
            </a:ext>
          </a:extLst>
        </xdr:cNvPr>
        <xdr:cNvSpPr/>
      </xdr:nvSpPr>
      <xdr:spPr>
        <a:xfrm>
          <a:off x="1148715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80010</xdr:rowOff>
    </xdr:from>
    <xdr:to>
      <xdr:col>71</xdr:col>
      <xdr:colOff>177800</xdr:colOff>
      <xdr:row>61</xdr:row>
      <xdr:rowOff>124097</xdr:rowOff>
    </xdr:to>
    <xdr:cxnSp macro="">
      <xdr:nvCxnSpPr>
        <xdr:cNvPr id="560" name="直線コネクタ 559">
          <a:extLst>
            <a:ext uri="{FF2B5EF4-FFF2-40B4-BE49-F238E27FC236}">
              <a16:creationId xmlns:a16="http://schemas.microsoft.com/office/drawing/2014/main" id="{6E67118B-8775-4F0D-8446-5B095016184D}"/>
            </a:ext>
          </a:extLst>
        </xdr:cNvPr>
        <xdr:cNvCxnSpPr/>
      </xdr:nvCxnSpPr>
      <xdr:spPr>
        <a:xfrm>
          <a:off x="11537950" y="10157460"/>
          <a:ext cx="8064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61" name="n_1aveValue【学校施設】&#10;有形固定資産減価償却率">
          <a:extLst>
            <a:ext uri="{FF2B5EF4-FFF2-40B4-BE49-F238E27FC236}">
              <a16:creationId xmlns:a16="http://schemas.microsoft.com/office/drawing/2014/main" id="{C2427142-602F-4972-9BD2-877AA469D511}"/>
            </a:ext>
          </a:extLst>
        </xdr:cNvPr>
        <xdr:cNvSpPr txBox="1"/>
      </xdr:nvSpPr>
      <xdr:spPr>
        <a:xfrm>
          <a:off x="13742044"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62" name="n_2aveValue【学校施設】&#10;有形固定資産減価償却率">
          <a:extLst>
            <a:ext uri="{FF2B5EF4-FFF2-40B4-BE49-F238E27FC236}">
              <a16:creationId xmlns:a16="http://schemas.microsoft.com/office/drawing/2014/main" id="{57A3C8B5-C395-4967-BD1C-E89D6EACCA19}"/>
            </a:ext>
          </a:extLst>
        </xdr:cNvPr>
        <xdr:cNvSpPr txBox="1"/>
      </xdr:nvSpPr>
      <xdr:spPr>
        <a:xfrm>
          <a:off x="12960994" y="9793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82974119-2A52-43BE-8DCA-D934E810A264}"/>
            </a:ext>
          </a:extLst>
        </xdr:cNvPr>
        <xdr:cNvSpPr txBox="1"/>
      </xdr:nvSpPr>
      <xdr:spPr>
        <a:xfrm>
          <a:off x="12167244" y="9755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A1171337-0B47-46E3-A360-7168CBEB80AF}"/>
            </a:ext>
          </a:extLst>
        </xdr:cNvPr>
        <xdr:cNvSpPr txBox="1"/>
      </xdr:nvSpPr>
      <xdr:spPr>
        <a:xfrm>
          <a:off x="11354444" y="974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565" name="n_1mainValue【学校施設】&#10;有形固定資産減価償却率">
          <a:extLst>
            <a:ext uri="{FF2B5EF4-FFF2-40B4-BE49-F238E27FC236}">
              <a16:creationId xmlns:a16="http://schemas.microsoft.com/office/drawing/2014/main" id="{492E1CE9-3C92-40C3-BACA-4862A74133AD}"/>
            </a:ext>
          </a:extLst>
        </xdr:cNvPr>
        <xdr:cNvSpPr txBox="1"/>
      </xdr:nvSpPr>
      <xdr:spPr>
        <a:xfrm>
          <a:off x="13742044" y="1026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9270</xdr:rowOff>
    </xdr:from>
    <xdr:ext cx="405111" cy="259045"/>
    <xdr:sp macro="" textlink="">
      <xdr:nvSpPr>
        <xdr:cNvPr id="566" name="n_2mainValue【学校施設】&#10;有形固定資産減価償却率">
          <a:extLst>
            <a:ext uri="{FF2B5EF4-FFF2-40B4-BE49-F238E27FC236}">
              <a16:creationId xmlns:a16="http://schemas.microsoft.com/office/drawing/2014/main" id="{91001D9E-D10D-4D9D-9E29-AE189E77DD8A}"/>
            </a:ext>
          </a:extLst>
        </xdr:cNvPr>
        <xdr:cNvSpPr txBox="1"/>
      </xdr:nvSpPr>
      <xdr:spPr>
        <a:xfrm>
          <a:off x="12960994" y="10251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166024</xdr:rowOff>
    </xdr:from>
    <xdr:ext cx="405111" cy="259045"/>
    <xdr:sp macro="" textlink="">
      <xdr:nvSpPr>
        <xdr:cNvPr id="567" name="n_3mainValue【学校施設】&#10;有形固定資産減価償却率">
          <a:extLst>
            <a:ext uri="{FF2B5EF4-FFF2-40B4-BE49-F238E27FC236}">
              <a16:creationId xmlns:a16="http://schemas.microsoft.com/office/drawing/2014/main" id="{88515786-A64A-4BBC-9E13-11D2D77A118B}"/>
            </a:ext>
          </a:extLst>
        </xdr:cNvPr>
        <xdr:cNvSpPr txBox="1"/>
      </xdr:nvSpPr>
      <xdr:spPr>
        <a:xfrm>
          <a:off x="12167244" y="10243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568" name="n_4mainValue【学校施設】&#10;有形固定資産減価償却率">
          <a:extLst>
            <a:ext uri="{FF2B5EF4-FFF2-40B4-BE49-F238E27FC236}">
              <a16:creationId xmlns:a16="http://schemas.microsoft.com/office/drawing/2014/main" id="{BBDB5A8A-069B-477C-92BA-A9FB95E59EE1}"/>
            </a:ext>
          </a:extLst>
        </xdr:cNvPr>
        <xdr:cNvSpPr txBox="1"/>
      </xdr:nvSpPr>
      <xdr:spPr>
        <a:xfrm>
          <a:off x="113544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7ADB37D3-EDBA-4FCF-B849-93FBA387ABC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2FFDECC0-1491-459B-AE96-969B3E65A7E9}"/>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18DC4FC6-DE8E-4536-B9D5-7B1A4B234861}"/>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BCF49C5-BC01-4E5E-8F87-F28F5F8C6E0D}"/>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E9022340-ECCF-46D1-ADA5-20495AE44BD9}"/>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B6155C8C-43F3-45A2-8F2E-BF37907D097F}"/>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68583842-D187-4EDD-8AC0-CBBD1E1EC235}"/>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18B0D1F8-13D9-4BC9-AE5E-C2CCA1CA8166}"/>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91A11624-690A-49F3-92A7-3663CC5E898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119C0DDA-61A6-4B5D-A525-5F1DD8744BE8}"/>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C159831A-830C-4FE0-8225-F19848FB9CE7}"/>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E97034D5-B8CD-47C2-8A48-80D53A8CF813}"/>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42FB67CA-E9B9-4131-B584-0390EA08DE6E}"/>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a:extLst>
            <a:ext uri="{FF2B5EF4-FFF2-40B4-BE49-F238E27FC236}">
              <a16:creationId xmlns:a16="http://schemas.microsoft.com/office/drawing/2014/main" id="{DCD2C75B-99A7-46FA-B845-A8AF6E268527}"/>
            </a:ext>
          </a:extLst>
        </xdr:cNvPr>
        <xdr:cNvSpPr txBox="1"/>
      </xdr:nvSpPr>
      <xdr:spPr>
        <a:xfrm>
          <a:off x="1598505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984D4FDC-1267-4224-8385-60EB2F0AF5DD}"/>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3A4F35AB-959A-4611-B77D-20BB4900352F}"/>
            </a:ext>
          </a:extLst>
        </xdr:cNvPr>
        <xdr:cNvSpPr txBox="1"/>
      </xdr:nvSpPr>
      <xdr:spPr>
        <a:xfrm>
          <a:off x="15985051" y="9776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EAE1A7E1-BF2F-4D6C-A0A6-9564B77CF6B1}"/>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60412629-609B-455A-B2B9-5A8354107B65}"/>
            </a:ext>
          </a:extLst>
        </xdr:cNvPr>
        <xdr:cNvSpPr txBox="1"/>
      </xdr:nvSpPr>
      <xdr:spPr>
        <a:xfrm>
          <a:off x="15985051" y="941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CFFBDEDF-73FA-4FEE-9C6F-8C72E76A535C}"/>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763B97FF-D90A-4417-8401-8123064869F9}"/>
            </a:ext>
          </a:extLst>
        </xdr:cNvPr>
        <xdr:cNvSpPr txBox="1"/>
      </xdr:nvSpPr>
      <xdr:spPr>
        <a:xfrm>
          <a:off x="15985051" y="9046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D5286F81-445F-490D-B745-A6FF9F0A54E2}"/>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15860EDD-A561-43E9-B8CC-82E61A64F754}"/>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8E141D20-5BFF-47AD-8F10-FACA69C2591B}"/>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a:extLst>
            <a:ext uri="{FF2B5EF4-FFF2-40B4-BE49-F238E27FC236}">
              <a16:creationId xmlns:a16="http://schemas.microsoft.com/office/drawing/2014/main" id="{F5639214-A86D-4CE8-92E2-DFFD6427AADE}"/>
            </a:ext>
          </a:extLst>
        </xdr:cNvPr>
        <xdr:cNvCxnSpPr/>
      </xdr:nvCxnSpPr>
      <xdr:spPr>
        <a:xfrm flipV="1">
          <a:off x="19951064" y="9180881"/>
          <a:ext cx="0" cy="144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a:extLst>
            <a:ext uri="{FF2B5EF4-FFF2-40B4-BE49-F238E27FC236}">
              <a16:creationId xmlns:a16="http://schemas.microsoft.com/office/drawing/2014/main" id="{5C83D811-5686-4E44-B68F-0F985B6510F2}"/>
            </a:ext>
          </a:extLst>
        </xdr:cNvPr>
        <xdr:cNvSpPr txBox="1"/>
      </xdr:nvSpPr>
      <xdr:spPr>
        <a:xfrm>
          <a:off x="19989800" y="106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a:extLst>
            <a:ext uri="{FF2B5EF4-FFF2-40B4-BE49-F238E27FC236}">
              <a16:creationId xmlns:a16="http://schemas.microsoft.com/office/drawing/2014/main" id="{867F5340-DD1E-46C8-9E25-3C6A623971DA}"/>
            </a:ext>
          </a:extLst>
        </xdr:cNvPr>
        <xdr:cNvCxnSpPr/>
      </xdr:nvCxnSpPr>
      <xdr:spPr>
        <a:xfrm>
          <a:off x="19881850" y="10620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a:extLst>
            <a:ext uri="{FF2B5EF4-FFF2-40B4-BE49-F238E27FC236}">
              <a16:creationId xmlns:a16="http://schemas.microsoft.com/office/drawing/2014/main" id="{13439355-09F8-41E9-A4BD-630E03108ABF}"/>
            </a:ext>
          </a:extLst>
        </xdr:cNvPr>
        <xdr:cNvSpPr txBox="1"/>
      </xdr:nvSpPr>
      <xdr:spPr>
        <a:xfrm>
          <a:off x="19989800" y="896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a:extLst>
            <a:ext uri="{FF2B5EF4-FFF2-40B4-BE49-F238E27FC236}">
              <a16:creationId xmlns:a16="http://schemas.microsoft.com/office/drawing/2014/main" id="{F172873A-1680-4FE8-B641-D09B03907F04}"/>
            </a:ext>
          </a:extLst>
        </xdr:cNvPr>
        <xdr:cNvCxnSpPr/>
      </xdr:nvCxnSpPr>
      <xdr:spPr>
        <a:xfrm>
          <a:off x="19881850" y="91808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a:extLst>
            <a:ext uri="{FF2B5EF4-FFF2-40B4-BE49-F238E27FC236}">
              <a16:creationId xmlns:a16="http://schemas.microsoft.com/office/drawing/2014/main" id="{335C1B90-D464-46D3-A047-9030869F1DEA}"/>
            </a:ext>
          </a:extLst>
        </xdr:cNvPr>
        <xdr:cNvSpPr txBox="1"/>
      </xdr:nvSpPr>
      <xdr:spPr>
        <a:xfrm>
          <a:off x="19989800" y="10341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a:extLst>
            <a:ext uri="{FF2B5EF4-FFF2-40B4-BE49-F238E27FC236}">
              <a16:creationId xmlns:a16="http://schemas.microsoft.com/office/drawing/2014/main" id="{7570F982-3E66-4ACF-B984-F2915B285CBB}"/>
            </a:ext>
          </a:extLst>
        </xdr:cNvPr>
        <xdr:cNvSpPr/>
      </xdr:nvSpPr>
      <xdr:spPr>
        <a:xfrm>
          <a:off x="19900900" y="104840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a:extLst>
            <a:ext uri="{FF2B5EF4-FFF2-40B4-BE49-F238E27FC236}">
              <a16:creationId xmlns:a16="http://schemas.microsoft.com/office/drawing/2014/main" id="{7B919B51-C8C9-4962-AE3A-389DFD825255}"/>
            </a:ext>
          </a:extLst>
        </xdr:cNvPr>
        <xdr:cNvSpPr/>
      </xdr:nvSpPr>
      <xdr:spPr>
        <a:xfrm>
          <a:off x="19157950" y="105089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a:extLst>
            <a:ext uri="{FF2B5EF4-FFF2-40B4-BE49-F238E27FC236}">
              <a16:creationId xmlns:a16="http://schemas.microsoft.com/office/drawing/2014/main" id="{823726F3-5384-4A22-9040-AADE679D5031}"/>
            </a:ext>
          </a:extLst>
        </xdr:cNvPr>
        <xdr:cNvSpPr/>
      </xdr:nvSpPr>
      <xdr:spPr>
        <a:xfrm>
          <a:off x="18345150" y="10512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a:extLst>
            <a:ext uri="{FF2B5EF4-FFF2-40B4-BE49-F238E27FC236}">
              <a16:creationId xmlns:a16="http://schemas.microsoft.com/office/drawing/2014/main" id="{CFF104E0-7407-49C2-92AF-BAEEE9C006C4}"/>
            </a:ext>
          </a:extLst>
        </xdr:cNvPr>
        <xdr:cNvSpPr/>
      </xdr:nvSpPr>
      <xdr:spPr>
        <a:xfrm>
          <a:off x="17551400" y="105126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a:extLst>
            <a:ext uri="{FF2B5EF4-FFF2-40B4-BE49-F238E27FC236}">
              <a16:creationId xmlns:a16="http://schemas.microsoft.com/office/drawing/2014/main" id="{2BB4D340-8EAC-4BE9-83EA-0FA9869FA134}"/>
            </a:ext>
          </a:extLst>
        </xdr:cNvPr>
        <xdr:cNvSpPr/>
      </xdr:nvSpPr>
      <xdr:spPr>
        <a:xfrm>
          <a:off x="16757650" y="105102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B7FCC3E-6643-40C1-8B8D-935D28E6E9FD}"/>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583F981-473D-40C0-ABA4-099AA97C84EC}"/>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0987F10-9B2F-46BF-AB2D-C2B82DF10F33}"/>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E6D76CE-B819-4939-BAA7-882842B7F69E}"/>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1F85FB57-F535-4F80-A66D-F085EC9C7BF4}"/>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127736</xdr:rowOff>
    </xdr:from>
    <xdr:to>
      <xdr:col>116</xdr:col>
      <xdr:colOff>114300</xdr:colOff>
      <xdr:row>64</xdr:row>
      <xdr:rowOff>57886</xdr:rowOff>
    </xdr:to>
    <xdr:sp macro="" textlink="">
      <xdr:nvSpPr>
        <xdr:cNvPr id="608" name="楕円 607">
          <a:extLst>
            <a:ext uri="{FF2B5EF4-FFF2-40B4-BE49-F238E27FC236}">
              <a16:creationId xmlns:a16="http://schemas.microsoft.com/office/drawing/2014/main" id="{4521FB1E-47F4-468C-86DC-90FE12E4B7E1}"/>
            </a:ext>
          </a:extLst>
        </xdr:cNvPr>
        <xdr:cNvSpPr/>
      </xdr:nvSpPr>
      <xdr:spPr>
        <a:xfrm>
          <a:off x="19900900" y="105353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54804</xdr:rowOff>
    </xdr:from>
    <xdr:ext cx="469744" cy="259045"/>
    <xdr:sp macro="" textlink="">
      <xdr:nvSpPr>
        <xdr:cNvPr id="609" name="【学校施設】&#10;一人当たり面積該当値テキスト">
          <a:extLst>
            <a:ext uri="{FF2B5EF4-FFF2-40B4-BE49-F238E27FC236}">
              <a16:creationId xmlns:a16="http://schemas.microsoft.com/office/drawing/2014/main" id="{10CF6017-1EA6-4435-A35B-814D38F3E4FF}"/>
            </a:ext>
          </a:extLst>
        </xdr:cNvPr>
        <xdr:cNvSpPr txBox="1"/>
      </xdr:nvSpPr>
      <xdr:spPr>
        <a:xfrm>
          <a:off x="19989800" y="1046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128956</xdr:rowOff>
    </xdr:from>
    <xdr:to>
      <xdr:col>112</xdr:col>
      <xdr:colOff>38100</xdr:colOff>
      <xdr:row>64</xdr:row>
      <xdr:rowOff>59106</xdr:rowOff>
    </xdr:to>
    <xdr:sp macro="" textlink="">
      <xdr:nvSpPr>
        <xdr:cNvPr id="610" name="楕円 609">
          <a:extLst>
            <a:ext uri="{FF2B5EF4-FFF2-40B4-BE49-F238E27FC236}">
              <a16:creationId xmlns:a16="http://schemas.microsoft.com/office/drawing/2014/main" id="{419D609F-0D06-40DB-A0A8-D35BDE570108}"/>
            </a:ext>
          </a:extLst>
        </xdr:cNvPr>
        <xdr:cNvSpPr/>
      </xdr:nvSpPr>
      <xdr:spPr>
        <a:xfrm>
          <a:off x="19157950" y="105366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7086</xdr:rowOff>
    </xdr:from>
    <xdr:to>
      <xdr:col>116</xdr:col>
      <xdr:colOff>63500</xdr:colOff>
      <xdr:row>64</xdr:row>
      <xdr:rowOff>8306</xdr:rowOff>
    </xdr:to>
    <xdr:cxnSp macro="">
      <xdr:nvCxnSpPr>
        <xdr:cNvPr id="611" name="直線コネクタ 610">
          <a:extLst>
            <a:ext uri="{FF2B5EF4-FFF2-40B4-BE49-F238E27FC236}">
              <a16:creationId xmlns:a16="http://schemas.microsoft.com/office/drawing/2014/main" id="{420FEB96-5C34-4D2D-819A-866218AC5CF8}"/>
            </a:ext>
          </a:extLst>
        </xdr:cNvPr>
        <xdr:cNvCxnSpPr/>
      </xdr:nvCxnSpPr>
      <xdr:spPr>
        <a:xfrm flipV="1">
          <a:off x="19202400" y="10579836"/>
          <a:ext cx="7493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129832</xdr:rowOff>
    </xdr:from>
    <xdr:to>
      <xdr:col>107</xdr:col>
      <xdr:colOff>101600</xdr:colOff>
      <xdr:row>64</xdr:row>
      <xdr:rowOff>59982</xdr:rowOff>
    </xdr:to>
    <xdr:sp macro="" textlink="">
      <xdr:nvSpPr>
        <xdr:cNvPr id="612" name="楕円 611">
          <a:extLst>
            <a:ext uri="{FF2B5EF4-FFF2-40B4-BE49-F238E27FC236}">
              <a16:creationId xmlns:a16="http://schemas.microsoft.com/office/drawing/2014/main" id="{0A031DAD-D7E8-4BDF-A201-4D38ED59E9D9}"/>
            </a:ext>
          </a:extLst>
        </xdr:cNvPr>
        <xdr:cNvSpPr/>
      </xdr:nvSpPr>
      <xdr:spPr>
        <a:xfrm>
          <a:off x="18345150" y="105374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8306</xdr:rowOff>
    </xdr:from>
    <xdr:to>
      <xdr:col>111</xdr:col>
      <xdr:colOff>177800</xdr:colOff>
      <xdr:row>64</xdr:row>
      <xdr:rowOff>9182</xdr:rowOff>
    </xdr:to>
    <xdr:cxnSp macro="">
      <xdr:nvCxnSpPr>
        <xdr:cNvPr id="613" name="直線コネクタ 612">
          <a:extLst>
            <a:ext uri="{FF2B5EF4-FFF2-40B4-BE49-F238E27FC236}">
              <a16:creationId xmlns:a16="http://schemas.microsoft.com/office/drawing/2014/main" id="{B5E68B8A-B19F-4F4F-94A9-ED7C683F80D1}"/>
            </a:ext>
          </a:extLst>
        </xdr:cNvPr>
        <xdr:cNvCxnSpPr/>
      </xdr:nvCxnSpPr>
      <xdr:spPr>
        <a:xfrm flipV="1">
          <a:off x="18395950" y="10581056"/>
          <a:ext cx="80645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130975</xdr:rowOff>
    </xdr:from>
    <xdr:to>
      <xdr:col>102</xdr:col>
      <xdr:colOff>165100</xdr:colOff>
      <xdr:row>64</xdr:row>
      <xdr:rowOff>61125</xdr:rowOff>
    </xdr:to>
    <xdr:sp macro="" textlink="">
      <xdr:nvSpPr>
        <xdr:cNvPr id="614" name="楕円 613">
          <a:extLst>
            <a:ext uri="{FF2B5EF4-FFF2-40B4-BE49-F238E27FC236}">
              <a16:creationId xmlns:a16="http://schemas.microsoft.com/office/drawing/2014/main" id="{0A5FB5EF-351C-4948-A048-058B9C97ADA7}"/>
            </a:ext>
          </a:extLst>
        </xdr:cNvPr>
        <xdr:cNvSpPr/>
      </xdr:nvSpPr>
      <xdr:spPr>
        <a:xfrm>
          <a:off x="17551400" y="105386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9182</xdr:rowOff>
    </xdr:from>
    <xdr:to>
      <xdr:col>107</xdr:col>
      <xdr:colOff>50800</xdr:colOff>
      <xdr:row>64</xdr:row>
      <xdr:rowOff>10325</xdr:rowOff>
    </xdr:to>
    <xdr:cxnSp macro="">
      <xdr:nvCxnSpPr>
        <xdr:cNvPr id="615" name="直線コネクタ 614">
          <a:extLst>
            <a:ext uri="{FF2B5EF4-FFF2-40B4-BE49-F238E27FC236}">
              <a16:creationId xmlns:a16="http://schemas.microsoft.com/office/drawing/2014/main" id="{23CD9DE5-5A04-4719-A6ED-5AB4676F2342}"/>
            </a:ext>
          </a:extLst>
        </xdr:cNvPr>
        <xdr:cNvCxnSpPr/>
      </xdr:nvCxnSpPr>
      <xdr:spPr>
        <a:xfrm flipV="1">
          <a:off x="17602200" y="10581932"/>
          <a:ext cx="7937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130861</xdr:rowOff>
    </xdr:from>
    <xdr:to>
      <xdr:col>98</xdr:col>
      <xdr:colOff>38100</xdr:colOff>
      <xdr:row>64</xdr:row>
      <xdr:rowOff>61011</xdr:rowOff>
    </xdr:to>
    <xdr:sp macro="" textlink="">
      <xdr:nvSpPr>
        <xdr:cNvPr id="616" name="楕円 615">
          <a:extLst>
            <a:ext uri="{FF2B5EF4-FFF2-40B4-BE49-F238E27FC236}">
              <a16:creationId xmlns:a16="http://schemas.microsoft.com/office/drawing/2014/main" id="{CA23BD46-FE22-4632-86B3-CA122F42EA11}"/>
            </a:ext>
          </a:extLst>
        </xdr:cNvPr>
        <xdr:cNvSpPr/>
      </xdr:nvSpPr>
      <xdr:spPr>
        <a:xfrm>
          <a:off x="16757650" y="105385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10211</xdr:rowOff>
    </xdr:from>
    <xdr:to>
      <xdr:col>102</xdr:col>
      <xdr:colOff>114300</xdr:colOff>
      <xdr:row>64</xdr:row>
      <xdr:rowOff>10325</xdr:rowOff>
    </xdr:to>
    <xdr:cxnSp macro="">
      <xdr:nvCxnSpPr>
        <xdr:cNvPr id="617" name="直線コネクタ 616">
          <a:extLst>
            <a:ext uri="{FF2B5EF4-FFF2-40B4-BE49-F238E27FC236}">
              <a16:creationId xmlns:a16="http://schemas.microsoft.com/office/drawing/2014/main" id="{849A7A16-8D1E-45B4-816B-4125801B5949}"/>
            </a:ext>
          </a:extLst>
        </xdr:cNvPr>
        <xdr:cNvCxnSpPr/>
      </xdr:nvCxnSpPr>
      <xdr:spPr>
        <a:xfrm>
          <a:off x="16802100" y="10582961"/>
          <a:ext cx="8001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618" name="n_1aveValue【学校施設】&#10;一人当たり面積">
          <a:extLst>
            <a:ext uri="{FF2B5EF4-FFF2-40B4-BE49-F238E27FC236}">
              <a16:creationId xmlns:a16="http://schemas.microsoft.com/office/drawing/2014/main" id="{2B9B07DF-C07B-4868-90C7-50A91FA46E56}"/>
            </a:ext>
          </a:extLst>
        </xdr:cNvPr>
        <xdr:cNvSpPr txBox="1"/>
      </xdr:nvSpPr>
      <xdr:spPr>
        <a:xfrm>
          <a:off x="18980227" y="1029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619" name="n_2aveValue【学校施設】&#10;一人当たり面積">
          <a:extLst>
            <a:ext uri="{FF2B5EF4-FFF2-40B4-BE49-F238E27FC236}">
              <a16:creationId xmlns:a16="http://schemas.microsoft.com/office/drawing/2014/main" id="{222A2356-8253-4A5A-A6E3-4A20A9F56E55}"/>
            </a:ext>
          </a:extLst>
        </xdr:cNvPr>
        <xdr:cNvSpPr txBox="1"/>
      </xdr:nvSpPr>
      <xdr:spPr>
        <a:xfrm>
          <a:off x="18180127" y="1029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620" name="n_3aveValue【学校施設】&#10;一人当たり面積">
          <a:extLst>
            <a:ext uri="{FF2B5EF4-FFF2-40B4-BE49-F238E27FC236}">
              <a16:creationId xmlns:a16="http://schemas.microsoft.com/office/drawing/2014/main" id="{FE2187BB-8F72-4E86-A2B7-1A869D92B370}"/>
            </a:ext>
          </a:extLst>
        </xdr:cNvPr>
        <xdr:cNvSpPr txBox="1"/>
      </xdr:nvSpPr>
      <xdr:spPr>
        <a:xfrm>
          <a:off x="17386377" y="1029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621" name="n_4aveValue【学校施設】&#10;一人当たり面積">
          <a:extLst>
            <a:ext uri="{FF2B5EF4-FFF2-40B4-BE49-F238E27FC236}">
              <a16:creationId xmlns:a16="http://schemas.microsoft.com/office/drawing/2014/main" id="{365FDF5B-22DF-40BB-BE3E-F81474F800A1}"/>
            </a:ext>
          </a:extLst>
        </xdr:cNvPr>
        <xdr:cNvSpPr txBox="1"/>
      </xdr:nvSpPr>
      <xdr:spPr>
        <a:xfrm>
          <a:off x="16592627" y="1029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50233</xdr:rowOff>
    </xdr:from>
    <xdr:ext cx="469744" cy="259045"/>
    <xdr:sp macro="" textlink="">
      <xdr:nvSpPr>
        <xdr:cNvPr id="622" name="n_1mainValue【学校施設】&#10;一人当たり面積">
          <a:extLst>
            <a:ext uri="{FF2B5EF4-FFF2-40B4-BE49-F238E27FC236}">
              <a16:creationId xmlns:a16="http://schemas.microsoft.com/office/drawing/2014/main" id="{84DB6E39-E538-4B19-B265-D3EF6F38915E}"/>
            </a:ext>
          </a:extLst>
        </xdr:cNvPr>
        <xdr:cNvSpPr txBox="1"/>
      </xdr:nvSpPr>
      <xdr:spPr>
        <a:xfrm>
          <a:off x="18980227" y="1062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51109</xdr:rowOff>
    </xdr:from>
    <xdr:ext cx="469744" cy="259045"/>
    <xdr:sp macro="" textlink="">
      <xdr:nvSpPr>
        <xdr:cNvPr id="623" name="n_2mainValue【学校施設】&#10;一人当たり面積">
          <a:extLst>
            <a:ext uri="{FF2B5EF4-FFF2-40B4-BE49-F238E27FC236}">
              <a16:creationId xmlns:a16="http://schemas.microsoft.com/office/drawing/2014/main" id="{A7D419CD-9B96-4B44-89B4-FA4E7D47B91A}"/>
            </a:ext>
          </a:extLst>
        </xdr:cNvPr>
        <xdr:cNvSpPr txBox="1"/>
      </xdr:nvSpPr>
      <xdr:spPr>
        <a:xfrm>
          <a:off x="18180127" y="1062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52252</xdr:rowOff>
    </xdr:from>
    <xdr:ext cx="469744" cy="259045"/>
    <xdr:sp macro="" textlink="">
      <xdr:nvSpPr>
        <xdr:cNvPr id="624" name="n_3mainValue【学校施設】&#10;一人当たり面積">
          <a:extLst>
            <a:ext uri="{FF2B5EF4-FFF2-40B4-BE49-F238E27FC236}">
              <a16:creationId xmlns:a16="http://schemas.microsoft.com/office/drawing/2014/main" id="{5B1E1289-653C-4780-9BC6-EBB8F5DFC4B4}"/>
            </a:ext>
          </a:extLst>
        </xdr:cNvPr>
        <xdr:cNvSpPr txBox="1"/>
      </xdr:nvSpPr>
      <xdr:spPr>
        <a:xfrm>
          <a:off x="17386377" y="1062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52138</xdr:rowOff>
    </xdr:from>
    <xdr:ext cx="469744" cy="259045"/>
    <xdr:sp macro="" textlink="">
      <xdr:nvSpPr>
        <xdr:cNvPr id="625" name="n_4mainValue【学校施設】&#10;一人当たり面積">
          <a:extLst>
            <a:ext uri="{FF2B5EF4-FFF2-40B4-BE49-F238E27FC236}">
              <a16:creationId xmlns:a16="http://schemas.microsoft.com/office/drawing/2014/main" id="{EDD9570B-C19A-46EB-ABB6-3A08EDB0F0C1}"/>
            </a:ext>
          </a:extLst>
        </xdr:cNvPr>
        <xdr:cNvSpPr txBox="1"/>
      </xdr:nvSpPr>
      <xdr:spPr>
        <a:xfrm>
          <a:off x="16592627" y="1062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BABA1E61-1939-4179-8B98-A48EDEB1B71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305FE2EE-8FC4-4AF3-A1F0-03693F7879D6}"/>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F149C7D7-DEE5-4024-8A36-CE20ED978E1B}"/>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C595DE4A-4291-4D9C-8AE2-F60D272C4E08}"/>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E66D9210-B21A-48A3-9BC1-A48694017E2B}"/>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8ED3752-5468-48DC-9562-3481EA4BCC02}"/>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F4D3EA94-1501-498D-82A5-D075FF68213C}"/>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43BEC73C-D810-46E1-BBF5-02441CB1DA6D}"/>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F9578CDA-1F3E-4CE4-8E5E-967EE4CFE33E}"/>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2B0EFC4D-16F0-4912-AD5E-91362597751E}"/>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160B3A60-AECA-4FBA-9082-EEF2E12D7C9A}"/>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3D31345D-89AF-433F-BE2B-9F5168BFEEC5}"/>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590BFAEA-50D0-4282-8C3D-9A80AA06A6AD}"/>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DEF24DB6-D92B-4DF3-BEF0-4F1B4BA9EBF6}"/>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37FFFC7E-2866-4F61-87FC-977999D4C9E9}"/>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C91C6669-34B8-4C7E-A4CB-3EEA81D45F2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BF952AA7-1937-4599-B171-3F99297350C9}"/>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D5F9FE4A-3929-48CF-B12F-CB01FC77A852}"/>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90C45CA6-F55B-48F4-A95B-7EE8AB81E791}"/>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95806437-B329-4BDD-BAC7-9038D38CB3D3}"/>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id="{ED907F6B-76B0-470E-98F8-87355C1ADF02}"/>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16956311-69E0-4BD4-ABE6-277842E06C49}"/>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id="{5E522399-DC77-4EC6-8262-FBBB169593F1}"/>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CA27EE93-6373-4290-8904-5DA31A2603BC}"/>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50" name="直線コネクタ 649">
          <a:extLst>
            <a:ext uri="{FF2B5EF4-FFF2-40B4-BE49-F238E27FC236}">
              <a16:creationId xmlns:a16="http://schemas.microsoft.com/office/drawing/2014/main" id="{54449967-23E8-4DF7-9BD8-22CE553597FA}"/>
            </a:ext>
          </a:extLst>
        </xdr:cNvPr>
        <xdr:cNvCxnSpPr/>
      </xdr:nvCxnSpPr>
      <xdr:spPr>
        <a:xfrm flipV="1">
          <a:off x="14699614" y="12901295"/>
          <a:ext cx="0" cy="141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1" name="【児童館】&#10;有形固定資産減価償却率最小値テキスト">
          <a:extLst>
            <a:ext uri="{FF2B5EF4-FFF2-40B4-BE49-F238E27FC236}">
              <a16:creationId xmlns:a16="http://schemas.microsoft.com/office/drawing/2014/main" id="{F4964DDC-9C92-44FA-A395-AE11B76E67A0}"/>
            </a:ext>
          </a:extLst>
        </xdr:cNvPr>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2" name="直線コネクタ 651">
          <a:extLst>
            <a:ext uri="{FF2B5EF4-FFF2-40B4-BE49-F238E27FC236}">
              <a16:creationId xmlns:a16="http://schemas.microsoft.com/office/drawing/2014/main" id="{3645CC30-785E-457F-9517-A8B38B7CA25F}"/>
            </a:ext>
          </a:extLst>
        </xdr:cNvPr>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53" name="【児童館】&#10;有形固定資産減価償却率最大値テキスト">
          <a:extLst>
            <a:ext uri="{FF2B5EF4-FFF2-40B4-BE49-F238E27FC236}">
              <a16:creationId xmlns:a16="http://schemas.microsoft.com/office/drawing/2014/main" id="{F87D5963-180F-4BAA-A3EC-4E3FB7FF87A6}"/>
            </a:ext>
          </a:extLst>
        </xdr:cNvPr>
        <xdr:cNvSpPr txBox="1"/>
      </xdr:nvSpPr>
      <xdr:spPr>
        <a:xfrm>
          <a:off x="14738350" y="12689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54" name="直線コネクタ 653">
          <a:extLst>
            <a:ext uri="{FF2B5EF4-FFF2-40B4-BE49-F238E27FC236}">
              <a16:creationId xmlns:a16="http://schemas.microsoft.com/office/drawing/2014/main" id="{625A6914-15AD-4F3C-8465-F34516245999}"/>
            </a:ext>
          </a:extLst>
        </xdr:cNvPr>
        <xdr:cNvCxnSpPr/>
      </xdr:nvCxnSpPr>
      <xdr:spPr>
        <a:xfrm>
          <a:off x="14611350" y="12901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15891</xdr:rowOff>
    </xdr:from>
    <xdr:ext cx="405111" cy="259045"/>
    <xdr:sp macro="" textlink="">
      <xdr:nvSpPr>
        <xdr:cNvPr id="655" name="【児童館】&#10;有形固定資産減価償却率平均値テキスト">
          <a:extLst>
            <a:ext uri="{FF2B5EF4-FFF2-40B4-BE49-F238E27FC236}">
              <a16:creationId xmlns:a16="http://schemas.microsoft.com/office/drawing/2014/main" id="{EE8F63B1-5B13-4673-B92B-7548D4882D24}"/>
            </a:ext>
          </a:extLst>
        </xdr:cNvPr>
        <xdr:cNvSpPr txBox="1"/>
      </xdr:nvSpPr>
      <xdr:spPr>
        <a:xfrm>
          <a:off x="14738350" y="13395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656" name="フローチャート: 判断 655">
          <a:extLst>
            <a:ext uri="{FF2B5EF4-FFF2-40B4-BE49-F238E27FC236}">
              <a16:creationId xmlns:a16="http://schemas.microsoft.com/office/drawing/2014/main" id="{2291A888-82E5-4A03-986D-63CA6F50D82F}"/>
            </a:ext>
          </a:extLst>
        </xdr:cNvPr>
        <xdr:cNvSpPr/>
      </xdr:nvSpPr>
      <xdr:spPr>
        <a:xfrm>
          <a:off x="14649450" y="1354391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657" name="フローチャート: 判断 656">
          <a:extLst>
            <a:ext uri="{FF2B5EF4-FFF2-40B4-BE49-F238E27FC236}">
              <a16:creationId xmlns:a16="http://schemas.microsoft.com/office/drawing/2014/main" id="{61B204A0-E17B-498C-8731-0F89C190CF1C}"/>
            </a:ext>
          </a:extLst>
        </xdr:cNvPr>
        <xdr:cNvSpPr/>
      </xdr:nvSpPr>
      <xdr:spPr>
        <a:xfrm>
          <a:off x="13887450" y="135248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658" name="フローチャート: 判断 657">
          <a:extLst>
            <a:ext uri="{FF2B5EF4-FFF2-40B4-BE49-F238E27FC236}">
              <a16:creationId xmlns:a16="http://schemas.microsoft.com/office/drawing/2014/main" id="{2432B4D1-638D-4ED7-910F-34151997EC65}"/>
            </a:ext>
          </a:extLst>
        </xdr:cNvPr>
        <xdr:cNvSpPr/>
      </xdr:nvSpPr>
      <xdr:spPr>
        <a:xfrm>
          <a:off x="13093700" y="1343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59" name="フローチャート: 判断 658">
          <a:extLst>
            <a:ext uri="{FF2B5EF4-FFF2-40B4-BE49-F238E27FC236}">
              <a16:creationId xmlns:a16="http://schemas.microsoft.com/office/drawing/2014/main" id="{5BFC8122-09F8-4F78-B82F-D990011AE5BC}"/>
            </a:ext>
          </a:extLst>
        </xdr:cNvPr>
        <xdr:cNvSpPr/>
      </xdr:nvSpPr>
      <xdr:spPr>
        <a:xfrm>
          <a:off x="12299950" y="134372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60" name="フローチャート: 判断 659">
          <a:extLst>
            <a:ext uri="{FF2B5EF4-FFF2-40B4-BE49-F238E27FC236}">
              <a16:creationId xmlns:a16="http://schemas.microsoft.com/office/drawing/2014/main" id="{A6C38574-CC31-4CE5-AE07-134915F11B0E}"/>
            </a:ext>
          </a:extLst>
        </xdr:cNvPr>
        <xdr:cNvSpPr/>
      </xdr:nvSpPr>
      <xdr:spPr>
        <a:xfrm>
          <a:off x="114871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3417561-E3EE-412C-A23C-DA6FF451CF2B}"/>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73C4B3C-6927-4940-B360-DDD16DB44AF4}"/>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E25D8A18-3620-4A28-9B44-029B840FF5A3}"/>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67F6C710-0471-457A-B8F1-B3B0D7B171DC}"/>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F6CC091A-4BC4-42AE-B04E-772E65F00D2C}"/>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666" name="楕円 665">
          <a:extLst>
            <a:ext uri="{FF2B5EF4-FFF2-40B4-BE49-F238E27FC236}">
              <a16:creationId xmlns:a16="http://schemas.microsoft.com/office/drawing/2014/main" id="{5A2D021C-4009-4BC9-954E-198A98B36C95}"/>
            </a:ext>
          </a:extLst>
        </xdr:cNvPr>
        <xdr:cNvSpPr/>
      </xdr:nvSpPr>
      <xdr:spPr>
        <a:xfrm>
          <a:off x="14649450" y="136594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93363</xdr:rowOff>
    </xdr:from>
    <xdr:ext cx="405111" cy="259045"/>
    <xdr:sp macro="" textlink="">
      <xdr:nvSpPr>
        <xdr:cNvPr id="667" name="【児童館】&#10;有形固定資産減価償却率該当値テキスト">
          <a:extLst>
            <a:ext uri="{FF2B5EF4-FFF2-40B4-BE49-F238E27FC236}">
              <a16:creationId xmlns:a16="http://schemas.microsoft.com/office/drawing/2014/main" id="{B8772B9F-5461-4E38-B4DC-696147774B32}"/>
            </a:ext>
          </a:extLst>
        </xdr:cNvPr>
        <xdr:cNvSpPr txBox="1"/>
      </xdr:nvSpPr>
      <xdr:spPr>
        <a:xfrm>
          <a:off x="14738350" y="1363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86361</xdr:rowOff>
    </xdr:from>
    <xdr:to>
      <xdr:col>81</xdr:col>
      <xdr:colOff>101600</xdr:colOff>
      <xdr:row>83</xdr:row>
      <xdr:rowOff>16511</xdr:rowOff>
    </xdr:to>
    <xdr:sp macro="" textlink="">
      <xdr:nvSpPr>
        <xdr:cNvPr id="668" name="楕円 667">
          <a:extLst>
            <a:ext uri="{FF2B5EF4-FFF2-40B4-BE49-F238E27FC236}">
              <a16:creationId xmlns:a16="http://schemas.microsoft.com/office/drawing/2014/main" id="{E78B14FC-CA91-4EB3-9B20-0F25210117BB}"/>
            </a:ext>
          </a:extLst>
        </xdr:cNvPr>
        <xdr:cNvSpPr/>
      </xdr:nvSpPr>
      <xdr:spPr>
        <a:xfrm>
          <a:off x="13887450" y="136309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137161</xdr:rowOff>
    </xdr:from>
    <xdr:to>
      <xdr:col>85</xdr:col>
      <xdr:colOff>127000</xdr:colOff>
      <xdr:row>82</xdr:row>
      <xdr:rowOff>165736</xdr:rowOff>
    </xdr:to>
    <xdr:cxnSp macro="">
      <xdr:nvCxnSpPr>
        <xdr:cNvPr id="669" name="直線コネクタ 668">
          <a:extLst>
            <a:ext uri="{FF2B5EF4-FFF2-40B4-BE49-F238E27FC236}">
              <a16:creationId xmlns:a16="http://schemas.microsoft.com/office/drawing/2014/main" id="{5606E1B5-0DE7-4E98-BA13-72DD77D7356A}"/>
            </a:ext>
          </a:extLst>
        </xdr:cNvPr>
        <xdr:cNvCxnSpPr/>
      </xdr:nvCxnSpPr>
      <xdr:spPr>
        <a:xfrm>
          <a:off x="13938250" y="13681711"/>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36830</xdr:rowOff>
    </xdr:from>
    <xdr:to>
      <xdr:col>76</xdr:col>
      <xdr:colOff>165100</xdr:colOff>
      <xdr:row>82</xdr:row>
      <xdr:rowOff>138430</xdr:rowOff>
    </xdr:to>
    <xdr:sp macro="" textlink="">
      <xdr:nvSpPr>
        <xdr:cNvPr id="670" name="楕円 669">
          <a:extLst>
            <a:ext uri="{FF2B5EF4-FFF2-40B4-BE49-F238E27FC236}">
              <a16:creationId xmlns:a16="http://schemas.microsoft.com/office/drawing/2014/main" id="{553A1871-0C5C-4030-B5DA-0E3B60DE08CA}"/>
            </a:ext>
          </a:extLst>
        </xdr:cNvPr>
        <xdr:cNvSpPr/>
      </xdr:nvSpPr>
      <xdr:spPr>
        <a:xfrm>
          <a:off x="130937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87630</xdr:rowOff>
    </xdr:from>
    <xdr:to>
      <xdr:col>81</xdr:col>
      <xdr:colOff>50800</xdr:colOff>
      <xdr:row>82</xdr:row>
      <xdr:rowOff>137161</xdr:rowOff>
    </xdr:to>
    <xdr:cxnSp macro="">
      <xdr:nvCxnSpPr>
        <xdr:cNvPr id="671" name="直線コネクタ 670">
          <a:extLst>
            <a:ext uri="{FF2B5EF4-FFF2-40B4-BE49-F238E27FC236}">
              <a16:creationId xmlns:a16="http://schemas.microsoft.com/office/drawing/2014/main" id="{5CC5322B-158D-4363-B5B2-3E1AC1B64EAE}"/>
            </a:ext>
          </a:extLst>
        </xdr:cNvPr>
        <xdr:cNvCxnSpPr/>
      </xdr:nvCxnSpPr>
      <xdr:spPr>
        <a:xfrm>
          <a:off x="13144500" y="13632180"/>
          <a:ext cx="79375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137795</xdr:rowOff>
    </xdr:from>
    <xdr:to>
      <xdr:col>72</xdr:col>
      <xdr:colOff>38100</xdr:colOff>
      <xdr:row>83</xdr:row>
      <xdr:rowOff>67945</xdr:rowOff>
    </xdr:to>
    <xdr:sp macro="" textlink="">
      <xdr:nvSpPr>
        <xdr:cNvPr id="672" name="楕円 671">
          <a:extLst>
            <a:ext uri="{FF2B5EF4-FFF2-40B4-BE49-F238E27FC236}">
              <a16:creationId xmlns:a16="http://schemas.microsoft.com/office/drawing/2014/main" id="{511ADE05-1AEC-469F-8283-6A586FAE4B9F}"/>
            </a:ext>
          </a:extLst>
        </xdr:cNvPr>
        <xdr:cNvSpPr/>
      </xdr:nvSpPr>
      <xdr:spPr>
        <a:xfrm>
          <a:off x="12299950" y="136823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87630</xdr:rowOff>
    </xdr:from>
    <xdr:to>
      <xdr:col>76</xdr:col>
      <xdr:colOff>114300</xdr:colOff>
      <xdr:row>83</xdr:row>
      <xdr:rowOff>17145</xdr:rowOff>
    </xdr:to>
    <xdr:cxnSp macro="">
      <xdr:nvCxnSpPr>
        <xdr:cNvPr id="673" name="直線コネクタ 672">
          <a:extLst>
            <a:ext uri="{FF2B5EF4-FFF2-40B4-BE49-F238E27FC236}">
              <a16:creationId xmlns:a16="http://schemas.microsoft.com/office/drawing/2014/main" id="{56FDB0FF-43EE-4727-9BCE-FBC903665CBF}"/>
            </a:ext>
          </a:extLst>
        </xdr:cNvPr>
        <xdr:cNvCxnSpPr/>
      </xdr:nvCxnSpPr>
      <xdr:spPr>
        <a:xfrm flipV="1">
          <a:off x="12344400" y="13632180"/>
          <a:ext cx="800100" cy="9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111125</xdr:rowOff>
    </xdr:from>
    <xdr:to>
      <xdr:col>67</xdr:col>
      <xdr:colOff>101600</xdr:colOff>
      <xdr:row>83</xdr:row>
      <xdr:rowOff>41275</xdr:rowOff>
    </xdr:to>
    <xdr:sp macro="" textlink="">
      <xdr:nvSpPr>
        <xdr:cNvPr id="674" name="楕円 673">
          <a:extLst>
            <a:ext uri="{FF2B5EF4-FFF2-40B4-BE49-F238E27FC236}">
              <a16:creationId xmlns:a16="http://schemas.microsoft.com/office/drawing/2014/main" id="{BE9E5A7C-F1DD-4F4A-8F2D-CF6DF0EDD6C6}"/>
            </a:ext>
          </a:extLst>
        </xdr:cNvPr>
        <xdr:cNvSpPr/>
      </xdr:nvSpPr>
      <xdr:spPr>
        <a:xfrm>
          <a:off x="11487150" y="136556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161925</xdr:rowOff>
    </xdr:from>
    <xdr:to>
      <xdr:col>71</xdr:col>
      <xdr:colOff>177800</xdr:colOff>
      <xdr:row>83</xdr:row>
      <xdr:rowOff>17145</xdr:rowOff>
    </xdr:to>
    <xdr:cxnSp macro="">
      <xdr:nvCxnSpPr>
        <xdr:cNvPr id="675" name="直線コネクタ 674">
          <a:extLst>
            <a:ext uri="{FF2B5EF4-FFF2-40B4-BE49-F238E27FC236}">
              <a16:creationId xmlns:a16="http://schemas.microsoft.com/office/drawing/2014/main" id="{1E447BCF-B306-42C8-9AAA-226D6C26138A}"/>
            </a:ext>
          </a:extLst>
        </xdr:cNvPr>
        <xdr:cNvCxnSpPr/>
      </xdr:nvCxnSpPr>
      <xdr:spPr>
        <a:xfrm>
          <a:off x="11537950" y="13706475"/>
          <a:ext cx="80645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92091</xdr:rowOff>
    </xdr:from>
    <xdr:ext cx="405111" cy="259045"/>
    <xdr:sp macro="" textlink="">
      <xdr:nvSpPr>
        <xdr:cNvPr id="676" name="n_1aveValue【児童館】&#10;有形固定資産減価償却率">
          <a:extLst>
            <a:ext uri="{FF2B5EF4-FFF2-40B4-BE49-F238E27FC236}">
              <a16:creationId xmlns:a16="http://schemas.microsoft.com/office/drawing/2014/main" id="{2407832B-C67A-4AB0-97B2-3360740188B3}"/>
            </a:ext>
          </a:extLst>
        </xdr:cNvPr>
        <xdr:cNvSpPr txBox="1"/>
      </xdr:nvSpPr>
      <xdr:spPr>
        <a:xfrm>
          <a:off x="13742044" y="1330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677" name="n_2aveValue【児童館】&#10;有形固定資産減価償却率">
          <a:extLst>
            <a:ext uri="{FF2B5EF4-FFF2-40B4-BE49-F238E27FC236}">
              <a16:creationId xmlns:a16="http://schemas.microsoft.com/office/drawing/2014/main" id="{40E036B5-9778-4582-8D4B-F22206E7AC7C}"/>
            </a:ext>
          </a:extLst>
        </xdr:cNvPr>
        <xdr:cNvSpPr txBox="1"/>
      </xdr:nvSpPr>
      <xdr:spPr>
        <a:xfrm>
          <a:off x="12960994"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78" name="n_3aveValue【児童館】&#10;有形固定資産減価償却率">
          <a:extLst>
            <a:ext uri="{FF2B5EF4-FFF2-40B4-BE49-F238E27FC236}">
              <a16:creationId xmlns:a16="http://schemas.microsoft.com/office/drawing/2014/main" id="{41B44D26-C748-4E3F-8ABE-097B8A994098}"/>
            </a:ext>
          </a:extLst>
        </xdr:cNvPr>
        <xdr:cNvSpPr txBox="1"/>
      </xdr:nvSpPr>
      <xdr:spPr>
        <a:xfrm>
          <a:off x="12167244"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79" name="n_4aveValue【児童館】&#10;有形固定資産減価償却率">
          <a:extLst>
            <a:ext uri="{FF2B5EF4-FFF2-40B4-BE49-F238E27FC236}">
              <a16:creationId xmlns:a16="http://schemas.microsoft.com/office/drawing/2014/main" id="{7655EF2A-B86B-4972-B7D9-734376057AF7}"/>
            </a:ext>
          </a:extLst>
        </xdr:cNvPr>
        <xdr:cNvSpPr txBox="1"/>
      </xdr:nvSpPr>
      <xdr:spPr>
        <a:xfrm>
          <a:off x="113544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7638</xdr:rowOff>
    </xdr:from>
    <xdr:ext cx="405111" cy="259045"/>
    <xdr:sp macro="" textlink="">
      <xdr:nvSpPr>
        <xdr:cNvPr id="680" name="n_1mainValue【児童館】&#10;有形固定資産減価償却率">
          <a:extLst>
            <a:ext uri="{FF2B5EF4-FFF2-40B4-BE49-F238E27FC236}">
              <a16:creationId xmlns:a16="http://schemas.microsoft.com/office/drawing/2014/main" id="{8BF48DE2-D897-4281-AE64-0B0E78801B71}"/>
            </a:ext>
          </a:extLst>
        </xdr:cNvPr>
        <xdr:cNvSpPr txBox="1"/>
      </xdr:nvSpPr>
      <xdr:spPr>
        <a:xfrm>
          <a:off x="13742044" y="1371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129557</xdr:rowOff>
    </xdr:from>
    <xdr:ext cx="405111" cy="259045"/>
    <xdr:sp macro="" textlink="">
      <xdr:nvSpPr>
        <xdr:cNvPr id="681" name="n_2mainValue【児童館】&#10;有形固定資産減価償却率">
          <a:extLst>
            <a:ext uri="{FF2B5EF4-FFF2-40B4-BE49-F238E27FC236}">
              <a16:creationId xmlns:a16="http://schemas.microsoft.com/office/drawing/2014/main" id="{2AD9473B-3C38-4437-8A50-8D460BC80F3B}"/>
            </a:ext>
          </a:extLst>
        </xdr:cNvPr>
        <xdr:cNvSpPr txBox="1"/>
      </xdr:nvSpPr>
      <xdr:spPr>
        <a:xfrm>
          <a:off x="12960994" y="1367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59072</xdr:rowOff>
    </xdr:from>
    <xdr:ext cx="405111" cy="259045"/>
    <xdr:sp macro="" textlink="">
      <xdr:nvSpPr>
        <xdr:cNvPr id="682" name="n_3mainValue【児童館】&#10;有形固定資産減価償却率">
          <a:extLst>
            <a:ext uri="{FF2B5EF4-FFF2-40B4-BE49-F238E27FC236}">
              <a16:creationId xmlns:a16="http://schemas.microsoft.com/office/drawing/2014/main" id="{A7BE8869-1251-4391-8D88-DBECC6C56469}"/>
            </a:ext>
          </a:extLst>
        </xdr:cNvPr>
        <xdr:cNvSpPr txBox="1"/>
      </xdr:nvSpPr>
      <xdr:spPr>
        <a:xfrm>
          <a:off x="12167244" y="13768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32402</xdr:rowOff>
    </xdr:from>
    <xdr:ext cx="405111" cy="259045"/>
    <xdr:sp macro="" textlink="">
      <xdr:nvSpPr>
        <xdr:cNvPr id="683" name="n_4mainValue【児童館】&#10;有形固定資産減価償却率">
          <a:extLst>
            <a:ext uri="{FF2B5EF4-FFF2-40B4-BE49-F238E27FC236}">
              <a16:creationId xmlns:a16="http://schemas.microsoft.com/office/drawing/2014/main" id="{4CAC9365-D572-47E0-9B54-0F1707204D6C}"/>
            </a:ext>
          </a:extLst>
        </xdr:cNvPr>
        <xdr:cNvSpPr txBox="1"/>
      </xdr:nvSpPr>
      <xdr:spPr>
        <a:xfrm>
          <a:off x="11354444" y="13742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9CEA800-A44F-42B2-A641-A3F7947ACCE3}"/>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98F2B878-85B5-4CFE-A9F0-E7694759F952}"/>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812E04B9-35A4-44DA-BA4D-1F64FD46A3B6}"/>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702C4741-589B-4CC0-8D33-87206678F0D5}"/>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7F40A4A9-EB49-4676-AB19-FFAB31727FB3}"/>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79264CE9-9956-497E-B800-5C40987BD3A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C4A287AE-71CA-43B7-8904-8D83A05D7014}"/>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7F7FD7AC-1CA3-4917-B8C5-E64CCAFFCB77}"/>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176312A4-B007-49F3-BEE3-8BECD1CD9263}"/>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7A128E9B-30EE-4C83-B8F0-7B0FB937303C}"/>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4" name="直線コネクタ 693">
          <a:extLst>
            <a:ext uri="{FF2B5EF4-FFF2-40B4-BE49-F238E27FC236}">
              <a16:creationId xmlns:a16="http://schemas.microsoft.com/office/drawing/2014/main" id="{F21F42E0-F41F-41C3-AAD4-EF5780CDA3CB}"/>
            </a:ext>
          </a:extLst>
        </xdr:cNvPr>
        <xdr:cNvCxnSpPr/>
      </xdr:nvCxnSpPr>
      <xdr:spPr>
        <a:xfrm>
          <a:off x="16459200" y="14135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5" name="テキスト ボックス 694">
          <a:extLst>
            <a:ext uri="{FF2B5EF4-FFF2-40B4-BE49-F238E27FC236}">
              <a16:creationId xmlns:a16="http://schemas.microsoft.com/office/drawing/2014/main" id="{3C4CE374-9F69-4E18-B184-B2E3D4A5F84E}"/>
            </a:ext>
          </a:extLst>
        </xdr:cNvPr>
        <xdr:cNvSpPr txBox="1"/>
      </xdr:nvSpPr>
      <xdr:spPr>
        <a:xfrm>
          <a:off x="1604917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F22A7074-5A74-4619-A498-DAF84BC73D9F}"/>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4464D986-26E9-4EE7-9CB8-8E9B197A7E9A}"/>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8" name="直線コネクタ 697">
          <a:extLst>
            <a:ext uri="{FF2B5EF4-FFF2-40B4-BE49-F238E27FC236}">
              <a16:creationId xmlns:a16="http://schemas.microsoft.com/office/drawing/2014/main" id="{07D96782-DA90-4959-A157-97BB25E27313}"/>
            </a:ext>
          </a:extLst>
        </xdr:cNvPr>
        <xdr:cNvCxnSpPr/>
      </xdr:nvCxnSpPr>
      <xdr:spPr>
        <a:xfrm>
          <a:off x="16459200" y="1303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9" name="テキスト ボックス 698">
          <a:extLst>
            <a:ext uri="{FF2B5EF4-FFF2-40B4-BE49-F238E27FC236}">
              <a16:creationId xmlns:a16="http://schemas.microsoft.com/office/drawing/2014/main" id="{A5F4A732-237B-4F9A-8E31-5C5C0EB40F4C}"/>
            </a:ext>
          </a:extLst>
        </xdr:cNvPr>
        <xdr:cNvSpPr txBox="1"/>
      </xdr:nvSpPr>
      <xdr:spPr>
        <a:xfrm>
          <a:off x="1604917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2E516328-EDB4-4EFB-B570-0DFCFF817CAD}"/>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7DA965BD-070B-4EE4-9EBC-9848E210ED48}"/>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FA068D95-FEA2-4CC3-9EAE-C21543FF235E}"/>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703" name="直線コネクタ 702">
          <a:extLst>
            <a:ext uri="{FF2B5EF4-FFF2-40B4-BE49-F238E27FC236}">
              <a16:creationId xmlns:a16="http://schemas.microsoft.com/office/drawing/2014/main" id="{A2EDA0B1-6B8D-4574-8492-4B329BFCAC0B}"/>
            </a:ext>
          </a:extLst>
        </xdr:cNvPr>
        <xdr:cNvCxnSpPr/>
      </xdr:nvCxnSpPr>
      <xdr:spPr>
        <a:xfrm flipV="1">
          <a:off x="19951064" y="1291082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704" name="【児童館】&#10;一人当たり面積最小値テキスト">
          <a:extLst>
            <a:ext uri="{FF2B5EF4-FFF2-40B4-BE49-F238E27FC236}">
              <a16:creationId xmlns:a16="http://schemas.microsoft.com/office/drawing/2014/main" id="{AC9E4851-2009-4018-BF4A-BA5AC82D15DE}"/>
            </a:ext>
          </a:extLst>
        </xdr:cNvPr>
        <xdr:cNvSpPr txBox="1"/>
      </xdr:nvSpPr>
      <xdr:spPr>
        <a:xfrm>
          <a:off x="19989800"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705" name="直線コネクタ 704">
          <a:extLst>
            <a:ext uri="{FF2B5EF4-FFF2-40B4-BE49-F238E27FC236}">
              <a16:creationId xmlns:a16="http://schemas.microsoft.com/office/drawing/2014/main" id="{88A85994-E4DB-4E94-BBB8-79C040BD2B18}"/>
            </a:ext>
          </a:extLst>
        </xdr:cNvPr>
        <xdr:cNvCxnSpPr/>
      </xdr:nvCxnSpPr>
      <xdr:spPr>
        <a:xfrm>
          <a:off x="19881850" y="14066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06" name="【児童館】&#10;一人当たり面積最大値テキスト">
          <a:extLst>
            <a:ext uri="{FF2B5EF4-FFF2-40B4-BE49-F238E27FC236}">
              <a16:creationId xmlns:a16="http://schemas.microsoft.com/office/drawing/2014/main" id="{C62FFBC5-8F62-42B4-8D5F-5D73418DB4E6}"/>
            </a:ext>
          </a:extLst>
        </xdr:cNvPr>
        <xdr:cNvSpPr txBox="1"/>
      </xdr:nvSpPr>
      <xdr:spPr>
        <a:xfrm>
          <a:off x="19989800" y="126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07" name="直線コネクタ 706">
          <a:extLst>
            <a:ext uri="{FF2B5EF4-FFF2-40B4-BE49-F238E27FC236}">
              <a16:creationId xmlns:a16="http://schemas.microsoft.com/office/drawing/2014/main" id="{70C7889F-3C60-4ADD-8755-19F640C32340}"/>
            </a:ext>
          </a:extLst>
        </xdr:cNvPr>
        <xdr:cNvCxnSpPr/>
      </xdr:nvCxnSpPr>
      <xdr:spPr>
        <a:xfrm>
          <a:off x="19881850" y="1291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165752</xdr:rowOff>
    </xdr:from>
    <xdr:ext cx="469744" cy="259045"/>
    <xdr:sp macro="" textlink="">
      <xdr:nvSpPr>
        <xdr:cNvPr id="708" name="【児童館】&#10;一人当たり面積平均値テキスト">
          <a:extLst>
            <a:ext uri="{FF2B5EF4-FFF2-40B4-BE49-F238E27FC236}">
              <a16:creationId xmlns:a16="http://schemas.microsoft.com/office/drawing/2014/main" id="{6BB27B61-C617-477E-8597-F2C29F375DB7}"/>
            </a:ext>
          </a:extLst>
        </xdr:cNvPr>
        <xdr:cNvSpPr txBox="1"/>
      </xdr:nvSpPr>
      <xdr:spPr>
        <a:xfrm>
          <a:off x="19989800" y="13545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709" name="フローチャート: 判断 708">
          <a:extLst>
            <a:ext uri="{FF2B5EF4-FFF2-40B4-BE49-F238E27FC236}">
              <a16:creationId xmlns:a16="http://schemas.microsoft.com/office/drawing/2014/main" id="{0B4CD363-432D-458B-8401-5A33F6F7956B}"/>
            </a:ext>
          </a:extLst>
        </xdr:cNvPr>
        <xdr:cNvSpPr/>
      </xdr:nvSpPr>
      <xdr:spPr>
        <a:xfrm>
          <a:off x="199009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710" name="フローチャート: 判断 709">
          <a:extLst>
            <a:ext uri="{FF2B5EF4-FFF2-40B4-BE49-F238E27FC236}">
              <a16:creationId xmlns:a16="http://schemas.microsoft.com/office/drawing/2014/main" id="{0CC297DB-BEBE-4009-BB37-106FA021210F}"/>
            </a:ext>
          </a:extLst>
        </xdr:cNvPr>
        <xdr:cNvSpPr/>
      </xdr:nvSpPr>
      <xdr:spPr>
        <a:xfrm>
          <a:off x="19157950" y="135439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11" name="フローチャート: 判断 710">
          <a:extLst>
            <a:ext uri="{FF2B5EF4-FFF2-40B4-BE49-F238E27FC236}">
              <a16:creationId xmlns:a16="http://schemas.microsoft.com/office/drawing/2014/main" id="{E6BBE789-D710-4636-9679-1A073D24B75C}"/>
            </a:ext>
          </a:extLst>
        </xdr:cNvPr>
        <xdr:cNvSpPr/>
      </xdr:nvSpPr>
      <xdr:spPr>
        <a:xfrm>
          <a:off x="1834515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712" name="フローチャート: 判断 711">
          <a:extLst>
            <a:ext uri="{FF2B5EF4-FFF2-40B4-BE49-F238E27FC236}">
              <a16:creationId xmlns:a16="http://schemas.microsoft.com/office/drawing/2014/main" id="{77F94436-31D8-4A27-B31A-F20A52F74DDD}"/>
            </a:ext>
          </a:extLst>
        </xdr:cNvPr>
        <xdr:cNvSpPr/>
      </xdr:nvSpPr>
      <xdr:spPr>
        <a:xfrm>
          <a:off x="175514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713" name="フローチャート: 判断 712">
          <a:extLst>
            <a:ext uri="{FF2B5EF4-FFF2-40B4-BE49-F238E27FC236}">
              <a16:creationId xmlns:a16="http://schemas.microsoft.com/office/drawing/2014/main" id="{9F4F912A-26BD-4069-BA76-53B4F19794F0}"/>
            </a:ext>
          </a:extLst>
        </xdr:cNvPr>
        <xdr:cNvSpPr/>
      </xdr:nvSpPr>
      <xdr:spPr>
        <a:xfrm>
          <a:off x="16757650" y="135718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7A7B35B6-BC43-4BCC-A8DA-2C9F5661DDFC}"/>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F2B8F802-DB74-45A7-B409-57D76EB22DBE}"/>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57E093-6737-48E2-B5E6-EC793DB61945}"/>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47B0C4DC-CA7C-4B7F-9816-DA921798EF04}"/>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B548E63-0E65-4DF7-9180-9FC2FBE5FB02}"/>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4445</xdr:rowOff>
    </xdr:from>
    <xdr:to>
      <xdr:col>116</xdr:col>
      <xdr:colOff>114300</xdr:colOff>
      <xdr:row>78</xdr:row>
      <xdr:rowOff>106045</xdr:rowOff>
    </xdr:to>
    <xdr:sp macro="" textlink="">
      <xdr:nvSpPr>
        <xdr:cNvPr id="719" name="楕円 718">
          <a:extLst>
            <a:ext uri="{FF2B5EF4-FFF2-40B4-BE49-F238E27FC236}">
              <a16:creationId xmlns:a16="http://schemas.microsoft.com/office/drawing/2014/main" id="{607757F8-D7D6-4FDE-8FEA-2CDD0B3C3163}"/>
            </a:ext>
          </a:extLst>
        </xdr:cNvPr>
        <xdr:cNvSpPr/>
      </xdr:nvSpPr>
      <xdr:spPr>
        <a:xfrm>
          <a:off x="19900900" y="1288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100347</xdr:rowOff>
    </xdr:from>
    <xdr:ext cx="469744" cy="259045"/>
    <xdr:sp macro="" textlink="">
      <xdr:nvSpPr>
        <xdr:cNvPr id="720" name="【児童館】&#10;一人当たり面積該当値テキスト">
          <a:extLst>
            <a:ext uri="{FF2B5EF4-FFF2-40B4-BE49-F238E27FC236}">
              <a16:creationId xmlns:a16="http://schemas.microsoft.com/office/drawing/2014/main" id="{EFE1C778-94BA-46C0-AE70-8DE74AB7BFEA}"/>
            </a:ext>
          </a:extLst>
        </xdr:cNvPr>
        <xdr:cNvSpPr txBox="1"/>
      </xdr:nvSpPr>
      <xdr:spPr>
        <a:xfrm>
          <a:off x="19989800" y="1281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21589</xdr:rowOff>
    </xdr:from>
    <xdr:to>
      <xdr:col>112</xdr:col>
      <xdr:colOff>38100</xdr:colOff>
      <xdr:row>78</xdr:row>
      <xdr:rowOff>123189</xdr:rowOff>
    </xdr:to>
    <xdr:sp macro="" textlink="">
      <xdr:nvSpPr>
        <xdr:cNvPr id="721" name="楕円 720">
          <a:extLst>
            <a:ext uri="{FF2B5EF4-FFF2-40B4-BE49-F238E27FC236}">
              <a16:creationId xmlns:a16="http://schemas.microsoft.com/office/drawing/2014/main" id="{707F071A-B67C-4A7E-ABCB-924A8100F0BC}"/>
            </a:ext>
          </a:extLst>
        </xdr:cNvPr>
        <xdr:cNvSpPr/>
      </xdr:nvSpPr>
      <xdr:spPr>
        <a:xfrm>
          <a:off x="19157950" y="129057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55245</xdr:rowOff>
    </xdr:from>
    <xdr:to>
      <xdr:col>116</xdr:col>
      <xdr:colOff>63500</xdr:colOff>
      <xdr:row>78</xdr:row>
      <xdr:rowOff>72389</xdr:rowOff>
    </xdr:to>
    <xdr:cxnSp macro="">
      <xdr:nvCxnSpPr>
        <xdr:cNvPr id="722" name="直線コネクタ 721">
          <a:extLst>
            <a:ext uri="{FF2B5EF4-FFF2-40B4-BE49-F238E27FC236}">
              <a16:creationId xmlns:a16="http://schemas.microsoft.com/office/drawing/2014/main" id="{C361D65C-94ED-4324-9B4A-B9D5D7549C7F}"/>
            </a:ext>
          </a:extLst>
        </xdr:cNvPr>
        <xdr:cNvCxnSpPr/>
      </xdr:nvCxnSpPr>
      <xdr:spPr>
        <a:xfrm flipV="1">
          <a:off x="19202400" y="12939395"/>
          <a:ext cx="7493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33020</xdr:rowOff>
    </xdr:from>
    <xdr:to>
      <xdr:col>107</xdr:col>
      <xdr:colOff>101600</xdr:colOff>
      <xdr:row>78</xdr:row>
      <xdr:rowOff>134620</xdr:rowOff>
    </xdr:to>
    <xdr:sp macro="" textlink="">
      <xdr:nvSpPr>
        <xdr:cNvPr id="723" name="楕円 722">
          <a:extLst>
            <a:ext uri="{FF2B5EF4-FFF2-40B4-BE49-F238E27FC236}">
              <a16:creationId xmlns:a16="http://schemas.microsoft.com/office/drawing/2014/main" id="{AB57E723-27B7-4845-A1B3-45B00CD1530D}"/>
            </a:ext>
          </a:extLst>
        </xdr:cNvPr>
        <xdr:cNvSpPr/>
      </xdr:nvSpPr>
      <xdr:spPr>
        <a:xfrm>
          <a:off x="18345150" y="129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72389</xdr:rowOff>
    </xdr:from>
    <xdr:to>
      <xdr:col>111</xdr:col>
      <xdr:colOff>177800</xdr:colOff>
      <xdr:row>78</xdr:row>
      <xdr:rowOff>83820</xdr:rowOff>
    </xdr:to>
    <xdr:cxnSp macro="">
      <xdr:nvCxnSpPr>
        <xdr:cNvPr id="724" name="直線コネクタ 723">
          <a:extLst>
            <a:ext uri="{FF2B5EF4-FFF2-40B4-BE49-F238E27FC236}">
              <a16:creationId xmlns:a16="http://schemas.microsoft.com/office/drawing/2014/main" id="{EA1FEFD8-700A-4464-9076-2DB2FF8CBD12}"/>
            </a:ext>
          </a:extLst>
        </xdr:cNvPr>
        <xdr:cNvCxnSpPr/>
      </xdr:nvCxnSpPr>
      <xdr:spPr>
        <a:xfrm flipV="1">
          <a:off x="18395950" y="12956539"/>
          <a:ext cx="8064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55880</xdr:rowOff>
    </xdr:from>
    <xdr:to>
      <xdr:col>102</xdr:col>
      <xdr:colOff>165100</xdr:colOff>
      <xdr:row>78</xdr:row>
      <xdr:rowOff>157480</xdr:rowOff>
    </xdr:to>
    <xdr:sp macro="" textlink="">
      <xdr:nvSpPr>
        <xdr:cNvPr id="725" name="楕円 724">
          <a:extLst>
            <a:ext uri="{FF2B5EF4-FFF2-40B4-BE49-F238E27FC236}">
              <a16:creationId xmlns:a16="http://schemas.microsoft.com/office/drawing/2014/main" id="{A4B78746-DEA8-462C-8F1B-42D74C9C31AA}"/>
            </a:ext>
          </a:extLst>
        </xdr:cNvPr>
        <xdr:cNvSpPr/>
      </xdr:nvSpPr>
      <xdr:spPr>
        <a:xfrm>
          <a:off x="1755140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83820</xdr:rowOff>
    </xdr:from>
    <xdr:to>
      <xdr:col>107</xdr:col>
      <xdr:colOff>50800</xdr:colOff>
      <xdr:row>78</xdr:row>
      <xdr:rowOff>106680</xdr:rowOff>
    </xdr:to>
    <xdr:cxnSp macro="">
      <xdr:nvCxnSpPr>
        <xdr:cNvPr id="726" name="直線コネクタ 725">
          <a:extLst>
            <a:ext uri="{FF2B5EF4-FFF2-40B4-BE49-F238E27FC236}">
              <a16:creationId xmlns:a16="http://schemas.microsoft.com/office/drawing/2014/main" id="{DA60D0AA-195C-470C-A6CC-8D4E1D341B2B}"/>
            </a:ext>
          </a:extLst>
        </xdr:cNvPr>
        <xdr:cNvCxnSpPr/>
      </xdr:nvCxnSpPr>
      <xdr:spPr>
        <a:xfrm flipV="1">
          <a:off x="17602200" y="12967970"/>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55880</xdr:rowOff>
    </xdr:from>
    <xdr:to>
      <xdr:col>98</xdr:col>
      <xdr:colOff>38100</xdr:colOff>
      <xdr:row>78</xdr:row>
      <xdr:rowOff>157480</xdr:rowOff>
    </xdr:to>
    <xdr:sp macro="" textlink="">
      <xdr:nvSpPr>
        <xdr:cNvPr id="727" name="楕円 726">
          <a:extLst>
            <a:ext uri="{FF2B5EF4-FFF2-40B4-BE49-F238E27FC236}">
              <a16:creationId xmlns:a16="http://schemas.microsoft.com/office/drawing/2014/main" id="{91ADA085-9B8A-4F27-B12E-95AA0906A63F}"/>
            </a:ext>
          </a:extLst>
        </xdr:cNvPr>
        <xdr:cNvSpPr/>
      </xdr:nvSpPr>
      <xdr:spPr>
        <a:xfrm>
          <a:off x="16757650" y="12940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106680</xdr:rowOff>
    </xdr:from>
    <xdr:to>
      <xdr:col>102</xdr:col>
      <xdr:colOff>114300</xdr:colOff>
      <xdr:row>78</xdr:row>
      <xdr:rowOff>106680</xdr:rowOff>
    </xdr:to>
    <xdr:cxnSp macro="">
      <xdr:nvCxnSpPr>
        <xdr:cNvPr id="728" name="直線コネクタ 727">
          <a:extLst>
            <a:ext uri="{FF2B5EF4-FFF2-40B4-BE49-F238E27FC236}">
              <a16:creationId xmlns:a16="http://schemas.microsoft.com/office/drawing/2014/main" id="{CA838F56-4351-4825-BE86-F99BEB5EE0C8}"/>
            </a:ext>
          </a:extLst>
        </xdr:cNvPr>
        <xdr:cNvCxnSpPr/>
      </xdr:nvCxnSpPr>
      <xdr:spPr>
        <a:xfrm>
          <a:off x="16802100" y="1299083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85741</xdr:rowOff>
    </xdr:from>
    <xdr:ext cx="469744" cy="259045"/>
    <xdr:sp macro="" textlink="">
      <xdr:nvSpPr>
        <xdr:cNvPr id="729" name="n_1aveValue【児童館】&#10;一人当たり面積">
          <a:extLst>
            <a:ext uri="{FF2B5EF4-FFF2-40B4-BE49-F238E27FC236}">
              <a16:creationId xmlns:a16="http://schemas.microsoft.com/office/drawing/2014/main" id="{40DD67F7-5CF9-48A5-BD6C-4A4239FD0E98}"/>
            </a:ext>
          </a:extLst>
        </xdr:cNvPr>
        <xdr:cNvSpPr txBox="1"/>
      </xdr:nvSpPr>
      <xdr:spPr>
        <a:xfrm>
          <a:off x="18980227" y="136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730" name="n_2aveValue【児童館】&#10;一人当たり面積">
          <a:extLst>
            <a:ext uri="{FF2B5EF4-FFF2-40B4-BE49-F238E27FC236}">
              <a16:creationId xmlns:a16="http://schemas.microsoft.com/office/drawing/2014/main" id="{1206D40B-5C96-43F5-9DC9-4D9E82E54413}"/>
            </a:ext>
          </a:extLst>
        </xdr:cNvPr>
        <xdr:cNvSpPr txBox="1"/>
      </xdr:nvSpPr>
      <xdr:spPr>
        <a:xfrm>
          <a:off x="18180127" y="1369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108602</xdr:rowOff>
    </xdr:from>
    <xdr:ext cx="469744" cy="259045"/>
    <xdr:sp macro="" textlink="">
      <xdr:nvSpPr>
        <xdr:cNvPr id="731" name="n_3aveValue【児童館】&#10;一人当たり面積">
          <a:extLst>
            <a:ext uri="{FF2B5EF4-FFF2-40B4-BE49-F238E27FC236}">
              <a16:creationId xmlns:a16="http://schemas.microsoft.com/office/drawing/2014/main" id="{F1436F22-7F7E-4D9B-8D83-0345E1DBD944}"/>
            </a:ext>
          </a:extLst>
        </xdr:cNvPr>
        <xdr:cNvSpPr txBox="1"/>
      </xdr:nvSpPr>
      <xdr:spPr>
        <a:xfrm>
          <a:off x="17386377" y="1365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120032</xdr:rowOff>
    </xdr:from>
    <xdr:ext cx="469744" cy="259045"/>
    <xdr:sp macro="" textlink="">
      <xdr:nvSpPr>
        <xdr:cNvPr id="732" name="n_4aveValue【児童館】&#10;一人当たり面積">
          <a:extLst>
            <a:ext uri="{FF2B5EF4-FFF2-40B4-BE49-F238E27FC236}">
              <a16:creationId xmlns:a16="http://schemas.microsoft.com/office/drawing/2014/main" id="{349A3D63-2BCE-44C2-BEFD-BD79B68804CD}"/>
            </a:ext>
          </a:extLst>
        </xdr:cNvPr>
        <xdr:cNvSpPr txBox="1"/>
      </xdr:nvSpPr>
      <xdr:spPr>
        <a:xfrm>
          <a:off x="16592627" y="1366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139716</xdr:rowOff>
    </xdr:from>
    <xdr:ext cx="469744" cy="259045"/>
    <xdr:sp macro="" textlink="">
      <xdr:nvSpPr>
        <xdr:cNvPr id="733" name="n_1mainValue【児童館】&#10;一人当たり面積">
          <a:extLst>
            <a:ext uri="{FF2B5EF4-FFF2-40B4-BE49-F238E27FC236}">
              <a16:creationId xmlns:a16="http://schemas.microsoft.com/office/drawing/2014/main" id="{07F42905-3069-4A25-BE12-4FA54FA66117}"/>
            </a:ext>
          </a:extLst>
        </xdr:cNvPr>
        <xdr:cNvSpPr txBox="1"/>
      </xdr:nvSpPr>
      <xdr:spPr>
        <a:xfrm>
          <a:off x="18980227" y="1269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151147</xdr:rowOff>
    </xdr:from>
    <xdr:ext cx="469744" cy="259045"/>
    <xdr:sp macro="" textlink="">
      <xdr:nvSpPr>
        <xdr:cNvPr id="734" name="n_2mainValue【児童館】&#10;一人当たり面積">
          <a:extLst>
            <a:ext uri="{FF2B5EF4-FFF2-40B4-BE49-F238E27FC236}">
              <a16:creationId xmlns:a16="http://schemas.microsoft.com/office/drawing/2014/main" id="{E275C3F2-C8FD-4C7F-AEBF-7AF2241EC15B}"/>
            </a:ext>
          </a:extLst>
        </xdr:cNvPr>
        <xdr:cNvSpPr txBox="1"/>
      </xdr:nvSpPr>
      <xdr:spPr>
        <a:xfrm>
          <a:off x="18180127" y="1270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2557</xdr:rowOff>
    </xdr:from>
    <xdr:ext cx="469744" cy="259045"/>
    <xdr:sp macro="" textlink="">
      <xdr:nvSpPr>
        <xdr:cNvPr id="735" name="n_3mainValue【児童館】&#10;一人当たり面積">
          <a:extLst>
            <a:ext uri="{FF2B5EF4-FFF2-40B4-BE49-F238E27FC236}">
              <a16:creationId xmlns:a16="http://schemas.microsoft.com/office/drawing/2014/main" id="{700492F0-6C9D-444E-9BF8-BBF0D9B5F295}"/>
            </a:ext>
          </a:extLst>
        </xdr:cNvPr>
        <xdr:cNvSpPr txBox="1"/>
      </xdr:nvSpPr>
      <xdr:spPr>
        <a:xfrm>
          <a:off x="17386377" y="1272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2557</xdr:rowOff>
    </xdr:from>
    <xdr:ext cx="469744" cy="259045"/>
    <xdr:sp macro="" textlink="">
      <xdr:nvSpPr>
        <xdr:cNvPr id="736" name="n_4mainValue【児童館】&#10;一人当たり面積">
          <a:extLst>
            <a:ext uri="{FF2B5EF4-FFF2-40B4-BE49-F238E27FC236}">
              <a16:creationId xmlns:a16="http://schemas.microsoft.com/office/drawing/2014/main" id="{5AB90ADB-3820-4B5D-97D6-A84D115D40D7}"/>
            </a:ext>
          </a:extLst>
        </xdr:cNvPr>
        <xdr:cNvSpPr txBox="1"/>
      </xdr:nvSpPr>
      <xdr:spPr>
        <a:xfrm>
          <a:off x="16592627" y="1272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D938F611-DF2F-4862-B0B5-957FDEB74098}"/>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4C72F5E0-D5E0-45B0-9801-2A324B562FEF}"/>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3433884E-4367-4886-B6B2-8577312F58F9}"/>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3A145064-55B1-47B6-8EE6-15EDEF4B0A08}"/>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8E51D08E-0062-4896-AFF3-C0C7501A856A}"/>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5C373EF3-17B1-4D11-9F9A-852342C23797}"/>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B8754E3-E4B7-4D3B-A100-F3A292EFA0CC}"/>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EE29CC20-9EC0-4732-B1B0-3C96E50FAAF9}"/>
            </a:ext>
          </a:extLst>
        </xdr:cNvPr>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a:extLst>
            <a:ext uri="{FF2B5EF4-FFF2-40B4-BE49-F238E27FC236}">
              <a16:creationId xmlns:a16="http://schemas.microsoft.com/office/drawing/2014/main" id="{AEA337DF-BDD6-4BD7-A402-73997367142B}"/>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a:extLst>
            <a:ext uri="{FF2B5EF4-FFF2-40B4-BE49-F238E27FC236}">
              <a16:creationId xmlns:a16="http://schemas.microsoft.com/office/drawing/2014/main" id="{ADE06644-8091-46F2-880F-7E86F00FC4EA}"/>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a:extLst>
            <a:ext uri="{FF2B5EF4-FFF2-40B4-BE49-F238E27FC236}">
              <a16:creationId xmlns:a16="http://schemas.microsoft.com/office/drawing/2014/main" id="{819FDB87-09D9-4EB7-B055-2950BEC23A2E}"/>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a:extLst>
            <a:ext uri="{FF2B5EF4-FFF2-40B4-BE49-F238E27FC236}">
              <a16:creationId xmlns:a16="http://schemas.microsoft.com/office/drawing/2014/main" id="{2F514D19-23EC-4E03-9021-50A35FD14DAA}"/>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a:extLst>
            <a:ext uri="{FF2B5EF4-FFF2-40B4-BE49-F238E27FC236}">
              <a16:creationId xmlns:a16="http://schemas.microsoft.com/office/drawing/2014/main" id="{A97AC60F-DB97-4858-AA7E-705D4E8823BF}"/>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a:extLst>
            <a:ext uri="{FF2B5EF4-FFF2-40B4-BE49-F238E27FC236}">
              <a16:creationId xmlns:a16="http://schemas.microsoft.com/office/drawing/2014/main" id="{A53183E3-87F5-47A7-876D-1C0506AE83C6}"/>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a:extLst>
            <a:ext uri="{FF2B5EF4-FFF2-40B4-BE49-F238E27FC236}">
              <a16:creationId xmlns:a16="http://schemas.microsoft.com/office/drawing/2014/main" id="{DABCCCEE-3D68-4F97-9A9F-4A563AEE216F}"/>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a:extLst>
            <a:ext uri="{FF2B5EF4-FFF2-40B4-BE49-F238E27FC236}">
              <a16:creationId xmlns:a16="http://schemas.microsoft.com/office/drawing/2014/main" id="{CF90CF3E-CF09-4880-9EB3-87D8B0815655}"/>
            </a:ext>
          </a:extLst>
        </xdr:cNvPr>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8977AE4D-4B21-418E-8F5B-08A9B270E622}"/>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DE32B9A9-4EF2-412D-B4C0-F332C6AF75F7}"/>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F648A520-6EB1-40D1-A3F1-3A3E8EB06F1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各施設の多くで有形固定資産減価償却率が類似団体を上回っている要因は、各建物施設において類似団体より建設時期が早いため</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減価償却が進んでいると思われる。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令和３</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改訂</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した公共施設等総合管理計画において適切な管理に努める。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保育所の一人あたり面積については、園児数が年々減少する中で保育園面積の縮小化を行っていないことが、類似団体と比較して数値が高い要因と思われる。</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今後は令和３年度に改訂した公共施設等総合管理計画において適切な管理に努める。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児童館の一人あたり面積については、児童・生徒が年々減少する中で児童館面積の縮小化を行っていないことが、類似団体と比較して数値が高い要因と思われる。</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今後は令和３年度に改訂した公共施設等総合管理計画において適切な管理に努める。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DCE09E1-BC3D-4C22-B58E-B2BC5869C5FA}"/>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955BEFD-CB89-476B-8160-69938E6B43FA}"/>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3A725C5-B7B7-458D-B4D2-B7849A2A0AA3}"/>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6C9D3D1-AA2F-4850-89C5-7B739E2A9597}"/>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D76BF34-04B1-4D93-90DD-7A9A8C09F31F}"/>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2AAC5EC-FA28-49C9-B117-8888B6EDECAF}"/>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BF553D-63F8-4CFD-9F4A-26C0984824C9}"/>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F61E44-DCA9-43E3-B39C-2BCB5F483119}"/>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5064DC-CD61-43E4-8994-5AFCD2F33606}"/>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9B4ED45-F254-465A-B8CB-A05832C53F6D}"/>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7,300
7,072
18.04
5,381,194
4,978,356
364,076
2,539,760
3,031,736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33A29E2-EF97-4553-BF6C-8B973F9A6F4B}"/>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C6CEA52-0769-4A1A-9E2C-AAC4307D3635}"/>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0D62D6-C5FE-4E66-8805-1C25B87F83B6}"/>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3E93321-4C30-48AE-84B1-FFA9D6345D06}"/>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B51381-62B6-4A4F-96A9-574823AD79FF}"/>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B57DE5E-09D5-4522-BAFB-53A53FB0C985}"/>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5BCD68D-AE10-48B8-AEB0-B9A7C7F809D2}"/>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5993219-F43C-465E-9672-19F169FCC132}"/>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88D500E-2D65-4A62-AE65-1A9AC338837A}"/>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4573050-F503-4CC3-9A69-128B349BAAC7}"/>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AAF42C1-05B9-48EB-B5E2-7DAD0C5CABE4}"/>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1B5F443-584B-4479-8247-65E3F478FE14}"/>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D63FA5-5E43-4180-B5C8-CE7C696DDF83}"/>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6056B2-9C48-4208-9AF3-BCF335402499}"/>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9126912-42A6-48FD-B871-4AFE62E971DA}"/>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E77D8C8-BDE8-4C28-B15F-5F199911105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D4B6EA1-DAAB-4631-98CC-E725CD9954D5}"/>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AFFA982-6B2E-4C50-9737-FF8A2B15D17B}"/>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C1FAEFB-8421-40AB-B43D-95395BB808CB}"/>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DFFFC5C-104C-4C51-8E03-881F38108FC4}"/>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BF139CD-F310-4CA4-A860-FDE7E480A4BD}"/>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79695F0-5685-4CAE-9D13-8229AE448B76}"/>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615ECA7-DCF0-49A4-87B0-B1F00EC02868}"/>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43D94D5-7017-40C0-8A3F-3545F8C72073}"/>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5AF70CA-8205-4677-B284-7070A0F35E15}"/>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F9E5B3D-2F65-495F-A825-9DF1BD61D56E}"/>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488AB3B-D716-49C5-A76E-740FEEE4E402}"/>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A5E68C7-7896-499A-B9AB-6BB7019C658A}"/>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456377D-4E47-498F-9FE2-00C2EC0A6D89}"/>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78BCAF5-D094-42C7-AFE2-B6A4ADFF9B4E}"/>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429C499-2120-4804-83C3-3C4303472C01}"/>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AF1E51C-D29B-435A-A181-F0171192E79B}"/>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DD7D468-284B-4C7D-8F6D-E53134E75951}"/>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E7043C7-0082-4D23-8B9F-87BAC623AE94}"/>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6943C7C-7F22-4253-9B93-4F51A8F70796}"/>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18F973E-F21C-4E94-9192-F1471343F3CD}"/>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A87884C-0364-49A2-877D-C48A67BEE6B4}"/>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0F08A42-4E94-41B0-9B7A-3127736F2E12}"/>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5E92EDC-3FA5-4F15-9013-16E8520EE67D}"/>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9A2E057-AC11-471F-95F6-0DFFD0A401EC}"/>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CF3F545-23E0-4D34-B6CF-250826195DF2}"/>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39D8469-FC95-40E6-B153-8C15F731FF7B}"/>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B7FD6D6-8E63-4FF2-A0E1-D346C5F50CFE}"/>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22FAA44-80F0-42BC-9E5B-3D4299E0C425}"/>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81AF033-70E4-4BFB-8290-9069F7C74586}"/>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CB868C3-5586-4C20-83A5-D2564D338153}"/>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a:extLst>
            <a:ext uri="{FF2B5EF4-FFF2-40B4-BE49-F238E27FC236}">
              <a16:creationId xmlns:a16="http://schemas.microsoft.com/office/drawing/2014/main" id="{68F2D3A1-F487-47DB-9990-D5C550A4FB05}"/>
            </a:ext>
          </a:extLst>
        </xdr:cNvPr>
        <xdr:cNvCxnSpPr/>
      </xdr:nvCxnSpPr>
      <xdr:spPr>
        <a:xfrm flipV="1">
          <a:off x="4177665" y="5457372"/>
          <a:ext cx="0" cy="135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a:extLst>
            <a:ext uri="{FF2B5EF4-FFF2-40B4-BE49-F238E27FC236}">
              <a16:creationId xmlns:a16="http://schemas.microsoft.com/office/drawing/2014/main" id="{17D4CB2A-F06E-456D-A6A3-62570D5FCC76}"/>
            </a:ext>
          </a:extLst>
        </xdr:cNvPr>
        <xdr:cNvSpPr txBox="1"/>
      </xdr:nvSpPr>
      <xdr:spPr>
        <a:xfrm>
          <a:off x="4216400" y="681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a:extLst>
            <a:ext uri="{FF2B5EF4-FFF2-40B4-BE49-F238E27FC236}">
              <a16:creationId xmlns:a16="http://schemas.microsoft.com/office/drawing/2014/main" id="{F16FA53B-FAA4-4097-B977-61E73B40A0D3}"/>
            </a:ext>
          </a:extLst>
        </xdr:cNvPr>
        <xdr:cNvCxnSpPr/>
      </xdr:nvCxnSpPr>
      <xdr:spPr>
        <a:xfrm>
          <a:off x="4108450" y="68157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C382E2CD-0681-438D-9959-D81B51F073B6}"/>
            </a:ext>
          </a:extLst>
        </xdr:cNvPr>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9825C15-4902-4C9A-BE2E-6955A20C89F4}"/>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7CC68619-8924-4BE5-8735-368FBB40D456}"/>
            </a:ext>
          </a:extLst>
        </xdr:cNvPr>
        <xdr:cNvSpPr txBox="1"/>
      </xdr:nvSpPr>
      <xdr:spPr>
        <a:xfrm>
          <a:off x="4216400" y="6032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5DC59240-C8B8-4C80-85CC-83CFAEBDA1F8}"/>
            </a:ext>
          </a:extLst>
        </xdr:cNvPr>
        <xdr:cNvSpPr/>
      </xdr:nvSpPr>
      <xdr:spPr>
        <a:xfrm>
          <a:off x="4127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a:extLst>
            <a:ext uri="{FF2B5EF4-FFF2-40B4-BE49-F238E27FC236}">
              <a16:creationId xmlns:a16="http://schemas.microsoft.com/office/drawing/2014/main" id="{9C26DE5D-DF3B-4837-9359-CCDFCAFFA182}"/>
            </a:ext>
          </a:extLst>
        </xdr:cNvPr>
        <xdr:cNvSpPr/>
      </xdr:nvSpPr>
      <xdr:spPr>
        <a:xfrm>
          <a:off x="3384550" y="62024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35B6EF6D-DC27-4E2B-9D93-369F9A9DAC79}"/>
            </a:ext>
          </a:extLst>
        </xdr:cNvPr>
        <xdr:cNvSpPr/>
      </xdr:nvSpPr>
      <xdr:spPr>
        <a:xfrm>
          <a:off x="2571750" y="60455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a:extLst>
            <a:ext uri="{FF2B5EF4-FFF2-40B4-BE49-F238E27FC236}">
              <a16:creationId xmlns:a16="http://schemas.microsoft.com/office/drawing/2014/main" id="{22FBC705-EE0C-49B0-AB37-9921998CFC38}"/>
            </a:ext>
          </a:extLst>
        </xdr:cNvPr>
        <xdr:cNvSpPr/>
      </xdr:nvSpPr>
      <xdr:spPr>
        <a:xfrm>
          <a:off x="1778000" y="599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9F87C791-12CF-40C4-82F2-7937F4820694}"/>
            </a:ext>
          </a:extLst>
        </xdr:cNvPr>
        <xdr:cNvSpPr/>
      </xdr:nvSpPr>
      <xdr:spPr>
        <a:xfrm>
          <a:off x="984250" y="61157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2082540-EDCA-4C00-B60C-CBB357CAA99A}"/>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3DCB0F9-26EC-418D-A212-D6AD529DCCF6}"/>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C308674-1BF6-4828-8902-BE5C5C05F3ED}"/>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6A42CD3-61A4-46E1-A441-45818011FCA8}"/>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1AB6E20-2973-42A7-944A-AD96A4135E31}"/>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74" name="楕円 73">
          <a:extLst>
            <a:ext uri="{FF2B5EF4-FFF2-40B4-BE49-F238E27FC236}">
              <a16:creationId xmlns:a16="http://schemas.microsoft.com/office/drawing/2014/main" id="{D6C92FB1-4BE8-4EBC-842E-B95A44272DA6}"/>
            </a:ext>
          </a:extLst>
        </xdr:cNvPr>
        <xdr:cNvSpPr/>
      </xdr:nvSpPr>
      <xdr:spPr>
        <a:xfrm>
          <a:off x="4127500" y="634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43015</xdr:rowOff>
    </xdr:from>
    <xdr:ext cx="405111" cy="259045"/>
    <xdr:sp macro="" textlink="">
      <xdr:nvSpPr>
        <xdr:cNvPr id="75" name="【図書館】&#10;有形固定資産減価償却率該当値テキスト">
          <a:extLst>
            <a:ext uri="{FF2B5EF4-FFF2-40B4-BE49-F238E27FC236}">
              <a16:creationId xmlns:a16="http://schemas.microsoft.com/office/drawing/2014/main" id="{E19C0D02-BA3D-43C0-A2F1-5DDD5E3F5276}"/>
            </a:ext>
          </a:extLst>
        </xdr:cNvPr>
        <xdr:cNvSpPr txBox="1"/>
      </xdr:nvSpPr>
      <xdr:spPr>
        <a:xfrm>
          <a:off x="4216400" y="6323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28666</xdr:rowOff>
    </xdr:from>
    <xdr:to>
      <xdr:col>20</xdr:col>
      <xdr:colOff>38100</xdr:colOff>
      <xdr:row>38</xdr:row>
      <xdr:rowOff>130266</xdr:rowOff>
    </xdr:to>
    <xdr:sp macro="" textlink="">
      <xdr:nvSpPr>
        <xdr:cNvPr id="76" name="楕円 75">
          <a:extLst>
            <a:ext uri="{FF2B5EF4-FFF2-40B4-BE49-F238E27FC236}">
              <a16:creationId xmlns:a16="http://schemas.microsoft.com/office/drawing/2014/main" id="{6FEA10FE-C46A-40B4-A838-C58F2F06A66E}"/>
            </a:ext>
          </a:extLst>
        </xdr:cNvPr>
        <xdr:cNvSpPr/>
      </xdr:nvSpPr>
      <xdr:spPr>
        <a:xfrm>
          <a:off x="3384550" y="63088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79466</xdr:rowOff>
    </xdr:from>
    <xdr:to>
      <xdr:col>24</xdr:col>
      <xdr:colOff>63500</xdr:colOff>
      <xdr:row>38</xdr:row>
      <xdr:rowOff>115388</xdr:rowOff>
    </xdr:to>
    <xdr:cxnSp macro="">
      <xdr:nvCxnSpPr>
        <xdr:cNvPr id="77" name="直線コネクタ 76">
          <a:extLst>
            <a:ext uri="{FF2B5EF4-FFF2-40B4-BE49-F238E27FC236}">
              <a16:creationId xmlns:a16="http://schemas.microsoft.com/office/drawing/2014/main" id="{B492909A-2B51-4218-A9AF-526C3087A58D}"/>
            </a:ext>
          </a:extLst>
        </xdr:cNvPr>
        <xdr:cNvCxnSpPr/>
      </xdr:nvCxnSpPr>
      <xdr:spPr>
        <a:xfrm>
          <a:off x="3429000" y="6359616"/>
          <a:ext cx="7493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164193</xdr:rowOff>
    </xdr:from>
    <xdr:to>
      <xdr:col>15</xdr:col>
      <xdr:colOff>101600</xdr:colOff>
      <xdr:row>38</xdr:row>
      <xdr:rowOff>94343</xdr:rowOff>
    </xdr:to>
    <xdr:sp macro="" textlink="">
      <xdr:nvSpPr>
        <xdr:cNvPr id="78" name="楕円 77">
          <a:extLst>
            <a:ext uri="{FF2B5EF4-FFF2-40B4-BE49-F238E27FC236}">
              <a16:creationId xmlns:a16="http://schemas.microsoft.com/office/drawing/2014/main" id="{BF9E0A7D-E1E6-4AA7-A31E-D9105064A006}"/>
            </a:ext>
          </a:extLst>
        </xdr:cNvPr>
        <xdr:cNvSpPr/>
      </xdr:nvSpPr>
      <xdr:spPr>
        <a:xfrm>
          <a:off x="2571750" y="62792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43543</xdr:rowOff>
    </xdr:from>
    <xdr:to>
      <xdr:col>19</xdr:col>
      <xdr:colOff>177800</xdr:colOff>
      <xdr:row>38</xdr:row>
      <xdr:rowOff>79466</xdr:rowOff>
    </xdr:to>
    <xdr:cxnSp macro="">
      <xdr:nvCxnSpPr>
        <xdr:cNvPr id="79" name="直線コネクタ 78">
          <a:extLst>
            <a:ext uri="{FF2B5EF4-FFF2-40B4-BE49-F238E27FC236}">
              <a16:creationId xmlns:a16="http://schemas.microsoft.com/office/drawing/2014/main" id="{02EEF84B-D06D-4D94-88BA-88BC9B9AC256}"/>
            </a:ext>
          </a:extLst>
        </xdr:cNvPr>
        <xdr:cNvCxnSpPr/>
      </xdr:nvCxnSpPr>
      <xdr:spPr>
        <a:xfrm>
          <a:off x="2622550" y="6323693"/>
          <a:ext cx="8064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80" name="楕円 79">
          <a:extLst>
            <a:ext uri="{FF2B5EF4-FFF2-40B4-BE49-F238E27FC236}">
              <a16:creationId xmlns:a16="http://schemas.microsoft.com/office/drawing/2014/main" id="{7FE9CB0D-8AE3-4B29-BB01-17DCF0D2F8A8}"/>
            </a:ext>
          </a:extLst>
        </xdr:cNvPr>
        <xdr:cNvSpPr/>
      </xdr:nvSpPr>
      <xdr:spPr>
        <a:xfrm>
          <a:off x="1778000" y="6243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43543</xdr:rowOff>
    </xdr:to>
    <xdr:cxnSp macro="">
      <xdr:nvCxnSpPr>
        <xdr:cNvPr id="81" name="直線コネクタ 80">
          <a:extLst>
            <a:ext uri="{FF2B5EF4-FFF2-40B4-BE49-F238E27FC236}">
              <a16:creationId xmlns:a16="http://schemas.microsoft.com/office/drawing/2014/main" id="{57BA45EE-F3A6-491E-91BC-D8436CF72E2C}"/>
            </a:ext>
          </a:extLst>
        </xdr:cNvPr>
        <xdr:cNvCxnSpPr/>
      </xdr:nvCxnSpPr>
      <xdr:spPr>
        <a:xfrm>
          <a:off x="1828800" y="6287770"/>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92347</xdr:rowOff>
    </xdr:from>
    <xdr:to>
      <xdr:col>6</xdr:col>
      <xdr:colOff>38100</xdr:colOff>
      <xdr:row>38</xdr:row>
      <xdr:rowOff>22497</xdr:rowOff>
    </xdr:to>
    <xdr:sp macro="" textlink="">
      <xdr:nvSpPr>
        <xdr:cNvPr id="82" name="楕円 81">
          <a:extLst>
            <a:ext uri="{FF2B5EF4-FFF2-40B4-BE49-F238E27FC236}">
              <a16:creationId xmlns:a16="http://schemas.microsoft.com/office/drawing/2014/main" id="{D456A0ED-7ADD-4BD7-B9ED-540A60F95E3F}"/>
            </a:ext>
          </a:extLst>
        </xdr:cNvPr>
        <xdr:cNvSpPr/>
      </xdr:nvSpPr>
      <xdr:spPr>
        <a:xfrm>
          <a:off x="984250" y="62073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143147</xdr:rowOff>
    </xdr:from>
    <xdr:to>
      <xdr:col>10</xdr:col>
      <xdr:colOff>114300</xdr:colOff>
      <xdr:row>38</xdr:row>
      <xdr:rowOff>7620</xdr:rowOff>
    </xdr:to>
    <xdr:cxnSp macro="">
      <xdr:nvCxnSpPr>
        <xdr:cNvPr id="83" name="直線コネクタ 82">
          <a:extLst>
            <a:ext uri="{FF2B5EF4-FFF2-40B4-BE49-F238E27FC236}">
              <a16:creationId xmlns:a16="http://schemas.microsoft.com/office/drawing/2014/main" id="{6E6F7C3E-FDA2-4A58-9F93-8C0B61993763}"/>
            </a:ext>
          </a:extLst>
        </xdr:cNvPr>
        <xdr:cNvCxnSpPr/>
      </xdr:nvCxnSpPr>
      <xdr:spPr>
        <a:xfrm>
          <a:off x="1028700" y="6258197"/>
          <a:ext cx="8001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34126</xdr:rowOff>
    </xdr:from>
    <xdr:ext cx="405111" cy="259045"/>
    <xdr:sp macro="" textlink="">
      <xdr:nvSpPr>
        <xdr:cNvPr id="84" name="n_1aveValue【図書館】&#10;有形固定資産減価償却率">
          <a:extLst>
            <a:ext uri="{FF2B5EF4-FFF2-40B4-BE49-F238E27FC236}">
              <a16:creationId xmlns:a16="http://schemas.microsoft.com/office/drawing/2014/main" id="{B0D3432C-9C70-4D52-B0D8-457C9B882748}"/>
            </a:ext>
          </a:extLst>
        </xdr:cNvPr>
        <xdr:cNvSpPr txBox="1"/>
      </xdr:nvSpPr>
      <xdr:spPr>
        <a:xfrm>
          <a:off x="3239144" y="5984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a:extLst>
            <a:ext uri="{FF2B5EF4-FFF2-40B4-BE49-F238E27FC236}">
              <a16:creationId xmlns:a16="http://schemas.microsoft.com/office/drawing/2014/main" id="{FD426AD9-BEC3-4792-ACB7-0F453FD3D146}"/>
            </a:ext>
          </a:extLst>
        </xdr:cNvPr>
        <xdr:cNvSpPr txBox="1"/>
      </xdr:nvSpPr>
      <xdr:spPr>
        <a:xfrm>
          <a:off x="2439044" y="5827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164754</xdr:rowOff>
    </xdr:from>
    <xdr:ext cx="405111" cy="259045"/>
    <xdr:sp macro="" textlink="">
      <xdr:nvSpPr>
        <xdr:cNvPr id="86" name="n_3aveValue【図書館】&#10;有形固定資産減価償却率">
          <a:extLst>
            <a:ext uri="{FF2B5EF4-FFF2-40B4-BE49-F238E27FC236}">
              <a16:creationId xmlns:a16="http://schemas.microsoft.com/office/drawing/2014/main" id="{B6BC9C41-D59A-47A9-8CFF-1FD499D29BB6}"/>
            </a:ext>
          </a:extLst>
        </xdr:cNvPr>
        <xdr:cNvSpPr txBox="1"/>
      </xdr:nvSpPr>
      <xdr:spPr>
        <a:xfrm>
          <a:off x="1645294" y="57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a:extLst>
            <a:ext uri="{FF2B5EF4-FFF2-40B4-BE49-F238E27FC236}">
              <a16:creationId xmlns:a16="http://schemas.microsoft.com/office/drawing/2014/main" id="{14C4C872-55FF-4086-8A35-4D03DE36797F}"/>
            </a:ext>
          </a:extLst>
        </xdr:cNvPr>
        <xdr:cNvSpPr txBox="1"/>
      </xdr:nvSpPr>
      <xdr:spPr>
        <a:xfrm>
          <a:off x="851544" y="5897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121393</xdr:rowOff>
    </xdr:from>
    <xdr:ext cx="405111" cy="259045"/>
    <xdr:sp macro="" textlink="">
      <xdr:nvSpPr>
        <xdr:cNvPr id="88" name="n_1mainValue【図書館】&#10;有形固定資産減価償却率">
          <a:extLst>
            <a:ext uri="{FF2B5EF4-FFF2-40B4-BE49-F238E27FC236}">
              <a16:creationId xmlns:a16="http://schemas.microsoft.com/office/drawing/2014/main" id="{8F518903-18D8-47A5-B67D-9E78B603BF27}"/>
            </a:ext>
          </a:extLst>
        </xdr:cNvPr>
        <xdr:cNvSpPr txBox="1"/>
      </xdr:nvSpPr>
      <xdr:spPr>
        <a:xfrm>
          <a:off x="3239144" y="6401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9" name="n_2mainValue【図書館】&#10;有形固定資産減価償却率">
          <a:extLst>
            <a:ext uri="{FF2B5EF4-FFF2-40B4-BE49-F238E27FC236}">
              <a16:creationId xmlns:a16="http://schemas.microsoft.com/office/drawing/2014/main" id="{941F1219-0AE9-4AE7-93C3-B13F9EACB912}"/>
            </a:ext>
          </a:extLst>
        </xdr:cNvPr>
        <xdr:cNvSpPr txBox="1"/>
      </xdr:nvSpPr>
      <xdr:spPr>
        <a:xfrm>
          <a:off x="2439044" y="6365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90" name="n_3mainValue【図書館】&#10;有形固定資産減価償却率">
          <a:extLst>
            <a:ext uri="{FF2B5EF4-FFF2-40B4-BE49-F238E27FC236}">
              <a16:creationId xmlns:a16="http://schemas.microsoft.com/office/drawing/2014/main" id="{C985D052-2CB2-404C-B01C-2B4D67D20937}"/>
            </a:ext>
          </a:extLst>
        </xdr:cNvPr>
        <xdr:cNvSpPr txBox="1"/>
      </xdr:nvSpPr>
      <xdr:spPr>
        <a:xfrm>
          <a:off x="1645294" y="6329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13624</xdr:rowOff>
    </xdr:from>
    <xdr:ext cx="405111" cy="259045"/>
    <xdr:sp macro="" textlink="">
      <xdr:nvSpPr>
        <xdr:cNvPr id="91" name="n_4mainValue【図書館】&#10;有形固定資産減価償却率">
          <a:extLst>
            <a:ext uri="{FF2B5EF4-FFF2-40B4-BE49-F238E27FC236}">
              <a16:creationId xmlns:a16="http://schemas.microsoft.com/office/drawing/2014/main" id="{DFA7F47C-E53F-40AB-A150-041B7538A3C4}"/>
            </a:ext>
          </a:extLst>
        </xdr:cNvPr>
        <xdr:cNvSpPr txBox="1"/>
      </xdr:nvSpPr>
      <xdr:spPr>
        <a:xfrm>
          <a:off x="851544" y="6293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0F4658B-823C-4A56-B372-ADCDC8C6716C}"/>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326D32F-4043-4ADD-9603-3FAFF69874A6}"/>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C1AE9D8-F997-426B-88C1-5F5DE0CFA7E8}"/>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7077B8C-AFD2-4054-8AAB-2104D32402AC}"/>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8F8C9F9-B617-40B4-A856-E046B1DF114F}"/>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AFAF9C1-CF22-4FF3-8625-903D4EE8C218}"/>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3F0D591-C896-4E24-A2EC-466942ADCBEB}"/>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4EA1FA4-A154-4CAC-9BBB-4B63E2635AB5}"/>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462394B-2E6C-4D2E-9240-E9824820E0D7}"/>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22F9051-AFAA-46FA-8A5B-C905B3F4981E}"/>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603BBD23-CE25-4FBE-835F-BFF3FD3F8726}"/>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949B2152-B9E9-4F53-93ED-567C5C515887}"/>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3BA43BF2-856A-49C3-A0E9-88C0F4BF9C5F}"/>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CDF35F21-53F1-4D91-B0EE-672981E536CC}"/>
            </a:ext>
          </a:extLst>
        </xdr:cNvPr>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CC507F9E-949A-4586-BFF2-4D88E88775E7}"/>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5F4CF3AA-735F-43F8-89A0-CEC92ECA9061}"/>
            </a:ext>
          </a:extLst>
        </xdr:cNvPr>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20C5D20D-381F-48CC-B9DB-8DD27121839B}"/>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D9BD5D74-E61C-4D0E-A6D4-B6119EFE0BD9}"/>
            </a:ext>
          </a:extLst>
        </xdr:cNvPr>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37E96B02-7582-40F1-B881-609FB2DF45FF}"/>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49D5ADF-330F-49D4-AA03-DF012829A6AF}"/>
            </a:ext>
          </a:extLst>
        </xdr:cNvPr>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99BE1D70-7245-4CD6-AA0B-E821A52E74F4}"/>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157D4621-7ACE-40B1-A156-683413417A26}"/>
            </a:ext>
          </a:extLst>
        </xdr:cNvPr>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68BCCDC8-975C-4B2A-9DA1-C648142DB715}"/>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580C728-2D6D-4265-99F4-09EAE615FF61}"/>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3F0409B7-9FD6-4727-BF13-6217AB10584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3933F710-45E8-4F40-81AF-F1C9FC005536}"/>
            </a:ext>
          </a:extLst>
        </xdr:cNvPr>
        <xdr:cNvCxnSpPr/>
      </xdr:nvCxnSpPr>
      <xdr:spPr>
        <a:xfrm flipV="1">
          <a:off x="9429115" y="5506357"/>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5F0C202A-EC0A-412D-A7C2-1A1917C26E2D}"/>
            </a:ext>
          </a:extLst>
        </xdr:cNvPr>
        <xdr:cNvSpPr txBox="1"/>
      </xdr:nvSpPr>
      <xdr:spPr>
        <a:xfrm>
          <a:off x="9467850" y="695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B8D178A5-9A4D-438B-ADE5-07DDEA853B37}"/>
            </a:ext>
          </a:extLst>
        </xdr:cNvPr>
        <xdr:cNvCxnSpPr/>
      </xdr:nvCxnSpPr>
      <xdr:spPr>
        <a:xfrm>
          <a:off x="9359900" y="6948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20" name="【図書館】&#10;一人当たり面積最大値テキスト">
          <a:extLst>
            <a:ext uri="{FF2B5EF4-FFF2-40B4-BE49-F238E27FC236}">
              <a16:creationId xmlns:a16="http://schemas.microsoft.com/office/drawing/2014/main" id="{184B379C-2D83-4E24-8F7C-830B145ACD56}"/>
            </a:ext>
          </a:extLst>
        </xdr:cNvPr>
        <xdr:cNvSpPr txBox="1"/>
      </xdr:nvSpPr>
      <xdr:spPr>
        <a:xfrm>
          <a:off x="9467850" y="528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1" name="直線コネクタ 120">
          <a:extLst>
            <a:ext uri="{FF2B5EF4-FFF2-40B4-BE49-F238E27FC236}">
              <a16:creationId xmlns:a16="http://schemas.microsoft.com/office/drawing/2014/main" id="{81923A34-0A8A-43F2-94F7-C8794442C44A}"/>
            </a:ext>
          </a:extLst>
        </xdr:cNvPr>
        <xdr:cNvCxnSpPr/>
      </xdr:nvCxnSpPr>
      <xdr:spPr>
        <a:xfrm>
          <a:off x="9359900" y="55063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98896</xdr:rowOff>
    </xdr:from>
    <xdr:ext cx="469744" cy="259045"/>
    <xdr:sp macro="" textlink="">
      <xdr:nvSpPr>
        <xdr:cNvPr id="122" name="【図書館】&#10;一人当たり面積平均値テキスト">
          <a:extLst>
            <a:ext uri="{FF2B5EF4-FFF2-40B4-BE49-F238E27FC236}">
              <a16:creationId xmlns:a16="http://schemas.microsoft.com/office/drawing/2014/main" id="{48A81EED-54EB-4E68-BF47-688C947CB6A6}"/>
            </a:ext>
          </a:extLst>
        </xdr:cNvPr>
        <xdr:cNvSpPr txBox="1"/>
      </xdr:nvSpPr>
      <xdr:spPr>
        <a:xfrm>
          <a:off x="9467850" y="6379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3" name="フローチャート: 判断 122">
          <a:extLst>
            <a:ext uri="{FF2B5EF4-FFF2-40B4-BE49-F238E27FC236}">
              <a16:creationId xmlns:a16="http://schemas.microsoft.com/office/drawing/2014/main" id="{1F4559C8-AE0B-4FA1-B4EE-AB438779858A}"/>
            </a:ext>
          </a:extLst>
        </xdr:cNvPr>
        <xdr:cNvSpPr/>
      </xdr:nvSpPr>
      <xdr:spPr>
        <a:xfrm>
          <a:off x="9398000" y="65212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24" name="フローチャート: 判断 123">
          <a:extLst>
            <a:ext uri="{FF2B5EF4-FFF2-40B4-BE49-F238E27FC236}">
              <a16:creationId xmlns:a16="http://schemas.microsoft.com/office/drawing/2014/main" id="{E7E9674E-48C2-41BB-9FFE-3423ECE61BFA}"/>
            </a:ext>
          </a:extLst>
        </xdr:cNvPr>
        <xdr:cNvSpPr/>
      </xdr:nvSpPr>
      <xdr:spPr>
        <a:xfrm>
          <a:off x="8636000" y="66061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5" name="フローチャート: 判断 124">
          <a:extLst>
            <a:ext uri="{FF2B5EF4-FFF2-40B4-BE49-F238E27FC236}">
              <a16:creationId xmlns:a16="http://schemas.microsoft.com/office/drawing/2014/main" id="{DB9DC0F3-1152-4FD8-8FC8-28D25F7AE427}"/>
            </a:ext>
          </a:extLst>
        </xdr:cNvPr>
        <xdr:cNvSpPr/>
      </xdr:nvSpPr>
      <xdr:spPr>
        <a:xfrm>
          <a:off x="7842250" y="65441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26" name="フローチャート: 判断 125">
          <a:extLst>
            <a:ext uri="{FF2B5EF4-FFF2-40B4-BE49-F238E27FC236}">
              <a16:creationId xmlns:a16="http://schemas.microsoft.com/office/drawing/2014/main" id="{1CF7BD6C-5824-434E-BDE2-8B3173313082}"/>
            </a:ext>
          </a:extLst>
        </xdr:cNvPr>
        <xdr:cNvSpPr/>
      </xdr:nvSpPr>
      <xdr:spPr>
        <a:xfrm>
          <a:off x="7029450" y="65408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7" name="フローチャート: 判断 126">
          <a:extLst>
            <a:ext uri="{FF2B5EF4-FFF2-40B4-BE49-F238E27FC236}">
              <a16:creationId xmlns:a16="http://schemas.microsoft.com/office/drawing/2014/main" id="{D91706CA-8F56-4224-90F6-44838DEE3880}"/>
            </a:ext>
          </a:extLst>
        </xdr:cNvPr>
        <xdr:cNvSpPr/>
      </xdr:nvSpPr>
      <xdr:spPr>
        <a:xfrm>
          <a:off x="6235700" y="66061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7D80E50-5170-4B13-988D-CAD016711014}"/>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F57DDD5-D80D-4F9E-A0BE-6C8251257124}"/>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37B150F-826A-4DC6-9472-B6D6CC0CDCA6}"/>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A2F2530-9016-4D5A-BD69-159B7C941914}"/>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90CD1AEB-78F8-438A-B868-AE6E3B3EB68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107043</xdr:rowOff>
    </xdr:from>
    <xdr:to>
      <xdr:col>55</xdr:col>
      <xdr:colOff>50800</xdr:colOff>
      <xdr:row>41</xdr:row>
      <xdr:rowOff>37193</xdr:rowOff>
    </xdr:to>
    <xdr:sp macro="" textlink="">
      <xdr:nvSpPr>
        <xdr:cNvPr id="133" name="楕円 132">
          <a:extLst>
            <a:ext uri="{FF2B5EF4-FFF2-40B4-BE49-F238E27FC236}">
              <a16:creationId xmlns:a16="http://schemas.microsoft.com/office/drawing/2014/main" id="{9ACC4973-7354-48C4-B413-D6C5FCDEF0C6}"/>
            </a:ext>
          </a:extLst>
        </xdr:cNvPr>
        <xdr:cNvSpPr/>
      </xdr:nvSpPr>
      <xdr:spPr>
        <a:xfrm>
          <a:off x="9398000" y="67173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85470</xdr:rowOff>
    </xdr:from>
    <xdr:ext cx="469744" cy="259045"/>
    <xdr:sp macro="" textlink="">
      <xdr:nvSpPr>
        <xdr:cNvPr id="134" name="【図書館】&#10;一人当たり面積該当値テキスト">
          <a:extLst>
            <a:ext uri="{FF2B5EF4-FFF2-40B4-BE49-F238E27FC236}">
              <a16:creationId xmlns:a16="http://schemas.microsoft.com/office/drawing/2014/main" id="{BFBA749C-16C6-44C9-BEF4-A2133F0143A8}"/>
            </a:ext>
          </a:extLst>
        </xdr:cNvPr>
        <xdr:cNvSpPr txBox="1"/>
      </xdr:nvSpPr>
      <xdr:spPr>
        <a:xfrm>
          <a:off x="9467850" y="66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110309</xdr:rowOff>
    </xdr:from>
    <xdr:to>
      <xdr:col>50</xdr:col>
      <xdr:colOff>165100</xdr:colOff>
      <xdr:row>41</xdr:row>
      <xdr:rowOff>40459</xdr:rowOff>
    </xdr:to>
    <xdr:sp macro="" textlink="">
      <xdr:nvSpPr>
        <xdr:cNvPr id="135" name="楕円 134">
          <a:extLst>
            <a:ext uri="{FF2B5EF4-FFF2-40B4-BE49-F238E27FC236}">
              <a16:creationId xmlns:a16="http://schemas.microsoft.com/office/drawing/2014/main" id="{5AEB026B-8F64-420F-8FDA-C74B901C9733}"/>
            </a:ext>
          </a:extLst>
        </xdr:cNvPr>
        <xdr:cNvSpPr/>
      </xdr:nvSpPr>
      <xdr:spPr>
        <a:xfrm>
          <a:off x="8636000" y="67206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157843</xdr:rowOff>
    </xdr:from>
    <xdr:to>
      <xdr:col>55</xdr:col>
      <xdr:colOff>0</xdr:colOff>
      <xdr:row>40</xdr:row>
      <xdr:rowOff>161109</xdr:rowOff>
    </xdr:to>
    <xdr:cxnSp macro="">
      <xdr:nvCxnSpPr>
        <xdr:cNvPr id="136" name="直線コネクタ 135">
          <a:extLst>
            <a:ext uri="{FF2B5EF4-FFF2-40B4-BE49-F238E27FC236}">
              <a16:creationId xmlns:a16="http://schemas.microsoft.com/office/drawing/2014/main" id="{E9795484-7903-4C0A-A365-34E4563B92FC}"/>
            </a:ext>
          </a:extLst>
        </xdr:cNvPr>
        <xdr:cNvCxnSpPr/>
      </xdr:nvCxnSpPr>
      <xdr:spPr>
        <a:xfrm flipV="1">
          <a:off x="8686800" y="6768193"/>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113574</xdr:rowOff>
    </xdr:from>
    <xdr:to>
      <xdr:col>46</xdr:col>
      <xdr:colOff>38100</xdr:colOff>
      <xdr:row>41</xdr:row>
      <xdr:rowOff>43724</xdr:rowOff>
    </xdr:to>
    <xdr:sp macro="" textlink="">
      <xdr:nvSpPr>
        <xdr:cNvPr id="137" name="楕円 136">
          <a:extLst>
            <a:ext uri="{FF2B5EF4-FFF2-40B4-BE49-F238E27FC236}">
              <a16:creationId xmlns:a16="http://schemas.microsoft.com/office/drawing/2014/main" id="{A701A30F-C485-4C40-91B4-2F850683D22E}"/>
            </a:ext>
          </a:extLst>
        </xdr:cNvPr>
        <xdr:cNvSpPr/>
      </xdr:nvSpPr>
      <xdr:spPr>
        <a:xfrm>
          <a:off x="7842250" y="67239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161109</xdr:rowOff>
    </xdr:from>
    <xdr:to>
      <xdr:col>50</xdr:col>
      <xdr:colOff>114300</xdr:colOff>
      <xdr:row>40</xdr:row>
      <xdr:rowOff>164374</xdr:rowOff>
    </xdr:to>
    <xdr:cxnSp macro="">
      <xdr:nvCxnSpPr>
        <xdr:cNvPr id="138" name="直線コネクタ 137">
          <a:extLst>
            <a:ext uri="{FF2B5EF4-FFF2-40B4-BE49-F238E27FC236}">
              <a16:creationId xmlns:a16="http://schemas.microsoft.com/office/drawing/2014/main" id="{5734B289-DCF8-474F-A429-F9FFAA46DD35}"/>
            </a:ext>
          </a:extLst>
        </xdr:cNvPr>
        <xdr:cNvCxnSpPr/>
      </xdr:nvCxnSpPr>
      <xdr:spPr>
        <a:xfrm flipV="1">
          <a:off x="7886700" y="6771459"/>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9" name="楕円 138">
          <a:extLst>
            <a:ext uri="{FF2B5EF4-FFF2-40B4-BE49-F238E27FC236}">
              <a16:creationId xmlns:a16="http://schemas.microsoft.com/office/drawing/2014/main" id="{EEF6D046-02FA-4643-A44C-9F0101D8D4AB}"/>
            </a:ext>
          </a:extLst>
        </xdr:cNvPr>
        <xdr:cNvSpPr/>
      </xdr:nvSpPr>
      <xdr:spPr>
        <a:xfrm>
          <a:off x="7029450" y="6727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164374</xdr:rowOff>
    </xdr:from>
    <xdr:to>
      <xdr:col>45</xdr:col>
      <xdr:colOff>177800</xdr:colOff>
      <xdr:row>40</xdr:row>
      <xdr:rowOff>167640</xdr:rowOff>
    </xdr:to>
    <xdr:cxnSp macro="">
      <xdr:nvCxnSpPr>
        <xdr:cNvPr id="140" name="直線コネクタ 139">
          <a:extLst>
            <a:ext uri="{FF2B5EF4-FFF2-40B4-BE49-F238E27FC236}">
              <a16:creationId xmlns:a16="http://schemas.microsoft.com/office/drawing/2014/main" id="{B0AEFFC9-DFE4-4C9D-8B3E-31976D1BCD85}"/>
            </a:ext>
          </a:extLst>
        </xdr:cNvPr>
        <xdr:cNvCxnSpPr/>
      </xdr:nvCxnSpPr>
      <xdr:spPr>
        <a:xfrm flipV="1">
          <a:off x="7080250" y="6774724"/>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41" name="楕円 140">
          <a:extLst>
            <a:ext uri="{FF2B5EF4-FFF2-40B4-BE49-F238E27FC236}">
              <a16:creationId xmlns:a16="http://schemas.microsoft.com/office/drawing/2014/main" id="{9462FBFF-A469-4BC4-B78A-445ECA7A3182}"/>
            </a:ext>
          </a:extLst>
        </xdr:cNvPr>
        <xdr:cNvSpPr/>
      </xdr:nvSpPr>
      <xdr:spPr>
        <a:xfrm>
          <a:off x="6235700" y="6727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40</xdr:row>
      <xdr:rowOff>167640</xdr:rowOff>
    </xdr:to>
    <xdr:cxnSp macro="">
      <xdr:nvCxnSpPr>
        <xdr:cNvPr id="142" name="直線コネクタ 141">
          <a:extLst>
            <a:ext uri="{FF2B5EF4-FFF2-40B4-BE49-F238E27FC236}">
              <a16:creationId xmlns:a16="http://schemas.microsoft.com/office/drawing/2014/main" id="{B03896BD-25DD-4946-B706-8373B447D7E8}"/>
            </a:ext>
          </a:extLst>
        </xdr:cNvPr>
        <xdr:cNvCxnSpPr/>
      </xdr:nvCxnSpPr>
      <xdr:spPr>
        <a:xfrm>
          <a:off x="6286500" y="677799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107604</xdr:rowOff>
    </xdr:from>
    <xdr:ext cx="469744" cy="259045"/>
    <xdr:sp macro="" textlink="">
      <xdr:nvSpPr>
        <xdr:cNvPr id="143" name="n_1aveValue【図書館】&#10;一人当たり面積">
          <a:extLst>
            <a:ext uri="{FF2B5EF4-FFF2-40B4-BE49-F238E27FC236}">
              <a16:creationId xmlns:a16="http://schemas.microsoft.com/office/drawing/2014/main" id="{EB8A1F01-D824-4A98-B820-3729180D40F9}"/>
            </a:ext>
          </a:extLst>
        </xdr:cNvPr>
        <xdr:cNvSpPr txBox="1"/>
      </xdr:nvSpPr>
      <xdr:spPr>
        <a:xfrm>
          <a:off x="8458277" y="638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44" name="n_2aveValue【図書館】&#10;一人当たり面積">
          <a:extLst>
            <a:ext uri="{FF2B5EF4-FFF2-40B4-BE49-F238E27FC236}">
              <a16:creationId xmlns:a16="http://schemas.microsoft.com/office/drawing/2014/main" id="{224B5582-5506-4D97-8759-A417CF64AA57}"/>
            </a:ext>
          </a:extLst>
        </xdr:cNvPr>
        <xdr:cNvSpPr txBox="1"/>
      </xdr:nvSpPr>
      <xdr:spPr>
        <a:xfrm>
          <a:off x="7677227" y="632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42290</xdr:rowOff>
    </xdr:from>
    <xdr:ext cx="469744" cy="259045"/>
    <xdr:sp macro="" textlink="">
      <xdr:nvSpPr>
        <xdr:cNvPr id="145" name="n_3aveValue【図書館】&#10;一人当たり面積">
          <a:extLst>
            <a:ext uri="{FF2B5EF4-FFF2-40B4-BE49-F238E27FC236}">
              <a16:creationId xmlns:a16="http://schemas.microsoft.com/office/drawing/2014/main" id="{E6E90D2C-2B60-4F4D-A488-1DB60105DA2E}"/>
            </a:ext>
          </a:extLst>
        </xdr:cNvPr>
        <xdr:cNvSpPr txBox="1"/>
      </xdr:nvSpPr>
      <xdr:spPr>
        <a:xfrm>
          <a:off x="6864427" y="63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107604</xdr:rowOff>
    </xdr:from>
    <xdr:ext cx="469744" cy="259045"/>
    <xdr:sp macro="" textlink="">
      <xdr:nvSpPr>
        <xdr:cNvPr id="146" name="n_4aveValue【図書館】&#10;一人当たり面積">
          <a:extLst>
            <a:ext uri="{FF2B5EF4-FFF2-40B4-BE49-F238E27FC236}">
              <a16:creationId xmlns:a16="http://schemas.microsoft.com/office/drawing/2014/main" id="{D2659172-F593-4EF9-81C0-9FA81EA53296}"/>
            </a:ext>
          </a:extLst>
        </xdr:cNvPr>
        <xdr:cNvSpPr txBox="1"/>
      </xdr:nvSpPr>
      <xdr:spPr>
        <a:xfrm>
          <a:off x="6070677" y="638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31586</xdr:rowOff>
    </xdr:from>
    <xdr:ext cx="469744" cy="259045"/>
    <xdr:sp macro="" textlink="">
      <xdr:nvSpPr>
        <xdr:cNvPr id="147" name="n_1mainValue【図書館】&#10;一人当たり面積">
          <a:extLst>
            <a:ext uri="{FF2B5EF4-FFF2-40B4-BE49-F238E27FC236}">
              <a16:creationId xmlns:a16="http://schemas.microsoft.com/office/drawing/2014/main" id="{CA57CEF0-7664-45AE-9A2E-86CE33440658}"/>
            </a:ext>
          </a:extLst>
        </xdr:cNvPr>
        <xdr:cNvSpPr txBox="1"/>
      </xdr:nvSpPr>
      <xdr:spPr>
        <a:xfrm>
          <a:off x="8458277" y="680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34851</xdr:rowOff>
    </xdr:from>
    <xdr:ext cx="469744" cy="259045"/>
    <xdr:sp macro="" textlink="">
      <xdr:nvSpPr>
        <xdr:cNvPr id="148" name="n_2mainValue【図書館】&#10;一人当たり面積">
          <a:extLst>
            <a:ext uri="{FF2B5EF4-FFF2-40B4-BE49-F238E27FC236}">
              <a16:creationId xmlns:a16="http://schemas.microsoft.com/office/drawing/2014/main" id="{5F3D9B1A-E23C-4B0F-9DC1-8BF405E900F6}"/>
            </a:ext>
          </a:extLst>
        </xdr:cNvPr>
        <xdr:cNvSpPr txBox="1"/>
      </xdr:nvSpPr>
      <xdr:spPr>
        <a:xfrm>
          <a:off x="7677227" y="681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9" name="n_3mainValue【図書館】&#10;一人当たり面積">
          <a:extLst>
            <a:ext uri="{FF2B5EF4-FFF2-40B4-BE49-F238E27FC236}">
              <a16:creationId xmlns:a16="http://schemas.microsoft.com/office/drawing/2014/main" id="{4A7E3D03-365B-44BD-B8F1-39BD119004A2}"/>
            </a:ext>
          </a:extLst>
        </xdr:cNvPr>
        <xdr:cNvSpPr txBox="1"/>
      </xdr:nvSpPr>
      <xdr:spPr>
        <a:xfrm>
          <a:off x="6864427" y="68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50" name="n_4mainValue【図書館】&#10;一人当たり面積">
          <a:extLst>
            <a:ext uri="{FF2B5EF4-FFF2-40B4-BE49-F238E27FC236}">
              <a16:creationId xmlns:a16="http://schemas.microsoft.com/office/drawing/2014/main" id="{C8F0ADE2-1C10-4075-8881-3EFE833954A2}"/>
            </a:ext>
          </a:extLst>
        </xdr:cNvPr>
        <xdr:cNvSpPr txBox="1"/>
      </xdr:nvSpPr>
      <xdr:spPr>
        <a:xfrm>
          <a:off x="6070677" y="68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6991E5CC-CFF2-42C8-AE73-32215FE10672}"/>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86DDBC4A-CC66-4D70-BAC4-29B69A32987D}"/>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1ED38C66-56E8-4503-AA7A-C2CCEFA15F03}"/>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11E5606D-8A88-4550-AA11-2266E9C4F4C5}"/>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3D9FE0AA-6EBC-4893-890B-C9D0B7C4BED7}"/>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4FFDD7D5-85D0-4F16-BE04-79FF4FAF8B39}"/>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9C43F8BD-DC37-431F-84A8-D030DFDE5F0F}"/>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B4D9770-4F11-4F19-8FBF-1E66FAE2F2C1}"/>
            </a:ext>
          </a:extLst>
        </xdr:cNvPr>
        <xdr:cNvSpPr/>
      </xdr:nvSpPr>
      <xdr:spPr>
        <a:xfrm>
          <a:off x="6858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a:extLst>
            <a:ext uri="{FF2B5EF4-FFF2-40B4-BE49-F238E27FC236}">
              <a16:creationId xmlns:a16="http://schemas.microsoft.com/office/drawing/2014/main" id="{C8370098-D8FA-4B8E-A186-ECD376437045}"/>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a:extLst>
            <a:ext uri="{FF2B5EF4-FFF2-40B4-BE49-F238E27FC236}">
              <a16:creationId xmlns:a16="http://schemas.microsoft.com/office/drawing/2014/main" id="{9AF87D41-C65F-49A1-A51A-DE237E255B95}"/>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a:extLst>
            <a:ext uri="{FF2B5EF4-FFF2-40B4-BE49-F238E27FC236}">
              <a16:creationId xmlns:a16="http://schemas.microsoft.com/office/drawing/2014/main" id="{73F2E440-CB68-4A73-8643-C116FCC3A334}"/>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a:extLst>
            <a:ext uri="{FF2B5EF4-FFF2-40B4-BE49-F238E27FC236}">
              <a16:creationId xmlns:a16="http://schemas.microsoft.com/office/drawing/2014/main" id="{40E9B1E6-6599-4698-8948-77D2F4A87193}"/>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a:extLst>
            <a:ext uri="{FF2B5EF4-FFF2-40B4-BE49-F238E27FC236}">
              <a16:creationId xmlns:a16="http://schemas.microsoft.com/office/drawing/2014/main" id="{CD0D7B72-A0C6-4F1A-B955-B48DBA171C06}"/>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a:extLst>
            <a:ext uri="{FF2B5EF4-FFF2-40B4-BE49-F238E27FC236}">
              <a16:creationId xmlns:a16="http://schemas.microsoft.com/office/drawing/2014/main" id="{49BCB233-B80A-4A1D-9497-11D9C9D665DE}"/>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a:extLst>
            <a:ext uri="{FF2B5EF4-FFF2-40B4-BE49-F238E27FC236}">
              <a16:creationId xmlns:a16="http://schemas.microsoft.com/office/drawing/2014/main" id="{7B1A6F68-376A-41B2-B165-9C151959B039}"/>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a:extLst>
            <a:ext uri="{FF2B5EF4-FFF2-40B4-BE49-F238E27FC236}">
              <a16:creationId xmlns:a16="http://schemas.microsoft.com/office/drawing/2014/main" id="{BE68611C-FD9C-4920-80F5-88D468E88CBE}"/>
            </a:ext>
          </a:extLst>
        </xdr:cNvPr>
        <xdr:cNvSpPr/>
      </xdr:nvSpPr>
      <xdr:spPr>
        <a:xfrm>
          <a:off x="595630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497E6362-4B42-4B5A-896D-2CD00289F59A}"/>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D3365B74-A599-489A-A939-4FF3C6D0B20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CA9A7F02-8978-44BA-9302-27AD2A36F2B2}"/>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6E5F0196-84EB-4345-9D40-1A77272B4102}"/>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3B013E16-6254-4392-A980-C1ED7F05057C}"/>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35B1ED08-1A2E-4260-B898-EC4CB9A56D7D}"/>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4D993D50-9E85-471C-8377-3338683636DD}"/>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AEEEABFB-5F38-45DE-95D9-5AD930E39FC3}"/>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986CFAD0-9873-43DD-9EC9-A71DCCD414B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418910F5-040C-4B45-976D-6780FE71F926}"/>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E55B8E7E-5CE5-4C45-A3CD-3BAC2341CD2D}"/>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17EFD54E-38F4-4F0E-924F-3461CFCABA4D}"/>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BF223CA4-2E07-418E-898A-A854BC6E8D35}"/>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8612DF0-13A6-4D07-82BB-130C0788F1D3}"/>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9FAB334B-D20C-40B1-93F1-976A2C26ECAE}"/>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257E035C-33DB-4241-9B69-799D8F8A657C}"/>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EF1BBB62-C854-4B86-944A-F39AA3371EE4}"/>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54AD0DD9-EAD6-444C-A293-1D11BC55446F}"/>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E702BCD6-5E51-4A47-BB4B-9533A5E10893}"/>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5ACF0943-9A90-4EB8-994B-48B728EBE98D}"/>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914B809C-21DC-4912-AC39-74F212CB4954}"/>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866FB3A1-7D0A-4A4B-9EBC-BDB2F28A2854}"/>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EC158CC7-F576-4EFD-9F5F-6A5623700387}"/>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E4DABA4E-E269-4C48-A1BC-1BE1DFCAE9A7}"/>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52BC942E-D7BD-474D-BB22-EE3D85DF34AC}"/>
            </a:ext>
          </a:extLst>
        </xdr:cNvPr>
        <xdr:cNvCxnSpPr/>
      </xdr:nvCxnSpPr>
      <xdr:spPr>
        <a:xfrm flipV="1">
          <a:off x="4177665" y="1285621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2AEAB001-697F-4EDC-98A6-9E4A79E75927}"/>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3DFDBB3D-6F3C-4941-A571-1729907C3FCF}"/>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51775028-A0E7-4F44-992B-BB3652124917}"/>
            </a:ext>
          </a:extLst>
        </xdr:cNvPr>
        <xdr:cNvSpPr txBox="1"/>
      </xdr:nvSpPr>
      <xdr:spPr>
        <a:xfrm>
          <a:off x="4216400" y="1263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95" name="直線コネクタ 194">
          <a:extLst>
            <a:ext uri="{FF2B5EF4-FFF2-40B4-BE49-F238E27FC236}">
              <a16:creationId xmlns:a16="http://schemas.microsoft.com/office/drawing/2014/main" id="{CC406AF5-4974-421E-98D2-05022DAFDD78}"/>
            </a:ext>
          </a:extLst>
        </xdr:cNvPr>
        <xdr:cNvCxnSpPr/>
      </xdr:nvCxnSpPr>
      <xdr:spPr>
        <a:xfrm>
          <a:off x="4108450" y="12856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43008ADB-80FC-4790-BF1F-8DDD3DB495F0}"/>
            </a:ext>
          </a:extLst>
        </xdr:cNvPr>
        <xdr:cNvSpPr txBox="1"/>
      </xdr:nvSpPr>
      <xdr:spPr>
        <a:xfrm>
          <a:off x="4216400" y="13376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7" name="フローチャート: 判断 196">
          <a:extLst>
            <a:ext uri="{FF2B5EF4-FFF2-40B4-BE49-F238E27FC236}">
              <a16:creationId xmlns:a16="http://schemas.microsoft.com/office/drawing/2014/main" id="{1A1CBB9A-0F9A-43E4-84FC-CFCBC1FF4906}"/>
            </a:ext>
          </a:extLst>
        </xdr:cNvPr>
        <xdr:cNvSpPr/>
      </xdr:nvSpPr>
      <xdr:spPr>
        <a:xfrm>
          <a:off x="4127500" y="135248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8" name="フローチャート: 判断 197">
          <a:extLst>
            <a:ext uri="{FF2B5EF4-FFF2-40B4-BE49-F238E27FC236}">
              <a16:creationId xmlns:a16="http://schemas.microsoft.com/office/drawing/2014/main" id="{8FA985E0-5B13-4654-AF77-598FDE295556}"/>
            </a:ext>
          </a:extLst>
        </xdr:cNvPr>
        <xdr:cNvSpPr/>
      </xdr:nvSpPr>
      <xdr:spPr>
        <a:xfrm>
          <a:off x="3384550" y="135134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99" name="フローチャート: 判断 198">
          <a:extLst>
            <a:ext uri="{FF2B5EF4-FFF2-40B4-BE49-F238E27FC236}">
              <a16:creationId xmlns:a16="http://schemas.microsoft.com/office/drawing/2014/main" id="{25FE1DF3-A739-429D-9C58-8D9A5C671193}"/>
            </a:ext>
          </a:extLst>
        </xdr:cNvPr>
        <xdr:cNvSpPr/>
      </xdr:nvSpPr>
      <xdr:spPr>
        <a:xfrm>
          <a:off x="2571750" y="134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00" name="フローチャート: 判断 199">
          <a:extLst>
            <a:ext uri="{FF2B5EF4-FFF2-40B4-BE49-F238E27FC236}">
              <a16:creationId xmlns:a16="http://schemas.microsoft.com/office/drawing/2014/main" id="{EDFF3708-D348-4B8F-B415-29D68AA476A1}"/>
            </a:ext>
          </a:extLst>
        </xdr:cNvPr>
        <xdr:cNvSpPr/>
      </xdr:nvSpPr>
      <xdr:spPr>
        <a:xfrm>
          <a:off x="1778000" y="13454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201" name="フローチャート: 判断 200">
          <a:extLst>
            <a:ext uri="{FF2B5EF4-FFF2-40B4-BE49-F238E27FC236}">
              <a16:creationId xmlns:a16="http://schemas.microsoft.com/office/drawing/2014/main" id="{6ADF0825-A7FD-486B-B3F7-8F1563952BE8}"/>
            </a:ext>
          </a:extLst>
        </xdr:cNvPr>
        <xdr:cNvSpPr/>
      </xdr:nvSpPr>
      <xdr:spPr>
        <a:xfrm>
          <a:off x="984250" y="133915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D6332BAF-7BB2-4D27-A1FD-D403B0C39D7E}"/>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17E48C8B-6AAF-4C80-AE2F-66FF07C3E05D}"/>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69C2C52B-2763-4628-A99E-191B5EA4118B}"/>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57BF67C0-4A58-4280-AC6F-60CC1439DC5F}"/>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B13DA1D4-2DC0-4263-BADB-BCE2845A7355}"/>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07" name="楕円 206">
          <a:extLst>
            <a:ext uri="{FF2B5EF4-FFF2-40B4-BE49-F238E27FC236}">
              <a16:creationId xmlns:a16="http://schemas.microsoft.com/office/drawing/2014/main" id="{59247CE8-A313-4BF4-88A5-3393BFD58FC8}"/>
            </a:ext>
          </a:extLst>
        </xdr:cNvPr>
        <xdr:cNvSpPr/>
      </xdr:nvSpPr>
      <xdr:spPr>
        <a:xfrm>
          <a:off x="4127500" y="13530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129557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7E3C505A-0544-445E-ACB1-5FCD529F3D44}"/>
            </a:ext>
          </a:extLst>
        </xdr:cNvPr>
        <xdr:cNvSpPr txBox="1"/>
      </xdr:nvSpPr>
      <xdr:spPr>
        <a:xfrm>
          <a:off x="42164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209" name="楕円 208">
          <a:extLst>
            <a:ext uri="{FF2B5EF4-FFF2-40B4-BE49-F238E27FC236}">
              <a16:creationId xmlns:a16="http://schemas.microsoft.com/office/drawing/2014/main" id="{CD52E20A-088C-4443-8C89-8BA6912205CD}"/>
            </a:ext>
          </a:extLst>
        </xdr:cNvPr>
        <xdr:cNvSpPr/>
      </xdr:nvSpPr>
      <xdr:spPr>
        <a:xfrm>
          <a:off x="3384550" y="135229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22861</xdr:rowOff>
    </xdr:from>
    <xdr:to>
      <xdr:col>24</xdr:col>
      <xdr:colOff>63500</xdr:colOff>
      <xdr:row>82</xdr:row>
      <xdr:rowOff>30480</xdr:rowOff>
    </xdr:to>
    <xdr:cxnSp macro="">
      <xdr:nvCxnSpPr>
        <xdr:cNvPr id="210" name="直線コネクタ 209">
          <a:extLst>
            <a:ext uri="{FF2B5EF4-FFF2-40B4-BE49-F238E27FC236}">
              <a16:creationId xmlns:a16="http://schemas.microsoft.com/office/drawing/2014/main" id="{A6DB75BD-6AD2-4B54-A58E-7D8212869DEE}"/>
            </a:ext>
          </a:extLst>
        </xdr:cNvPr>
        <xdr:cNvCxnSpPr/>
      </xdr:nvCxnSpPr>
      <xdr:spPr>
        <a:xfrm>
          <a:off x="3429000" y="13567411"/>
          <a:ext cx="7493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xdr:rowOff>
    </xdr:from>
    <xdr:to>
      <xdr:col>15</xdr:col>
      <xdr:colOff>101600</xdr:colOff>
      <xdr:row>81</xdr:row>
      <xdr:rowOff>109855</xdr:rowOff>
    </xdr:to>
    <xdr:sp macro="" textlink="">
      <xdr:nvSpPr>
        <xdr:cNvPr id="211" name="楕円 210">
          <a:extLst>
            <a:ext uri="{FF2B5EF4-FFF2-40B4-BE49-F238E27FC236}">
              <a16:creationId xmlns:a16="http://schemas.microsoft.com/office/drawing/2014/main" id="{0EBE1E2E-40EE-43F8-A815-74A7F7470FEE}"/>
            </a:ext>
          </a:extLst>
        </xdr:cNvPr>
        <xdr:cNvSpPr/>
      </xdr:nvSpPr>
      <xdr:spPr>
        <a:xfrm>
          <a:off x="257175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59055</xdr:rowOff>
    </xdr:from>
    <xdr:to>
      <xdr:col>19</xdr:col>
      <xdr:colOff>177800</xdr:colOff>
      <xdr:row>82</xdr:row>
      <xdr:rowOff>22861</xdr:rowOff>
    </xdr:to>
    <xdr:cxnSp macro="">
      <xdr:nvCxnSpPr>
        <xdr:cNvPr id="212" name="直線コネクタ 211">
          <a:extLst>
            <a:ext uri="{FF2B5EF4-FFF2-40B4-BE49-F238E27FC236}">
              <a16:creationId xmlns:a16="http://schemas.microsoft.com/office/drawing/2014/main" id="{6D9F864A-1B63-4CCF-BA94-3699C66EDFBA}"/>
            </a:ext>
          </a:extLst>
        </xdr:cNvPr>
        <xdr:cNvCxnSpPr/>
      </xdr:nvCxnSpPr>
      <xdr:spPr>
        <a:xfrm>
          <a:off x="2622550" y="13438505"/>
          <a:ext cx="806450" cy="12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13" name="楕円 212">
          <a:extLst>
            <a:ext uri="{FF2B5EF4-FFF2-40B4-BE49-F238E27FC236}">
              <a16:creationId xmlns:a16="http://schemas.microsoft.com/office/drawing/2014/main" id="{460337BB-0EAE-4376-BF51-DDF6F3C0D3B4}"/>
            </a:ext>
          </a:extLst>
        </xdr:cNvPr>
        <xdr:cNvSpPr/>
      </xdr:nvSpPr>
      <xdr:spPr>
        <a:xfrm>
          <a:off x="1778000" y="133521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17145</xdr:rowOff>
    </xdr:from>
    <xdr:to>
      <xdr:col>15</xdr:col>
      <xdr:colOff>50800</xdr:colOff>
      <xdr:row>81</xdr:row>
      <xdr:rowOff>59055</xdr:rowOff>
    </xdr:to>
    <xdr:cxnSp macro="">
      <xdr:nvCxnSpPr>
        <xdr:cNvPr id="214" name="直線コネクタ 213">
          <a:extLst>
            <a:ext uri="{FF2B5EF4-FFF2-40B4-BE49-F238E27FC236}">
              <a16:creationId xmlns:a16="http://schemas.microsoft.com/office/drawing/2014/main" id="{12AF7BA0-D054-451C-92D0-3CB067D0FB3A}"/>
            </a:ext>
          </a:extLst>
        </xdr:cNvPr>
        <xdr:cNvCxnSpPr/>
      </xdr:nvCxnSpPr>
      <xdr:spPr>
        <a:xfrm>
          <a:off x="1828800" y="13396595"/>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120650</xdr:rowOff>
    </xdr:from>
    <xdr:to>
      <xdr:col>6</xdr:col>
      <xdr:colOff>38100</xdr:colOff>
      <xdr:row>81</xdr:row>
      <xdr:rowOff>50800</xdr:rowOff>
    </xdr:to>
    <xdr:sp macro="" textlink="">
      <xdr:nvSpPr>
        <xdr:cNvPr id="215" name="楕円 214">
          <a:extLst>
            <a:ext uri="{FF2B5EF4-FFF2-40B4-BE49-F238E27FC236}">
              <a16:creationId xmlns:a16="http://schemas.microsoft.com/office/drawing/2014/main" id="{41FFF705-2A22-42B9-BC80-F2A72A7C2A1A}"/>
            </a:ext>
          </a:extLst>
        </xdr:cNvPr>
        <xdr:cNvSpPr/>
      </xdr:nvSpPr>
      <xdr:spPr>
        <a:xfrm>
          <a:off x="984250" y="13335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0</xdr:rowOff>
    </xdr:from>
    <xdr:to>
      <xdr:col>10</xdr:col>
      <xdr:colOff>114300</xdr:colOff>
      <xdr:row>81</xdr:row>
      <xdr:rowOff>17145</xdr:rowOff>
    </xdr:to>
    <xdr:cxnSp macro="">
      <xdr:nvCxnSpPr>
        <xdr:cNvPr id="216" name="直線コネクタ 215">
          <a:extLst>
            <a:ext uri="{FF2B5EF4-FFF2-40B4-BE49-F238E27FC236}">
              <a16:creationId xmlns:a16="http://schemas.microsoft.com/office/drawing/2014/main" id="{BBCB5A06-2390-4B1C-991A-6CD1D82068F6}"/>
            </a:ext>
          </a:extLst>
        </xdr:cNvPr>
        <xdr:cNvCxnSpPr/>
      </xdr:nvCxnSpPr>
      <xdr:spPr>
        <a:xfrm>
          <a:off x="1028700" y="13379450"/>
          <a:ext cx="8001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217" name="n_1aveValue【福祉施設】&#10;有形固定資産減価償却率">
          <a:extLst>
            <a:ext uri="{FF2B5EF4-FFF2-40B4-BE49-F238E27FC236}">
              <a16:creationId xmlns:a16="http://schemas.microsoft.com/office/drawing/2014/main" id="{DD9B3C91-2C88-47BA-9855-DEBB3B8E4EA8}"/>
            </a:ext>
          </a:extLst>
        </xdr:cNvPr>
        <xdr:cNvSpPr txBox="1"/>
      </xdr:nvSpPr>
      <xdr:spPr>
        <a:xfrm>
          <a:off x="3239144"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154322</xdr:rowOff>
    </xdr:from>
    <xdr:ext cx="405111" cy="259045"/>
    <xdr:sp macro="" textlink="">
      <xdr:nvSpPr>
        <xdr:cNvPr id="218" name="n_2aveValue【福祉施設】&#10;有形固定資産減価償却率">
          <a:extLst>
            <a:ext uri="{FF2B5EF4-FFF2-40B4-BE49-F238E27FC236}">
              <a16:creationId xmlns:a16="http://schemas.microsoft.com/office/drawing/2014/main" id="{0D6D63FF-B4CC-4CBA-BBF8-90A16B31BDA0}"/>
            </a:ext>
          </a:extLst>
        </xdr:cNvPr>
        <xdr:cNvSpPr txBox="1"/>
      </xdr:nvSpPr>
      <xdr:spPr>
        <a:xfrm>
          <a:off x="2439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219" name="n_3aveValue【福祉施設】&#10;有形固定資産減価償却率">
          <a:extLst>
            <a:ext uri="{FF2B5EF4-FFF2-40B4-BE49-F238E27FC236}">
              <a16:creationId xmlns:a16="http://schemas.microsoft.com/office/drawing/2014/main" id="{BB028553-E026-47FB-9E18-8EBE589774D7}"/>
            </a:ext>
          </a:extLst>
        </xdr:cNvPr>
        <xdr:cNvSpPr txBox="1"/>
      </xdr:nvSpPr>
      <xdr:spPr>
        <a:xfrm>
          <a:off x="164529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220" name="n_4aveValue【福祉施設】&#10;有形固定資産減価償却率">
          <a:extLst>
            <a:ext uri="{FF2B5EF4-FFF2-40B4-BE49-F238E27FC236}">
              <a16:creationId xmlns:a16="http://schemas.microsoft.com/office/drawing/2014/main" id="{ABAF8380-D87F-4047-8EAF-A5284E01E8AC}"/>
            </a:ext>
          </a:extLst>
        </xdr:cNvPr>
        <xdr:cNvSpPr txBox="1"/>
      </xdr:nvSpPr>
      <xdr:spPr>
        <a:xfrm>
          <a:off x="8515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64788</xdr:rowOff>
    </xdr:from>
    <xdr:ext cx="405111" cy="259045"/>
    <xdr:sp macro="" textlink="">
      <xdr:nvSpPr>
        <xdr:cNvPr id="221" name="n_1mainValue【福祉施設】&#10;有形固定資産減価償却率">
          <a:extLst>
            <a:ext uri="{FF2B5EF4-FFF2-40B4-BE49-F238E27FC236}">
              <a16:creationId xmlns:a16="http://schemas.microsoft.com/office/drawing/2014/main" id="{9CD67DFD-DAFD-4DFE-A02C-4B0AB3E05CF7}"/>
            </a:ext>
          </a:extLst>
        </xdr:cNvPr>
        <xdr:cNvSpPr txBox="1"/>
      </xdr:nvSpPr>
      <xdr:spPr>
        <a:xfrm>
          <a:off x="3239144" y="1360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126382</xdr:rowOff>
    </xdr:from>
    <xdr:ext cx="405111" cy="259045"/>
    <xdr:sp macro="" textlink="">
      <xdr:nvSpPr>
        <xdr:cNvPr id="222" name="n_2mainValue【福祉施設】&#10;有形固定資産減価償却率">
          <a:extLst>
            <a:ext uri="{FF2B5EF4-FFF2-40B4-BE49-F238E27FC236}">
              <a16:creationId xmlns:a16="http://schemas.microsoft.com/office/drawing/2014/main" id="{51992D98-01D6-43E2-B782-C1B466CBB4A6}"/>
            </a:ext>
          </a:extLst>
        </xdr:cNvPr>
        <xdr:cNvSpPr txBox="1"/>
      </xdr:nvSpPr>
      <xdr:spPr>
        <a:xfrm>
          <a:off x="2439044" y="1317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223" name="n_3mainValue【福祉施設】&#10;有形固定資産減価償却率">
          <a:extLst>
            <a:ext uri="{FF2B5EF4-FFF2-40B4-BE49-F238E27FC236}">
              <a16:creationId xmlns:a16="http://schemas.microsoft.com/office/drawing/2014/main" id="{7B9A5150-DD85-4DB4-8611-41BF18E99D50}"/>
            </a:ext>
          </a:extLst>
        </xdr:cNvPr>
        <xdr:cNvSpPr txBox="1"/>
      </xdr:nvSpPr>
      <xdr:spPr>
        <a:xfrm>
          <a:off x="1645294" y="1313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24" name="n_4mainValue【福祉施設】&#10;有形固定資産減価償却率">
          <a:extLst>
            <a:ext uri="{FF2B5EF4-FFF2-40B4-BE49-F238E27FC236}">
              <a16:creationId xmlns:a16="http://schemas.microsoft.com/office/drawing/2014/main" id="{9CE066E9-1CD4-421C-B9B6-FC7C093D1697}"/>
            </a:ext>
          </a:extLst>
        </xdr:cNvPr>
        <xdr:cNvSpPr txBox="1"/>
      </xdr:nvSpPr>
      <xdr:spPr>
        <a:xfrm>
          <a:off x="8515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C48F170F-92ED-4422-AAC7-158D59D65BCB}"/>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95906334-2065-4FEB-AAD8-BDCE4D2DA93A}"/>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5BEC6D1-A246-4A23-980A-E2EE9DF8FE95}"/>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21F05EF5-60BC-41B5-A483-6E37ABD16CF5}"/>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F5667694-56BC-4116-8852-884904AC1139}"/>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1312A69F-25C7-4583-AA9E-AC353859FFE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CF48A4A-5BDC-4246-A241-C2AFA9084D61}"/>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2D91A9E9-C9A2-4921-898D-F50A4476CDC5}"/>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B44C2D8-DF14-4F5F-9755-2C8246D0932A}"/>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D8C21D38-089E-4C3E-BAF6-E47D558D962E}"/>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5" name="直線コネクタ 234">
          <a:extLst>
            <a:ext uri="{FF2B5EF4-FFF2-40B4-BE49-F238E27FC236}">
              <a16:creationId xmlns:a16="http://schemas.microsoft.com/office/drawing/2014/main" id="{8901C6FA-3BC5-49FB-80D1-A506132E43F9}"/>
            </a:ext>
          </a:extLst>
        </xdr:cNvPr>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6" name="テキスト ボックス 235">
          <a:extLst>
            <a:ext uri="{FF2B5EF4-FFF2-40B4-BE49-F238E27FC236}">
              <a16:creationId xmlns:a16="http://schemas.microsoft.com/office/drawing/2014/main" id="{3E405207-A989-4A29-97DD-D4DB3690C892}"/>
            </a:ext>
          </a:extLst>
        </xdr:cNvPr>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33F4EBE8-879E-4D4E-B72D-A1556E664B8B}"/>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C7E1CABA-1BA3-418D-8A39-A760B9CF6E0A}"/>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9" name="直線コネクタ 238">
          <a:extLst>
            <a:ext uri="{FF2B5EF4-FFF2-40B4-BE49-F238E27FC236}">
              <a16:creationId xmlns:a16="http://schemas.microsoft.com/office/drawing/2014/main" id="{1601517A-58FE-4AB6-85DE-63E8E6748428}"/>
            </a:ext>
          </a:extLst>
        </xdr:cNvPr>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40" name="テキスト ボックス 239">
          <a:extLst>
            <a:ext uri="{FF2B5EF4-FFF2-40B4-BE49-F238E27FC236}">
              <a16:creationId xmlns:a16="http://schemas.microsoft.com/office/drawing/2014/main" id="{50529BCF-08FA-496E-91C2-1839762B4754}"/>
            </a:ext>
          </a:extLst>
        </xdr:cNvPr>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a:extLst>
            <a:ext uri="{FF2B5EF4-FFF2-40B4-BE49-F238E27FC236}">
              <a16:creationId xmlns:a16="http://schemas.microsoft.com/office/drawing/2014/main" id="{3B66B314-1803-4ACE-A3BE-401C7364C276}"/>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89002BB0-4A9C-4CF1-B8F4-930C67BEFB97}"/>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福祉施設】&#10;一人当たり面積グラフ枠">
          <a:extLst>
            <a:ext uri="{FF2B5EF4-FFF2-40B4-BE49-F238E27FC236}">
              <a16:creationId xmlns:a16="http://schemas.microsoft.com/office/drawing/2014/main" id="{1BCE85AE-609E-4A36-B1B5-B013136362E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44" name="直線コネクタ 243">
          <a:extLst>
            <a:ext uri="{FF2B5EF4-FFF2-40B4-BE49-F238E27FC236}">
              <a16:creationId xmlns:a16="http://schemas.microsoft.com/office/drawing/2014/main" id="{C84A6738-4C6A-43BD-B8E5-603B5085D0D4}"/>
            </a:ext>
          </a:extLst>
        </xdr:cNvPr>
        <xdr:cNvCxnSpPr/>
      </xdr:nvCxnSpPr>
      <xdr:spPr>
        <a:xfrm flipV="1">
          <a:off x="9429115" y="12967970"/>
          <a:ext cx="0" cy="1148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45" name="【福祉施設】&#10;一人当たり面積最小値テキスト">
          <a:extLst>
            <a:ext uri="{FF2B5EF4-FFF2-40B4-BE49-F238E27FC236}">
              <a16:creationId xmlns:a16="http://schemas.microsoft.com/office/drawing/2014/main" id="{1CCA9353-C99F-4797-8321-DF8012B36FA6}"/>
            </a:ext>
          </a:extLst>
        </xdr:cNvPr>
        <xdr:cNvSpPr txBox="1"/>
      </xdr:nvSpPr>
      <xdr:spPr>
        <a:xfrm>
          <a:off x="9467850" y="1412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46" name="直線コネクタ 245">
          <a:extLst>
            <a:ext uri="{FF2B5EF4-FFF2-40B4-BE49-F238E27FC236}">
              <a16:creationId xmlns:a16="http://schemas.microsoft.com/office/drawing/2014/main" id="{FDF50197-6DF2-4F92-85AE-67F1E915332F}"/>
            </a:ext>
          </a:extLst>
        </xdr:cNvPr>
        <xdr:cNvCxnSpPr/>
      </xdr:nvCxnSpPr>
      <xdr:spPr>
        <a:xfrm>
          <a:off x="9359900" y="141162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47" name="【福祉施設】&#10;一人当たり面積最大値テキスト">
          <a:extLst>
            <a:ext uri="{FF2B5EF4-FFF2-40B4-BE49-F238E27FC236}">
              <a16:creationId xmlns:a16="http://schemas.microsoft.com/office/drawing/2014/main" id="{D2C632DF-7A45-4C2D-8774-BCCD70EDFC0C}"/>
            </a:ext>
          </a:extLst>
        </xdr:cNvPr>
        <xdr:cNvSpPr txBox="1"/>
      </xdr:nvSpPr>
      <xdr:spPr>
        <a:xfrm>
          <a:off x="9467850" y="127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48" name="直線コネクタ 247">
          <a:extLst>
            <a:ext uri="{FF2B5EF4-FFF2-40B4-BE49-F238E27FC236}">
              <a16:creationId xmlns:a16="http://schemas.microsoft.com/office/drawing/2014/main" id="{582AE990-5652-42B8-97CE-B91525A1FADF}"/>
            </a:ext>
          </a:extLst>
        </xdr:cNvPr>
        <xdr:cNvCxnSpPr/>
      </xdr:nvCxnSpPr>
      <xdr:spPr>
        <a:xfrm>
          <a:off x="9359900" y="12967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249" name="【福祉施設】&#10;一人当たり面積平均値テキスト">
          <a:extLst>
            <a:ext uri="{FF2B5EF4-FFF2-40B4-BE49-F238E27FC236}">
              <a16:creationId xmlns:a16="http://schemas.microsoft.com/office/drawing/2014/main" id="{5C439AA2-D071-4D87-BD91-585B4956555A}"/>
            </a:ext>
          </a:extLst>
        </xdr:cNvPr>
        <xdr:cNvSpPr txBox="1"/>
      </xdr:nvSpPr>
      <xdr:spPr>
        <a:xfrm>
          <a:off x="9467850" y="13690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50" name="フローチャート: 判断 249">
          <a:extLst>
            <a:ext uri="{FF2B5EF4-FFF2-40B4-BE49-F238E27FC236}">
              <a16:creationId xmlns:a16="http://schemas.microsoft.com/office/drawing/2014/main" id="{4129D8AA-10F5-47F6-B07B-1F6C3B8F575C}"/>
            </a:ext>
          </a:extLst>
        </xdr:cNvPr>
        <xdr:cNvSpPr/>
      </xdr:nvSpPr>
      <xdr:spPr>
        <a:xfrm>
          <a:off x="9398000" y="138323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51" name="フローチャート: 判断 250">
          <a:extLst>
            <a:ext uri="{FF2B5EF4-FFF2-40B4-BE49-F238E27FC236}">
              <a16:creationId xmlns:a16="http://schemas.microsoft.com/office/drawing/2014/main" id="{9F314170-953C-464E-B584-AEEFA4D49152}"/>
            </a:ext>
          </a:extLst>
        </xdr:cNvPr>
        <xdr:cNvSpPr/>
      </xdr:nvSpPr>
      <xdr:spPr>
        <a:xfrm>
          <a:off x="8636000" y="138632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52" name="フローチャート: 判断 251">
          <a:extLst>
            <a:ext uri="{FF2B5EF4-FFF2-40B4-BE49-F238E27FC236}">
              <a16:creationId xmlns:a16="http://schemas.microsoft.com/office/drawing/2014/main" id="{5EADC314-5870-4703-89AB-E32D7FDD1E85}"/>
            </a:ext>
          </a:extLst>
        </xdr:cNvPr>
        <xdr:cNvSpPr/>
      </xdr:nvSpPr>
      <xdr:spPr>
        <a:xfrm>
          <a:off x="7842250" y="138775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53" name="フローチャート: 判断 252">
          <a:extLst>
            <a:ext uri="{FF2B5EF4-FFF2-40B4-BE49-F238E27FC236}">
              <a16:creationId xmlns:a16="http://schemas.microsoft.com/office/drawing/2014/main" id="{A16959FB-1CCE-46A3-8A9E-2AFA5DE03749}"/>
            </a:ext>
          </a:extLst>
        </xdr:cNvPr>
        <xdr:cNvSpPr/>
      </xdr:nvSpPr>
      <xdr:spPr>
        <a:xfrm>
          <a:off x="7029450" y="1388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54" name="フローチャート: 判断 253">
          <a:extLst>
            <a:ext uri="{FF2B5EF4-FFF2-40B4-BE49-F238E27FC236}">
              <a16:creationId xmlns:a16="http://schemas.microsoft.com/office/drawing/2014/main" id="{8D327E4B-9656-410C-BB73-3C647B9421DC}"/>
            </a:ext>
          </a:extLst>
        </xdr:cNvPr>
        <xdr:cNvSpPr/>
      </xdr:nvSpPr>
      <xdr:spPr>
        <a:xfrm>
          <a:off x="6235700" y="13854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C70216DB-0BD5-4DA1-BD67-39F7C68BAD3B}"/>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5ECA430B-1FDD-4BDF-8725-EB9F6AE701A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3743FB88-3B89-4D8F-BB3F-910D11543E6D}"/>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7A6C05C7-8E16-460B-A666-FEAE6677DA3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A430D412-79D1-4898-81EF-6729EE09B3CF}"/>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17590</xdr:rowOff>
    </xdr:from>
    <xdr:to>
      <xdr:col>55</xdr:col>
      <xdr:colOff>50800</xdr:colOff>
      <xdr:row>84</xdr:row>
      <xdr:rowOff>119190</xdr:rowOff>
    </xdr:to>
    <xdr:sp macro="" textlink="">
      <xdr:nvSpPr>
        <xdr:cNvPr id="260" name="楕円 259">
          <a:extLst>
            <a:ext uri="{FF2B5EF4-FFF2-40B4-BE49-F238E27FC236}">
              <a16:creationId xmlns:a16="http://schemas.microsoft.com/office/drawing/2014/main" id="{E4E9BCFB-3B81-408E-B638-68CB1512397E}"/>
            </a:ext>
          </a:extLst>
        </xdr:cNvPr>
        <xdr:cNvSpPr/>
      </xdr:nvSpPr>
      <xdr:spPr>
        <a:xfrm>
          <a:off x="9398000" y="138923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167467</xdr:rowOff>
    </xdr:from>
    <xdr:ext cx="469744" cy="259045"/>
    <xdr:sp macro="" textlink="">
      <xdr:nvSpPr>
        <xdr:cNvPr id="261" name="【福祉施設】&#10;一人当たり面積該当値テキスト">
          <a:extLst>
            <a:ext uri="{FF2B5EF4-FFF2-40B4-BE49-F238E27FC236}">
              <a16:creationId xmlns:a16="http://schemas.microsoft.com/office/drawing/2014/main" id="{DFD86F1F-5B10-4BD7-B555-D82373B835E8}"/>
            </a:ext>
          </a:extLst>
        </xdr:cNvPr>
        <xdr:cNvSpPr txBox="1"/>
      </xdr:nvSpPr>
      <xdr:spPr>
        <a:xfrm>
          <a:off x="9467850" y="1387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15875</xdr:rowOff>
    </xdr:from>
    <xdr:to>
      <xdr:col>50</xdr:col>
      <xdr:colOff>165100</xdr:colOff>
      <xdr:row>84</xdr:row>
      <xdr:rowOff>117475</xdr:rowOff>
    </xdr:to>
    <xdr:sp macro="" textlink="">
      <xdr:nvSpPr>
        <xdr:cNvPr id="262" name="楕円 261">
          <a:extLst>
            <a:ext uri="{FF2B5EF4-FFF2-40B4-BE49-F238E27FC236}">
              <a16:creationId xmlns:a16="http://schemas.microsoft.com/office/drawing/2014/main" id="{2AEE4FA5-A378-4F19-B2B1-7575BB4089FC}"/>
            </a:ext>
          </a:extLst>
        </xdr:cNvPr>
        <xdr:cNvSpPr/>
      </xdr:nvSpPr>
      <xdr:spPr>
        <a:xfrm>
          <a:off x="8636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66675</xdr:rowOff>
    </xdr:from>
    <xdr:to>
      <xdr:col>55</xdr:col>
      <xdr:colOff>0</xdr:colOff>
      <xdr:row>84</xdr:row>
      <xdr:rowOff>68390</xdr:rowOff>
    </xdr:to>
    <xdr:cxnSp macro="">
      <xdr:nvCxnSpPr>
        <xdr:cNvPr id="263" name="直線コネクタ 262">
          <a:extLst>
            <a:ext uri="{FF2B5EF4-FFF2-40B4-BE49-F238E27FC236}">
              <a16:creationId xmlns:a16="http://schemas.microsoft.com/office/drawing/2014/main" id="{3F81D490-288E-4D56-B13E-73737D1CAAAD}"/>
            </a:ext>
          </a:extLst>
        </xdr:cNvPr>
        <xdr:cNvCxnSpPr/>
      </xdr:nvCxnSpPr>
      <xdr:spPr>
        <a:xfrm>
          <a:off x="8686800" y="13941425"/>
          <a:ext cx="74295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45022</xdr:rowOff>
    </xdr:from>
    <xdr:to>
      <xdr:col>46</xdr:col>
      <xdr:colOff>38100</xdr:colOff>
      <xdr:row>84</xdr:row>
      <xdr:rowOff>146622</xdr:rowOff>
    </xdr:to>
    <xdr:sp macro="" textlink="">
      <xdr:nvSpPr>
        <xdr:cNvPr id="264" name="楕円 263">
          <a:extLst>
            <a:ext uri="{FF2B5EF4-FFF2-40B4-BE49-F238E27FC236}">
              <a16:creationId xmlns:a16="http://schemas.microsoft.com/office/drawing/2014/main" id="{586CEF51-8A29-41F2-BC4B-298DAF3F67B2}"/>
            </a:ext>
          </a:extLst>
        </xdr:cNvPr>
        <xdr:cNvSpPr/>
      </xdr:nvSpPr>
      <xdr:spPr>
        <a:xfrm>
          <a:off x="7842250" y="139197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66675</xdr:rowOff>
    </xdr:from>
    <xdr:to>
      <xdr:col>50</xdr:col>
      <xdr:colOff>114300</xdr:colOff>
      <xdr:row>84</xdr:row>
      <xdr:rowOff>95822</xdr:rowOff>
    </xdr:to>
    <xdr:cxnSp macro="">
      <xdr:nvCxnSpPr>
        <xdr:cNvPr id="265" name="直線コネクタ 264">
          <a:extLst>
            <a:ext uri="{FF2B5EF4-FFF2-40B4-BE49-F238E27FC236}">
              <a16:creationId xmlns:a16="http://schemas.microsoft.com/office/drawing/2014/main" id="{9BD3AA4C-2B28-4AEF-A846-734E219DF2EA}"/>
            </a:ext>
          </a:extLst>
        </xdr:cNvPr>
        <xdr:cNvCxnSpPr/>
      </xdr:nvCxnSpPr>
      <xdr:spPr>
        <a:xfrm flipV="1">
          <a:off x="7886700" y="13941425"/>
          <a:ext cx="8001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47879</xdr:rowOff>
    </xdr:from>
    <xdr:to>
      <xdr:col>41</xdr:col>
      <xdr:colOff>101600</xdr:colOff>
      <xdr:row>84</xdr:row>
      <xdr:rowOff>149479</xdr:rowOff>
    </xdr:to>
    <xdr:sp macro="" textlink="">
      <xdr:nvSpPr>
        <xdr:cNvPr id="266" name="楕円 265">
          <a:extLst>
            <a:ext uri="{FF2B5EF4-FFF2-40B4-BE49-F238E27FC236}">
              <a16:creationId xmlns:a16="http://schemas.microsoft.com/office/drawing/2014/main" id="{8339534C-BDC1-46C6-A153-7BB65E4D2A07}"/>
            </a:ext>
          </a:extLst>
        </xdr:cNvPr>
        <xdr:cNvSpPr/>
      </xdr:nvSpPr>
      <xdr:spPr>
        <a:xfrm>
          <a:off x="7029450" y="1392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95822</xdr:rowOff>
    </xdr:from>
    <xdr:to>
      <xdr:col>45</xdr:col>
      <xdr:colOff>177800</xdr:colOff>
      <xdr:row>84</xdr:row>
      <xdr:rowOff>98679</xdr:rowOff>
    </xdr:to>
    <xdr:cxnSp macro="">
      <xdr:nvCxnSpPr>
        <xdr:cNvPr id="267" name="直線コネクタ 266">
          <a:extLst>
            <a:ext uri="{FF2B5EF4-FFF2-40B4-BE49-F238E27FC236}">
              <a16:creationId xmlns:a16="http://schemas.microsoft.com/office/drawing/2014/main" id="{9AF6B66F-1876-448B-AAAE-7E943F481673}"/>
            </a:ext>
          </a:extLst>
        </xdr:cNvPr>
        <xdr:cNvCxnSpPr/>
      </xdr:nvCxnSpPr>
      <xdr:spPr>
        <a:xfrm flipV="1">
          <a:off x="7080250" y="13970572"/>
          <a:ext cx="80645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47307</xdr:rowOff>
    </xdr:from>
    <xdr:to>
      <xdr:col>36</xdr:col>
      <xdr:colOff>165100</xdr:colOff>
      <xdr:row>84</xdr:row>
      <xdr:rowOff>148907</xdr:rowOff>
    </xdr:to>
    <xdr:sp macro="" textlink="">
      <xdr:nvSpPr>
        <xdr:cNvPr id="268" name="楕円 267">
          <a:extLst>
            <a:ext uri="{FF2B5EF4-FFF2-40B4-BE49-F238E27FC236}">
              <a16:creationId xmlns:a16="http://schemas.microsoft.com/office/drawing/2014/main" id="{757FAA62-4A22-47F9-9965-054F0AED35F5}"/>
            </a:ext>
          </a:extLst>
        </xdr:cNvPr>
        <xdr:cNvSpPr/>
      </xdr:nvSpPr>
      <xdr:spPr>
        <a:xfrm>
          <a:off x="6235700" y="139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98107</xdr:rowOff>
    </xdr:from>
    <xdr:to>
      <xdr:col>41</xdr:col>
      <xdr:colOff>50800</xdr:colOff>
      <xdr:row>84</xdr:row>
      <xdr:rowOff>98679</xdr:rowOff>
    </xdr:to>
    <xdr:cxnSp macro="">
      <xdr:nvCxnSpPr>
        <xdr:cNvPr id="269" name="直線コネクタ 268">
          <a:extLst>
            <a:ext uri="{FF2B5EF4-FFF2-40B4-BE49-F238E27FC236}">
              <a16:creationId xmlns:a16="http://schemas.microsoft.com/office/drawing/2014/main" id="{CDFD8DFA-4C63-4F8F-BFD6-B95431E4CC9F}"/>
            </a:ext>
          </a:extLst>
        </xdr:cNvPr>
        <xdr:cNvCxnSpPr/>
      </xdr:nvCxnSpPr>
      <xdr:spPr>
        <a:xfrm>
          <a:off x="6286500" y="13972857"/>
          <a:ext cx="79375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270" name="n_1aveValue【福祉施設】&#10;一人当たり面積">
          <a:extLst>
            <a:ext uri="{FF2B5EF4-FFF2-40B4-BE49-F238E27FC236}">
              <a16:creationId xmlns:a16="http://schemas.microsoft.com/office/drawing/2014/main" id="{0E6FDE35-2C49-4186-B0E8-66AA9F89F1F5}"/>
            </a:ext>
          </a:extLst>
        </xdr:cNvPr>
        <xdr:cNvSpPr txBox="1"/>
      </xdr:nvSpPr>
      <xdr:spPr>
        <a:xfrm>
          <a:off x="8458277" y="1364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271" name="n_2aveValue【福祉施設】&#10;一人当たり面積">
          <a:extLst>
            <a:ext uri="{FF2B5EF4-FFF2-40B4-BE49-F238E27FC236}">
              <a16:creationId xmlns:a16="http://schemas.microsoft.com/office/drawing/2014/main" id="{A9C8C480-884A-4507-A761-B3C97836D0C0}"/>
            </a:ext>
          </a:extLst>
        </xdr:cNvPr>
        <xdr:cNvSpPr txBox="1"/>
      </xdr:nvSpPr>
      <xdr:spPr>
        <a:xfrm>
          <a:off x="7677227" y="1365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272" name="n_3aveValue【福祉施設】&#10;一人当たり面積">
          <a:extLst>
            <a:ext uri="{FF2B5EF4-FFF2-40B4-BE49-F238E27FC236}">
              <a16:creationId xmlns:a16="http://schemas.microsoft.com/office/drawing/2014/main" id="{982DF12D-B518-4F59-B853-201042A8691B}"/>
            </a:ext>
          </a:extLst>
        </xdr:cNvPr>
        <xdr:cNvSpPr txBox="1"/>
      </xdr:nvSpPr>
      <xdr:spPr>
        <a:xfrm>
          <a:off x="6864427" y="1367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273" name="n_4aveValue【福祉施設】&#10;一人当たり面積">
          <a:extLst>
            <a:ext uri="{FF2B5EF4-FFF2-40B4-BE49-F238E27FC236}">
              <a16:creationId xmlns:a16="http://schemas.microsoft.com/office/drawing/2014/main" id="{8443A652-2028-4712-BF7F-D2114BB5412C}"/>
            </a:ext>
          </a:extLst>
        </xdr:cNvPr>
        <xdr:cNvSpPr txBox="1"/>
      </xdr:nvSpPr>
      <xdr:spPr>
        <a:xfrm>
          <a:off x="6070677" y="1363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108602</xdr:rowOff>
    </xdr:from>
    <xdr:ext cx="469744" cy="259045"/>
    <xdr:sp macro="" textlink="">
      <xdr:nvSpPr>
        <xdr:cNvPr id="274" name="n_1mainValue【福祉施設】&#10;一人当たり面積">
          <a:extLst>
            <a:ext uri="{FF2B5EF4-FFF2-40B4-BE49-F238E27FC236}">
              <a16:creationId xmlns:a16="http://schemas.microsoft.com/office/drawing/2014/main" id="{05FEC2BD-CE27-43BE-90DA-F65032321E46}"/>
            </a:ext>
          </a:extLst>
        </xdr:cNvPr>
        <xdr:cNvSpPr txBox="1"/>
      </xdr:nvSpPr>
      <xdr:spPr>
        <a:xfrm>
          <a:off x="8458277" y="1398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137749</xdr:rowOff>
    </xdr:from>
    <xdr:ext cx="469744" cy="259045"/>
    <xdr:sp macro="" textlink="">
      <xdr:nvSpPr>
        <xdr:cNvPr id="275" name="n_2mainValue【福祉施設】&#10;一人当たり面積">
          <a:extLst>
            <a:ext uri="{FF2B5EF4-FFF2-40B4-BE49-F238E27FC236}">
              <a16:creationId xmlns:a16="http://schemas.microsoft.com/office/drawing/2014/main" id="{8BCE9413-8F3C-4206-8629-40B4B61DE280}"/>
            </a:ext>
          </a:extLst>
        </xdr:cNvPr>
        <xdr:cNvSpPr txBox="1"/>
      </xdr:nvSpPr>
      <xdr:spPr>
        <a:xfrm>
          <a:off x="7677227" y="1401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140606</xdr:rowOff>
    </xdr:from>
    <xdr:ext cx="469744" cy="259045"/>
    <xdr:sp macro="" textlink="">
      <xdr:nvSpPr>
        <xdr:cNvPr id="276" name="n_3mainValue【福祉施設】&#10;一人当たり面積">
          <a:extLst>
            <a:ext uri="{FF2B5EF4-FFF2-40B4-BE49-F238E27FC236}">
              <a16:creationId xmlns:a16="http://schemas.microsoft.com/office/drawing/2014/main" id="{32E601FE-D3DC-4861-B54C-315F3925F74B}"/>
            </a:ext>
          </a:extLst>
        </xdr:cNvPr>
        <xdr:cNvSpPr txBox="1"/>
      </xdr:nvSpPr>
      <xdr:spPr>
        <a:xfrm>
          <a:off x="6864427" y="1401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140034</xdr:rowOff>
    </xdr:from>
    <xdr:ext cx="469744" cy="259045"/>
    <xdr:sp macro="" textlink="">
      <xdr:nvSpPr>
        <xdr:cNvPr id="277" name="n_4mainValue【福祉施設】&#10;一人当たり面積">
          <a:extLst>
            <a:ext uri="{FF2B5EF4-FFF2-40B4-BE49-F238E27FC236}">
              <a16:creationId xmlns:a16="http://schemas.microsoft.com/office/drawing/2014/main" id="{2E5F7636-1105-49F4-9575-1D5E70F40EA0}"/>
            </a:ext>
          </a:extLst>
        </xdr:cNvPr>
        <xdr:cNvSpPr txBox="1"/>
      </xdr:nvSpPr>
      <xdr:spPr>
        <a:xfrm>
          <a:off x="6070677" y="140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CF5F7506-A4D7-4AD5-9E48-4C25686EB027}"/>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EB943FE6-F5E9-46F6-B3E5-11990592CD2E}"/>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5DA1D9F5-6682-42D6-B273-BDCB772AC72A}"/>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ED8FEEF6-E7FC-44B3-B5A4-B49A60C6D9AC}"/>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AA776F02-7DC0-49C8-9EAA-B2D11A3214C4}"/>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ECA5067C-4B7B-4634-92FB-6F6F4DD531BF}"/>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70B7F195-7321-4972-90B1-3A27A5A74444}"/>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1493C437-BCBA-454F-8C5E-35A8110EABE3}"/>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4E789389-7123-4121-9C31-3C8E0C51A40D}"/>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84EA839E-D100-4F34-A39D-FF74BEDF516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D0914B75-21A8-45FF-97F0-9B39EDB637E5}"/>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FD8D74FF-96B2-4BDF-B758-18B66ED4688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8A9DC81F-07DA-4BEF-AC40-726F28B61A92}"/>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C17A2A9A-9358-4795-AF1B-14DF2D2164F6}"/>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7F865C70-3C59-42E3-B107-B59CF4305001}"/>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AEC4376F-7892-4770-AC41-F103C5EA2258}"/>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109CDE9A-1622-41E5-9AC2-602D8588E86C}"/>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13A37822-9518-4AC6-B5ED-092804699D47}"/>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473C90DC-470D-4FC0-8863-E5CD2D358ABC}"/>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60318AE5-C5DE-45CC-8C22-DFC5A380E4B9}"/>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37DC0C3D-F800-4029-A243-2642609BAAC4}"/>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EC9279E3-3DC0-45BD-8618-10F54A8008E3}"/>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C064F093-454D-47E8-9D9E-A6AC2B60F326}"/>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9DF9359B-225B-4FAF-921A-65AF602BC582}"/>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a:extLst>
            <a:ext uri="{FF2B5EF4-FFF2-40B4-BE49-F238E27FC236}">
              <a16:creationId xmlns:a16="http://schemas.microsoft.com/office/drawing/2014/main" id="{3365F204-E7F9-42AA-9DF9-DCB259F94D18}"/>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a:extLst>
            <a:ext uri="{FF2B5EF4-FFF2-40B4-BE49-F238E27FC236}">
              <a16:creationId xmlns:a16="http://schemas.microsoft.com/office/drawing/2014/main" id="{B5527790-549B-426C-9574-A8C85E1CFAC9}"/>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a:extLst>
            <a:ext uri="{FF2B5EF4-FFF2-40B4-BE49-F238E27FC236}">
              <a16:creationId xmlns:a16="http://schemas.microsoft.com/office/drawing/2014/main" id="{7098EA4B-04E2-4448-AC55-8FF01B500A07}"/>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a:extLst>
            <a:ext uri="{FF2B5EF4-FFF2-40B4-BE49-F238E27FC236}">
              <a16:creationId xmlns:a16="http://schemas.microsoft.com/office/drawing/2014/main" id="{B579EE92-7DAF-452E-AB23-1FEA8C59703D}"/>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a:extLst>
            <a:ext uri="{FF2B5EF4-FFF2-40B4-BE49-F238E27FC236}">
              <a16:creationId xmlns:a16="http://schemas.microsoft.com/office/drawing/2014/main" id="{E6E1A572-51D1-46F3-87B9-EF831CDAEC2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a:extLst>
            <a:ext uri="{FF2B5EF4-FFF2-40B4-BE49-F238E27FC236}">
              <a16:creationId xmlns:a16="http://schemas.microsoft.com/office/drawing/2014/main" id="{D2CD855D-13A2-4386-BA68-6D8D8D286C6C}"/>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a:extLst>
            <a:ext uri="{FF2B5EF4-FFF2-40B4-BE49-F238E27FC236}">
              <a16:creationId xmlns:a16="http://schemas.microsoft.com/office/drawing/2014/main" id="{0B0BC4B3-D18D-42A6-9D77-F27081BB31D4}"/>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a:extLst>
            <a:ext uri="{FF2B5EF4-FFF2-40B4-BE49-F238E27FC236}">
              <a16:creationId xmlns:a16="http://schemas.microsoft.com/office/drawing/2014/main" id="{B9C25779-7FC3-4ACE-AB63-2C5070D72043}"/>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0" name="正方形/長方形 309">
          <a:extLst>
            <a:ext uri="{FF2B5EF4-FFF2-40B4-BE49-F238E27FC236}">
              <a16:creationId xmlns:a16="http://schemas.microsoft.com/office/drawing/2014/main" id="{1AC23C1F-DD78-404A-AC06-BAF59B9C4EE4}"/>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1" name="正方形/長方形 310">
          <a:extLst>
            <a:ext uri="{FF2B5EF4-FFF2-40B4-BE49-F238E27FC236}">
              <a16:creationId xmlns:a16="http://schemas.microsoft.com/office/drawing/2014/main" id="{218520F4-D882-4EDE-923D-384D3D85D054}"/>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2" name="正方形/長方形 311">
          <a:extLst>
            <a:ext uri="{FF2B5EF4-FFF2-40B4-BE49-F238E27FC236}">
              <a16:creationId xmlns:a16="http://schemas.microsoft.com/office/drawing/2014/main" id="{D2D28048-61D6-4468-AA30-4093EB62B171}"/>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3" name="正方形/長方形 312">
          <a:extLst>
            <a:ext uri="{FF2B5EF4-FFF2-40B4-BE49-F238E27FC236}">
              <a16:creationId xmlns:a16="http://schemas.microsoft.com/office/drawing/2014/main" id="{5EAADF12-6A55-466F-A513-604102DC10F2}"/>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4" name="正方形/長方形 313">
          <a:extLst>
            <a:ext uri="{FF2B5EF4-FFF2-40B4-BE49-F238E27FC236}">
              <a16:creationId xmlns:a16="http://schemas.microsoft.com/office/drawing/2014/main" id="{7C26B7FF-EF3E-4C7A-9ACD-B9CC8D5742E8}"/>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5" name="正方形/長方形 314">
          <a:extLst>
            <a:ext uri="{FF2B5EF4-FFF2-40B4-BE49-F238E27FC236}">
              <a16:creationId xmlns:a16="http://schemas.microsoft.com/office/drawing/2014/main" id="{68118AAF-EB65-4CCC-A145-64997E3CF5B3}"/>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6" name="正方形/長方形 315">
          <a:extLst>
            <a:ext uri="{FF2B5EF4-FFF2-40B4-BE49-F238E27FC236}">
              <a16:creationId xmlns:a16="http://schemas.microsoft.com/office/drawing/2014/main" id="{807B55E9-B061-4C96-B61B-CE0985CD7101}"/>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7" name="正方形/長方形 316">
          <a:extLst>
            <a:ext uri="{FF2B5EF4-FFF2-40B4-BE49-F238E27FC236}">
              <a16:creationId xmlns:a16="http://schemas.microsoft.com/office/drawing/2014/main" id="{23D3DF94-9B72-4D73-A34B-3F920B3FA2D4}"/>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8" name="テキスト ボックス 317">
          <a:extLst>
            <a:ext uri="{FF2B5EF4-FFF2-40B4-BE49-F238E27FC236}">
              <a16:creationId xmlns:a16="http://schemas.microsoft.com/office/drawing/2014/main" id="{75294B96-613A-4B94-88A9-A7BA920B7A56}"/>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9" name="直線コネクタ 318">
          <a:extLst>
            <a:ext uri="{FF2B5EF4-FFF2-40B4-BE49-F238E27FC236}">
              <a16:creationId xmlns:a16="http://schemas.microsoft.com/office/drawing/2014/main" id="{46E02D51-EB88-4877-B5B6-EA1264C329AA}"/>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0" name="テキスト ボックス 319">
          <a:extLst>
            <a:ext uri="{FF2B5EF4-FFF2-40B4-BE49-F238E27FC236}">
              <a16:creationId xmlns:a16="http://schemas.microsoft.com/office/drawing/2014/main" id="{118F932A-8579-418B-B485-9C160DB7B84D}"/>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1" name="直線コネクタ 320">
          <a:extLst>
            <a:ext uri="{FF2B5EF4-FFF2-40B4-BE49-F238E27FC236}">
              <a16:creationId xmlns:a16="http://schemas.microsoft.com/office/drawing/2014/main" id="{69D9E22E-F31E-4A29-BEF2-B9278C7A2329}"/>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2" name="テキスト ボックス 321">
          <a:extLst>
            <a:ext uri="{FF2B5EF4-FFF2-40B4-BE49-F238E27FC236}">
              <a16:creationId xmlns:a16="http://schemas.microsoft.com/office/drawing/2014/main" id="{30A8C2CA-12CA-4D09-9DFF-3263113CFD3C}"/>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3" name="直線コネクタ 322">
          <a:extLst>
            <a:ext uri="{FF2B5EF4-FFF2-40B4-BE49-F238E27FC236}">
              <a16:creationId xmlns:a16="http://schemas.microsoft.com/office/drawing/2014/main" id="{C8CFA5E3-585E-4FB7-94CF-11D45D4FF0C1}"/>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4" name="テキスト ボックス 323">
          <a:extLst>
            <a:ext uri="{FF2B5EF4-FFF2-40B4-BE49-F238E27FC236}">
              <a16:creationId xmlns:a16="http://schemas.microsoft.com/office/drawing/2014/main" id="{91547460-DC47-4342-954B-929FCDAB62D6}"/>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5" name="直線コネクタ 324">
          <a:extLst>
            <a:ext uri="{FF2B5EF4-FFF2-40B4-BE49-F238E27FC236}">
              <a16:creationId xmlns:a16="http://schemas.microsoft.com/office/drawing/2014/main" id="{AB8827A0-CE6F-4294-A172-A45F15BDC4C1}"/>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6" name="テキスト ボックス 325">
          <a:extLst>
            <a:ext uri="{FF2B5EF4-FFF2-40B4-BE49-F238E27FC236}">
              <a16:creationId xmlns:a16="http://schemas.microsoft.com/office/drawing/2014/main" id="{B8B4F21E-1778-4441-AF07-7910BD976182}"/>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7" name="直線コネクタ 326">
          <a:extLst>
            <a:ext uri="{FF2B5EF4-FFF2-40B4-BE49-F238E27FC236}">
              <a16:creationId xmlns:a16="http://schemas.microsoft.com/office/drawing/2014/main" id="{33F520F2-70C6-4D37-B568-1931CD467AC3}"/>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8" name="テキスト ボックス 327">
          <a:extLst>
            <a:ext uri="{FF2B5EF4-FFF2-40B4-BE49-F238E27FC236}">
              <a16:creationId xmlns:a16="http://schemas.microsoft.com/office/drawing/2014/main" id="{89A2C749-16BC-42F2-8AD8-FCD6C0905E2B}"/>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9" name="直線コネクタ 328">
          <a:extLst>
            <a:ext uri="{FF2B5EF4-FFF2-40B4-BE49-F238E27FC236}">
              <a16:creationId xmlns:a16="http://schemas.microsoft.com/office/drawing/2014/main" id="{86C5329D-715B-4833-826B-323D2383C83A}"/>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0" name="テキスト ボックス 329">
          <a:extLst>
            <a:ext uri="{FF2B5EF4-FFF2-40B4-BE49-F238E27FC236}">
              <a16:creationId xmlns:a16="http://schemas.microsoft.com/office/drawing/2014/main" id="{804391E4-EAF8-4736-93BD-F49CFFC3BD59}"/>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1" name="直線コネクタ 330">
          <a:extLst>
            <a:ext uri="{FF2B5EF4-FFF2-40B4-BE49-F238E27FC236}">
              <a16:creationId xmlns:a16="http://schemas.microsoft.com/office/drawing/2014/main" id="{45A47854-ACE4-49CD-97ED-15555893D04D}"/>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2" name="テキスト ボックス 331">
          <a:extLst>
            <a:ext uri="{FF2B5EF4-FFF2-40B4-BE49-F238E27FC236}">
              <a16:creationId xmlns:a16="http://schemas.microsoft.com/office/drawing/2014/main" id="{F73F08A0-336F-4AD4-91D7-C327695713B7}"/>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a:extLst>
            <a:ext uri="{FF2B5EF4-FFF2-40B4-BE49-F238E27FC236}">
              <a16:creationId xmlns:a16="http://schemas.microsoft.com/office/drawing/2014/main" id="{64755882-C4AC-48E6-99E5-EB8DF1DDB1C5}"/>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4" name="【保健センター・保健所】&#10;有形固定資産減価償却率グラフ枠">
          <a:extLst>
            <a:ext uri="{FF2B5EF4-FFF2-40B4-BE49-F238E27FC236}">
              <a16:creationId xmlns:a16="http://schemas.microsoft.com/office/drawing/2014/main" id="{BE422F5A-8E68-45C0-925E-AD753AD32F32}"/>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335" name="直線コネクタ 334">
          <a:extLst>
            <a:ext uri="{FF2B5EF4-FFF2-40B4-BE49-F238E27FC236}">
              <a16:creationId xmlns:a16="http://schemas.microsoft.com/office/drawing/2014/main" id="{057CB3ED-3FB8-42D4-BB69-82A754F7AA7C}"/>
            </a:ext>
          </a:extLst>
        </xdr:cNvPr>
        <xdr:cNvCxnSpPr/>
      </xdr:nvCxnSpPr>
      <xdr:spPr>
        <a:xfrm flipV="1">
          <a:off x="14699614" y="91276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336" name="【保健センター・保健所】&#10;有形固定資産減価償却率最小値テキスト">
          <a:extLst>
            <a:ext uri="{FF2B5EF4-FFF2-40B4-BE49-F238E27FC236}">
              <a16:creationId xmlns:a16="http://schemas.microsoft.com/office/drawing/2014/main" id="{7B2BE11D-DAEA-4790-AAC3-8E98F8A020F1}"/>
            </a:ext>
          </a:extLst>
        </xdr:cNvPr>
        <xdr:cNvSpPr txBox="1"/>
      </xdr:nvSpPr>
      <xdr:spPr>
        <a:xfrm>
          <a:off x="14738350" y="1060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337" name="直線コネクタ 336">
          <a:extLst>
            <a:ext uri="{FF2B5EF4-FFF2-40B4-BE49-F238E27FC236}">
              <a16:creationId xmlns:a16="http://schemas.microsoft.com/office/drawing/2014/main" id="{7D018EA1-0C84-45FD-9004-49BCB673B676}"/>
            </a:ext>
          </a:extLst>
        </xdr:cNvPr>
        <xdr:cNvCxnSpPr/>
      </xdr:nvCxnSpPr>
      <xdr:spPr>
        <a:xfrm>
          <a:off x="14611350" y="105972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338" name="【保健センター・保健所】&#10;有形固定資産減価償却率最大値テキスト">
          <a:extLst>
            <a:ext uri="{FF2B5EF4-FFF2-40B4-BE49-F238E27FC236}">
              <a16:creationId xmlns:a16="http://schemas.microsoft.com/office/drawing/2014/main" id="{38BCA086-5013-4968-988D-257EDACAE632}"/>
            </a:ext>
          </a:extLst>
        </xdr:cNvPr>
        <xdr:cNvSpPr txBox="1"/>
      </xdr:nvSpPr>
      <xdr:spPr>
        <a:xfrm>
          <a:off x="14738350" y="8915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39" name="直線コネクタ 338">
          <a:extLst>
            <a:ext uri="{FF2B5EF4-FFF2-40B4-BE49-F238E27FC236}">
              <a16:creationId xmlns:a16="http://schemas.microsoft.com/office/drawing/2014/main" id="{81ABDAB5-F3EC-49C6-AE61-93D527CEE09A}"/>
            </a:ext>
          </a:extLst>
        </xdr:cNvPr>
        <xdr:cNvCxnSpPr/>
      </xdr:nvCxnSpPr>
      <xdr:spPr>
        <a:xfrm>
          <a:off x="146113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340" name="【保健センター・保健所】&#10;有形固定資産減価償却率平均値テキスト">
          <a:extLst>
            <a:ext uri="{FF2B5EF4-FFF2-40B4-BE49-F238E27FC236}">
              <a16:creationId xmlns:a16="http://schemas.microsoft.com/office/drawing/2014/main" id="{15E0FF95-6C59-4778-87D5-7DC0FF3577B6}"/>
            </a:ext>
          </a:extLst>
        </xdr:cNvPr>
        <xdr:cNvSpPr txBox="1"/>
      </xdr:nvSpPr>
      <xdr:spPr>
        <a:xfrm>
          <a:off x="14738350" y="97469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341" name="フローチャート: 判断 340">
          <a:extLst>
            <a:ext uri="{FF2B5EF4-FFF2-40B4-BE49-F238E27FC236}">
              <a16:creationId xmlns:a16="http://schemas.microsoft.com/office/drawing/2014/main" id="{E191F7FD-15DC-433B-992C-5F8188AF0B28}"/>
            </a:ext>
          </a:extLst>
        </xdr:cNvPr>
        <xdr:cNvSpPr/>
      </xdr:nvSpPr>
      <xdr:spPr>
        <a:xfrm>
          <a:off x="14649450" y="988912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342" name="フローチャート: 判断 341">
          <a:extLst>
            <a:ext uri="{FF2B5EF4-FFF2-40B4-BE49-F238E27FC236}">
              <a16:creationId xmlns:a16="http://schemas.microsoft.com/office/drawing/2014/main" id="{61DD5E2F-C375-417A-9440-CAEC504FD637}"/>
            </a:ext>
          </a:extLst>
        </xdr:cNvPr>
        <xdr:cNvSpPr/>
      </xdr:nvSpPr>
      <xdr:spPr>
        <a:xfrm>
          <a:off x="13887450" y="98874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343" name="フローチャート: 判断 342">
          <a:extLst>
            <a:ext uri="{FF2B5EF4-FFF2-40B4-BE49-F238E27FC236}">
              <a16:creationId xmlns:a16="http://schemas.microsoft.com/office/drawing/2014/main" id="{10681889-0B70-4F84-BF79-DAFC78E2C2A9}"/>
            </a:ext>
          </a:extLst>
        </xdr:cNvPr>
        <xdr:cNvSpPr/>
      </xdr:nvSpPr>
      <xdr:spPr>
        <a:xfrm>
          <a:off x="13093700" y="98172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344" name="フローチャート: 判断 343">
          <a:extLst>
            <a:ext uri="{FF2B5EF4-FFF2-40B4-BE49-F238E27FC236}">
              <a16:creationId xmlns:a16="http://schemas.microsoft.com/office/drawing/2014/main" id="{58F16AA3-4169-4504-8346-3CB11BC41C28}"/>
            </a:ext>
          </a:extLst>
        </xdr:cNvPr>
        <xdr:cNvSpPr/>
      </xdr:nvSpPr>
      <xdr:spPr>
        <a:xfrm>
          <a:off x="12299950" y="97797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345" name="フローチャート: 判断 344">
          <a:extLst>
            <a:ext uri="{FF2B5EF4-FFF2-40B4-BE49-F238E27FC236}">
              <a16:creationId xmlns:a16="http://schemas.microsoft.com/office/drawing/2014/main" id="{CDF41220-135F-4C67-9364-371C64504194}"/>
            </a:ext>
          </a:extLst>
        </xdr:cNvPr>
        <xdr:cNvSpPr/>
      </xdr:nvSpPr>
      <xdr:spPr>
        <a:xfrm>
          <a:off x="11487150" y="98140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9DF4F3FD-9988-4B0A-B3AF-302597042C0B}"/>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215F73EF-50A6-44D8-BB69-E872C5671F5D}"/>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3A6E05D4-84E5-4D76-AE8F-3BA2E143DCA8}"/>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68E41ABA-3228-411C-8FF0-48523AEDDC6D}"/>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DAFDFEBA-C4B8-49F1-8339-B2BB09FA349E}"/>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151674</xdr:rowOff>
    </xdr:from>
    <xdr:to>
      <xdr:col>85</xdr:col>
      <xdr:colOff>177800</xdr:colOff>
      <xdr:row>62</xdr:row>
      <xdr:rowOff>81824</xdr:rowOff>
    </xdr:to>
    <xdr:sp macro="" textlink="">
      <xdr:nvSpPr>
        <xdr:cNvPr id="351" name="楕円 350">
          <a:extLst>
            <a:ext uri="{FF2B5EF4-FFF2-40B4-BE49-F238E27FC236}">
              <a16:creationId xmlns:a16="http://schemas.microsoft.com/office/drawing/2014/main" id="{BE08BD39-64B6-4AD5-9DC3-06D9B82858E2}"/>
            </a:ext>
          </a:extLst>
        </xdr:cNvPr>
        <xdr:cNvSpPr/>
      </xdr:nvSpPr>
      <xdr:spPr>
        <a:xfrm>
          <a:off x="14649450" y="102291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130101</xdr:rowOff>
    </xdr:from>
    <xdr:ext cx="405111" cy="259045"/>
    <xdr:sp macro="" textlink="">
      <xdr:nvSpPr>
        <xdr:cNvPr id="352" name="【保健センター・保健所】&#10;有形固定資産減価償却率該当値テキスト">
          <a:extLst>
            <a:ext uri="{FF2B5EF4-FFF2-40B4-BE49-F238E27FC236}">
              <a16:creationId xmlns:a16="http://schemas.microsoft.com/office/drawing/2014/main" id="{4F984C72-9880-433D-B4C4-15EA0A601E44}"/>
            </a:ext>
          </a:extLst>
        </xdr:cNvPr>
        <xdr:cNvSpPr txBox="1"/>
      </xdr:nvSpPr>
      <xdr:spPr>
        <a:xfrm>
          <a:off x="14738350" y="1020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119017</xdr:rowOff>
    </xdr:from>
    <xdr:to>
      <xdr:col>81</xdr:col>
      <xdr:colOff>101600</xdr:colOff>
      <xdr:row>62</xdr:row>
      <xdr:rowOff>49167</xdr:rowOff>
    </xdr:to>
    <xdr:sp macro="" textlink="">
      <xdr:nvSpPr>
        <xdr:cNvPr id="353" name="楕円 352">
          <a:extLst>
            <a:ext uri="{FF2B5EF4-FFF2-40B4-BE49-F238E27FC236}">
              <a16:creationId xmlns:a16="http://schemas.microsoft.com/office/drawing/2014/main" id="{437F1FD9-033B-4E20-BE6B-695EC583AC87}"/>
            </a:ext>
          </a:extLst>
        </xdr:cNvPr>
        <xdr:cNvSpPr/>
      </xdr:nvSpPr>
      <xdr:spPr>
        <a:xfrm>
          <a:off x="13887450" y="101964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169817</xdr:rowOff>
    </xdr:from>
    <xdr:to>
      <xdr:col>85</xdr:col>
      <xdr:colOff>127000</xdr:colOff>
      <xdr:row>62</xdr:row>
      <xdr:rowOff>31024</xdr:rowOff>
    </xdr:to>
    <xdr:cxnSp macro="">
      <xdr:nvCxnSpPr>
        <xdr:cNvPr id="354" name="直線コネクタ 353">
          <a:extLst>
            <a:ext uri="{FF2B5EF4-FFF2-40B4-BE49-F238E27FC236}">
              <a16:creationId xmlns:a16="http://schemas.microsoft.com/office/drawing/2014/main" id="{BE8A88C0-7BE0-471A-8B40-41D3EB5F6EA7}"/>
            </a:ext>
          </a:extLst>
        </xdr:cNvPr>
        <xdr:cNvCxnSpPr/>
      </xdr:nvCxnSpPr>
      <xdr:spPr>
        <a:xfrm>
          <a:off x="13938250" y="10240917"/>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114119</xdr:rowOff>
    </xdr:from>
    <xdr:to>
      <xdr:col>76</xdr:col>
      <xdr:colOff>165100</xdr:colOff>
      <xdr:row>61</xdr:row>
      <xdr:rowOff>44269</xdr:rowOff>
    </xdr:to>
    <xdr:sp macro="" textlink="">
      <xdr:nvSpPr>
        <xdr:cNvPr id="355" name="楕円 354">
          <a:extLst>
            <a:ext uri="{FF2B5EF4-FFF2-40B4-BE49-F238E27FC236}">
              <a16:creationId xmlns:a16="http://schemas.microsoft.com/office/drawing/2014/main" id="{30B5E2C3-6A20-460C-98AA-63AE89D1DF66}"/>
            </a:ext>
          </a:extLst>
        </xdr:cNvPr>
        <xdr:cNvSpPr/>
      </xdr:nvSpPr>
      <xdr:spPr>
        <a:xfrm>
          <a:off x="13093700" y="100264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164919</xdr:rowOff>
    </xdr:from>
    <xdr:to>
      <xdr:col>81</xdr:col>
      <xdr:colOff>50800</xdr:colOff>
      <xdr:row>61</xdr:row>
      <xdr:rowOff>169817</xdr:rowOff>
    </xdr:to>
    <xdr:cxnSp macro="">
      <xdr:nvCxnSpPr>
        <xdr:cNvPr id="356" name="直線コネクタ 355">
          <a:extLst>
            <a:ext uri="{FF2B5EF4-FFF2-40B4-BE49-F238E27FC236}">
              <a16:creationId xmlns:a16="http://schemas.microsoft.com/office/drawing/2014/main" id="{5FD8B90E-75F8-4F3B-879A-1263DD51C86B}"/>
            </a:ext>
          </a:extLst>
        </xdr:cNvPr>
        <xdr:cNvCxnSpPr/>
      </xdr:nvCxnSpPr>
      <xdr:spPr>
        <a:xfrm>
          <a:off x="13144500" y="10077269"/>
          <a:ext cx="793750" cy="16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81462</xdr:rowOff>
    </xdr:from>
    <xdr:to>
      <xdr:col>72</xdr:col>
      <xdr:colOff>38100</xdr:colOff>
      <xdr:row>61</xdr:row>
      <xdr:rowOff>11612</xdr:rowOff>
    </xdr:to>
    <xdr:sp macro="" textlink="">
      <xdr:nvSpPr>
        <xdr:cNvPr id="357" name="楕円 356">
          <a:extLst>
            <a:ext uri="{FF2B5EF4-FFF2-40B4-BE49-F238E27FC236}">
              <a16:creationId xmlns:a16="http://schemas.microsoft.com/office/drawing/2014/main" id="{F224D0F8-18D4-46B7-8A3D-83904EE1A60F}"/>
            </a:ext>
          </a:extLst>
        </xdr:cNvPr>
        <xdr:cNvSpPr/>
      </xdr:nvSpPr>
      <xdr:spPr>
        <a:xfrm>
          <a:off x="12299950" y="99938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132262</xdr:rowOff>
    </xdr:from>
    <xdr:to>
      <xdr:col>76</xdr:col>
      <xdr:colOff>114300</xdr:colOff>
      <xdr:row>60</xdr:row>
      <xdr:rowOff>164919</xdr:rowOff>
    </xdr:to>
    <xdr:cxnSp macro="">
      <xdr:nvCxnSpPr>
        <xdr:cNvPr id="358" name="直線コネクタ 357">
          <a:extLst>
            <a:ext uri="{FF2B5EF4-FFF2-40B4-BE49-F238E27FC236}">
              <a16:creationId xmlns:a16="http://schemas.microsoft.com/office/drawing/2014/main" id="{482769C3-5AEC-47D9-8EAF-A53377FD80F5}"/>
            </a:ext>
          </a:extLst>
        </xdr:cNvPr>
        <xdr:cNvCxnSpPr/>
      </xdr:nvCxnSpPr>
      <xdr:spPr>
        <a:xfrm>
          <a:off x="12344400" y="10044612"/>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48804</xdr:rowOff>
    </xdr:from>
    <xdr:to>
      <xdr:col>67</xdr:col>
      <xdr:colOff>101600</xdr:colOff>
      <xdr:row>60</xdr:row>
      <xdr:rowOff>150404</xdr:rowOff>
    </xdr:to>
    <xdr:sp macro="" textlink="">
      <xdr:nvSpPr>
        <xdr:cNvPr id="359" name="楕円 358">
          <a:extLst>
            <a:ext uri="{FF2B5EF4-FFF2-40B4-BE49-F238E27FC236}">
              <a16:creationId xmlns:a16="http://schemas.microsoft.com/office/drawing/2014/main" id="{06C0472F-F281-4357-A325-46DB7450EEF8}"/>
            </a:ext>
          </a:extLst>
        </xdr:cNvPr>
        <xdr:cNvSpPr/>
      </xdr:nvSpPr>
      <xdr:spPr>
        <a:xfrm>
          <a:off x="11487150" y="996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99604</xdr:rowOff>
    </xdr:from>
    <xdr:to>
      <xdr:col>71</xdr:col>
      <xdr:colOff>177800</xdr:colOff>
      <xdr:row>60</xdr:row>
      <xdr:rowOff>132262</xdr:rowOff>
    </xdr:to>
    <xdr:cxnSp macro="">
      <xdr:nvCxnSpPr>
        <xdr:cNvPr id="360" name="直線コネクタ 359">
          <a:extLst>
            <a:ext uri="{FF2B5EF4-FFF2-40B4-BE49-F238E27FC236}">
              <a16:creationId xmlns:a16="http://schemas.microsoft.com/office/drawing/2014/main" id="{199F2F68-9863-499F-A709-61606A4207CF}"/>
            </a:ext>
          </a:extLst>
        </xdr:cNvPr>
        <xdr:cNvCxnSpPr/>
      </xdr:nvCxnSpPr>
      <xdr:spPr>
        <a:xfrm>
          <a:off x="11537950" y="10011954"/>
          <a:ext cx="8064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361" name="n_1aveValue【保健センター・保健所】&#10;有形固定資産減価償却率">
          <a:extLst>
            <a:ext uri="{FF2B5EF4-FFF2-40B4-BE49-F238E27FC236}">
              <a16:creationId xmlns:a16="http://schemas.microsoft.com/office/drawing/2014/main" id="{1AEBCBB4-4C45-491F-9F10-EAFAF35A6FC8}"/>
            </a:ext>
          </a:extLst>
        </xdr:cNvPr>
        <xdr:cNvSpPr txBox="1"/>
      </xdr:nvSpPr>
      <xdr:spPr>
        <a:xfrm>
          <a:off x="13742044" y="96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362" name="n_2aveValue【保健センター・保健所】&#10;有形固定資産減価償却率">
          <a:extLst>
            <a:ext uri="{FF2B5EF4-FFF2-40B4-BE49-F238E27FC236}">
              <a16:creationId xmlns:a16="http://schemas.microsoft.com/office/drawing/2014/main" id="{C63380A8-19FC-4D5E-8721-967149107355}"/>
            </a:ext>
          </a:extLst>
        </xdr:cNvPr>
        <xdr:cNvSpPr txBox="1"/>
      </xdr:nvSpPr>
      <xdr:spPr>
        <a:xfrm>
          <a:off x="12960994" y="959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363" name="n_3aveValue【保健センター・保健所】&#10;有形固定資産減価償却率">
          <a:extLst>
            <a:ext uri="{FF2B5EF4-FFF2-40B4-BE49-F238E27FC236}">
              <a16:creationId xmlns:a16="http://schemas.microsoft.com/office/drawing/2014/main" id="{1F631E5F-4C04-486A-8A85-617ACFB2491A}"/>
            </a:ext>
          </a:extLst>
        </xdr:cNvPr>
        <xdr:cNvSpPr txBox="1"/>
      </xdr:nvSpPr>
      <xdr:spPr>
        <a:xfrm>
          <a:off x="12167244" y="9567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364" name="n_4aveValue【保健センター・保健所】&#10;有形固定資産減価償却率">
          <a:extLst>
            <a:ext uri="{FF2B5EF4-FFF2-40B4-BE49-F238E27FC236}">
              <a16:creationId xmlns:a16="http://schemas.microsoft.com/office/drawing/2014/main" id="{B757ACED-1748-45EE-95CF-BB113A4F870E}"/>
            </a:ext>
          </a:extLst>
        </xdr:cNvPr>
        <xdr:cNvSpPr txBox="1"/>
      </xdr:nvSpPr>
      <xdr:spPr>
        <a:xfrm>
          <a:off x="11354444" y="959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40294</xdr:rowOff>
    </xdr:from>
    <xdr:ext cx="405111" cy="259045"/>
    <xdr:sp macro="" textlink="">
      <xdr:nvSpPr>
        <xdr:cNvPr id="365" name="n_1mainValue【保健センター・保健所】&#10;有形固定資産減価償却率">
          <a:extLst>
            <a:ext uri="{FF2B5EF4-FFF2-40B4-BE49-F238E27FC236}">
              <a16:creationId xmlns:a16="http://schemas.microsoft.com/office/drawing/2014/main" id="{4E4247D1-12A5-4187-BBD1-92DE325B4AB9}"/>
            </a:ext>
          </a:extLst>
        </xdr:cNvPr>
        <xdr:cNvSpPr txBox="1"/>
      </xdr:nvSpPr>
      <xdr:spPr>
        <a:xfrm>
          <a:off x="13742044" y="10282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35396</xdr:rowOff>
    </xdr:from>
    <xdr:ext cx="405111" cy="259045"/>
    <xdr:sp macro="" textlink="">
      <xdr:nvSpPr>
        <xdr:cNvPr id="366" name="n_2mainValue【保健センター・保健所】&#10;有形固定資産減価償却率">
          <a:extLst>
            <a:ext uri="{FF2B5EF4-FFF2-40B4-BE49-F238E27FC236}">
              <a16:creationId xmlns:a16="http://schemas.microsoft.com/office/drawing/2014/main" id="{888053D6-D338-41B0-96E1-2F73B9FF1207}"/>
            </a:ext>
          </a:extLst>
        </xdr:cNvPr>
        <xdr:cNvSpPr txBox="1"/>
      </xdr:nvSpPr>
      <xdr:spPr>
        <a:xfrm>
          <a:off x="12960994" y="1011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2739</xdr:rowOff>
    </xdr:from>
    <xdr:ext cx="405111" cy="259045"/>
    <xdr:sp macro="" textlink="">
      <xdr:nvSpPr>
        <xdr:cNvPr id="367" name="n_3mainValue【保健センター・保健所】&#10;有形固定資産減価償却率">
          <a:extLst>
            <a:ext uri="{FF2B5EF4-FFF2-40B4-BE49-F238E27FC236}">
              <a16:creationId xmlns:a16="http://schemas.microsoft.com/office/drawing/2014/main" id="{74323C7E-5851-493B-9F24-D4DF7D2295BF}"/>
            </a:ext>
          </a:extLst>
        </xdr:cNvPr>
        <xdr:cNvSpPr txBox="1"/>
      </xdr:nvSpPr>
      <xdr:spPr>
        <a:xfrm>
          <a:off x="12167244" y="1008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141531</xdr:rowOff>
    </xdr:from>
    <xdr:ext cx="405111" cy="259045"/>
    <xdr:sp macro="" textlink="">
      <xdr:nvSpPr>
        <xdr:cNvPr id="368" name="n_4mainValue【保健センター・保健所】&#10;有形固定資産減価償却率">
          <a:extLst>
            <a:ext uri="{FF2B5EF4-FFF2-40B4-BE49-F238E27FC236}">
              <a16:creationId xmlns:a16="http://schemas.microsoft.com/office/drawing/2014/main" id="{E9C1DC68-D0E5-479A-AB1B-4E003F9DC0F0}"/>
            </a:ext>
          </a:extLst>
        </xdr:cNvPr>
        <xdr:cNvSpPr txBox="1"/>
      </xdr:nvSpPr>
      <xdr:spPr>
        <a:xfrm>
          <a:off x="113544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a:extLst>
            <a:ext uri="{FF2B5EF4-FFF2-40B4-BE49-F238E27FC236}">
              <a16:creationId xmlns:a16="http://schemas.microsoft.com/office/drawing/2014/main" id="{7AC2E307-1305-4481-9357-2EE66175010E}"/>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a:extLst>
            <a:ext uri="{FF2B5EF4-FFF2-40B4-BE49-F238E27FC236}">
              <a16:creationId xmlns:a16="http://schemas.microsoft.com/office/drawing/2014/main" id="{7C61DE11-462B-4670-84FF-22EF3DD9835A}"/>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a:extLst>
            <a:ext uri="{FF2B5EF4-FFF2-40B4-BE49-F238E27FC236}">
              <a16:creationId xmlns:a16="http://schemas.microsoft.com/office/drawing/2014/main" id="{E9EAA48A-B466-479E-9D3B-1E730902EC99}"/>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a:extLst>
            <a:ext uri="{FF2B5EF4-FFF2-40B4-BE49-F238E27FC236}">
              <a16:creationId xmlns:a16="http://schemas.microsoft.com/office/drawing/2014/main" id="{62E111DB-8979-4E5A-A31F-BAFB03A0381C}"/>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a:extLst>
            <a:ext uri="{FF2B5EF4-FFF2-40B4-BE49-F238E27FC236}">
              <a16:creationId xmlns:a16="http://schemas.microsoft.com/office/drawing/2014/main" id="{8C988207-D7D5-4B7B-B68F-ABA6DB160F67}"/>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a:extLst>
            <a:ext uri="{FF2B5EF4-FFF2-40B4-BE49-F238E27FC236}">
              <a16:creationId xmlns:a16="http://schemas.microsoft.com/office/drawing/2014/main" id="{B0A522DA-CD23-4DAA-8BCD-0F600C970184}"/>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a:extLst>
            <a:ext uri="{FF2B5EF4-FFF2-40B4-BE49-F238E27FC236}">
              <a16:creationId xmlns:a16="http://schemas.microsoft.com/office/drawing/2014/main" id="{1CBC6A7C-589D-4D54-9893-DC0A29C2A1AC}"/>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a:extLst>
            <a:ext uri="{FF2B5EF4-FFF2-40B4-BE49-F238E27FC236}">
              <a16:creationId xmlns:a16="http://schemas.microsoft.com/office/drawing/2014/main" id="{ED984EDF-AA7F-4C75-AC16-C9F74602F5BE}"/>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7" name="テキスト ボックス 376">
          <a:extLst>
            <a:ext uri="{FF2B5EF4-FFF2-40B4-BE49-F238E27FC236}">
              <a16:creationId xmlns:a16="http://schemas.microsoft.com/office/drawing/2014/main" id="{5C901878-4A3B-4BBB-9B1D-A5BCE02EFDFD}"/>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8" name="直線コネクタ 377">
          <a:extLst>
            <a:ext uri="{FF2B5EF4-FFF2-40B4-BE49-F238E27FC236}">
              <a16:creationId xmlns:a16="http://schemas.microsoft.com/office/drawing/2014/main" id="{AACF17FE-AC48-4147-88A2-733D84C9CFA8}"/>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9" name="直線コネクタ 378">
          <a:extLst>
            <a:ext uri="{FF2B5EF4-FFF2-40B4-BE49-F238E27FC236}">
              <a16:creationId xmlns:a16="http://schemas.microsoft.com/office/drawing/2014/main" id="{97D967CF-862C-4E20-B2DE-545D3842D21B}"/>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0" name="テキスト ボックス 379">
          <a:extLst>
            <a:ext uri="{FF2B5EF4-FFF2-40B4-BE49-F238E27FC236}">
              <a16:creationId xmlns:a16="http://schemas.microsoft.com/office/drawing/2014/main" id="{7B592C8A-B14B-414F-B073-E20636B47E9F}"/>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1" name="直線コネクタ 380">
          <a:extLst>
            <a:ext uri="{FF2B5EF4-FFF2-40B4-BE49-F238E27FC236}">
              <a16:creationId xmlns:a16="http://schemas.microsoft.com/office/drawing/2014/main" id="{BCA82844-E4F4-4FA1-8352-A01DAA444EC8}"/>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2" name="テキスト ボックス 381">
          <a:extLst>
            <a:ext uri="{FF2B5EF4-FFF2-40B4-BE49-F238E27FC236}">
              <a16:creationId xmlns:a16="http://schemas.microsoft.com/office/drawing/2014/main" id="{87CD6BBE-DF48-42AB-9EFC-8EF9A840CBCB}"/>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3" name="直線コネクタ 382">
          <a:extLst>
            <a:ext uri="{FF2B5EF4-FFF2-40B4-BE49-F238E27FC236}">
              <a16:creationId xmlns:a16="http://schemas.microsoft.com/office/drawing/2014/main" id="{C698473E-3460-443F-9193-D14BE06E2904}"/>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4" name="テキスト ボックス 383">
          <a:extLst>
            <a:ext uri="{FF2B5EF4-FFF2-40B4-BE49-F238E27FC236}">
              <a16:creationId xmlns:a16="http://schemas.microsoft.com/office/drawing/2014/main" id="{98B26665-1136-4CE5-875B-E4F1942A1819}"/>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5" name="直線コネクタ 384">
          <a:extLst>
            <a:ext uri="{FF2B5EF4-FFF2-40B4-BE49-F238E27FC236}">
              <a16:creationId xmlns:a16="http://schemas.microsoft.com/office/drawing/2014/main" id="{C22AD02A-8D59-4A82-BF70-D5FCFFFBBB8B}"/>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6" name="テキスト ボックス 385">
          <a:extLst>
            <a:ext uri="{FF2B5EF4-FFF2-40B4-BE49-F238E27FC236}">
              <a16:creationId xmlns:a16="http://schemas.microsoft.com/office/drawing/2014/main" id="{932A768B-3575-4202-962B-A136EBF07843}"/>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7" name="直線コネクタ 386">
          <a:extLst>
            <a:ext uri="{FF2B5EF4-FFF2-40B4-BE49-F238E27FC236}">
              <a16:creationId xmlns:a16="http://schemas.microsoft.com/office/drawing/2014/main" id="{797B8E6C-49AA-40B9-87A9-38060CAA29EA}"/>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8" name="テキスト ボックス 387">
          <a:extLst>
            <a:ext uri="{FF2B5EF4-FFF2-40B4-BE49-F238E27FC236}">
              <a16:creationId xmlns:a16="http://schemas.microsoft.com/office/drawing/2014/main" id="{2281038C-1FBD-49AE-81BD-39F39E4D2BCB}"/>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a:extLst>
            <a:ext uri="{FF2B5EF4-FFF2-40B4-BE49-F238E27FC236}">
              <a16:creationId xmlns:a16="http://schemas.microsoft.com/office/drawing/2014/main" id="{7B2834AB-FFDB-42C4-832F-C07608549306}"/>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0" name="テキスト ボックス 389">
          <a:extLst>
            <a:ext uri="{FF2B5EF4-FFF2-40B4-BE49-F238E27FC236}">
              <a16:creationId xmlns:a16="http://schemas.microsoft.com/office/drawing/2014/main" id="{B94E95DC-FEA6-4255-AEB3-5FAE65E4EA15}"/>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保健センター・保健所】&#10;一人当たり面積グラフ枠">
          <a:extLst>
            <a:ext uri="{FF2B5EF4-FFF2-40B4-BE49-F238E27FC236}">
              <a16:creationId xmlns:a16="http://schemas.microsoft.com/office/drawing/2014/main" id="{3719E9EC-7F3E-4E0C-B427-3C3EE34485C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392" name="直線コネクタ 391">
          <a:extLst>
            <a:ext uri="{FF2B5EF4-FFF2-40B4-BE49-F238E27FC236}">
              <a16:creationId xmlns:a16="http://schemas.microsoft.com/office/drawing/2014/main" id="{6BCCE831-EBAE-4AEF-BD01-B03C83B79882}"/>
            </a:ext>
          </a:extLst>
        </xdr:cNvPr>
        <xdr:cNvCxnSpPr/>
      </xdr:nvCxnSpPr>
      <xdr:spPr>
        <a:xfrm flipV="1">
          <a:off x="19951064" y="92786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393" name="【保健センター・保健所】&#10;一人当たり面積最小値テキスト">
          <a:extLst>
            <a:ext uri="{FF2B5EF4-FFF2-40B4-BE49-F238E27FC236}">
              <a16:creationId xmlns:a16="http://schemas.microsoft.com/office/drawing/2014/main" id="{5650CCA0-5BD9-46C9-B7ED-67EDA876FB14}"/>
            </a:ext>
          </a:extLst>
        </xdr:cNvPr>
        <xdr:cNvSpPr txBox="1"/>
      </xdr:nvSpPr>
      <xdr:spPr>
        <a:xfrm>
          <a:off x="19989800" y="1059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394" name="直線コネクタ 393">
          <a:extLst>
            <a:ext uri="{FF2B5EF4-FFF2-40B4-BE49-F238E27FC236}">
              <a16:creationId xmlns:a16="http://schemas.microsoft.com/office/drawing/2014/main" id="{FAC1EA28-FDDC-4B8D-BC42-44BDF7C53D38}"/>
            </a:ext>
          </a:extLst>
        </xdr:cNvPr>
        <xdr:cNvCxnSpPr/>
      </xdr:nvCxnSpPr>
      <xdr:spPr>
        <a:xfrm>
          <a:off x="19881850" y="10589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395" name="【保健センター・保健所】&#10;一人当たり面積最大値テキスト">
          <a:extLst>
            <a:ext uri="{FF2B5EF4-FFF2-40B4-BE49-F238E27FC236}">
              <a16:creationId xmlns:a16="http://schemas.microsoft.com/office/drawing/2014/main" id="{D27870D9-3C31-4051-AADD-A8BB9FB99E33}"/>
            </a:ext>
          </a:extLst>
        </xdr:cNvPr>
        <xdr:cNvSpPr txBox="1"/>
      </xdr:nvSpPr>
      <xdr:spPr>
        <a:xfrm>
          <a:off x="19989800" y="906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396" name="直線コネクタ 395">
          <a:extLst>
            <a:ext uri="{FF2B5EF4-FFF2-40B4-BE49-F238E27FC236}">
              <a16:creationId xmlns:a16="http://schemas.microsoft.com/office/drawing/2014/main" id="{1F2E9CEF-B8B9-472A-95C4-0776CA9D6A09}"/>
            </a:ext>
          </a:extLst>
        </xdr:cNvPr>
        <xdr:cNvCxnSpPr/>
      </xdr:nvCxnSpPr>
      <xdr:spPr>
        <a:xfrm>
          <a:off x="19881850" y="9278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397" name="【保健センター・保健所】&#10;一人当たり面積平均値テキスト">
          <a:extLst>
            <a:ext uri="{FF2B5EF4-FFF2-40B4-BE49-F238E27FC236}">
              <a16:creationId xmlns:a16="http://schemas.microsoft.com/office/drawing/2014/main" id="{09CA468D-A978-4DBE-9CF4-EFCFE476379A}"/>
            </a:ext>
          </a:extLst>
        </xdr:cNvPr>
        <xdr:cNvSpPr txBox="1"/>
      </xdr:nvSpPr>
      <xdr:spPr>
        <a:xfrm>
          <a:off x="199898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398" name="フローチャート: 判断 397">
          <a:extLst>
            <a:ext uri="{FF2B5EF4-FFF2-40B4-BE49-F238E27FC236}">
              <a16:creationId xmlns:a16="http://schemas.microsoft.com/office/drawing/2014/main" id="{57139F04-588F-47E9-A876-BA62959CBC8B}"/>
            </a:ext>
          </a:extLst>
        </xdr:cNvPr>
        <xdr:cNvSpPr/>
      </xdr:nvSpPr>
      <xdr:spPr>
        <a:xfrm>
          <a:off x="19900900" y="10396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399" name="フローチャート: 判断 398">
          <a:extLst>
            <a:ext uri="{FF2B5EF4-FFF2-40B4-BE49-F238E27FC236}">
              <a16:creationId xmlns:a16="http://schemas.microsoft.com/office/drawing/2014/main" id="{358652F7-E132-4DB1-A00B-4DEBB11B9C94}"/>
            </a:ext>
          </a:extLst>
        </xdr:cNvPr>
        <xdr:cNvSpPr/>
      </xdr:nvSpPr>
      <xdr:spPr>
        <a:xfrm>
          <a:off x="19157950" y="103847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400" name="フローチャート: 判断 399">
          <a:extLst>
            <a:ext uri="{FF2B5EF4-FFF2-40B4-BE49-F238E27FC236}">
              <a16:creationId xmlns:a16="http://schemas.microsoft.com/office/drawing/2014/main" id="{A293AD3B-706D-4747-A434-8A24C3F22DC8}"/>
            </a:ext>
          </a:extLst>
        </xdr:cNvPr>
        <xdr:cNvSpPr/>
      </xdr:nvSpPr>
      <xdr:spPr>
        <a:xfrm>
          <a:off x="18345150" y="103670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401" name="フローチャート: 判断 400">
          <a:extLst>
            <a:ext uri="{FF2B5EF4-FFF2-40B4-BE49-F238E27FC236}">
              <a16:creationId xmlns:a16="http://schemas.microsoft.com/office/drawing/2014/main" id="{0C22159F-1BE4-46F6-A490-A30B9F106053}"/>
            </a:ext>
          </a:extLst>
        </xdr:cNvPr>
        <xdr:cNvSpPr/>
      </xdr:nvSpPr>
      <xdr:spPr>
        <a:xfrm>
          <a:off x="17551400" y="10368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402" name="フローチャート: 判断 401">
          <a:extLst>
            <a:ext uri="{FF2B5EF4-FFF2-40B4-BE49-F238E27FC236}">
              <a16:creationId xmlns:a16="http://schemas.microsoft.com/office/drawing/2014/main" id="{5B157A8C-CC01-4757-91D4-C7ABA28E7BB8}"/>
            </a:ext>
          </a:extLst>
        </xdr:cNvPr>
        <xdr:cNvSpPr/>
      </xdr:nvSpPr>
      <xdr:spPr>
        <a:xfrm>
          <a:off x="16757650" y="10412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C974252D-AE50-4AB5-A205-9B73584AC03B}"/>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F879F9B-74FE-4458-95EA-4F6486947A0A}"/>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40D5881D-1A89-4655-9347-EC4A45EC6E53}"/>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3FF63EF4-6CF7-45C3-828A-ACE31D02C9FB}"/>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12F923C-5D34-4EA8-BB21-5118701EB4CC}"/>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104140</xdr:rowOff>
    </xdr:from>
    <xdr:to>
      <xdr:col>116</xdr:col>
      <xdr:colOff>114300</xdr:colOff>
      <xdr:row>64</xdr:row>
      <xdr:rowOff>34290</xdr:rowOff>
    </xdr:to>
    <xdr:sp macro="" textlink="">
      <xdr:nvSpPr>
        <xdr:cNvPr id="408" name="楕円 407">
          <a:extLst>
            <a:ext uri="{FF2B5EF4-FFF2-40B4-BE49-F238E27FC236}">
              <a16:creationId xmlns:a16="http://schemas.microsoft.com/office/drawing/2014/main" id="{B824884D-0616-4B4E-812B-A228B119E21F}"/>
            </a:ext>
          </a:extLst>
        </xdr:cNvPr>
        <xdr:cNvSpPr/>
      </xdr:nvSpPr>
      <xdr:spPr>
        <a:xfrm>
          <a:off x="19900900" y="10511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19067</xdr:rowOff>
    </xdr:from>
    <xdr:ext cx="469744" cy="259045"/>
    <xdr:sp macro="" textlink="">
      <xdr:nvSpPr>
        <xdr:cNvPr id="409" name="【保健センター・保健所】&#10;一人当たり面積該当値テキスト">
          <a:extLst>
            <a:ext uri="{FF2B5EF4-FFF2-40B4-BE49-F238E27FC236}">
              <a16:creationId xmlns:a16="http://schemas.microsoft.com/office/drawing/2014/main" id="{AF7DFEC4-3588-4E9F-9407-A8A3FFF5373E}"/>
            </a:ext>
          </a:extLst>
        </xdr:cNvPr>
        <xdr:cNvSpPr txBox="1"/>
      </xdr:nvSpPr>
      <xdr:spPr>
        <a:xfrm>
          <a:off x="19989800"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410" name="楕円 409">
          <a:extLst>
            <a:ext uri="{FF2B5EF4-FFF2-40B4-BE49-F238E27FC236}">
              <a16:creationId xmlns:a16="http://schemas.microsoft.com/office/drawing/2014/main" id="{82346757-B7CF-47F3-9AC0-EEC6C8CDB520}"/>
            </a:ext>
          </a:extLst>
        </xdr:cNvPr>
        <xdr:cNvSpPr/>
      </xdr:nvSpPr>
      <xdr:spPr>
        <a:xfrm>
          <a:off x="19157950" y="105130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154940</xdr:rowOff>
    </xdr:from>
    <xdr:to>
      <xdr:col>116</xdr:col>
      <xdr:colOff>63500</xdr:colOff>
      <xdr:row>63</xdr:row>
      <xdr:rowOff>156210</xdr:rowOff>
    </xdr:to>
    <xdr:cxnSp macro="">
      <xdr:nvCxnSpPr>
        <xdr:cNvPr id="411" name="直線コネクタ 410">
          <a:extLst>
            <a:ext uri="{FF2B5EF4-FFF2-40B4-BE49-F238E27FC236}">
              <a16:creationId xmlns:a16="http://schemas.microsoft.com/office/drawing/2014/main" id="{E581DAF8-1C4E-49C4-92AA-621B48C6C546}"/>
            </a:ext>
          </a:extLst>
        </xdr:cNvPr>
        <xdr:cNvCxnSpPr/>
      </xdr:nvCxnSpPr>
      <xdr:spPr>
        <a:xfrm flipV="1">
          <a:off x="19202400" y="10562590"/>
          <a:ext cx="7493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5080</xdr:rowOff>
    </xdr:from>
    <xdr:to>
      <xdr:col>107</xdr:col>
      <xdr:colOff>101600</xdr:colOff>
      <xdr:row>63</xdr:row>
      <xdr:rowOff>106680</xdr:rowOff>
    </xdr:to>
    <xdr:sp macro="" textlink="">
      <xdr:nvSpPr>
        <xdr:cNvPr id="412" name="楕円 411">
          <a:extLst>
            <a:ext uri="{FF2B5EF4-FFF2-40B4-BE49-F238E27FC236}">
              <a16:creationId xmlns:a16="http://schemas.microsoft.com/office/drawing/2014/main" id="{0BF4976B-0358-4657-A1B4-9D0CE9586BBC}"/>
            </a:ext>
          </a:extLst>
        </xdr:cNvPr>
        <xdr:cNvSpPr/>
      </xdr:nvSpPr>
      <xdr:spPr>
        <a:xfrm>
          <a:off x="18345150" y="104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55880</xdr:rowOff>
    </xdr:from>
    <xdr:to>
      <xdr:col>111</xdr:col>
      <xdr:colOff>177800</xdr:colOff>
      <xdr:row>63</xdr:row>
      <xdr:rowOff>156210</xdr:rowOff>
    </xdr:to>
    <xdr:cxnSp macro="">
      <xdr:nvCxnSpPr>
        <xdr:cNvPr id="413" name="直線コネクタ 412">
          <a:extLst>
            <a:ext uri="{FF2B5EF4-FFF2-40B4-BE49-F238E27FC236}">
              <a16:creationId xmlns:a16="http://schemas.microsoft.com/office/drawing/2014/main" id="{55A93C38-7746-415C-A4A8-C65640A9311C}"/>
            </a:ext>
          </a:extLst>
        </xdr:cNvPr>
        <xdr:cNvCxnSpPr/>
      </xdr:nvCxnSpPr>
      <xdr:spPr>
        <a:xfrm>
          <a:off x="18395950" y="10463530"/>
          <a:ext cx="80645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7620</xdr:rowOff>
    </xdr:from>
    <xdr:to>
      <xdr:col>102</xdr:col>
      <xdr:colOff>165100</xdr:colOff>
      <xdr:row>63</xdr:row>
      <xdr:rowOff>109220</xdr:rowOff>
    </xdr:to>
    <xdr:sp macro="" textlink="">
      <xdr:nvSpPr>
        <xdr:cNvPr id="414" name="楕円 413">
          <a:extLst>
            <a:ext uri="{FF2B5EF4-FFF2-40B4-BE49-F238E27FC236}">
              <a16:creationId xmlns:a16="http://schemas.microsoft.com/office/drawing/2014/main" id="{661F6845-93AF-4CA0-8764-1F3C5AD7A282}"/>
            </a:ext>
          </a:extLst>
        </xdr:cNvPr>
        <xdr:cNvSpPr/>
      </xdr:nvSpPr>
      <xdr:spPr>
        <a:xfrm>
          <a:off x="175514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55880</xdr:rowOff>
    </xdr:from>
    <xdr:to>
      <xdr:col>107</xdr:col>
      <xdr:colOff>50800</xdr:colOff>
      <xdr:row>63</xdr:row>
      <xdr:rowOff>58420</xdr:rowOff>
    </xdr:to>
    <xdr:cxnSp macro="">
      <xdr:nvCxnSpPr>
        <xdr:cNvPr id="415" name="直線コネクタ 414">
          <a:extLst>
            <a:ext uri="{FF2B5EF4-FFF2-40B4-BE49-F238E27FC236}">
              <a16:creationId xmlns:a16="http://schemas.microsoft.com/office/drawing/2014/main" id="{78A35BDB-A2F7-45B2-A2B9-5BCF473C73D0}"/>
            </a:ext>
          </a:extLst>
        </xdr:cNvPr>
        <xdr:cNvCxnSpPr/>
      </xdr:nvCxnSpPr>
      <xdr:spPr>
        <a:xfrm flipV="1">
          <a:off x="17602200" y="10463530"/>
          <a:ext cx="7937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7620</xdr:rowOff>
    </xdr:from>
    <xdr:to>
      <xdr:col>98</xdr:col>
      <xdr:colOff>38100</xdr:colOff>
      <xdr:row>63</xdr:row>
      <xdr:rowOff>109220</xdr:rowOff>
    </xdr:to>
    <xdr:sp macro="" textlink="">
      <xdr:nvSpPr>
        <xdr:cNvPr id="416" name="楕円 415">
          <a:extLst>
            <a:ext uri="{FF2B5EF4-FFF2-40B4-BE49-F238E27FC236}">
              <a16:creationId xmlns:a16="http://schemas.microsoft.com/office/drawing/2014/main" id="{99AA0712-802E-4041-A707-FCE714724CF3}"/>
            </a:ext>
          </a:extLst>
        </xdr:cNvPr>
        <xdr:cNvSpPr/>
      </xdr:nvSpPr>
      <xdr:spPr>
        <a:xfrm>
          <a:off x="16757650" y="10415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58420</xdr:rowOff>
    </xdr:from>
    <xdr:to>
      <xdr:col>102</xdr:col>
      <xdr:colOff>114300</xdr:colOff>
      <xdr:row>63</xdr:row>
      <xdr:rowOff>58420</xdr:rowOff>
    </xdr:to>
    <xdr:cxnSp macro="">
      <xdr:nvCxnSpPr>
        <xdr:cNvPr id="417" name="直線コネクタ 416">
          <a:extLst>
            <a:ext uri="{FF2B5EF4-FFF2-40B4-BE49-F238E27FC236}">
              <a16:creationId xmlns:a16="http://schemas.microsoft.com/office/drawing/2014/main" id="{0A34460C-A127-48C6-BEC8-113D700E79E4}"/>
            </a:ext>
          </a:extLst>
        </xdr:cNvPr>
        <xdr:cNvCxnSpPr/>
      </xdr:nvCxnSpPr>
      <xdr:spPr>
        <a:xfrm>
          <a:off x="16802100" y="104660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418" name="n_1aveValue【保健センター・保健所】&#10;一人当たり面積">
          <a:extLst>
            <a:ext uri="{FF2B5EF4-FFF2-40B4-BE49-F238E27FC236}">
              <a16:creationId xmlns:a16="http://schemas.microsoft.com/office/drawing/2014/main" id="{991E8E8A-4B86-4843-B810-F03237FBE073}"/>
            </a:ext>
          </a:extLst>
        </xdr:cNvPr>
        <xdr:cNvSpPr txBox="1"/>
      </xdr:nvSpPr>
      <xdr:spPr>
        <a:xfrm>
          <a:off x="18980227" y="1016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419" name="n_2aveValue【保健センター・保健所】&#10;一人当たり面積">
          <a:extLst>
            <a:ext uri="{FF2B5EF4-FFF2-40B4-BE49-F238E27FC236}">
              <a16:creationId xmlns:a16="http://schemas.microsoft.com/office/drawing/2014/main" id="{7126EDC7-951A-4E23-AD13-8F97A6940D86}"/>
            </a:ext>
          </a:extLst>
        </xdr:cNvPr>
        <xdr:cNvSpPr txBox="1"/>
      </xdr:nvSpPr>
      <xdr:spPr>
        <a:xfrm>
          <a:off x="181801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420" name="n_3aveValue【保健センター・保健所】&#10;一人当たり面積">
          <a:extLst>
            <a:ext uri="{FF2B5EF4-FFF2-40B4-BE49-F238E27FC236}">
              <a16:creationId xmlns:a16="http://schemas.microsoft.com/office/drawing/2014/main" id="{EBF7E74A-CADE-46FC-92D7-3346B4F61844}"/>
            </a:ext>
          </a:extLst>
        </xdr:cNvPr>
        <xdr:cNvSpPr txBox="1"/>
      </xdr:nvSpPr>
      <xdr:spPr>
        <a:xfrm>
          <a:off x="17386377" y="1014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421" name="n_4aveValue【保健センター・保健所】&#10;一人当たり面積">
          <a:extLst>
            <a:ext uri="{FF2B5EF4-FFF2-40B4-BE49-F238E27FC236}">
              <a16:creationId xmlns:a16="http://schemas.microsoft.com/office/drawing/2014/main" id="{A40A063E-FD3E-4ADA-A380-98B9B8FDABB6}"/>
            </a:ext>
          </a:extLst>
        </xdr:cNvPr>
        <xdr:cNvSpPr txBox="1"/>
      </xdr:nvSpPr>
      <xdr:spPr>
        <a:xfrm>
          <a:off x="16592627" y="1020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422" name="n_1mainValue【保健センター・保健所】&#10;一人当たり面積">
          <a:extLst>
            <a:ext uri="{FF2B5EF4-FFF2-40B4-BE49-F238E27FC236}">
              <a16:creationId xmlns:a16="http://schemas.microsoft.com/office/drawing/2014/main" id="{83834FE0-E8CE-40CC-9D67-7F43BC77D6A7}"/>
            </a:ext>
          </a:extLst>
        </xdr:cNvPr>
        <xdr:cNvSpPr txBox="1"/>
      </xdr:nvSpPr>
      <xdr:spPr>
        <a:xfrm>
          <a:off x="189802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97807</xdr:rowOff>
    </xdr:from>
    <xdr:ext cx="469744" cy="259045"/>
    <xdr:sp macro="" textlink="">
      <xdr:nvSpPr>
        <xdr:cNvPr id="423" name="n_2mainValue【保健センター・保健所】&#10;一人当たり面積">
          <a:extLst>
            <a:ext uri="{FF2B5EF4-FFF2-40B4-BE49-F238E27FC236}">
              <a16:creationId xmlns:a16="http://schemas.microsoft.com/office/drawing/2014/main" id="{252A2761-0A4A-4DAD-A7AD-4CFEFCA31838}"/>
            </a:ext>
          </a:extLst>
        </xdr:cNvPr>
        <xdr:cNvSpPr txBox="1"/>
      </xdr:nvSpPr>
      <xdr:spPr>
        <a:xfrm>
          <a:off x="18180127" y="1050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100347</xdr:rowOff>
    </xdr:from>
    <xdr:ext cx="469744" cy="259045"/>
    <xdr:sp macro="" textlink="">
      <xdr:nvSpPr>
        <xdr:cNvPr id="424" name="n_3mainValue【保健センター・保健所】&#10;一人当たり面積">
          <a:extLst>
            <a:ext uri="{FF2B5EF4-FFF2-40B4-BE49-F238E27FC236}">
              <a16:creationId xmlns:a16="http://schemas.microsoft.com/office/drawing/2014/main" id="{FF49A7AB-165E-4CF9-98DC-FCA951E4D737}"/>
            </a:ext>
          </a:extLst>
        </xdr:cNvPr>
        <xdr:cNvSpPr txBox="1"/>
      </xdr:nvSpPr>
      <xdr:spPr>
        <a:xfrm>
          <a:off x="17386377"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100347</xdr:rowOff>
    </xdr:from>
    <xdr:ext cx="469744" cy="259045"/>
    <xdr:sp macro="" textlink="">
      <xdr:nvSpPr>
        <xdr:cNvPr id="425" name="n_4mainValue【保健センター・保健所】&#10;一人当たり面積">
          <a:extLst>
            <a:ext uri="{FF2B5EF4-FFF2-40B4-BE49-F238E27FC236}">
              <a16:creationId xmlns:a16="http://schemas.microsoft.com/office/drawing/2014/main" id="{9A2C2DCE-EFD3-4EF6-AF56-E79D3A343AD8}"/>
            </a:ext>
          </a:extLst>
        </xdr:cNvPr>
        <xdr:cNvSpPr txBox="1"/>
      </xdr:nvSpPr>
      <xdr:spPr>
        <a:xfrm>
          <a:off x="16592627"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C2BE3BDB-7B47-42AF-86FF-84292E858622}"/>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30465F0F-5893-4778-9E67-987DB86C91E4}"/>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21C7CF62-3BFE-49B1-ADBD-32A60575C02A}"/>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312F4034-F2FE-43BD-B09D-3C360E6A652D}"/>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88369024-23D5-4078-A711-E2894EF0E541}"/>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A4928168-5968-40C6-946E-52EA65EC2F47}"/>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C91F321D-BE4D-4525-9637-190964757529}"/>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67C24C02-AB57-4076-8B3B-B9F057C73794}"/>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EB90B7B4-553A-45C5-9662-50F45353B8D5}"/>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29048FD3-613D-41FA-9D21-7CFBCD13A90D}"/>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84500C5E-F974-4A9E-92C5-EA91D7C94F1D}"/>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7" name="直線コネクタ 436">
          <a:extLst>
            <a:ext uri="{FF2B5EF4-FFF2-40B4-BE49-F238E27FC236}">
              <a16:creationId xmlns:a16="http://schemas.microsoft.com/office/drawing/2014/main" id="{DC17D35B-AE7B-45A2-833B-2795D7B62621}"/>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8" name="テキスト ボックス 437">
          <a:extLst>
            <a:ext uri="{FF2B5EF4-FFF2-40B4-BE49-F238E27FC236}">
              <a16:creationId xmlns:a16="http://schemas.microsoft.com/office/drawing/2014/main" id="{447481FA-9807-40E2-B580-60CEFAB5D54F}"/>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9" name="直線コネクタ 438">
          <a:extLst>
            <a:ext uri="{FF2B5EF4-FFF2-40B4-BE49-F238E27FC236}">
              <a16:creationId xmlns:a16="http://schemas.microsoft.com/office/drawing/2014/main" id="{CF753BBE-F334-4585-A7BE-60C034983151}"/>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0" name="テキスト ボックス 439">
          <a:extLst>
            <a:ext uri="{FF2B5EF4-FFF2-40B4-BE49-F238E27FC236}">
              <a16:creationId xmlns:a16="http://schemas.microsoft.com/office/drawing/2014/main" id="{A57364C5-C0EF-4124-8BBB-F80CE4BFA3CF}"/>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1" name="直線コネクタ 440">
          <a:extLst>
            <a:ext uri="{FF2B5EF4-FFF2-40B4-BE49-F238E27FC236}">
              <a16:creationId xmlns:a16="http://schemas.microsoft.com/office/drawing/2014/main" id="{ED4F0E73-37B9-45B4-9849-B49C44B3757A}"/>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2" name="テキスト ボックス 441">
          <a:extLst>
            <a:ext uri="{FF2B5EF4-FFF2-40B4-BE49-F238E27FC236}">
              <a16:creationId xmlns:a16="http://schemas.microsoft.com/office/drawing/2014/main" id="{56416B89-9ED9-46CC-9AEA-442760A1A932}"/>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3" name="直線コネクタ 442">
          <a:extLst>
            <a:ext uri="{FF2B5EF4-FFF2-40B4-BE49-F238E27FC236}">
              <a16:creationId xmlns:a16="http://schemas.microsoft.com/office/drawing/2014/main" id="{A9231617-00BC-488B-9A19-352BCB4DE95B}"/>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4" name="テキスト ボックス 443">
          <a:extLst>
            <a:ext uri="{FF2B5EF4-FFF2-40B4-BE49-F238E27FC236}">
              <a16:creationId xmlns:a16="http://schemas.microsoft.com/office/drawing/2014/main" id="{1D2C0770-9342-4D31-811E-171633BFEA73}"/>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5" name="直線コネクタ 444">
          <a:extLst>
            <a:ext uri="{FF2B5EF4-FFF2-40B4-BE49-F238E27FC236}">
              <a16:creationId xmlns:a16="http://schemas.microsoft.com/office/drawing/2014/main" id="{72A12EDF-6CA6-41C9-A2CC-77DC75EB9A55}"/>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6" name="テキスト ボックス 445">
          <a:extLst>
            <a:ext uri="{FF2B5EF4-FFF2-40B4-BE49-F238E27FC236}">
              <a16:creationId xmlns:a16="http://schemas.microsoft.com/office/drawing/2014/main" id="{0C33E674-389C-47D6-AE2C-29266A330592}"/>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7" name="直線コネクタ 446">
          <a:extLst>
            <a:ext uri="{FF2B5EF4-FFF2-40B4-BE49-F238E27FC236}">
              <a16:creationId xmlns:a16="http://schemas.microsoft.com/office/drawing/2014/main" id="{F040FC01-E9C4-4662-8966-AFE82966D0F5}"/>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8" name="テキスト ボックス 447">
          <a:extLst>
            <a:ext uri="{FF2B5EF4-FFF2-40B4-BE49-F238E27FC236}">
              <a16:creationId xmlns:a16="http://schemas.microsoft.com/office/drawing/2014/main" id="{3D14DE0B-45EE-4C06-8CC4-574E8DFFFFD3}"/>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a:extLst>
            <a:ext uri="{FF2B5EF4-FFF2-40B4-BE49-F238E27FC236}">
              <a16:creationId xmlns:a16="http://schemas.microsoft.com/office/drawing/2014/main" id="{3FA159C7-D806-43BD-8969-03D70D9F781E}"/>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450" name="直線コネクタ 449">
          <a:extLst>
            <a:ext uri="{FF2B5EF4-FFF2-40B4-BE49-F238E27FC236}">
              <a16:creationId xmlns:a16="http://schemas.microsoft.com/office/drawing/2014/main" id="{23FF4A0E-A9D3-4AF6-AA0E-D8E89F9F44E1}"/>
            </a:ext>
          </a:extLst>
        </xdr:cNvPr>
        <xdr:cNvCxnSpPr/>
      </xdr:nvCxnSpPr>
      <xdr:spPr>
        <a:xfrm flipV="1">
          <a:off x="14699614" y="1274953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451" name="【消防施設】&#10;有形固定資産減価償却率最小値テキスト">
          <a:extLst>
            <a:ext uri="{FF2B5EF4-FFF2-40B4-BE49-F238E27FC236}">
              <a16:creationId xmlns:a16="http://schemas.microsoft.com/office/drawing/2014/main" id="{EEF4E463-CCB0-484B-A352-9AB7B96AB9F9}"/>
            </a:ext>
          </a:extLst>
        </xdr:cNvPr>
        <xdr:cNvSpPr txBox="1"/>
      </xdr:nvSpPr>
      <xdr:spPr>
        <a:xfrm>
          <a:off x="14738350" y="1429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452" name="直線コネクタ 451">
          <a:extLst>
            <a:ext uri="{FF2B5EF4-FFF2-40B4-BE49-F238E27FC236}">
              <a16:creationId xmlns:a16="http://schemas.microsoft.com/office/drawing/2014/main" id="{69E88F61-D844-4261-88C8-DB06D32E3D3F}"/>
            </a:ext>
          </a:extLst>
        </xdr:cNvPr>
        <xdr:cNvCxnSpPr/>
      </xdr:nvCxnSpPr>
      <xdr:spPr>
        <a:xfrm>
          <a:off x="14611350" y="14288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453" name="【消防施設】&#10;有形固定資産減価償却率最大値テキスト">
          <a:extLst>
            <a:ext uri="{FF2B5EF4-FFF2-40B4-BE49-F238E27FC236}">
              <a16:creationId xmlns:a16="http://schemas.microsoft.com/office/drawing/2014/main" id="{06E4FC9C-66A0-499B-B5A2-E8E02DA2CA9D}"/>
            </a:ext>
          </a:extLst>
        </xdr:cNvPr>
        <xdr:cNvSpPr txBox="1"/>
      </xdr:nvSpPr>
      <xdr:spPr>
        <a:xfrm>
          <a:off x="14738350" y="1253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454" name="直線コネクタ 453">
          <a:extLst>
            <a:ext uri="{FF2B5EF4-FFF2-40B4-BE49-F238E27FC236}">
              <a16:creationId xmlns:a16="http://schemas.microsoft.com/office/drawing/2014/main" id="{887158CB-B889-4797-AE4E-4D1FC40E67C8}"/>
            </a:ext>
          </a:extLst>
        </xdr:cNvPr>
        <xdr:cNvCxnSpPr/>
      </xdr:nvCxnSpPr>
      <xdr:spPr>
        <a:xfrm>
          <a:off x="14611350" y="12749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455" name="【消防施設】&#10;有形固定資産減価償却率平均値テキスト">
          <a:extLst>
            <a:ext uri="{FF2B5EF4-FFF2-40B4-BE49-F238E27FC236}">
              <a16:creationId xmlns:a16="http://schemas.microsoft.com/office/drawing/2014/main" id="{874FBA98-C369-4B0E-A2B0-16EE6E6157AE}"/>
            </a:ext>
          </a:extLst>
        </xdr:cNvPr>
        <xdr:cNvSpPr txBox="1"/>
      </xdr:nvSpPr>
      <xdr:spPr>
        <a:xfrm>
          <a:off x="14738350" y="13423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56" name="フローチャート: 判断 455">
          <a:extLst>
            <a:ext uri="{FF2B5EF4-FFF2-40B4-BE49-F238E27FC236}">
              <a16:creationId xmlns:a16="http://schemas.microsoft.com/office/drawing/2014/main" id="{A3DD2D6E-A798-4EAC-BB69-BCCFABBFDCD6}"/>
            </a:ext>
          </a:extLst>
        </xdr:cNvPr>
        <xdr:cNvSpPr/>
      </xdr:nvSpPr>
      <xdr:spPr>
        <a:xfrm>
          <a:off x="14649450" y="1356613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457" name="フローチャート: 判断 456">
          <a:extLst>
            <a:ext uri="{FF2B5EF4-FFF2-40B4-BE49-F238E27FC236}">
              <a16:creationId xmlns:a16="http://schemas.microsoft.com/office/drawing/2014/main" id="{8E70A8A5-7A6F-4D21-A576-2763CFBD9170}"/>
            </a:ext>
          </a:extLst>
        </xdr:cNvPr>
        <xdr:cNvSpPr/>
      </xdr:nvSpPr>
      <xdr:spPr>
        <a:xfrm>
          <a:off x="13887450" y="13667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458" name="フローチャート: 判断 457">
          <a:extLst>
            <a:ext uri="{FF2B5EF4-FFF2-40B4-BE49-F238E27FC236}">
              <a16:creationId xmlns:a16="http://schemas.microsoft.com/office/drawing/2014/main" id="{F26DC4C7-1B7A-4A89-8076-0771FE24DDC4}"/>
            </a:ext>
          </a:extLst>
        </xdr:cNvPr>
        <xdr:cNvSpPr/>
      </xdr:nvSpPr>
      <xdr:spPr>
        <a:xfrm>
          <a:off x="130937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459" name="フローチャート: 判断 458">
          <a:extLst>
            <a:ext uri="{FF2B5EF4-FFF2-40B4-BE49-F238E27FC236}">
              <a16:creationId xmlns:a16="http://schemas.microsoft.com/office/drawing/2014/main" id="{6C603309-2C7F-4759-8391-385558705222}"/>
            </a:ext>
          </a:extLst>
        </xdr:cNvPr>
        <xdr:cNvSpPr/>
      </xdr:nvSpPr>
      <xdr:spPr>
        <a:xfrm>
          <a:off x="12299950" y="136290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460" name="フローチャート: 判断 459">
          <a:extLst>
            <a:ext uri="{FF2B5EF4-FFF2-40B4-BE49-F238E27FC236}">
              <a16:creationId xmlns:a16="http://schemas.microsoft.com/office/drawing/2014/main" id="{BB9C25A5-748E-4942-9244-9EC9040A7F8F}"/>
            </a:ext>
          </a:extLst>
        </xdr:cNvPr>
        <xdr:cNvSpPr/>
      </xdr:nvSpPr>
      <xdr:spPr>
        <a:xfrm>
          <a:off x="11487150" y="1341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00A5338E-B687-4501-92F2-B58413106945}"/>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450CC3CA-9849-4131-B63C-0A78957D16FD}"/>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2CFEF5B5-FCFC-4442-8064-B4BB0BDE92BC}"/>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26E15077-8143-46D7-BE70-C863076CE79A}"/>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445AC3D3-F7B2-4FD3-AE50-AEB87297587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113030</xdr:rowOff>
    </xdr:from>
    <xdr:to>
      <xdr:col>85</xdr:col>
      <xdr:colOff>177800</xdr:colOff>
      <xdr:row>84</xdr:row>
      <xdr:rowOff>43180</xdr:rowOff>
    </xdr:to>
    <xdr:sp macro="" textlink="">
      <xdr:nvSpPr>
        <xdr:cNvPr id="466" name="楕円 465">
          <a:extLst>
            <a:ext uri="{FF2B5EF4-FFF2-40B4-BE49-F238E27FC236}">
              <a16:creationId xmlns:a16="http://schemas.microsoft.com/office/drawing/2014/main" id="{595A7FBF-8EE8-4B75-913D-352D92078884}"/>
            </a:ext>
          </a:extLst>
        </xdr:cNvPr>
        <xdr:cNvSpPr/>
      </xdr:nvSpPr>
      <xdr:spPr>
        <a:xfrm>
          <a:off x="14649450" y="138226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91457</xdr:rowOff>
    </xdr:from>
    <xdr:ext cx="405111" cy="259045"/>
    <xdr:sp macro="" textlink="">
      <xdr:nvSpPr>
        <xdr:cNvPr id="467" name="【消防施設】&#10;有形固定資産減価償却率該当値テキスト">
          <a:extLst>
            <a:ext uri="{FF2B5EF4-FFF2-40B4-BE49-F238E27FC236}">
              <a16:creationId xmlns:a16="http://schemas.microsoft.com/office/drawing/2014/main" id="{A93E0BCB-EC36-4C81-B321-9861CA28DE0B}"/>
            </a:ext>
          </a:extLst>
        </xdr:cNvPr>
        <xdr:cNvSpPr txBox="1"/>
      </xdr:nvSpPr>
      <xdr:spPr>
        <a:xfrm>
          <a:off x="14738350" y="1380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57786</xdr:rowOff>
    </xdr:from>
    <xdr:to>
      <xdr:col>81</xdr:col>
      <xdr:colOff>101600</xdr:colOff>
      <xdr:row>83</xdr:row>
      <xdr:rowOff>159386</xdr:rowOff>
    </xdr:to>
    <xdr:sp macro="" textlink="">
      <xdr:nvSpPr>
        <xdr:cNvPr id="468" name="楕円 467">
          <a:extLst>
            <a:ext uri="{FF2B5EF4-FFF2-40B4-BE49-F238E27FC236}">
              <a16:creationId xmlns:a16="http://schemas.microsoft.com/office/drawing/2014/main" id="{3606C440-8E99-42B9-BA8D-E644245EF7BF}"/>
            </a:ext>
          </a:extLst>
        </xdr:cNvPr>
        <xdr:cNvSpPr/>
      </xdr:nvSpPr>
      <xdr:spPr>
        <a:xfrm>
          <a:off x="13887450" y="137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108586</xdr:rowOff>
    </xdr:from>
    <xdr:to>
      <xdr:col>85</xdr:col>
      <xdr:colOff>127000</xdr:colOff>
      <xdr:row>83</xdr:row>
      <xdr:rowOff>163830</xdr:rowOff>
    </xdr:to>
    <xdr:cxnSp macro="">
      <xdr:nvCxnSpPr>
        <xdr:cNvPr id="469" name="直線コネクタ 468">
          <a:extLst>
            <a:ext uri="{FF2B5EF4-FFF2-40B4-BE49-F238E27FC236}">
              <a16:creationId xmlns:a16="http://schemas.microsoft.com/office/drawing/2014/main" id="{70196FFB-6A15-47EB-B04A-E59397174AEB}"/>
            </a:ext>
          </a:extLst>
        </xdr:cNvPr>
        <xdr:cNvCxnSpPr/>
      </xdr:nvCxnSpPr>
      <xdr:spPr>
        <a:xfrm>
          <a:off x="13938250" y="13818236"/>
          <a:ext cx="762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40639</xdr:rowOff>
    </xdr:from>
    <xdr:to>
      <xdr:col>76</xdr:col>
      <xdr:colOff>165100</xdr:colOff>
      <xdr:row>83</xdr:row>
      <xdr:rowOff>142239</xdr:rowOff>
    </xdr:to>
    <xdr:sp macro="" textlink="">
      <xdr:nvSpPr>
        <xdr:cNvPr id="470" name="楕円 469">
          <a:extLst>
            <a:ext uri="{FF2B5EF4-FFF2-40B4-BE49-F238E27FC236}">
              <a16:creationId xmlns:a16="http://schemas.microsoft.com/office/drawing/2014/main" id="{994A431A-A4D7-480E-A31D-2566265621C9}"/>
            </a:ext>
          </a:extLst>
        </xdr:cNvPr>
        <xdr:cNvSpPr/>
      </xdr:nvSpPr>
      <xdr:spPr>
        <a:xfrm>
          <a:off x="130937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91439</xdr:rowOff>
    </xdr:from>
    <xdr:to>
      <xdr:col>81</xdr:col>
      <xdr:colOff>50800</xdr:colOff>
      <xdr:row>83</xdr:row>
      <xdr:rowOff>108586</xdr:rowOff>
    </xdr:to>
    <xdr:cxnSp macro="">
      <xdr:nvCxnSpPr>
        <xdr:cNvPr id="471" name="直線コネクタ 470">
          <a:extLst>
            <a:ext uri="{FF2B5EF4-FFF2-40B4-BE49-F238E27FC236}">
              <a16:creationId xmlns:a16="http://schemas.microsoft.com/office/drawing/2014/main" id="{2C210575-CE24-45A5-BFCB-3A339A04FBE5}"/>
            </a:ext>
          </a:extLst>
        </xdr:cNvPr>
        <xdr:cNvCxnSpPr/>
      </xdr:nvCxnSpPr>
      <xdr:spPr>
        <a:xfrm>
          <a:off x="13144500" y="13801089"/>
          <a:ext cx="79375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38736</xdr:rowOff>
    </xdr:from>
    <xdr:to>
      <xdr:col>72</xdr:col>
      <xdr:colOff>38100</xdr:colOff>
      <xdr:row>83</xdr:row>
      <xdr:rowOff>140336</xdr:rowOff>
    </xdr:to>
    <xdr:sp macro="" textlink="">
      <xdr:nvSpPr>
        <xdr:cNvPr id="472" name="楕円 471">
          <a:extLst>
            <a:ext uri="{FF2B5EF4-FFF2-40B4-BE49-F238E27FC236}">
              <a16:creationId xmlns:a16="http://schemas.microsoft.com/office/drawing/2014/main" id="{C447836F-210B-449F-AED6-423420E6F809}"/>
            </a:ext>
          </a:extLst>
        </xdr:cNvPr>
        <xdr:cNvSpPr/>
      </xdr:nvSpPr>
      <xdr:spPr>
        <a:xfrm>
          <a:off x="12299950" y="137483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89536</xdr:rowOff>
    </xdr:from>
    <xdr:to>
      <xdr:col>76</xdr:col>
      <xdr:colOff>114300</xdr:colOff>
      <xdr:row>83</xdr:row>
      <xdr:rowOff>91439</xdr:rowOff>
    </xdr:to>
    <xdr:cxnSp macro="">
      <xdr:nvCxnSpPr>
        <xdr:cNvPr id="473" name="直線コネクタ 472">
          <a:extLst>
            <a:ext uri="{FF2B5EF4-FFF2-40B4-BE49-F238E27FC236}">
              <a16:creationId xmlns:a16="http://schemas.microsoft.com/office/drawing/2014/main" id="{45AD7F2B-D8E8-4876-B4B0-6B6F8DF8F4B6}"/>
            </a:ext>
          </a:extLst>
        </xdr:cNvPr>
        <xdr:cNvCxnSpPr/>
      </xdr:nvCxnSpPr>
      <xdr:spPr>
        <a:xfrm>
          <a:off x="12344400" y="13799186"/>
          <a:ext cx="8001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73025</xdr:rowOff>
    </xdr:from>
    <xdr:to>
      <xdr:col>67</xdr:col>
      <xdr:colOff>101600</xdr:colOff>
      <xdr:row>84</xdr:row>
      <xdr:rowOff>3175</xdr:rowOff>
    </xdr:to>
    <xdr:sp macro="" textlink="">
      <xdr:nvSpPr>
        <xdr:cNvPr id="474" name="楕円 473">
          <a:extLst>
            <a:ext uri="{FF2B5EF4-FFF2-40B4-BE49-F238E27FC236}">
              <a16:creationId xmlns:a16="http://schemas.microsoft.com/office/drawing/2014/main" id="{42BF16EF-F37C-47A9-B387-CD4D14B491B5}"/>
            </a:ext>
          </a:extLst>
        </xdr:cNvPr>
        <xdr:cNvSpPr/>
      </xdr:nvSpPr>
      <xdr:spPr>
        <a:xfrm>
          <a:off x="11487150" y="137826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89536</xdr:rowOff>
    </xdr:from>
    <xdr:to>
      <xdr:col>71</xdr:col>
      <xdr:colOff>177800</xdr:colOff>
      <xdr:row>83</xdr:row>
      <xdr:rowOff>123825</xdr:rowOff>
    </xdr:to>
    <xdr:cxnSp macro="">
      <xdr:nvCxnSpPr>
        <xdr:cNvPr id="475" name="直線コネクタ 474">
          <a:extLst>
            <a:ext uri="{FF2B5EF4-FFF2-40B4-BE49-F238E27FC236}">
              <a16:creationId xmlns:a16="http://schemas.microsoft.com/office/drawing/2014/main" id="{E90C1E37-CF51-4D2E-8D3C-55FE6735EE1B}"/>
            </a:ext>
          </a:extLst>
        </xdr:cNvPr>
        <xdr:cNvCxnSpPr/>
      </xdr:nvCxnSpPr>
      <xdr:spPr>
        <a:xfrm flipV="1">
          <a:off x="11537950" y="13799186"/>
          <a:ext cx="8064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69232</xdr:rowOff>
    </xdr:from>
    <xdr:ext cx="405111" cy="259045"/>
    <xdr:sp macro="" textlink="">
      <xdr:nvSpPr>
        <xdr:cNvPr id="476" name="n_1aveValue【消防施設】&#10;有形固定資産減価償却率">
          <a:extLst>
            <a:ext uri="{FF2B5EF4-FFF2-40B4-BE49-F238E27FC236}">
              <a16:creationId xmlns:a16="http://schemas.microsoft.com/office/drawing/2014/main" id="{997B9FF4-1603-43D3-8025-0316BFAF7CE4}"/>
            </a:ext>
          </a:extLst>
        </xdr:cNvPr>
        <xdr:cNvSpPr txBox="1"/>
      </xdr:nvSpPr>
      <xdr:spPr>
        <a:xfrm>
          <a:off x="13742044" y="1344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477" name="n_2aveValue【消防施設】&#10;有形固定資産減価償却率">
          <a:extLst>
            <a:ext uri="{FF2B5EF4-FFF2-40B4-BE49-F238E27FC236}">
              <a16:creationId xmlns:a16="http://schemas.microsoft.com/office/drawing/2014/main" id="{1B0D38A1-563F-419A-8C34-678CF8BCA01F}"/>
            </a:ext>
          </a:extLst>
        </xdr:cNvPr>
        <xdr:cNvSpPr txBox="1"/>
      </xdr:nvSpPr>
      <xdr:spPr>
        <a:xfrm>
          <a:off x="12960994"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478" name="n_3aveValue【消防施設】&#10;有形固定資産減価償却率">
          <a:extLst>
            <a:ext uri="{FF2B5EF4-FFF2-40B4-BE49-F238E27FC236}">
              <a16:creationId xmlns:a16="http://schemas.microsoft.com/office/drawing/2014/main" id="{FEE6A72C-44DD-401E-96D6-A61D75A7A9DB}"/>
            </a:ext>
          </a:extLst>
        </xdr:cNvPr>
        <xdr:cNvSpPr txBox="1"/>
      </xdr:nvSpPr>
      <xdr:spPr>
        <a:xfrm>
          <a:off x="12167244" y="13410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479" name="n_4aveValue【消防施設】&#10;有形固定資産減価償却率">
          <a:extLst>
            <a:ext uri="{FF2B5EF4-FFF2-40B4-BE49-F238E27FC236}">
              <a16:creationId xmlns:a16="http://schemas.microsoft.com/office/drawing/2014/main" id="{B9C5D0B9-14B7-4B30-8257-5E8395C03B12}"/>
            </a:ext>
          </a:extLst>
        </xdr:cNvPr>
        <xdr:cNvSpPr txBox="1"/>
      </xdr:nvSpPr>
      <xdr:spPr>
        <a:xfrm>
          <a:off x="11354444" y="1320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150513</xdr:rowOff>
    </xdr:from>
    <xdr:ext cx="405111" cy="259045"/>
    <xdr:sp macro="" textlink="">
      <xdr:nvSpPr>
        <xdr:cNvPr id="480" name="n_1mainValue【消防施設】&#10;有形固定資産減価償却率">
          <a:extLst>
            <a:ext uri="{FF2B5EF4-FFF2-40B4-BE49-F238E27FC236}">
              <a16:creationId xmlns:a16="http://schemas.microsoft.com/office/drawing/2014/main" id="{47A16D92-2002-4E1C-AB7E-69037D30437F}"/>
            </a:ext>
          </a:extLst>
        </xdr:cNvPr>
        <xdr:cNvSpPr txBox="1"/>
      </xdr:nvSpPr>
      <xdr:spPr>
        <a:xfrm>
          <a:off x="13742044" y="13860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133366</xdr:rowOff>
    </xdr:from>
    <xdr:ext cx="405111" cy="259045"/>
    <xdr:sp macro="" textlink="">
      <xdr:nvSpPr>
        <xdr:cNvPr id="481" name="n_2mainValue【消防施設】&#10;有形固定資産減価償却率">
          <a:extLst>
            <a:ext uri="{FF2B5EF4-FFF2-40B4-BE49-F238E27FC236}">
              <a16:creationId xmlns:a16="http://schemas.microsoft.com/office/drawing/2014/main" id="{1BEE6CBE-9DDA-486F-A7B2-F2FC854A6A77}"/>
            </a:ext>
          </a:extLst>
        </xdr:cNvPr>
        <xdr:cNvSpPr txBox="1"/>
      </xdr:nvSpPr>
      <xdr:spPr>
        <a:xfrm>
          <a:off x="12960994" y="1384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131463</xdr:rowOff>
    </xdr:from>
    <xdr:ext cx="405111" cy="259045"/>
    <xdr:sp macro="" textlink="">
      <xdr:nvSpPr>
        <xdr:cNvPr id="482" name="n_3mainValue【消防施設】&#10;有形固定資産減価償却率">
          <a:extLst>
            <a:ext uri="{FF2B5EF4-FFF2-40B4-BE49-F238E27FC236}">
              <a16:creationId xmlns:a16="http://schemas.microsoft.com/office/drawing/2014/main" id="{5AC32B11-68AC-49A2-AD3A-61E131FC2ACA}"/>
            </a:ext>
          </a:extLst>
        </xdr:cNvPr>
        <xdr:cNvSpPr txBox="1"/>
      </xdr:nvSpPr>
      <xdr:spPr>
        <a:xfrm>
          <a:off x="12167244" y="1384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165752</xdr:rowOff>
    </xdr:from>
    <xdr:ext cx="405111" cy="259045"/>
    <xdr:sp macro="" textlink="">
      <xdr:nvSpPr>
        <xdr:cNvPr id="483" name="n_4mainValue【消防施設】&#10;有形固定資産減価償却率">
          <a:extLst>
            <a:ext uri="{FF2B5EF4-FFF2-40B4-BE49-F238E27FC236}">
              <a16:creationId xmlns:a16="http://schemas.microsoft.com/office/drawing/2014/main" id="{4CE494C4-1592-4EF0-A4FC-58EA86DA10F9}"/>
            </a:ext>
          </a:extLst>
        </xdr:cNvPr>
        <xdr:cNvSpPr txBox="1"/>
      </xdr:nvSpPr>
      <xdr:spPr>
        <a:xfrm>
          <a:off x="11354444" y="1387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a16="http://schemas.microsoft.com/office/drawing/2014/main" id="{FE0BA3D2-4E8A-4BD7-AA87-DD51F33908FB}"/>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a16="http://schemas.microsoft.com/office/drawing/2014/main" id="{8C648E1A-9A54-49E4-807F-FBA6A3A59BBF}"/>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a16="http://schemas.microsoft.com/office/drawing/2014/main" id="{9F5496BE-699B-4883-950F-D50DD89DE9EF}"/>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a16="http://schemas.microsoft.com/office/drawing/2014/main" id="{31F49FA9-7467-4948-9E65-0B71C67C46E4}"/>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a16="http://schemas.microsoft.com/office/drawing/2014/main" id="{6F129755-CD00-4DC0-847B-B8E473805C55}"/>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a16="http://schemas.microsoft.com/office/drawing/2014/main" id="{7BE81862-2FF3-4D2D-B566-FE6085CC70EB}"/>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a16="http://schemas.microsoft.com/office/drawing/2014/main" id="{FFD2118C-F596-4FEF-8FEF-EBA8C8847B1E}"/>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a16="http://schemas.microsoft.com/office/drawing/2014/main" id="{5E291ABC-809B-45A9-9381-456BBDB4D69C}"/>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a:extLst>
            <a:ext uri="{FF2B5EF4-FFF2-40B4-BE49-F238E27FC236}">
              <a16:creationId xmlns:a16="http://schemas.microsoft.com/office/drawing/2014/main" id="{4FDC6FD2-280D-4022-B755-54A0DEA73DE8}"/>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a:extLst>
            <a:ext uri="{FF2B5EF4-FFF2-40B4-BE49-F238E27FC236}">
              <a16:creationId xmlns:a16="http://schemas.microsoft.com/office/drawing/2014/main" id="{415C80F1-740C-4D3E-B639-8DE43391DAF5}"/>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4" name="直線コネクタ 493">
          <a:extLst>
            <a:ext uri="{FF2B5EF4-FFF2-40B4-BE49-F238E27FC236}">
              <a16:creationId xmlns:a16="http://schemas.microsoft.com/office/drawing/2014/main" id="{F6B436B2-4EC2-4D8C-B300-3E91685FB283}"/>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5" name="テキスト ボックス 494">
          <a:extLst>
            <a:ext uri="{FF2B5EF4-FFF2-40B4-BE49-F238E27FC236}">
              <a16:creationId xmlns:a16="http://schemas.microsoft.com/office/drawing/2014/main" id="{4330CF92-0F5F-476D-B50D-D10A8A3895B8}"/>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6" name="直線コネクタ 495">
          <a:extLst>
            <a:ext uri="{FF2B5EF4-FFF2-40B4-BE49-F238E27FC236}">
              <a16:creationId xmlns:a16="http://schemas.microsoft.com/office/drawing/2014/main" id="{4639940F-A556-4938-A3E4-BAB967501DD2}"/>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7" name="テキスト ボックス 496">
          <a:extLst>
            <a:ext uri="{FF2B5EF4-FFF2-40B4-BE49-F238E27FC236}">
              <a16:creationId xmlns:a16="http://schemas.microsoft.com/office/drawing/2014/main" id="{D0709373-007F-4839-AB6A-D1192A11E42D}"/>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8" name="直線コネクタ 497">
          <a:extLst>
            <a:ext uri="{FF2B5EF4-FFF2-40B4-BE49-F238E27FC236}">
              <a16:creationId xmlns:a16="http://schemas.microsoft.com/office/drawing/2014/main" id="{0A701EB0-F2B4-463B-9E46-325589456A3D}"/>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9" name="テキスト ボックス 498">
          <a:extLst>
            <a:ext uri="{FF2B5EF4-FFF2-40B4-BE49-F238E27FC236}">
              <a16:creationId xmlns:a16="http://schemas.microsoft.com/office/drawing/2014/main" id="{08B708FB-935E-4E0F-B5FA-3220AFE40CB8}"/>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0" name="直線コネクタ 499">
          <a:extLst>
            <a:ext uri="{FF2B5EF4-FFF2-40B4-BE49-F238E27FC236}">
              <a16:creationId xmlns:a16="http://schemas.microsoft.com/office/drawing/2014/main" id="{FC3BA5A4-762F-4525-8E2D-CEE42B14C4A4}"/>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1" name="テキスト ボックス 500">
          <a:extLst>
            <a:ext uri="{FF2B5EF4-FFF2-40B4-BE49-F238E27FC236}">
              <a16:creationId xmlns:a16="http://schemas.microsoft.com/office/drawing/2014/main" id="{9FA6A30E-5A59-4C7C-B1B0-0B4CCDC45E0C}"/>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2" name="直線コネクタ 501">
          <a:extLst>
            <a:ext uri="{FF2B5EF4-FFF2-40B4-BE49-F238E27FC236}">
              <a16:creationId xmlns:a16="http://schemas.microsoft.com/office/drawing/2014/main" id="{73D5BFBE-6A09-402F-9E8B-FCE30891E9C9}"/>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3" name="テキスト ボックス 502">
          <a:extLst>
            <a:ext uri="{FF2B5EF4-FFF2-40B4-BE49-F238E27FC236}">
              <a16:creationId xmlns:a16="http://schemas.microsoft.com/office/drawing/2014/main" id="{42E738F6-E1A6-4846-ACEC-939C932003EC}"/>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4" name="【消防施設】&#10;一人当たり面積グラフ枠">
          <a:extLst>
            <a:ext uri="{FF2B5EF4-FFF2-40B4-BE49-F238E27FC236}">
              <a16:creationId xmlns:a16="http://schemas.microsoft.com/office/drawing/2014/main" id="{1DC11951-C762-48A5-94EF-5E5AE092BF6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05" name="直線コネクタ 504">
          <a:extLst>
            <a:ext uri="{FF2B5EF4-FFF2-40B4-BE49-F238E27FC236}">
              <a16:creationId xmlns:a16="http://schemas.microsoft.com/office/drawing/2014/main" id="{A62EB4A6-61D6-416E-9661-BCC5F682999E}"/>
            </a:ext>
          </a:extLst>
        </xdr:cNvPr>
        <xdr:cNvCxnSpPr/>
      </xdr:nvCxnSpPr>
      <xdr:spPr>
        <a:xfrm flipV="1">
          <a:off x="19951064" y="12984886"/>
          <a:ext cx="0" cy="124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506" name="【消防施設】&#10;一人当たり面積最小値テキスト">
          <a:extLst>
            <a:ext uri="{FF2B5EF4-FFF2-40B4-BE49-F238E27FC236}">
              <a16:creationId xmlns:a16="http://schemas.microsoft.com/office/drawing/2014/main" id="{ADA3218B-24E5-4AB6-BEFB-F2118E43814D}"/>
            </a:ext>
          </a:extLst>
        </xdr:cNvPr>
        <xdr:cNvSpPr txBox="1"/>
      </xdr:nvSpPr>
      <xdr:spPr>
        <a:xfrm>
          <a:off x="19989800" y="1423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507" name="直線コネクタ 506">
          <a:extLst>
            <a:ext uri="{FF2B5EF4-FFF2-40B4-BE49-F238E27FC236}">
              <a16:creationId xmlns:a16="http://schemas.microsoft.com/office/drawing/2014/main" id="{E8CEA75C-FA1B-4E6C-8977-40BFE0804592}"/>
            </a:ext>
          </a:extLst>
        </xdr:cNvPr>
        <xdr:cNvCxnSpPr/>
      </xdr:nvCxnSpPr>
      <xdr:spPr>
        <a:xfrm>
          <a:off x="19881850" y="142325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508" name="【消防施設】&#10;一人当たり面積最大値テキスト">
          <a:extLst>
            <a:ext uri="{FF2B5EF4-FFF2-40B4-BE49-F238E27FC236}">
              <a16:creationId xmlns:a16="http://schemas.microsoft.com/office/drawing/2014/main" id="{6B7D6008-7D5B-4982-AC60-17E1138706A2}"/>
            </a:ext>
          </a:extLst>
        </xdr:cNvPr>
        <xdr:cNvSpPr txBox="1"/>
      </xdr:nvSpPr>
      <xdr:spPr>
        <a:xfrm>
          <a:off x="19989800" y="1276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509" name="直線コネクタ 508">
          <a:extLst>
            <a:ext uri="{FF2B5EF4-FFF2-40B4-BE49-F238E27FC236}">
              <a16:creationId xmlns:a16="http://schemas.microsoft.com/office/drawing/2014/main" id="{5364D539-BA0D-457F-830B-5C98D5BB4136}"/>
            </a:ext>
          </a:extLst>
        </xdr:cNvPr>
        <xdr:cNvCxnSpPr/>
      </xdr:nvCxnSpPr>
      <xdr:spPr>
        <a:xfrm>
          <a:off x="19881850" y="12984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510" name="【消防施設】&#10;一人当たり面積平均値テキスト">
          <a:extLst>
            <a:ext uri="{FF2B5EF4-FFF2-40B4-BE49-F238E27FC236}">
              <a16:creationId xmlns:a16="http://schemas.microsoft.com/office/drawing/2014/main" id="{9DFAAFC0-F951-49B3-A6DB-8FE70A7B9EF6}"/>
            </a:ext>
          </a:extLst>
        </xdr:cNvPr>
        <xdr:cNvSpPr txBox="1"/>
      </xdr:nvSpPr>
      <xdr:spPr>
        <a:xfrm>
          <a:off x="19989800" y="13930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511" name="フローチャート: 判断 510">
          <a:extLst>
            <a:ext uri="{FF2B5EF4-FFF2-40B4-BE49-F238E27FC236}">
              <a16:creationId xmlns:a16="http://schemas.microsoft.com/office/drawing/2014/main" id="{8E9AB999-F8AA-46FD-ADB7-2BDEF39DC268}"/>
            </a:ext>
          </a:extLst>
        </xdr:cNvPr>
        <xdr:cNvSpPr/>
      </xdr:nvSpPr>
      <xdr:spPr>
        <a:xfrm>
          <a:off x="199009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512" name="フローチャート: 判断 511">
          <a:extLst>
            <a:ext uri="{FF2B5EF4-FFF2-40B4-BE49-F238E27FC236}">
              <a16:creationId xmlns:a16="http://schemas.microsoft.com/office/drawing/2014/main" id="{A6B7A274-F11F-4E3F-9D6F-1D2467511F7A}"/>
            </a:ext>
          </a:extLst>
        </xdr:cNvPr>
        <xdr:cNvSpPr/>
      </xdr:nvSpPr>
      <xdr:spPr>
        <a:xfrm>
          <a:off x="19157950" y="140820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513" name="フローチャート: 判断 512">
          <a:extLst>
            <a:ext uri="{FF2B5EF4-FFF2-40B4-BE49-F238E27FC236}">
              <a16:creationId xmlns:a16="http://schemas.microsoft.com/office/drawing/2014/main" id="{235B6088-A6DF-44BC-BDFB-FD974206A698}"/>
            </a:ext>
          </a:extLst>
        </xdr:cNvPr>
        <xdr:cNvSpPr/>
      </xdr:nvSpPr>
      <xdr:spPr>
        <a:xfrm>
          <a:off x="18345150" y="141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514" name="フローチャート: 判断 513">
          <a:extLst>
            <a:ext uri="{FF2B5EF4-FFF2-40B4-BE49-F238E27FC236}">
              <a16:creationId xmlns:a16="http://schemas.microsoft.com/office/drawing/2014/main" id="{1E9B3782-7145-435F-B61A-702180F4295C}"/>
            </a:ext>
          </a:extLst>
        </xdr:cNvPr>
        <xdr:cNvSpPr/>
      </xdr:nvSpPr>
      <xdr:spPr>
        <a:xfrm>
          <a:off x="17551400" y="141071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515" name="フローチャート: 判断 514">
          <a:extLst>
            <a:ext uri="{FF2B5EF4-FFF2-40B4-BE49-F238E27FC236}">
              <a16:creationId xmlns:a16="http://schemas.microsoft.com/office/drawing/2014/main" id="{43727F64-4375-4D07-A9C7-680E0A2520BA}"/>
            </a:ext>
          </a:extLst>
        </xdr:cNvPr>
        <xdr:cNvSpPr/>
      </xdr:nvSpPr>
      <xdr:spPr>
        <a:xfrm>
          <a:off x="16757650" y="14115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A23003D-D14E-4950-9F01-9EB2244F39F1}"/>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53B5B6E0-C38A-46AA-9261-DA1F83D4F7BD}"/>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5CCC0AB7-8C63-4758-9F68-FF842F1A28F3}"/>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31C8E1D5-2C29-433C-843C-71ECE4DBA701}"/>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2399486D-8B90-4D12-87D2-BB26537636FC}"/>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74625</xdr:rowOff>
    </xdr:from>
    <xdr:to>
      <xdr:col>116</xdr:col>
      <xdr:colOff>114300</xdr:colOff>
      <xdr:row>86</xdr:row>
      <xdr:rowOff>4775</xdr:rowOff>
    </xdr:to>
    <xdr:sp macro="" textlink="">
      <xdr:nvSpPr>
        <xdr:cNvPr id="521" name="楕円 520">
          <a:extLst>
            <a:ext uri="{FF2B5EF4-FFF2-40B4-BE49-F238E27FC236}">
              <a16:creationId xmlns:a16="http://schemas.microsoft.com/office/drawing/2014/main" id="{9D6FDC56-834E-42A9-88CE-DF6FF04D2DC8}"/>
            </a:ext>
          </a:extLst>
        </xdr:cNvPr>
        <xdr:cNvSpPr/>
      </xdr:nvSpPr>
      <xdr:spPr>
        <a:xfrm>
          <a:off x="19900900" y="14114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11447</xdr:rowOff>
    </xdr:from>
    <xdr:ext cx="469744" cy="259045"/>
    <xdr:sp macro="" textlink="">
      <xdr:nvSpPr>
        <xdr:cNvPr id="522" name="【消防施設】&#10;一人当たり面積該当値テキスト">
          <a:extLst>
            <a:ext uri="{FF2B5EF4-FFF2-40B4-BE49-F238E27FC236}">
              <a16:creationId xmlns:a16="http://schemas.microsoft.com/office/drawing/2014/main" id="{459DA36D-3A3C-4576-A0AD-95859225874E}"/>
            </a:ext>
          </a:extLst>
        </xdr:cNvPr>
        <xdr:cNvSpPr txBox="1"/>
      </xdr:nvSpPr>
      <xdr:spPr>
        <a:xfrm>
          <a:off x="19989800"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78282</xdr:rowOff>
    </xdr:from>
    <xdr:to>
      <xdr:col>112</xdr:col>
      <xdr:colOff>38100</xdr:colOff>
      <xdr:row>86</xdr:row>
      <xdr:rowOff>8432</xdr:rowOff>
    </xdr:to>
    <xdr:sp macro="" textlink="">
      <xdr:nvSpPr>
        <xdr:cNvPr id="523" name="楕円 522">
          <a:extLst>
            <a:ext uri="{FF2B5EF4-FFF2-40B4-BE49-F238E27FC236}">
              <a16:creationId xmlns:a16="http://schemas.microsoft.com/office/drawing/2014/main" id="{1565DB29-CE44-4697-AC86-E65B14175445}"/>
            </a:ext>
          </a:extLst>
        </xdr:cNvPr>
        <xdr:cNvSpPr/>
      </xdr:nvSpPr>
      <xdr:spPr>
        <a:xfrm>
          <a:off x="19157950" y="141181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125425</xdr:rowOff>
    </xdr:from>
    <xdr:to>
      <xdr:col>116</xdr:col>
      <xdr:colOff>63500</xdr:colOff>
      <xdr:row>85</xdr:row>
      <xdr:rowOff>129082</xdr:rowOff>
    </xdr:to>
    <xdr:cxnSp macro="">
      <xdr:nvCxnSpPr>
        <xdr:cNvPr id="524" name="直線コネクタ 523">
          <a:extLst>
            <a:ext uri="{FF2B5EF4-FFF2-40B4-BE49-F238E27FC236}">
              <a16:creationId xmlns:a16="http://schemas.microsoft.com/office/drawing/2014/main" id="{2A1D29A7-17CD-4DD0-9FAF-6BC8C04539F0}"/>
            </a:ext>
          </a:extLst>
        </xdr:cNvPr>
        <xdr:cNvCxnSpPr/>
      </xdr:nvCxnSpPr>
      <xdr:spPr>
        <a:xfrm flipV="1">
          <a:off x="19202400" y="14165275"/>
          <a:ext cx="7493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41250</xdr:rowOff>
    </xdr:from>
    <xdr:to>
      <xdr:col>107</xdr:col>
      <xdr:colOff>101600</xdr:colOff>
      <xdr:row>85</xdr:row>
      <xdr:rowOff>142850</xdr:rowOff>
    </xdr:to>
    <xdr:sp macro="" textlink="">
      <xdr:nvSpPr>
        <xdr:cNvPr id="525" name="楕円 524">
          <a:extLst>
            <a:ext uri="{FF2B5EF4-FFF2-40B4-BE49-F238E27FC236}">
              <a16:creationId xmlns:a16="http://schemas.microsoft.com/office/drawing/2014/main" id="{3735EBF5-DED4-4248-B1EE-F82FE15790B3}"/>
            </a:ext>
          </a:extLst>
        </xdr:cNvPr>
        <xdr:cNvSpPr/>
      </xdr:nvSpPr>
      <xdr:spPr>
        <a:xfrm>
          <a:off x="18345150" y="140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92050</xdr:rowOff>
    </xdr:from>
    <xdr:to>
      <xdr:col>111</xdr:col>
      <xdr:colOff>177800</xdr:colOff>
      <xdr:row>85</xdr:row>
      <xdr:rowOff>129082</xdr:rowOff>
    </xdr:to>
    <xdr:cxnSp macro="">
      <xdr:nvCxnSpPr>
        <xdr:cNvPr id="526" name="直線コネクタ 525">
          <a:extLst>
            <a:ext uri="{FF2B5EF4-FFF2-40B4-BE49-F238E27FC236}">
              <a16:creationId xmlns:a16="http://schemas.microsoft.com/office/drawing/2014/main" id="{59BED18D-ECB4-4C8B-B568-5E6B4D482DE0}"/>
            </a:ext>
          </a:extLst>
        </xdr:cNvPr>
        <xdr:cNvCxnSpPr/>
      </xdr:nvCxnSpPr>
      <xdr:spPr>
        <a:xfrm>
          <a:off x="18395950" y="14131900"/>
          <a:ext cx="806450" cy="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81026</xdr:rowOff>
    </xdr:from>
    <xdr:to>
      <xdr:col>102</xdr:col>
      <xdr:colOff>165100</xdr:colOff>
      <xdr:row>86</xdr:row>
      <xdr:rowOff>11176</xdr:rowOff>
    </xdr:to>
    <xdr:sp macro="" textlink="">
      <xdr:nvSpPr>
        <xdr:cNvPr id="527" name="楕円 526">
          <a:extLst>
            <a:ext uri="{FF2B5EF4-FFF2-40B4-BE49-F238E27FC236}">
              <a16:creationId xmlns:a16="http://schemas.microsoft.com/office/drawing/2014/main" id="{FB707CDB-2B76-408E-A195-8A8CBE239406}"/>
            </a:ext>
          </a:extLst>
        </xdr:cNvPr>
        <xdr:cNvSpPr/>
      </xdr:nvSpPr>
      <xdr:spPr>
        <a:xfrm>
          <a:off x="17551400" y="141208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92050</xdr:rowOff>
    </xdr:from>
    <xdr:to>
      <xdr:col>107</xdr:col>
      <xdr:colOff>50800</xdr:colOff>
      <xdr:row>85</xdr:row>
      <xdr:rowOff>131826</xdr:rowOff>
    </xdr:to>
    <xdr:cxnSp macro="">
      <xdr:nvCxnSpPr>
        <xdr:cNvPr id="528" name="直線コネクタ 527">
          <a:extLst>
            <a:ext uri="{FF2B5EF4-FFF2-40B4-BE49-F238E27FC236}">
              <a16:creationId xmlns:a16="http://schemas.microsoft.com/office/drawing/2014/main" id="{07EC1457-9B8C-4E1C-8103-6308B902E4E6}"/>
            </a:ext>
          </a:extLst>
        </xdr:cNvPr>
        <xdr:cNvCxnSpPr/>
      </xdr:nvCxnSpPr>
      <xdr:spPr>
        <a:xfrm flipV="1">
          <a:off x="17602200" y="14131900"/>
          <a:ext cx="79375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80569</xdr:rowOff>
    </xdr:from>
    <xdr:to>
      <xdr:col>98</xdr:col>
      <xdr:colOff>38100</xdr:colOff>
      <xdr:row>86</xdr:row>
      <xdr:rowOff>10719</xdr:rowOff>
    </xdr:to>
    <xdr:sp macro="" textlink="">
      <xdr:nvSpPr>
        <xdr:cNvPr id="529" name="楕円 528">
          <a:extLst>
            <a:ext uri="{FF2B5EF4-FFF2-40B4-BE49-F238E27FC236}">
              <a16:creationId xmlns:a16="http://schemas.microsoft.com/office/drawing/2014/main" id="{E45A77CD-E839-4952-BF0B-5EF93E3E66F0}"/>
            </a:ext>
          </a:extLst>
        </xdr:cNvPr>
        <xdr:cNvSpPr/>
      </xdr:nvSpPr>
      <xdr:spPr>
        <a:xfrm>
          <a:off x="16757650" y="141204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131369</xdr:rowOff>
    </xdr:from>
    <xdr:to>
      <xdr:col>102</xdr:col>
      <xdr:colOff>114300</xdr:colOff>
      <xdr:row>85</xdr:row>
      <xdr:rowOff>131826</xdr:rowOff>
    </xdr:to>
    <xdr:cxnSp macro="">
      <xdr:nvCxnSpPr>
        <xdr:cNvPr id="530" name="直線コネクタ 529">
          <a:extLst>
            <a:ext uri="{FF2B5EF4-FFF2-40B4-BE49-F238E27FC236}">
              <a16:creationId xmlns:a16="http://schemas.microsoft.com/office/drawing/2014/main" id="{357BE17D-D560-484D-9B18-76D8C660969D}"/>
            </a:ext>
          </a:extLst>
        </xdr:cNvPr>
        <xdr:cNvCxnSpPr/>
      </xdr:nvCxnSpPr>
      <xdr:spPr>
        <a:xfrm>
          <a:off x="16802100" y="14171219"/>
          <a:ext cx="8001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531" name="n_1aveValue【消防施設】&#10;一人当たり面積">
          <a:extLst>
            <a:ext uri="{FF2B5EF4-FFF2-40B4-BE49-F238E27FC236}">
              <a16:creationId xmlns:a16="http://schemas.microsoft.com/office/drawing/2014/main" id="{5D459FD9-DB34-440F-A8B9-F3E2CD6D186A}"/>
            </a:ext>
          </a:extLst>
        </xdr:cNvPr>
        <xdr:cNvSpPr txBox="1"/>
      </xdr:nvSpPr>
      <xdr:spPr>
        <a:xfrm>
          <a:off x="18980227" y="138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153636</xdr:rowOff>
    </xdr:from>
    <xdr:ext cx="469744" cy="259045"/>
    <xdr:sp macro="" textlink="">
      <xdr:nvSpPr>
        <xdr:cNvPr id="532" name="n_2aveValue【消防施設】&#10;一人当たり面積">
          <a:extLst>
            <a:ext uri="{FF2B5EF4-FFF2-40B4-BE49-F238E27FC236}">
              <a16:creationId xmlns:a16="http://schemas.microsoft.com/office/drawing/2014/main" id="{5A8A91B8-0D91-464F-919B-369375E5C419}"/>
            </a:ext>
          </a:extLst>
        </xdr:cNvPr>
        <xdr:cNvSpPr txBox="1"/>
      </xdr:nvSpPr>
      <xdr:spPr>
        <a:xfrm>
          <a:off x="18180127" y="1419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533" name="n_3aveValue【消防施設】&#10;一人当たり面積">
          <a:extLst>
            <a:ext uri="{FF2B5EF4-FFF2-40B4-BE49-F238E27FC236}">
              <a16:creationId xmlns:a16="http://schemas.microsoft.com/office/drawing/2014/main" id="{C5CD1552-01B8-4C36-A81D-D10545743861}"/>
            </a:ext>
          </a:extLst>
        </xdr:cNvPr>
        <xdr:cNvSpPr txBox="1"/>
      </xdr:nvSpPr>
      <xdr:spPr>
        <a:xfrm>
          <a:off x="17386377"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534" name="n_4aveValue【消防施設】&#10;一人当たり面積">
          <a:extLst>
            <a:ext uri="{FF2B5EF4-FFF2-40B4-BE49-F238E27FC236}">
              <a16:creationId xmlns:a16="http://schemas.microsoft.com/office/drawing/2014/main" id="{3D3841D7-3885-4A31-B648-E5385CE1BF79}"/>
            </a:ext>
          </a:extLst>
        </xdr:cNvPr>
        <xdr:cNvSpPr txBox="1"/>
      </xdr:nvSpPr>
      <xdr:spPr>
        <a:xfrm>
          <a:off x="16592627" y="1389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171009</xdr:rowOff>
    </xdr:from>
    <xdr:ext cx="469744" cy="259045"/>
    <xdr:sp macro="" textlink="">
      <xdr:nvSpPr>
        <xdr:cNvPr id="535" name="n_1mainValue【消防施設】&#10;一人当たり面積">
          <a:extLst>
            <a:ext uri="{FF2B5EF4-FFF2-40B4-BE49-F238E27FC236}">
              <a16:creationId xmlns:a16="http://schemas.microsoft.com/office/drawing/2014/main" id="{A233E7B6-41D0-4FE7-8AA7-A5C4D576F6DA}"/>
            </a:ext>
          </a:extLst>
        </xdr:cNvPr>
        <xdr:cNvSpPr txBox="1"/>
      </xdr:nvSpPr>
      <xdr:spPr>
        <a:xfrm>
          <a:off x="18980227" y="142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159377</xdr:rowOff>
    </xdr:from>
    <xdr:ext cx="469744" cy="259045"/>
    <xdr:sp macro="" textlink="">
      <xdr:nvSpPr>
        <xdr:cNvPr id="536" name="n_2mainValue【消防施設】&#10;一人当たり面積">
          <a:extLst>
            <a:ext uri="{FF2B5EF4-FFF2-40B4-BE49-F238E27FC236}">
              <a16:creationId xmlns:a16="http://schemas.microsoft.com/office/drawing/2014/main" id="{90EE04B4-08D6-442E-829B-2A337F498FEC}"/>
            </a:ext>
          </a:extLst>
        </xdr:cNvPr>
        <xdr:cNvSpPr txBox="1"/>
      </xdr:nvSpPr>
      <xdr:spPr>
        <a:xfrm>
          <a:off x="18180127" y="138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2303</xdr:rowOff>
    </xdr:from>
    <xdr:ext cx="469744" cy="259045"/>
    <xdr:sp macro="" textlink="">
      <xdr:nvSpPr>
        <xdr:cNvPr id="537" name="n_3mainValue【消防施設】&#10;一人当たり面積">
          <a:extLst>
            <a:ext uri="{FF2B5EF4-FFF2-40B4-BE49-F238E27FC236}">
              <a16:creationId xmlns:a16="http://schemas.microsoft.com/office/drawing/2014/main" id="{28CA4BB6-9D91-47A2-B6BF-6966200A7012}"/>
            </a:ext>
          </a:extLst>
        </xdr:cNvPr>
        <xdr:cNvSpPr txBox="1"/>
      </xdr:nvSpPr>
      <xdr:spPr>
        <a:xfrm>
          <a:off x="17386377" y="1420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1846</xdr:rowOff>
    </xdr:from>
    <xdr:ext cx="469744" cy="259045"/>
    <xdr:sp macro="" textlink="">
      <xdr:nvSpPr>
        <xdr:cNvPr id="538" name="n_4mainValue【消防施設】&#10;一人当たり面積">
          <a:extLst>
            <a:ext uri="{FF2B5EF4-FFF2-40B4-BE49-F238E27FC236}">
              <a16:creationId xmlns:a16="http://schemas.microsoft.com/office/drawing/2014/main" id="{6731DC97-0910-4EFA-B830-43DA373D98FB}"/>
            </a:ext>
          </a:extLst>
        </xdr:cNvPr>
        <xdr:cNvSpPr txBox="1"/>
      </xdr:nvSpPr>
      <xdr:spPr>
        <a:xfrm>
          <a:off x="16592627" y="1420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a:extLst>
            <a:ext uri="{FF2B5EF4-FFF2-40B4-BE49-F238E27FC236}">
              <a16:creationId xmlns:a16="http://schemas.microsoft.com/office/drawing/2014/main" id="{8796B9C6-B980-4E63-86E2-119F8F01658D}"/>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a:extLst>
            <a:ext uri="{FF2B5EF4-FFF2-40B4-BE49-F238E27FC236}">
              <a16:creationId xmlns:a16="http://schemas.microsoft.com/office/drawing/2014/main" id="{67B7A397-A821-4481-8455-00CFB8CA77B8}"/>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a:extLst>
            <a:ext uri="{FF2B5EF4-FFF2-40B4-BE49-F238E27FC236}">
              <a16:creationId xmlns:a16="http://schemas.microsoft.com/office/drawing/2014/main" id="{72336093-9FF8-4172-A011-4E12AAB18F43}"/>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a:extLst>
            <a:ext uri="{FF2B5EF4-FFF2-40B4-BE49-F238E27FC236}">
              <a16:creationId xmlns:a16="http://schemas.microsoft.com/office/drawing/2014/main" id="{9E879975-A729-4C53-95CF-B63A77465E0F}"/>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a:extLst>
            <a:ext uri="{FF2B5EF4-FFF2-40B4-BE49-F238E27FC236}">
              <a16:creationId xmlns:a16="http://schemas.microsoft.com/office/drawing/2014/main" id="{53D4A0F3-7DB7-4B45-8BAD-6C85BEA0A355}"/>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a:extLst>
            <a:ext uri="{FF2B5EF4-FFF2-40B4-BE49-F238E27FC236}">
              <a16:creationId xmlns:a16="http://schemas.microsoft.com/office/drawing/2014/main" id="{7FF1F3F6-AFAD-4ECB-95EA-314FD4B7909C}"/>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a:extLst>
            <a:ext uri="{FF2B5EF4-FFF2-40B4-BE49-F238E27FC236}">
              <a16:creationId xmlns:a16="http://schemas.microsoft.com/office/drawing/2014/main" id="{660EEBCC-45BE-4C21-8A31-10419ADB221E}"/>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a:extLst>
            <a:ext uri="{FF2B5EF4-FFF2-40B4-BE49-F238E27FC236}">
              <a16:creationId xmlns:a16="http://schemas.microsoft.com/office/drawing/2014/main" id="{B4D6AFC6-6059-4F1D-89FE-67D3DAD71296}"/>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a:extLst>
            <a:ext uri="{FF2B5EF4-FFF2-40B4-BE49-F238E27FC236}">
              <a16:creationId xmlns:a16="http://schemas.microsoft.com/office/drawing/2014/main" id="{053FF93B-0BF4-441E-8D5F-7FA7CF529B1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a:extLst>
            <a:ext uri="{FF2B5EF4-FFF2-40B4-BE49-F238E27FC236}">
              <a16:creationId xmlns:a16="http://schemas.microsoft.com/office/drawing/2014/main" id="{18E5F209-4BAF-4875-9670-E2354EB23F35}"/>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a:extLst>
            <a:ext uri="{FF2B5EF4-FFF2-40B4-BE49-F238E27FC236}">
              <a16:creationId xmlns:a16="http://schemas.microsoft.com/office/drawing/2014/main" id="{B4400FC7-D779-483C-9D0D-3DD169B36EE3}"/>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a:extLst>
            <a:ext uri="{FF2B5EF4-FFF2-40B4-BE49-F238E27FC236}">
              <a16:creationId xmlns:a16="http://schemas.microsoft.com/office/drawing/2014/main" id="{BD8CCFB2-491D-4EC3-9693-57202292F969}"/>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1" name="テキスト ボックス 550">
          <a:extLst>
            <a:ext uri="{FF2B5EF4-FFF2-40B4-BE49-F238E27FC236}">
              <a16:creationId xmlns:a16="http://schemas.microsoft.com/office/drawing/2014/main" id="{EDDBBFBA-8787-477C-85C5-03986B492DBE}"/>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a:extLst>
            <a:ext uri="{FF2B5EF4-FFF2-40B4-BE49-F238E27FC236}">
              <a16:creationId xmlns:a16="http://schemas.microsoft.com/office/drawing/2014/main" id="{5A0BD0EE-BF77-410A-8315-5562F206076C}"/>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a:extLst>
            <a:ext uri="{FF2B5EF4-FFF2-40B4-BE49-F238E27FC236}">
              <a16:creationId xmlns:a16="http://schemas.microsoft.com/office/drawing/2014/main" id="{D4C52006-B3AF-4AA0-AC68-BF3777DDDDA6}"/>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a:extLst>
            <a:ext uri="{FF2B5EF4-FFF2-40B4-BE49-F238E27FC236}">
              <a16:creationId xmlns:a16="http://schemas.microsoft.com/office/drawing/2014/main" id="{0F06E1EB-AE17-4994-AF5C-10318B9A8324}"/>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a:extLst>
            <a:ext uri="{FF2B5EF4-FFF2-40B4-BE49-F238E27FC236}">
              <a16:creationId xmlns:a16="http://schemas.microsoft.com/office/drawing/2014/main" id="{A533A1FD-57E1-4484-92B6-AE54F8A82383}"/>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a:extLst>
            <a:ext uri="{FF2B5EF4-FFF2-40B4-BE49-F238E27FC236}">
              <a16:creationId xmlns:a16="http://schemas.microsoft.com/office/drawing/2014/main" id="{CE9EFF5D-DAD8-419E-BBC9-B90B5254085D}"/>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a:extLst>
            <a:ext uri="{FF2B5EF4-FFF2-40B4-BE49-F238E27FC236}">
              <a16:creationId xmlns:a16="http://schemas.microsoft.com/office/drawing/2014/main" id="{8881B91F-B5A8-4A7D-9C15-3D670F934F9C}"/>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a:extLst>
            <a:ext uri="{FF2B5EF4-FFF2-40B4-BE49-F238E27FC236}">
              <a16:creationId xmlns:a16="http://schemas.microsoft.com/office/drawing/2014/main" id="{B01ED336-779A-4186-A682-67F5B41AF462}"/>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a:extLst>
            <a:ext uri="{FF2B5EF4-FFF2-40B4-BE49-F238E27FC236}">
              <a16:creationId xmlns:a16="http://schemas.microsoft.com/office/drawing/2014/main" id="{72019F43-2973-4FCA-A61E-0DB3EF028B35}"/>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a:extLst>
            <a:ext uri="{FF2B5EF4-FFF2-40B4-BE49-F238E27FC236}">
              <a16:creationId xmlns:a16="http://schemas.microsoft.com/office/drawing/2014/main" id="{BF77413A-D65A-46ED-B50F-68202F203589}"/>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1" name="テキスト ボックス 560">
          <a:extLst>
            <a:ext uri="{FF2B5EF4-FFF2-40B4-BE49-F238E27FC236}">
              <a16:creationId xmlns:a16="http://schemas.microsoft.com/office/drawing/2014/main" id="{266F8367-CF7C-42FC-B3ED-32B36A7830F8}"/>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2D69A63B-7D0C-4A90-A08B-00D6EE2D93A4}"/>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庁舎】&#10;有形固定資産減価償却率グラフ枠">
          <a:extLst>
            <a:ext uri="{FF2B5EF4-FFF2-40B4-BE49-F238E27FC236}">
              <a16:creationId xmlns:a16="http://schemas.microsoft.com/office/drawing/2014/main" id="{217FB5B9-28FE-459F-B021-FC789B6099E7}"/>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564" name="直線コネクタ 563">
          <a:extLst>
            <a:ext uri="{FF2B5EF4-FFF2-40B4-BE49-F238E27FC236}">
              <a16:creationId xmlns:a16="http://schemas.microsoft.com/office/drawing/2014/main" id="{6EF1AC12-AFDE-42D6-9E59-72007DECD550}"/>
            </a:ext>
          </a:extLst>
        </xdr:cNvPr>
        <xdr:cNvCxnSpPr/>
      </xdr:nvCxnSpPr>
      <xdr:spPr>
        <a:xfrm flipV="1">
          <a:off x="14699614" y="165190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565" name="【庁舎】&#10;有形固定資産減価償却率最小値テキスト">
          <a:extLst>
            <a:ext uri="{FF2B5EF4-FFF2-40B4-BE49-F238E27FC236}">
              <a16:creationId xmlns:a16="http://schemas.microsoft.com/office/drawing/2014/main" id="{65F1A597-D105-4441-9336-0F416C6274D0}"/>
            </a:ext>
          </a:extLst>
        </xdr:cNvPr>
        <xdr:cNvSpPr txBox="1"/>
      </xdr:nvSpPr>
      <xdr:spPr>
        <a:xfrm>
          <a:off x="14738350" y="1814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566" name="直線コネクタ 565">
          <a:extLst>
            <a:ext uri="{FF2B5EF4-FFF2-40B4-BE49-F238E27FC236}">
              <a16:creationId xmlns:a16="http://schemas.microsoft.com/office/drawing/2014/main" id="{D33D13B8-59B2-4CA5-B71B-47FDD3ACFED4}"/>
            </a:ext>
          </a:extLst>
        </xdr:cNvPr>
        <xdr:cNvCxnSpPr/>
      </xdr:nvCxnSpPr>
      <xdr:spPr>
        <a:xfrm>
          <a:off x="14611350" y="18142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67" name="【庁舎】&#10;有形固定資産減価償却率最大値テキスト">
          <a:extLst>
            <a:ext uri="{FF2B5EF4-FFF2-40B4-BE49-F238E27FC236}">
              <a16:creationId xmlns:a16="http://schemas.microsoft.com/office/drawing/2014/main" id="{16781DEC-BE5F-4F3B-999B-D6B72A965549}"/>
            </a:ext>
          </a:extLst>
        </xdr:cNvPr>
        <xdr:cNvSpPr txBox="1"/>
      </xdr:nvSpPr>
      <xdr:spPr>
        <a:xfrm>
          <a:off x="14738350" y="16294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8" name="直線コネクタ 567">
          <a:extLst>
            <a:ext uri="{FF2B5EF4-FFF2-40B4-BE49-F238E27FC236}">
              <a16:creationId xmlns:a16="http://schemas.microsoft.com/office/drawing/2014/main" id="{D43364A9-24CC-49B9-9D91-CFDC901EDBDF}"/>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569" name="【庁舎】&#10;有形固定資産減価償却率平均値テキスト">
          <a:extLst>
            <a:ext uri="{FF2B5EF4-FFF2-40B4-BE49-F238E27FC236}">
              <a16:creationId xmlns:a16="http://schemas.microsoft.com/office/drawing/2014/main" id="{FE540FFA-BDC5-4AD9-B499-D36BD8F5F868}"/>
            </a:ext>
          </a:extLst>
        </xdr:cNvPr>
        <xdr:cNvSpPr txBox="1"/>
      </xdr:nvSpPr>
      <xdr:spPr>
        <a:xfrm>
          <a:off x="14738350" y="172340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570" name="フローチャート: 判断 569">
          <a:extLst>
            <a:ext uri="{FF2B5EF4-FFF2-40B4-BE49-F238E27FC236}">
              <a16:creationId xmlns:a16="http://schemas.microsoft.com/office/drawing/2014/main" id="{BEFC55AA-35DF-426F-B07C-602D30AE9385}"/>
            </a:ext>
          </a:extLst>
        </xdr:cNvPr>
        <xdr:cNvSpPr/>
      </xdr:nvSpPr>
      <xdr:spPr>
        <a:xfrm>
          <a:off x="14649450" y="1738267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571" name="フローチャート: 判断 570">
          <a:extLst>
            <a:ext uri="{FF2B5EF4-FFF2-40B4-BE49-F238E27FC236}">
              <a16:creationId xmlns:a16="http://schemas.microsoft.com/office/drawing/2014/main" id="{6A137899-38A3-4201-9411-8B05890821B6}"/>
            </a:ext>
          </a:extLst>
        </xdr:cNvPr>
        <xdr:cNvSpPr/>
      </xdr:nvSpPr>
      <xdr:spPr>
        <a:xfrm>
          <a:off x="13887450" y="1737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572" name="フローチャート: 判断 571">
          <a:extLst>
            <a:ext uri="{FF2B5EF4-FFF2-40B4-BE49-F238E27FC236}">
              <a16:creationId xmlns:a16="http://schemas.microsoft.com/office/drawing/2014/main" id="{8661E1A7-0E63-4612-9C7C-E80485DA77D4}"/>
            </a:ext>
          </a:extLst>
        </xdr:cNvPr>
        <xdr:cNvSpPr/>
      </xdr:nvSpPr>
      <xdr:spPr>
        <a:xfrm>
          <a:off x="13093700" y="173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573" name="フローチャート: 判断 572">
          <a:extLst>
            <a:ext uri="{FF2B5EF4-FFF2-40B4-BE49-F238E27FC236}">
              <a16:creationId xmlns:a16="http://schemas.microsoft.com/office/drawing/2014/main" id="{A7BC6163-5C33-4181-AB25-B5EC9B3E74A2}"/>
            </a:ext>
          </a:extLst>
        </xdr:cNvPr>
        <xdr:cNvSpPr/>
      </xdr:nvSpPr>
      <xdr:spPr>
        <a:xfrm>
          <a:off x="12299950" y="173532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574" name="フローチャート: 判断 573">
          <a:extLst>
            <a:ext uri="{FF2B5EF4-FFF2-40B4-BE49-F238E27FC236}">
              <a16:creationId xmlns:a16="http://schemas.microsoft.com/office/drawing/2014/main" id="{1A17756E-A144-40C0-9C10-13134949E14B}"/>
            </a:ext>
          </a:extLst>
        </xdr:cNvPr>
        <xdr:cNvSpPr/>
      </xdr:nvSpPr>
      <xdr:spPr>
        <a:xfrm>
          <a:off x="11487150" y="173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AA4BC0A1-6992-4762-BE14-FEFB38EF7867}"/>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CB43E934-8E28-49A3-8BB8-05AFF2404C03}"/>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9D158A19-2E6F-4BEF-9BB5-804E06CB3F31}"/>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99038416-BFD6-4BAE-8E42-76F0EE1799C6}"/>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CB8485B8-CE9E-463E-9BCC-DF868127FB65}"/>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108676</xdr:rowOff>
    </xdr:from>
    <xdr:to>
      <xdr:col>85</xdr:col>
      <xdr:colOff>177800</xdr:colOff>
      <xdr:row>108</xdr:row>
      <xdr:rowOff>38826</xdr:rowOff>
    </xdr:to>
    <xdr:sp macro="" textlink="">
      <xdr:nvSpPr>
        <xdr:cNvPr id="580" name="楕円 579">
          <a:extLst>
            <a:ext uri="{FF2B5EF4-FFF2-40B4-BE49-F238E27FC236}">
              <a16:creationId xmlns:a16="http://schemas.microsoft.com/office/drawing/2014/main" id="{0FBE0749-AB9E-43D2-A188-733FA8794372}"/>
            </a:ext>
          </a:extLst>
        </xdr:cNvPr>
        <xdr:cNvSpPr/>
      </xdr:nvSpPr>
      <xdr:spPr>
        <a:xfrm>
          <a:off x="14649450" y="1788232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87103</xdr:rowOff>
    </xdr:from>
    <xdr:ext cx="405111" cy="259045"/>
    <xdr:sp macro="" textlink="">
      <xdr:nvSpPr>
        <xdr:cNvPr id="581" name="【庁舎】&#10;有形固定資産減価償却率該当値テキスト">
          <a:extLst>
            <a:ext uri="{FF2B5EF4-FFF2-40B4-BE49-F238E27FC236}">
              <a16:creationId xmlns:a16="http://schemas.microsoft.com/office/drawing/2014/main" id="{46E751A7-7432-447C-967E-67D9E33FF4C1}"/>
            </a:ext>
          </a:extLst>
        </xdr:cNvPr>
        <xdr:cNvSpPr txBox="1"/>
      </xdr:nvSpPr>
      <xdr:spPr>
        <a:xfrm>
          <a:off x="14738350" y="1786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118473</xdr:rowOff>
    </xdr:from>
    <xdr:to>
      <xdr:col>81</xdr:col>
      <xdr:colOff>101600</xdr:colOff>
      <xdr:row>108</xdr:row>
      <xdr:rowOff>48623</xdr:rowOff>
    </xdr:to>
    <xdr:sp macro="" textlink="">
      <xdr:nvSpPr>
        <xdr:cNvPr id="582" name="楕円 581">
          <a:extLst>
            <a:ext uri="{FF2B5EF4-FFF2-40B4-BE49-F238E27FC236}">
              <a16:creationId xmlns:a16="http://schemas.microsoft.com/office/drawing/2014/main" id="{7EE7A906-09F8-4851-B0FE-6F93A72AB89D}"/>
            </a:ext>
          </a:extLst>
        </xdr:cNvPr>
        <xdr:cNvSpPr/>
      </xdr:nvSpPr>
      <xdr:spPr>
        <a:xfrm>
          <a:off x="1388745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159476</xdr:rowOff>
    </xdr:from>
    <xdr:to>
      <xdr:col>85</xdr:col>
      <xdr:colOff>127000</xdr:colOff>
      <xdr:row>107</xdr:row>
      <xdr:rowOff>169273</xdr:rowOff>
    </xdr:to>
    <xdr:cxnSp macro="">
      <xdr:nvCxnSpPr>
        <xdr:cNvPr id="583" name="直線コネクタ 582">
          <a:extLst>
            <a:ext uri="{FF2B5EF4-FFF2-40B4-BE49-F238E27FC236}">
              <a16:creationId xmlns:a16="http://schemas.microsoft.com/office/drawing/2014/main" id="{43E650C5-D98D-44CD-911D-5F6E1D80B347}"/>
            </a:ext>
          </a:extLst>
        </xdr:cNvPr>
        <xdr:cNvCxnSpPr/>
      </xdr:nvCxnSpPr>
      <xdr:spPr>
        <a:xfrm flipV="1">
          <a:off x="13938250" y="17933126"/>
          <a:ext cx="762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80918</xdr:rowOff>
    </xdr:from>
    <xdr:to>
      <xdr:col>76</xdr:col>
      <xdr:colOff>165100</xdr:colOff>
      <xdr:row>108</xdr:row>
      <xdr:rowOff>11068</xdr:rowOff>
    </xdr:to>
    <xdr:sp macro="" textlink="">
      <xdr:nvSpPr>
        <xdr:cNvPr id="584" name="楕円 583">
          <a:extLst>
            <a:ext uri="{FF2B5EF4-FFF2-40B4-BE49-F238E27FC236}">
              <a16:creationId xmlns:a16="http://schemas.microsoft.com/office/drawing/2014/main" id="{0DDA1A0B-FE28-46C6-A360-CB5A4F52EAF0}"/>
            </a:ext>
          </a:extLst>
        </xdr:cNvPr>
        <xdr:cNvSpPr/>
      </xdr:nvSpPr>
      <xdr:spPr>
        <a:xfrm>
          <a:off x="130937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131718</xdr:rowOff>
    </xdr:from>
    <xdr:to>
      <xdr:col>81</xdr:col>
      <xdr:colOff>50800</xdr:colOff>
      <xdr:row>107</xdr:row>
      <xdr:rowOff>169273</xdr:rowOff>
    </xdr:to>
    <xdr:cxnSp macro="">
      <xdr:nvCxnSpPr>
        <xdr:cNvPr id="585" name="直線コネクタ 584">
          <a:extLst>
            <a:ext uri="{FF2B5EF4-FFF2-40B4-BE49-F238E27FC236}">
              <a16:creationId xmlns:a16="http://schemas.microsoft.com/office/drawing/2014/main" id="{7D1DD5C0-9E34-4A95-8722-F4EA3771CDB2}"/>
            </a:ext>
          </a:extLst>
        </xdr:cNvPr>
        <xdr:cNvCxnSpPr/>
      </xdr:nvCxnSpPr>
      <xdr:spPr>
        <a:xfrm>
          <a:off x="13144500" y="17905368"/>
          <a:ext cx="79375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48261</xdr:rowOff>
    </xdr:from>
    <xdr:to>
      <xdr:col>72</xdr:col>
      <xdr:colOff>38100</xdr:colOff>
      <xdr:row>107</xdr:row>
      <xdr:rowOff>149861</xdr:rowOff>
    </xdr:to>
    <xdr:sp macro="" textlink="">
      <xdr:nvSpPr>
        <xdr:cNvPr id="586" name="楕円 585">
          <a:extLst>
            <a:ext uri="{FF2B5EF4-FFF2-40B4-BE49-F238E27FC236}">
              <a16:creationId xmlns:a16="http://schemas.microsoft.com/office/drawing/2014/main" id="{3D890C3C-62EE-49F2-9131-F73014540213}"/>
            </a:ext>
          </a:extLst>
        </xdr:cNvPr>
        <xdr:cNvSpPr/>
      </xdr:nvSpPr>
      <xdr:spPr>
        <a:xfrm>
          <a:off x="12299950" y="17821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99061</xdr:rowOff>
    </xdr:from>
    <xdr:to>
      <xdr:col>76</xdr:col>
      <xdr:colOff>114300</xdr:colOff>
      <xdr:row>107</xdr:row>
      <xdr:rowOff>131718</xdr:rowOff>
    </xdr:to>
    <xdr:cxnSp macro="">
      <xdr:nvCxnSpPr>
        <xdr:cNvPr id="587" name="直線コネクタ 586">
          <a:extLst>
            <a:ext uri="{FF2B5EF4-FFF2-40B4-BE49-F238E27FC236}">
              <a16:creationId xmlns:a16="http://schemas.microsoft.com/office/drawing/2014/main" id="{07DFFA06-58E1-4515-8ECE-55472CD7081D}"/>
            </a:ext>
          </a:extLst>
        </xdr:cNvPr>
        <xdr:cNvCxnSpPr/>
      </xdr:nvCxnSpPr>
      <xdr:spPr>
        <a:xfrm>
          <a:off x="12344400" y="17872711"/>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15602</xdr:rowOff>
    </xdr:from>
    <xdr:to>
      <xdr:col>67</xdr:col>
      <xdr:colOff>101600</xdr:colOff>
      <xdr:row>107</xdr:row>
      <xdr:rowOff>117202</xdr:rowOff>
    </xdr:to>
    <xdr:sp macro="" textlink="">
      <xdr:nvSpPr>
        <xdr:cNvPr id="588" name="楕円 587">
          <a:extLst>
            <a:ext uri="{FF2B5EF4-FFF2-40B4-BE49-F238E27FC236}">
              <a16:creationId xmlns:a16="http://schemas.microsoft.com/office/drawing/2014/main" id="{A65EA0C1-9EF8-40EB-A69A-39F8D9DA74FA}"/>
            </a:ext>
          </a:extLst>
        </xdr:cNvPr>
        <xdr:cNvSpPr/>
      </xdr:nvSpPr>
      <xdr:spPr>
        <a:xfrm>
          <a:off x="1148715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66402</xdr:rowOff>
    </xdr:from>
    <xdr:to>
      <xdr:col>71</xdr:col>
      <xdr:colOff>177800</xdr:colOff>
      <xdr:row>107</xdr:row>
      <xdr:rowOff>99061</xdr:rowOff>
    </xdr:to>
    <xdr:cxnSp macro="">
      <xdr:nvCxnSpPr>
        <xdr:cNvPr id="589" name="直線コネクタ 588">
          <a:extLst>
            <a:ext uri="{FF2B5EF4-FFF2-40B4-BE49-F238E27FC236}">
              <a16:creationId xmlns:a16="http://schemas.microsoft.com/office/drawing/2014/main" id="{8479E3EA-1CC8-4BE1-824B-BA2BD68E1773}"/>
            </a:ext>
          </a:extLst>
        </xdr:cNvPr>
        <xdr:cNvCxnSpPr/>
      </xdr:nvCxnSpPr>
      <xdr:spPr>
        <a:xfrm>
          <a:off x="11537950" y="17840052"/>
          <a:ext cx="80645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590" name="n_1aveValue【庁舎】&#10;有形固定資産減価償却率">
          <a:extLst>
            <a:ext uri="{FF2B5EF4-FFF2-40B4-BE49-F238E27FC236}">
              <a16:creationId xmlns:a16="http://schemas.microsoft.com/office/drawing/2014/main" id="{FA8B00EA-44CA-4F05-BEA0-F6DAA84B8EBC}"/>
            </a:ext>
          </a:extLst>
        </xdr:cNvPr>
        <xdr:cNvSpPr txBox="1"/>
      </xdr:nvSpPr>
      <xdr:spPr>
        <a:xfrm>
          <a:off x="13742044" y="1714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591" name="n_2aveValue【庁舎】&#10;有形固定資産減価償却率">
          <a:extLst>
            <a:ext uri="{FF2B5EF4-FFF2-40B4-BE49-F238E27FC236}">
              <a16:creationId xmlns:a16="http://schemas.microsoft.com/office/drawing/2014/main" id="{B0C95D44-417A-44C3-9F48-2E239AC5AA7B}"/>
            </a:ext>
          </a:extLst>
        </xdr:cNvPr>
        <xdr:cNvSpPr txBox="1"/>
      </xdr:nvSpPr>
      <xdr:spPr>
        <a:xfrm>
          <a:off x="12960994" y="171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592" name="n_3aveValue【庁舎】&#10;有形固定資産減価償却率">
          <a:extLst>
            <a:ext uri="{FF2B5EF4-FFF2-40B4-BE49-F238E27FC236}">
              <a16:creationId xmlns:a16="http://schemas.microsoft.com/office/drawing/2014/main" id="{24646BC9-2479-4949-92E1-6800D0C5E2D0}"/>
            </a:ext>
          </a:extLst>
        </xdr:cNvPr>
        <xdr:cNvSpPr txBox="1"/>
      </xdr:nvSpPr>
      <xdr:spPr>
        <a:xfrm>
          <a:off x="121672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593" name="n_4aveValue【庁舎】&#10;有形固定資産減価償却率">
          <a:extLst>
            <a:ext uri="{FF2B5EF4-FFF2-40B4-BE49-F238E27FC236}">
              <a16:creationId xmlns:a16="http://schemas.microsoft.com/office/drawing/2014/main" id="{9AEF47B3-3D74-4A0A-8F9E-529D76A17AF3}"/>
            </a:ext>
          </a:extLst>
        </xdr:cNvPr>
        <xdr:cNvSpPr txBox="1"/>
      </xdr:nvSpPr>
      <xdr:spPr>
        <a:xfrm>
          <a:off x="11354444" y="1707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39750</xdr:rowOff>
    </xdr:from>
    <xdr:ext cx="405111" cy="259045"/>
    <xdr:sp macro="" textlink="">
      <xdr:nvSpPr>
        <xdr:cNvPr id="594" name="n_1mainValue【庁舎】&#10;有形固定資産減価償却率">
          <a:extLst>
            <a:ext uri="{FF2B5EF4-FFF2-40B4-BE49-F238E27FC236}">
              <a16:creationId xmlns:a16="http://schemas.microsoft.com/office/drawing/2014/main" id="{FDE545EB-BD3D-4608-8EA9-6C61B562C570}"/>
            </a:ext>
          </a:extLst>
        </xdr:cNvPr>
        <xdr:cNvSpPr txBox="1"/>
      </xdr:nvSpPr>
      <xdr:spPr>
        <a:xfrm>
          <a:off x="137420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2195</xdr:rowOff>
    </xdr:from>
    <xdr:ext cx="405111" cy="259045"/>
    <xdr:sp macro="" textlink="">
      <xdr:nvSpPr>
        <xdr:cNvPr id="595" name="n_2mainValue【庁舎】&#10;有形固定資産減価償却率">
          <a:extLst>
            <a:ext uri="{FF2B5EF4-FFF2-40B4-BE49-F238E27FC236}">
              <a16:creationId xmlns:a16="http://schemas.microsoft.com/office/drawing/2014/main" id="{85047278-E604-4A12-A5C6-E0286EE293BA}"/>
            </a:ext>
          </a:extLst>
        </xdr:cNvPr>
        <xdr:cNvSpPr txBox="1"/>
      </xdr:nvSpPr>
      <xdr:spPr>
        <a:xfrm>
          <a:off x="1296099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140988</xdr:rowOff>
    </xdr:from>
    <xdr:ext cx="405111" cy="259045"/>
    <xdr:sp macro="" textlink="">
      <xdr:nvSpPr>
        <xdr:cNvPr id="596" name="n_3mainValue【庁舎】&#10;有形固定資産減価償却率">
          <a:extLst>
            <a:ext uri="{FF2B5EF4-FFF2-40B4-BE49-F238E27FC236}">
              <a16:creationId xmlns:a16="http://schemas.microsoft.com/office/drawing/2014/main" id="{2A12390A-474C-40B7-A546-20123EADEC11}"/>
            </a:ext>
          </a:extLst>
        </xdr:cNvPr>
        <xdr:cNvSpPr txBox="1"/>
      </xdr:nvSpPr>
      <xdr:spPr>
        <a:xfrm>
          <a:off x="121672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108329</xdr:rowOff>
    </xdr:from>
    <xdr:ext cx="405111" cy="259045"/>
    <xdr:sp macro="" textlink="">
      <xdr:nvSpPr>
        <xdr:cNvPr id="597" name="n_4mainValue【庁舎】&#10;有形固定資産減価償却率">
          <a:extLst>
            <a:ext uri="{FF2B5EF4-FFF2-40B4-BE49-F238E27FC236}">
              <a16:creationId xmlns:a16="http://schemas.microsoft.com/office/drawing/2014/main" id="{787C2591-4718-4E21-A7C4-609BA9697103}"/>
            </a:ext>
          </a:extLst>
        </xdr:cNvPr>
        <xdr:cNvSpPr txBox="1"/>
      </xdr:nvSpPr>
      <xdr:spPr>
        <a:xfrm>
          <a:off x="113544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a:extLst>
            <a:ext uri="{FF2B5EF4-FFF2-40B4-BE49-F238E27FC236}">
              <a16:creationId xmlns:a16="http://schemas.microsoft.com/office/drawing/2014/main" id="{0E626A6E-35EB-4714-A3C5-6B1A307F013E}"/>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a:extLst>
            <a:ext uri="{FF2B5EF4-FFF2-40B4-BE49-F238E27FC236}">
              <a16:creationId xmlns:a16="http://schemas.microsoft.com/office/drawing/2014/main" id="{B1770881-0BEA-45E5-9D94-2A655AFD7394}"/>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a:extLst>
            <a:ext uri="{FF2B5EF4-FFF2-40B4-BE49-F238E27FC236}">
              <a16:creationId xmlns:a16="http://schemas.microsoft.com/office/drawing/2014/main" id="{723EE691-B2FD-4A01-A41E-4385E45B71C3}"/>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a:extLst>
            <a:ext uri="{FF2B5EF4-FFF2-40B4-BE49-F238E27FC236}">
              <a16:creationId xmlns:a16="http://schemas.microsoft.com/office/drawing/2014/main" id="{36EEBE4E-71CF-4DDA-A193-F43E4CD71389}"/>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a:extLst>
            <a:ext uri="{FF2B5EF4-FFF2-40B4-BE49-F238E27FC236}">
              <a16:creationId xmlns:a16="http://schemas.microsoft.com/office/drawing/2014/main" id="{7F5B5FFC-1D75-4B92-B90C-6277A6E2505A}"/>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a:extLst>
            <a:ext uri="{FF2B5EF4-FFF2-40B4-BE49-F238E27FC236}">
              <a16:creationId xmlns:a16="http://schemas.microsoft.com/office/drawing/2014/main" id="{3C4B06A8-39FC-4AA0-BC82-AF2156DE817B}"/>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a:extLst>
            <a:ext uri="{FF2B5EF4-FFF2-40B4-BE49-F238E27FC236}">
              <a16:creationId xmlns:a16="http://schemas.microsoft.com/office/drawing/2014/main" id="{C2F2505E-A442-4E78-9188-80989BBFB65C}"/>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a:extLst>
            <a:ext uri="{FF2B5EF4-FFF2-40B4-BE49-F238E27FC236}">
              <a16:creationId xmlns:a16="http://schemas.microsoft.com/office/drawing/2014/main" id="{4239025C-8E74-440A-90AE-B36F67EAA3FF}"/>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a:extLst>
            <a:ext uri="{FF2B5EF4-FFF2-40B4-BE49-F238E27FC236}">
              <a16:creationId xmlns:a16="http://schemas.microsoft.com/office/drawing/2014/main" id="{2612BD12-2153-4DF3-958B-6E17DB7D6838}"/>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a:extLst>
            <a:ext uri="{FF2B5EF4-FFF2-40B4-BE49-F238E27FC236}">
              <a16:creationId xmlns:a16="http://schemas.microsoft.com/office/drawing/2014/main" id="{425DD31D-996A-4515-9D87-B1C5C62280F7}"/>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8" name="直線コネクタ 607">
          <a:extLst>
            <a:ext uri="{FF2B5EF4-FFF2-40B4-BE49-F238E27FC236}">
              <a16:creationId xmlns:a16="http://schemas.microsoft.com/office/drawing/2014/main" id="{CDEB4D5A-A61F-44A5-939F-5E5E5392E814}"/>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9" name="テキスト ボックス 608">
          <a:extLst>
            <a:ext uri="{FF2B5EF4-FFF2-40B4-BE49-F238E27FC236}">
              <a16:creationId xmlns:a16="http://schemas.microsoft.com/office/drawing/2014/main" id="{884F9593-05C9-4A44-B4B2-9ACB3590B0A9}"/>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0" name="直線コネクタ 609">
          <a:extLst>
            <a:ext uri="{FF2B5EF4-FFF2-40B4-BE49-F238E27FC236}">
              <a16:creationId xmlns:a16="http://schemas.microsoft.com/office/drawing/2014/main" id="{7B1E58FA-4EFE-4150-80C7-40E3F3C1742D}"/>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1" name="テキスト ボックス 610">
          <a:extLst>
            <a:ext uri="{FF2B5EF4-FFF2-40B4-BE49-F238E27FC236}">
              <a16:creationId xmlns:a16="http://schemas.microsoft.com/office/drawing/2014/main" id="{C46DED6C-B7A4-4678-9CEB-24FCC77B2241}"/>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2" name="直線コネクタ 611">
          <a:extLst>
            <a:ext uri="{FF2B5EF4-FFF2-40B4-BE49-F238E27FC236}">
              <a16:creationId xmlns:a16="http://schemas.microsoft.com/office/drawing/2014/main" id="{1A22C988-320C-4510-9364-F2727CCC35C1}"/>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3" name="テキスト ボックス 612">
          <a:extLst>
            <a:ext uri="{FF2B5EF4-FFF2-40B4-BE49-F238E27FC236}">
              <a16:creationId xmlns:a16="http://schemas.microsoft.com/office/drawing/2014/main" id="{AA5A1209-88A2-4CAE-8A44-2DCD68EA5770}"/>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4" name="直線コネクタ 613">
          <a:extLst>
            <a:ext uri="{FF2B5EF4-FFF2-40B4-BE49-F238E27FC236}">
              <a16:creationId xmlns:a16="http://schemas.microsoft.com/office/drawing/2014/main" id="{E0BC6DAF-4027-4871-9C58-C74BDDB9B7A2}"/>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5" name="テキスト ボックス 614">
          <a:extLst>
            <a:ext uri="{FF2B5EF4-FFF2-40B4-BE49-F238E27FC236}">
              <a16:creationId xmlns:a16="http://schemas.microsoft.com/office/drawing/2014/main" id="{EB9F41C4-9B84-4D74-9240-CD55C0C1C509}"/>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6" name="直線コネクタ 615">
          <a:extLst>
            <a:ext uri="{FF2B5EF4-FFF2-40B4-BE49-F238E27FC236}">
              <a16:creationId xmlns:a16="http://schemas.microsoft.com/office/drawing/2014/main" id="{0AFEE25E-20F5-4A15-8E02-08FC87EF551F}"/>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7" name="テキスト ボックス 616">
          <a:extLst>
            <a:ext uri="{FF2B5EF4-FFF2-40B4-BE49-F238E27FC236}">
              <a16:creationId xmlns:a16="http://schemas.microsoft.com/office/drawing/2014/main" id="{5475E81E-6C74-4A26-8D6B-5FABF2DC13D0}"/>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8" name="直線コネクタ 617">
          <a:extLst>
            <a:ext uri="{FF2B5EF4-FFF2-40B4-BE49-F238E27FC236}">
              <a16:creationId xmlns:a16="http://schemas.microsoft.com/office/drawing/2014/main" id="{9EF4D1D4-92A6-4053-BC4E-72F7783B010B}"/>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9" name="テキスト ボックス 618">
          <a:extLst>
            <a:ext uri="{FF2B5EF4-FFF2-40B4-BE49-F238E27FC236}">
              <a16:creationId xmlns:a16="http://schemas.microsoft.com/office/drawing/2014/main" id="{0F409BD2-7FE3-40DD-B4DA-BC9F091DB610}"/>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id="{ADE14EBB-6BB3-4D88-919C-24397A0776F3}"/>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a:extLst>
            <a:ext uri="{FF2B5EF4-FFF2-40B4-BE49-F238E27FC236}">
              <a16:creationId xmlns:a16="http://schemas.microsoft.com/office/drawing/2014/main" id="{72751A20-BBBF-46EE-9075-544898F29821}"/>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a:extLst>
            <a:ext uri="{FF2B5EF4-FFF2-40B4-BE49-F238E27FC236}">
              <a16:creationId xmlns:a16="http://schemas.microsoft.com/office/drawing/2014/main" id="{352A58C9-FD64-4213-826B-4D0BF385F2A6}"/>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623" name="直線コネクタ 622">
          <a:extLst>
            <a:ext uri="{FF2B5EF4-FFF2-40B4-BE49-F238E27FC236}">
              <a16:creationId xmlns:a16="http://schemas.microsoft.com/office/drawing/2014/main" id="{9B25E910-2F32-4ADB-850B-C358B6000BCB}"/>
            </a:ext>
          </a:extLst>
        </xdr:cNvPr>
        <xdr:cNvCxnSpPr/>
      </xdr:nvCxnSpPr>
      <xdr:spPr>
        <a:xfrm flipV="1">
          <a:off x="19951064" y="166867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624" name="【庁舎】&#10;一人当たり面積最小値テキスト">
          <a:extLst>
            <a:ext uri="{FF2B5EF4-FFF2-40B4-BE49-F238E27FC236}">
              <a16:creationId xmlns:a16="http://schemas.microsoft.com/office/drawing/2014/main" id="{5C25EEFD-E34A-4FC7-AA70-4FB50BBF5AE8}"/>
            </a:ext>
          </a:extLst>
        </xdr:cNvPr>
        <xdr:cNvSpPr txBox="1"/>
      </xdr:nvSpPr>
      <xdr:spPr>
        <a:xfrm>
          <a:off x="19989800" y="179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625" name="直線コネクタ 624">
          <a:extLst>
            <a:ext uri="{FF2B5EF4-FFF2-40B4-BE49-F238E27FC236}">
              <a16:creationId xmlns:a16="http://schemas.microsoft.com/office/drawing/2014/main" id="{3A6DE42A-DB4F-476C-9545-C851625A43D5}"/>
            </a:ext>
          </a:extLst>
        </xdr:cNvPr>
        <xdr:cNvCxnSpPr/>
      </xdr:nvCxnSpPr>
      <xdr:spPr>
        <a:xfrm>
          <a:off x="19881850" y="179276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626" name="【庁舎】&#10;一人当たり面積最大値テキスト">
          <a:extLst>
            <a:ext uri="{FF2B5EF4-FFF2-40B4-BE49-F238E27FC236}">
              <a16:creationId xmlns:a16="http://schemas.microsoft.com/office/drawing/2014/main" id="{164F5879-9709-489E-9416-BAA64B8AD05B}"/>
            </a:ext>
          </a:extLst>
        </xdr:cNvPr>
        <xdr:cNvSpPr txBox="1"/>
      </xdr:nvSpPr>
      <xdr:spPr>
        <a:xfrm>
          <a:off x="19989800" y="1646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627" name="直線コネクタ 626">
          <a:extLst>
            <a:ext uri="{FF2B5EF4-FFF2-40B4-BE49-F238E27FC236}">
              <a16:creationId xmlns:a16="http://schemas.microsoft.com/office/drawing/2014/main" id="{AF35DF20-6909-4C6E-8B66-431B88A6A0EC}"/>
            </a:ext>
          </a:extLst>
        </xdr:cNvPr>
        <xdr:cNvCxnSpPr/>
      </xdr:nvCxnSpPr>
      <xdr:spPr>
        <a:xfrm>
          <a:off x="19881850" y="166867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628" name="【庁舎】&#10;一人当たり面積平均値テキスト">
          <a:extLst>
            <a:ext uri="{FF2B5EF4-FFF2-40B4-BE49-F238E27FC236}">
              <a16:creationId xmlns:a16="http://schemas.microsoft.com/office/drawing/2014/main" id="{E2E6B0B0-22C6-439E-9BDA-474EAAF66F3F}"/>
            </a:ext>
          </a:extLst>
        </xdr:cNvPr>
        <xdr:cNvSpPr txBox="1"/>
      </xdr:nvSpPr>
      <xdr:spPr>
        <a:xfrm>
          <a:off x="19989800" y="1733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629" name="フローチャート: 判断 628">
          <a:extLst>
            <a:ext uri="{FF2B5EF4-FFF2-40B4-BE49-F238E27FC236}">
              <a16:creationId xmlns:a16="http://schemas.microsoft.com/office/drawing/2014/main" id="{9AC13FDB-EB2C-4396-B0E0-DEE42A5554EE}"/>
            </a:ext>
          </a:extLst>
        </xdr:cNvPr>
        <xdr:cNvSpPr/>
      </xdr:nvSpPr>
      <xdr:spPr>
        <a:xfrm>
          <a:off x="19900900" y="17486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630" name="フローチャート: 判断 629">
          <a:extLst>
            <a:ext uri="{FF2B5EF4-FFF2-40B4-BE49-F238E27FC236}">
              <a16:creationId xmlns:a16="http://schemas.microsoft.com/office/drawing/2014/main" id="{BADC57EE-F3B6-47E1-B87C-43B2AE833AF7}"/>
            </a:ext>
          </a:extLst>
        </xdr:cNvPr>
        <xdr:cNvSpPr/>
      </xdr:nvSpPr>
      <xdr:spPr>
        <a:xfrm>
          <a:off x="19157950" y="17508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631" name="フローチャート: 判断 630">
          <a:extLst>
            <a:ext uri="{FF2B5EF4-FFF2-40B4-BE49-F238E27FC236}">
              <a16:creationId xmlns:a16="http://schemas.microsoft.com/office/drawing/2014/main" id="{281F7FD7-7125-4E54-906E-6B13A347413B}"/>
            </a:ext>
          </a:extLst>
        </xdr:cNvPr>
        <xdr:cNvSpPr/>
      </xdr:nvSpPr>
      <xdr:spPr>
        <a:xfrm>
          <a:off x="18345150" y="1755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632" name="フローチャート: 判断 631">
          <a:extLst>
            <a:ext uri="{FF2B5EF4-FFF2-40B4-BE49-F238E27FC236}">
              <a16:creationId xmlns:a16="http://schemas.microsoft.com/office/drawing/2014/main" id="{B236C08B-4C39-42D7-AEE0-7C805AE2F072}"/>
            </a:ext>
          </a:extLst>
        </xdr:cNvPr>
        <xdr:cNvSpPr/>
      </xdr:nvSpPr>
      <xdr:spPr>
        <a:xfrm>
          <a:off x="17551400" y="1757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633" name="フローチャート: 判断 632">
          <a:extLst>
            <a:ext uri="{FF2B5EF4-FFF2-40B4-BE49-F238E27FC236}">
              <a16:creationId xmlns:a16="http://schemas.microsoft.com/office/drawing/2014/main" id="{1A2BE66F-E006-43DF-B704-D6A002384CFC}"/>
            </a:ext>
          </a:extLst>
        </xdr:cNvPr>
        <xdr:cNvSpPr/>
      </xdr:nvSpPr>
      <xdr:spPr>
        <a:xfrm>
          <a:off x="16757650" y="175154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582522C0-63B8-4DDA-B34B-A0A44B478EB6}"/>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4BD9A843-D0D9-41C0-BC57-852DCA9DD609}"/>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911D4F1-031F-40CA-A315-16AC775A6DA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15D0D335-079D-427C-A911-54562CB73055}"/>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34E1E680-742F-49BD-BBCD-8DAE4C01362A}"/>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125549</xdr:rowOff>
    </xdr:from>
    <xdr:to>
      <xdr:col>116</xdr:col>
      <xdr:colOff>114300</xdr:colOff>
      <xdr:row>107</xdr:row>
      <xdr:rowOff>55699</xdr:rowOff>
    </xdr:to>
    <xdr:sp macro="" textlink="">
      <xdr:nvSpPr>
        <xdr:cNvPr id="639" name="楕円 638">
          <a:extLst>
            <a:ext uri="{FF2B5EF4-FFF2-40B4-BE49-F238E27FC236}">
              <a16:creationId xmlns:a16="http://schemas.microsoft.com/office/drawing/2014/main" id="{16E8BF42-AD97-41CC-AECA-B9159FCF7862}"/>
            </a:ext>
          </a:extLst>
        </xdr:cNvPr>
        <xdr:cNvSpPr/>
      </xdr:nvSpPr>
      <xdr:spPr>
        <a:xfrm>
          <a:off x="19900900" y="177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103976</xdr:rowOff>
    </xdr:from>
    <xdr:ext cx="469744" cy="259045"/>
    <xdr:sp macro="" textlink="">
      <xdr:nvSpPr>
        <xdr:cNvPr id="640" name="【庁舎】&#10;一人当たり面積該当値テキスト">
          <a:extLst>
            <a:ext uri="{FF2B5EF4-FFF2-40B4-BE49-F238E27FC236}">
              <a16:creationId xmlns:a16="http://schemas.microsoft.com/office/drawing/2014/main" id="{24D108A8-C98F-4B1A-BBB1-DCC32A69C451}"/>
            </a:ext>
          </a:extLst>
        </xdr:cNvPr>
        <xdr:cNvSpPr txBox="1"/>
      </xdr:nvSpPr>
      <xdr:spPr>
        <a:xfrm>
          <a:off x="19989800" y="1770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130992</xdr:rowOff>
    </xdr:from>
    <xdr:to>
      <xdr:col>112</xdr:col>
      <xdr:colOff>38100</xdr:colOff>
      <xdr:row>107</xdr:row>
      <xdr:rowOff>61142</xdr:rowOff>
    </xdr:to>
    <xdr:sp macro="" textlink="">
      <xdr:nvSpPr>
        <xdr:cNvPr id="641" name="楕円 640">
          <a:extLst>
            <a:ext uri="{FF2B5EF4-FFF2-40B4-BE49-F238E27FC236}">
              <a16:creationId xmlns:a16="http://schemas.microsoft.com/office/drawing/2014/main" id="{AD61971A-A912-4403-9969-FD647C7CEF2E}"/>
            </a:ext>
          </a:extLst>
        </xdr:cNvPr>
        <xdr:cNvSpPr/>
      </xdr:nvSpPr>
      <xdr:spPr>
        <a:xfrm>
          <a:off x="19157950" y="177331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4899</xdr:rowOff>
    </xdr:from>
    <xdr:to>
      <xdr:col>116</xdr:col>
      <xdr:colOff>63500</xdr:colOff>
      <xdr:row>107</xdr:row>
      <xdr:rowOff>10342</xdr:rowOff>
    </xdr:to>
    <xdr:cxnSp macro="">
      <xdr:nvCxnSpPr>
        <xdr:cNvPr id="642" name="直線コネクタ 641">
          <a:extLst>
            <a:ext uri="{FF2B5EF4-FFF2-40B4-BE49-F238E27FC236}">
              <a16:creationId xmlns:a16="http://schemas.microsoft.com/office/drawing/2014/main" id="{E787CA2E-019E-4C70-94D4-2A85A51CB6E1}"/>
            </a:ext>
          </a:extLst>
        </xdr:cNvPr>
        <xdr:cNvCxnSpPr/>
      </xdr:nvCxnSpPr>
      <xdr:spPr>
        <a:xfrm flipV="1">
          <a:off x="19202400" y="17778549"/>
          <a:ext cx="7493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135345</xdr:rowOff>
    </xdr:from>
    <xdr:to>
      <xdr:col>107</xdr:col>
      <xdr:colOff>101600</xdr:colOff>
      <xdr:row>107</xdr:row>
      <xdr:rowOff>65495</xdr:rowOff>
    </xdr:to>
    <xdr:sp macro="" textlink="">
      <xdr:nvSpPr>
        <xdr:cNvPr id="643" name="楕円 642">
          <a:extLst>
            <a:ext uri="{FF2B5EF4-FFF2-40B4-BE49-F238E27FC236}">
              <a16:creationId xmlns:a16="http://schemas.microsoft.com/office/drawing/2014/main" id="{16037EF0-7C6E-4A63-8761-524543C5D670}"/>
            </a:ext>
          </a:extLst>
        </xdr:cNvPr>
        <xdr:cNvSpPr/>
      </xdr:nvSpPr>
      <xdr:spPr>
        <a:xfrm>
          <a:off x="18345150" y="177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10342</xdr:rowOff>
    </xdr:from>
    <xdr:to>
      <xdr:col>111</xdr:col>
      <xdr:colOff>177800</xdr:colOff>
      <xdr:row>107</xdr:row>
      <xdr:rowOff>14695</xdr:rowOff>
    </xdr:to>
    <xdr:cxnSp macro="">
      <xdr:nvCxnSpPr>
        <xdr:cNvPr id="644" name="直線コネクタ 643">
          <a:extLst>
            <a:ext uri="{FF2B5EF4-FFF2-40B4-BE49-F238E27FC236}">
              <a16:creationId xmlns:a16="http://schemas.microsoft.com/office/drawing/2014/main" id="{0D81A5C5-B3FE-4B14-88C1-16C61B9878B8}"/>
            </a:ext>
          </a:extLst>
        </xdr:cNvPr>
        <xdr:cNvCxnSpPr/>
      </xdr:nvCxnSpPr>
      <xdr:spPr>
        <a:xfrm flipV="1">
          <a:off x="18395950" y="17783992"/>
          <a:ext cx="80645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141877</xdr:rowOff>
    </xdr:from>
    <xdr:to>
      <xdr:col>102</xdr:col>
      <xdr:colOff>165100</xdr:colOff>
      <xdr:row>107</xdr:row>
      <xdr:rowOff>72027</xdr:rowOff>
    </xdr:to>
    <xdr:sp macro="" textlink="">
      <xdr:nvSpPr>
        <xdr:cNvPr id="645" name="楕円 644">
          <a:extLst>
            <a:ext uri="{FF2B5EF4-FFF2-40B4-BE49-F238E27FC236}">
              <a16:creationId xmlns:a16="http://schemas.microsoft.com/office/drawing/2014/main" id="{F6E5A0D9-EC89-4744-A701-D9DE624FBE20}"/>
            </a:ext>
          </a:extLst>
        </xdr:cNvPr>
        <xdr:cNvSpPr/>
      </xdr:nvSpPr>
      <xdr:spPr>
        <a:xfrm>
          <a:off x="17551400" y="1774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14695</xdr:rowOff>
    </xdr:from>
    <xdr:to>
      <xdr:col>107</xdr:col>
      <xdr:colOff>50800</xdr:colOff>
      <xdr:row>107</xdr:row>
      <xdr:rowOff>21227</xdr:rowOff>
    </xdr:to>
    <xdr:cxnSp macro="">
      <xdr:nvCxnSpPr>
        <xdr:cNvPr id="646" name="直線コネクタ 645">
          <a:extLst>
            <a:ext uri="{FF2B5EF4-FFF2-40B4-BE49-F238E27FC236}">
              <a16:creationId xmlns:a16="http://schemas.microsoft.com/office/drawing/2014/main" id="{53A65CB4-2CA5-4850-862D-AFCBE4F1A2A5}"/>
            </a:ext>
          </a:extLst>
        </xdr:cNvPr>
        <xdr:cNvCxnSpPr/>
      </xdr:nvCxnSpPr>
      <xdr:spPr>
        <a:xfrm flipV="1">
          <a:off x="17602200" y="17788345"/>
          <a:ext cx="7937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140788</xdr:rowOff>
    </xdr:from>
    <xdr:to>
      <xdr:col>98</xdr:col>
      <xdr:colOff>38100</xdr:colOff>
      <xdr:row>107</xdr:row>
      <xdr:rowOff>70938</xdr:rowOff>
    </xdr:to>
    <xdr:sp macro="" textlink="">
      <xdr:nvSpPr>
        <xdr:cNvPr id="647" name="楕円 646">
          <a:extLst>
            <a:ext uri="{FF2B5EF4-FFF2-40B4-BE49-F238E27FC236}">
              <a16:creationId xmlns:a16="http://schemas.microsoft.com/office/drawing/2014/main" id="{876BBB93-6165-44AB-A47C-D8DA7A524FF9}"/>
            </a:ext>
          </a:extLst>
        </xdr:cNvPr>
        <xdr:cNvSpPr/>
      </xdr:nvSpPr>
      <xdr:spPr>
        <a:xfrm>
          <a:off x="16757650" y="177429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20138</xdr:rowOff>
    </xdr:from>
    <xdr:to>
      <xdr:col>102</xdr:col>
      <xdr:colOff>114300</xdr:colOff>
      <xdr:row>107</xdr:row>
      <xdr:rowOff>21227</xdr:rowOff>
    </xdr:to>
    <xdr:cxnSp macro="">
      <xdr:nvCxnSpPr>
        <xdr:cNvPr id="648" name="直線コネクタ 647">
          <a:extLst>
            <a:ext uri="{FF2B5EF4-FFF2-40B4-BE49-F238E27FC236}">
              <a16:creationId xmlns:a16="http://schemas.microsoft.com/office/drawing/2014/main" id="{BC3C7EC2-7905-4392-B9E6-984504E4BF3E}"/>
            </a:ext>
          </a:extLst>
        </xdr:cNvPr>
        <xdr:cNvCxnSpPr/>
      </xdr:nvCxnSpPr>
      <xdr:spPr>
        <a:xfrm>
          <a:off x="16802100" y="17793788"/>
          <a:ext cx="8001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649" name="n_1aveValue【庁舎】&#10;一人当たり面積">
          <a:extLst>
            <a:ext uri="{FF2B5EF4-FFF2-40B4-BE49-F238E27FC236}">
              <a16:creationId xmlns:a16="http://schemas.microsoft.com/office/drawing/2014/main" id="{356EF087-AFAD-4D76-9CE5-749FCD1A97A2}"/>
            </a:ext>
          </a:extLst>
        </xdr:cNvPr>
        <xdr:cNvSpPr txBox="1"/>
      </xdr:nvSpPr>
      <xdr:spPr>
        <a:xfrm>
          <a:off x="18980227" y="1728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650" name="n_2aveValue【庁舎】&#10;一人当たり面積">
          <a:extLst>
            <a:ext uri="{FF2B5EF4-FFF2-40B4-BE49-F238E27FC236}">
              <a16:creationId xmlns:a16="http://schemas.microsoft.com/office/drawing/2014/main" id="{174D48CA-CF01-417B-AF35-EC6493B7FA01}"/>
            </a:ext>
          </a:extLst>
        </xdr:cNvPr>
        <xdr:cNvSpPr txBox="1"/>
      </xdr:nvSpPr>
      <xdr:spPr>
        <a:xfrm>
          <a:off x="18180127" y="1732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651" name="n_3aveValue【庁舎】&#10;一人当たり面積">
          <a:extLst>
            <a:ext uri="{FF2B5EF4-FFF2-40B4-BE49-F238E27FC236}">
              <a16:creationId xmlns:a16="http://schemas.microsoft.com/office/drawing/2014/main" id="{CE5F0D51-992E-4CA6-B39C-507475238C27}"/>
            </a:ext>
          </a:extLst>
        </xdr:cNvPr>
        <xdr:cNvSpPr txBox="1"/>
      </xdr:nvSpPr>
      <xdr:spPr>
        <a:xfrm>
          <a:off x="17386377" y="1734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652" name="n_4aveValue【庁舎】&#10;一人当たり面積">
          <a:extLst>
            <a:ext uri="{FF2B5EF4-FFF2-40B4-BE49-F238E27FC236}">
              <a16:creationId xmlns:a16="http://schemas.microsoft.com/office/drawing/2014/main" id="{DC118653-B95D-41F6-9B58-16468DB96183}"/>
            </a:ext>
          </a:extLst>
        </xdr:cNvPr>
        <xdr:cNvSpPr txBox="1"/>
      </xdr:nvSpPr>
      <xdr:spPr>
        <a:xfrm>
          <a:off x="16592627" y="1729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52269</xdr:rowOff>
    </xdr:from>
    <xdr:ext cx="469744" cy="259045"/>
    <xdr:sp macro="" textlink="">
      <xdr:nvSpPr>
        <xdr:cNvPr id="653" name="n_1mainValue【庁舎】&#10;一人当たり面積">
          <a:extLst>
            <a:ext uri="{FF2B5EF4-FFF2-40B4-BE49-F238E27FC236}">
              <a16:creationId xmlns:a16="http://schemas.microsoft.com/office/drawing/2014/main" id="{F0FE5AF9-73E1-4190-9B67-1D6E80FAFB62}"/>
            </a:ext>
          </a:extLst>
        </xdr:cNvPr>
        <xdr:cNvSpPr txBox="1"/>
      </xdr:nvSpPr>
      <xdr:spPr>
        <a:xfrm>
          <a:off x="18980227" y="178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56622</xdr:rowOff>
    </xdr:from>
    <xdr:ext cx="469744" cy="259045"/>
    <xdr:sp macro="" textlink="">
      <xdr:nvSpPr>
        <xdr:cNvPr id="654" name="n_2mainValue【庁舎】&#10;一人当たり面積">
          <a:extLst>
            <a:ext uri="{FF2B5EF4-FFF2-40B4-BE49-F238E27FC236}">
              <a16:creationId xmlns:a16="http://schemas.microsoft.com/office/drawing/2014/main" id="{5894689D-E944-4419-B5E1-630E0D1CC1CB}"/>
            </a:ext>
          </a:extLst>
        </xdr:cNvPr>
        <xdr:cNvSpPr txBox="1"/>
      </xdr:nvSpPr>
      <xdr:spPr>
        <a:xfrm>
          <a:off x="18180127" y="1783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63154</xdr:rowOff>
    </xdr:from>
    <xdr:ext cx="469744" cy="259045"/>
    <xdr:sp macro="" textlink="">
      <xdr:nvSpPr>
        <xdr:cNvPr id="655" name="n_3mainValue【庁舎】&#10;一人当たり面積">
          <a:extLst>
            <a:ext uri="{FF2B5EF4-FFF2-40B4-BE49-F238E27FC236}">
              <a16:creationId xmlns:a16="http://schemas.microsoft.com/office/drawing/2014/main" id="{C85028B0-B879-4535-BF23-69EC530F79AD}"/>
            </a:ext>
          </a:extLst>
        </xdr:cNvPr>
        <xdr:cNvSpPr txBox="1"/>
      </xdr:nvSpPr>
      <xdr:spPr>
        <a:xfrm>
          <a:off x="17386377" y="1783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62065</xdr:rowOff>
    </xdr:from>
    <xdr:ext cx="469744" cy="259045"/>
    <xdr:sp macro="" textlink="">
      <xdr:nvSpPr>
        <xdr:cNvPr id="656" name="n_4mainValue【庁舎】&#10;一人当たり面積">
          <a:extLst>
            <a:ext uri="{FF2B5EF4-FFF2-40B4-BE49-F238E27FC236}">
              <a16:creationId xmlns:a16="http://schemas.microsoft.com/office/drawing/2014/main" id="{5AE76EAD-2BF9-4053-A3A8-C2B8D8B72560}"/>
            </a:ext>
          </a:extLst>
        </xdr:cNvPr>
        <xdr:cNvSpPr txBox="1"/>
      </xdr:nvSpPr>
      <xdr:spPr>
        <a:xfrm>
          <a:off x="16592627" y="1783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EF4084CC-E9FE-4659-9C89-F481576B544C}"/>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5CF02EAA-6692-47CA-9073-254516C83DF5}"/>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60644816-3080-4CBF-AD33-32A43CDF0689}"/>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庁舎の有形固定資産減価償却率が類似団体数値を大きく上回っているこの要因は、本町庁舎が類似団体より建設時期が早いため減価償却が進んでいると思われる。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本町では庁舎移転事業を進めてることから、今後上記の数値は改善されるものである。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庁舎以外の施設については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令和３年度に改訂</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した公共施設等総合管理計画において適切な管理に努める。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7,300
7,072
18.04
5,381,194
4,978,356
364,076
2,539,760
3,031,736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人口減少や長引く景気低迷のため町内の主要産業である土木・建設業が衰退していること等により、平成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前は類似団体の平均を下回っていた。これを受けて、企業誘致等による税収の確保や、経常的経費の削減に努めてきた結果、令和元年度に引き続き、令和２年度においても類似団体平均をやや上回る財政力を維持することがで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今後も、引き続き税収確保と経常的経費の削減に努める。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37798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163484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経常的収入では、普通交付税及び地方消費税交付金の増により、全体で</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百万円の増額となった。</a:t>
          </a:r>
        </a:p>
        <a:p>
          <a:r>
            <a:rPr kumimoji="1" lang="ja-JP" altLang="en-US" sz="1300">
              <a:latin typeface="ＭＳ Ｐゴシック" panose="020B0600070205080204" pitchFamily="50" charset="-128"/>
              <a:ea typeface="ＭＳ Ｐゴシック" panose="020B0600070205080204" pitchFamily="50" charset="-128"/>
            </a:rPr>
            <a:t>　一方、経常的支出では、新型コロナウイルス感染症の影響により、旅費等の物件費や各種団体の活動に応じて交付する補助交付金及び施設サービス利用に係る扶助費が抑制されたことにより、全体で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百万円の減となった。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これらにより、経常収支比率が前年度と比較して大きく改善された。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61468</xdr:rowOff>
    </xdr:from>
    <xdr:to>
      <xdr:col>23</xdr:col>
      <xdr:colOff>133350</xdr:colOff>
      <xdr:row>62</xdr:row>
      <xdr:rowOff>87884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19918"/>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87884</xdr:rowOff>
    </xdr:from>
    <xdr:to>
      <xdr:col>19</xdr:col>
      <xdr:colOff>133350</xdr:colOff>
      <xdr:row>62</xdr:row>
      <xdr:rowOff>102362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177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102362</xdr:rowOff>
    </xdr:from>
    <xdr:to>
      <xdr:col>15</xdr:col>
      <xdr:colOff>82550</xdr:colOff>
      <xdr:row>62</xdr:row>
      <xdr:rowOff>160274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7322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160274</xdr:rowOff>
    </xdr:from>
    <xdr:to>
      <xdr:col>11</xdr:col>
      <xdr:colOff>31750</xdr:colOff>
      <xdr:row>62</xdr:row>
      <xdr:rowOff>160274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901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10668</xdr:rowOff>
    </xdr:from>
    <xdr:to>
      <xdr:col>23</xdr:col>
      <xdr:colOff>184150</xdr:colOff>
      <xdr:row>61</xdr:row>
      <xdr:rowOff>112268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27195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37084</xdr:rowOff>
    </xdr:from>
    <xdr:to>
      <xdr:col>19</xdr:col>
      <xdr:colOff>184150</xdr:colOff>
      <xdr:row>62</xdr:row>
      <xdr:rowOff>138684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51562</xdr:rowOff>
    </xdr:from>
    <xdr:to>
      <xdr:col>15</xdr:col>
      <xdr:colOff>133350</xdr:colOff>
      <xdr:row>62</xdr:row>
      <xdr:rowOff>153162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163339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49801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49801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[188,361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の住居、通勤手当、管理職手当、特殊勤務手当の見直し、調整手当の廃止等による直接人件費の抑制や、ゴミ収集業務の一部民営化、公共施設の維持管理の指定管理者制度導入等、業務形態の見直しにより、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年度においては、会計年度任用職員制度の開始に伴い人件費が増加したこと等により、前年度に比べ、人口１人当たり人件費・物件費等決算額は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22,887</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81463</xdr:rowOff>
    </xdr:from>
    <xdr:to>
      <xdr:col>23</xdr:col>
      <xdr:colOff>133350</xdr:colOff>
      <xdr:row>81</xdr:row>
      <xdr:rowOff>160358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68913"/>
          <a:ext cx="838200" cy="7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54840</xdr:rowOff>
    </xdr:from>
    <xdr:to>
      <xdr:col>19</xdr:col>
      <xdr:colOff>133350</xdr:colOff>
      <xdr:row>81</xdr:row>
      <xdr:rowOff>81463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42290"/>
          <a:ext cx="889000" cy="2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46171</xdr:rowOff>
    </xdr:from>
    <xdr:to>
      <xdr:col>15</xdr:col>
      <xdr:colOff>82550</xdr:colOff>
      <xdr:row>81</xdr:row>
      <xdr:rowOff>54840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33621"/>
          <a:ext cx="889000" cy="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46171</xdr:rowOff>
    </xdr:from>
    <xdr:to>
      <xdr:col>11</xdr:col>
      <xdr:colOff>31750</xdr:colOff>
      <xdr:row>81</xdr:row>
      <xdr:rowOff>60846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933621"/>
          <a:ext cx="889000" cy="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109558</xdr:rowOff>
    </xdr:from>
    <xdr:to>
      <xdr:col>23</xdr:col>
      <xdr:colOff>184150</xdr:colOff>
      <xdr:row>82</xdr:row>
      <xdr:rowOff>39708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126085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30663</xdr:rowOff>
    </xdr:from>
    <xdr:to>
      <xdr:col>19</xdr:col>
      <xdr:colOff>184150</xdr:colOff>
      <xdr:row>81</xdr:row>
      <xdr:rowOff>132263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142440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4040</xdr:rowOff>
    </xdr:from>
    <xdr:to>
      <xdr:col>15</xdr:col>
      <xdr:colOff>133350</xdr:colOff>
      <xdr:row>81</xdr:row>
      <xdr:rowOff>105640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115817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6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166821</xdr:rowOff>
    </xdr:from>
    <xdr:to>
      <xdr:col>11</xdr:col>
      <xdr:colOff>82550</xdr:colOff>
      <xdr:row>81</xdr:row>
      <xdr:rowOff>96971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107148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10046</xdr:rowOff>
    </xdr:from>
    <xdr:to>
      <xdr:col>7</xdr:col>
      <xdr:colOff>31750</xdr:colOff>
      <xdr:row>81</xdr:row>
      <xdr:rowOff>111646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121823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6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年度に給与構造の見直しに取り組み、職務職責に応じた構造に転換を図り、枠外昇給制度の廃止、特別昇給制度の見直し等の給与水準の適正化を行ってきたこともあり、類似団体を下回る数値となった。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109462</xdr:rowOff>
    </xdr:from>
    <xdr:to>
      <xdr:col>81</xdr:col>
      <xdr:colOff>44450</xdr:colOff>
      <xdr:row>84</xdr:row>
      <xdr:rowOff>42334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168362"/>
          <a:ext cx="8382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109462</xdr:rowOff>
    </xdr:from>
    <xdr:to>
      <xdr:col>77</xdr:col>
      <xdr:colOff>44450</xdr:colOff>
      <xdr:row>84</xdr:row>
      <xdr:rowOff>7862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16836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7862</xdr:rowOff>
    </xdr:from>
    <xdr:to>
      <xdr:col>72</xdr:col>
      <xdr:colOff>203200</xdr:colOff>
      <xdr:row>85</xdr:row>
      <xdr:rowOff>8768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40966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8768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5360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58662</xdr:rowOff>
    </xdr:from>
    <xdr:to>
      <xdr:col>77</xdr:col>
      <xdr:colOff>95250</xdr:colOff>
      <xdr:row>82</xdr:row>
      <xdr:rowOff>160262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170439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88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128512</xdr:rowOff>
    </xdr:from>
    <xdr:to>
      <xdr:col>73</xdr:col>
      <xdr:colOff>44450</xdr:colOff>
      <xdr:row>84</xdr:row>
      <xdr:rowOff>58662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68839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129418</xdr:rowOff>
    </xdr:from>
    <xdr:to>
      <xdr:col>68</xdr:col>
      <xdr:colOff>203200</xdr:colOff>
      <xdr:row>85</xdr:row>
      <xdr:rowOff>59568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69745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年度集中改革プラン等により、事務の電算化、一般廃棄物収集運搬業務の一部民間委託、事務事業、職務体制の見直しなどを行い、適正な定員管理に努めた結果、類似団体平均を下回っている。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年度に更新された定員適正化計画を基に、職員数の適正化に努める。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35052</xdr:rowOff>
    </xdr:from>
    <xdr:to>
      <xdr:col>81</xdr:col>
      <xdr:colOff>44450</xdr:colOff>
      <xdr:row>60</xdr:row>
      <xdr:rowOff>45307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22052"/>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10319</xdr:rowOff>
    </xdr:from>
    <xdr:to>
      <xdr:col>77</xdr:col>
      <xdr:colOff>44450</xdr:colOff>
      <xdr:row>60</xdr:row>
      <xdr:rowOff>35052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97319"/>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154019</xdr:rowOff>
    </xdr:from>
    <xdr:to>
      <xdr:col>72</xdr:col>
      <xdr:colOff>203200</xdr:colOff>
      <xdr:row>60</xdr:row>
      <xdr:rowOff>10319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69569"/>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154019</xdr:rowOff>
    </xdr:from>
    <xdr:to>
      <xdr:col>68</xdr:col>
      <xdr:colOff>152400</xdr:colOff>
      <xdr:row>60</xdr:row>
      <xdr:rowOff>7303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269569"/>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165957</xdr:rowOff>
    </xdr:from>
    <xdr:to>
      <xdr:col>81</xdr:col>
      <xdr:colOff>95250</xdr:colOff>
      <xdr:row>60</xdr:row>
      <xdr:rowOff>96107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11034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2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155702</xdr:rowOff>
    </xdr:from>
    <xdr:to>
      <xdr:col>77</xdr:col>
      <xdr:colOff>95250</xdr:colOff>
      <xdr:row>60</xdr:row>
      <xdr:rowOff>85852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130969</xdr:rowOff>
    </xdr:from>
    <xdr:to>
      <xdr:col>73</xdr:col>
      <xdr:colOff>44450</xdr:colOff>
      <xdr:row>60</xdr:row>
      <xdr:rowOff>61119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4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71296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1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103219</xdr:rowOff>
    </xdr:from>
    <xdr:to>
      <xdr:col>68</xdr:col>
      <xdr:colOff>203200</xdr:colOff>
      <xdr:row>60</xdr:row>
      <xdr:rowOff>33369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43546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127953</xdr:rowOff>
    </xdr:from>
    <xdr:to>
      <xdr:col>64</xdr:col>
      <xdr:colOff>152400</xdr:colOff>
      <xdr:row>60</xdr:row>
      <xdr:rowOff>58103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68280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723,304</a:t>
          </a:r>
          <a:r>
            <a:rPr kumimoji="1" lang="ja-JP" altLang="en-US" sz="1300">
              <a:latin typeface="ＭＳ Ｐゴシック" panose="020B0600070205080204" pitchFamily="50" charset="-128"/>
              <a:ea typeface="ＭＳ Ｐゴシック" panose="020B0600070205080204" pitchFamily="50" charset="-128"/>
            </a:rPr>
            <a:t>千円、平成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541,975</a:t>
          </a:r>
          <a:r>
            <a:rPr kumimoji="1" lang="ja-JP" altLang="en-US" sz="1300">
              <a:latin typeface="ＭＳ Ｐゴシック" panose="020B0600070205080204" pitchFamily="50" charset="-128"/>
              <a:ea typeface="ＭＳ Ｐゴシック" panose="020B0600070205080204" pitchFamily="50" charset="-128"/>
            </a:rPr>
            <a:t>千円の繰上償還実施による地方債残高の減や、交付税措置のある有利な地方債の活用、地方債発行抑制等による公債費適正化の結果、類似団体平均を大きく下回っている。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今後とも、緊急度・住民ニーズを的確に把握した事業の選択と、地方債に大きく頼ることのない効率的な財政運営に努める。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59690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5024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51646</xdr:rowOff>
    </xdr:from>
    <xdr:to>
      <xdr:col>77</xdr:col>
      <xdr:colOff>44450</xdr:colOff>
      <xdr:row>38</xdr:row>
      <xdr:rowOff>59690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5667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51646</xdr:rowOff>
    </xdr:from>
    <xdr:to>
      <xdr:col>72</xdr:col>
      <xdr:colOff>203200</xdr:colOff>
      <xdr:row>38</xdr:row>
      <xdr:rowOff>51646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566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118533</xdr:rowOff>
    </xdr:from>
    <xdr:to>
      <xdr:col>68</xdr:col>
      <xdr:colOff>152400</xdr:colOff>
      <xdr:row>38</xdr:row>
      <xdr:rowOff>51646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4621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124477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8890</xdr:rowOff>
    </xdr:from>
    <xdr:to>
      <xdr:col>77</xdr:col>
      <xdr:colOff>95250</xdr:colOff>
      <xdr:row>38</xdr:row>
      <xdr:rowOff>110490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120667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846</xdr:rowOff>
    </xdr:from>
    <xdr:to>
      <xdr:col>73</xdr:col>
      <xdr:colOff>44450</xdr:colOff>
      <xdr:row>38</xdr:row>
      <xdr:rowOff>102446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112624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846</xdr:rowOff>
    </xdr:from>
    <xdr:to>
      <xdr:col>68</xdr:col>
      <xdr:colOff>203200</xdr:colOff>
      <xdr:row>38</xdr:row>
      <xdr:rowOff>102446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112624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67733</xdr:rowOff>
    </xdr:from>
    <xdr:to>
      <xdr:col>64</xdr:col>
      <xdr:colOff>152400</xdr:colOff>
      <xdr:row>37</xdr:row>
      <xdr:rowOff>169334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8060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年度から引き続き、将来負担比率が</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％以下となった主な要因としては、平成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723,304</a:t>
          </a:r>
          <a:r>
            <a:rPr kumimoji="1" lang="ja-JP" altLang="en-US" sz="1300">
              <a:latin typeface="ＭＳ Ｐゴシック" panose="020B0600070205080204" pitchFamily="50" charset="-128"/>
              <a:ea typeface="ＭＳ Ｐゴシック" panose="020B0600070205080204" pitchFamily="50" charset="-128"/>
            </a:rPr>
            <a:t>千円、平成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541,975</a:t>
          </a:r>
          <a:r>
            <a:rPr kumimoji="1" lang="ja-JP" altLang="en-US" sz="1300">
              <a:latin typeface="ＭＳ Ｐゴシック" panose="020B0600070205080204" pitchFamily="50" charset="-128"/>
              <a:ea typeface="ＭＳ Ｐゴシック" panose="020B0600070205080204" pitchFamily="50" charset="-128"/>
            </a:rPr>
            <a:t>千円の繰上げ償還実施による地方債残高の減や、財政調整基金、減債基金及び特定目的基金等の充当可能基金の増等があげられる。</a:t>
          </a:r>
        </a:p>
        <a:p>
          <a:r>
            <a:rPr kumimoji="1" lang="ja-JP" altLang="en-US" sz="1300">
              <a:latin typeface="ＭＳ Ｐゴシック" panose="020B0600070205080204" pitchFamily="50" charset="-128"/>
              <a:ea typeface="ＭＳ Ｐゴシック" panose="020B0600070205080204" pitchFamily="50" charset="-128"/>
            </a:rPr>
            <a:t>　今後も引き続き、公債費などの義務的経費の抑制を中心とする行財政改革を進め、財政の健全化を維持するよう努める。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7,300
7,072
18.04
5,381,194
4,978,356
364,076
2,539,760
3,031,736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産休・育休取得の職員が増加していることにより、前年度に比べ、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82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124714</xdr:rowOff>
    </xdr:from>
    <xdr:to>
      <xdr:col>19</xdr:col>
      <xdr:colOff>187325</xdr:colOff>
      <xdr:row>37</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68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50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38</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500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73914</xdr:rowOff>
    </xdr:from>
    <xdr:to>
      <xdr:col>15</xdr:col>
      <xdr:colOff>149225</xdr:colOff>
      <xdr:row>38</xdr:row>
      <xdr:rowOff>4064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160291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従来から、財政健全化のため、経常的経費の削減に取り組んできたことから、類似団体平均を下回っている。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令和２年度においては、コロナ禍の影響により、旅費等が減額となったことから、前年度に比べ、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134620</xdr:rowOff>
    </xdr:from>
    <xdr:to>
      <xdr:col>82</xdr:col>
      <xdr:colOff>107950</xdr:colOff>
      <xdr:row>15</xdr:row>
      <xdr:rowOff>16510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534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15</xdr:row>
      <xdr:rowOff>54610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8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39370</xdr:rowOff>
    </xdr:from>
    <xdr:to>
      <xdr:col>73</xdr:col>
      <xdr:colOff>180975</xdr:colOff>
      <xdr:row>15</xdr:row>
      <xdr:rowOff>54610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1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39370</xdr:rowOff>
    </xdr:from>
    <xdr:to>
      <xdr:col>69</xdr:col>
      <xdr:colOff>92075</xdr:colOff>
      <xdr:row>15</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1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83820</xdr:rowOff>
    </xdr:from>
    <xdr:to>
      <xdr:col>82</xdr:col>
      <xdr:colOff>158750</xdr:colOff>
      <xdr:row>15</xdr:row>
      <xdr:rowOff>13970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100347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137160</xdr:rowOff>
    </xdr:from>
    <xdr:to>
      <xdr:col>78</xdr:col>
      <xdr:colOff>120650</xdr:colOff>
      <xdr:row>15</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77487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3810</xdr:rowOff>
    </xdr:from>
    <xdr:to>
      <xdr:col>74</xdr:col>
      <xdr:colOff>31750</xdr:colOff>
      <xdr:row>15</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115587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160020</xdr:rowOff>
    </xdr:from>
    <xdr:to>
      <xdr:col>69</xdr:col>
      <xdr:colOff>142875</xdr:colOff>
      <xdr:row>15</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コロナ禍の影響により、施設サービス利用に係る扶助費が減額となったことにより、昨年度に比べ扶助費が減額となったことから、前年度に比べ、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58</xdr:row>
      <xdr:rowOff>104140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882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104140</xdr:rowOff>
    </xdr:from>
    <xdr:to>
      <xdr:col>19</xdr:col>
      <xdr:colOff>187325</xdr:colOff>
      <xdr:row>59</xdr:row>
      <xdr:rowOff>24130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04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81280</xdr:rowOff>
    </xdr:from>
    <xdr:to>
      <xdr:col>15</xdr:col>
      <xdr:colOff>98425</xdr:colOff>
      <xdr:row>59</xdr:row>
      <xdr:rowOff>24130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025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81280</xdr:rowOff>
    </xdr:from>
    <xdr:to>
      <xdr:col>11</xdr:col>
      <xdr:colOff>9525</xdr:colOff>
      <xdr:row>58</xdr:row>
      <xdr:rowOff>149860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53340</xdr:rowOff>
    </xdr:from>
    <xdr:to>
      <xdr:col>20</xdr:col>
      <xdr:colOff>38100</xdr:colOff>
      <xdr:row>58</xdr:row>
      <xdr:rowOff>154940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139717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144780</xdr:rowOff>
    </xdr:from>
    <xdr:to>
      <xdr:col>15</xdr:col>
      <xdr:colOff>149225</xdr:colOff>
      <xdr:row>59</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59707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30480</xdr:rowOff>
    </xdr:from>
    <xdr:to>
      <xdr:col>11</xdr:col>
      <xdr:colOff>60325</xdr:colOff>
      <xdr:row>58</xdr:row>
      <xdr:rowOff>132080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116857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99060</xdr:rowOff>
    </xdr:from>
    <xdr:to>
      <xdr:col>6</xdr:col>
      <xdr:colOff>171450</xdr:colOff>
      <xdr:row>59</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13987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公共下水道事業特別会計への繰出金の減額により昨年度比で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9568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111760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01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111760</xdr:rowOff>
    </xdr:from>
    <xdr:to>
      <xdr:col>73</xdr:col>
      <xdr:colOff>180975</xdr:colOff>
      <xdr:row>58</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05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157480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002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60960</xdr:rowOff>
    </xdr:from>
    <xdr:to>
      <xdr:col>74</xdr:col>
      <xdr:colOff>31750</xdr:colOff>
      <xdr:row>58</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21607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例年、類似団体平均程度の水準を維持してきたが、令和２年度においては、コロナ禍の影響により、活動を休止した団体が多く、それらの団体に支払っていた補助費等が減額となったため、前年度に比べ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42418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632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42418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28702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19558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63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ＪＲ玉水駅周辺整備や京都府立特別支援学校整備に係る関連事業などの大型事業が控えていることから、平成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541,975</a:t>
          </a:r>
          <a:r>
            <a:rPr kumimoji="1" lang="ja-JP" altLang="en-US" sz="1300">
              <a:latin typeface="ＭＳ Ｐゴシック" panose="020B0600070205080204" pitchFamily="50" charset="-128"/>
              <a:ea typeface="ＭＳ Ｐゴシック" panose="020B0600070205080204" pitchFamily="50" charset="-128"/>
            </a:rPr>
            <a:t>千円の繰上償還を行い公債費の抑制を図った。その結果、令和２年度においては類似団体平均を下回っている。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97282</xdr:rowOff>
    </xdr:from>
    <xdr:to>
      <xdr:col>24</xdr:col>
      <xdr:colOff>25400</xdr:colOff>
      <xdr:row>75</xdr:row>
      <xdr:rowOff>138430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29560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138430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299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53848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29971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170435</xdr:rowOff>
    </xdr:from>
    <xdr:to>
      <xdr:col>11</xdr:col>
      <xdr:colOff>9525</xdr:colOff>
      <xdr:row>76</xdr:row>
      <xdr:rowOff>53848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0291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46482</xdr:rowOff>
    </xdr:from>
    <xdr:to>
      <xdr:col>24</xdr:col>
      <xdr:colOff>76200</xdr:colOff>
      <xdr:row>75</xdr:row>
      <xdr:rowOff>148081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63009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xdr:rowOff>
    </xdr:from>
    <xdr:to>
      <xdr:col>11</xdr:col>
      <xdr:colOff>60325</xdr:colOff>
      <xdr:row>76</xdr:row>
      <xdr:rowOff>104648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114825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令和２年度においては、扶助費や物件費、補助費など、コロナ禍の影響により減額となったものもあるが、公債費の抑制など、従来からの取組の結果、類似団体平均並みとなった。</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77</xdr:row>
      <xdr:rowOff>42418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097763"/>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56135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2440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56135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2257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78994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225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160290</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0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105030</xdr:rowOff>
    </xdr:from>
    <xdr:to>
      <xdr:col>29</xdr:col>
      <xdr:colOff>127000</xdr:colOff>
      <xdr:row>19</xdr:row>
      <xdr:rowOff>13233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38755"/>
          <a:ext cx="647700" cy="79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13233</xdr:rowOff>
    </xdr:from>
    <xdr:to>
      <xdr:col>26</xdr:col>
      <xdr:colOff>50800</xdr:colOff>
      <xdr:row>19</xdr:row>
      <xdr:rowOff>29409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18408"/>
          <a:ext cx="698500" cy="16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29409</xdr:rowOff>
    </xdr:from>
    <xdr:to>
      <xdr:col>22</xdr:col>
      <xdr:colOff>114300</xdr:colOff>
      <xdr:row>19</xdr:row>
      <xdr:rowOff>65071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34584"/>
          <a:ext cx="698500" cy="35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33826</xdr:rowOff>
    </xdr:from>
    <xdr:to>
      <xdr:col>18</xdr:col>
      <xdr:colOff>177800</xdr:colOff>
      <xdr:row>19</xdr:row>
      <xdr:rowOff>65071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339001"/>
          <a:ext cx="698500" cy="31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54230</xdr:rowOff>
    </xdr:from>
    <xdr:to>
      <xdr:col>29</xdr:col>
      <xdr:colOff>177800</xdr:colOff>
      <xdr:row>18</xdr:row>
      <xdr:rowOff>155830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87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26307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133883</xdr:rowOff>
    </xdr:from>
    <xdr:to>
      <xdr:col>26</xdr:col>
      <xdr:colOff>101600</xdr:colOff>
      <xdr:row>19</xdr:row>
      <xdr:rowOff>64033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67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48810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5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150059</xdr:rowOff>
    </xdr:from>
    <xdr:to>
      <xdr:col>22</xdr:col>
      <xdr:colOff>165100</xdr:colOff>
      <xdr:row>19</xdr:row>
      <xdr:rowOff>80209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83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64986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7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14271</xdr:rowOff>
    </xdr:from>
    <xdr:to>
      <xdr:col>19</xdr:col>
      <xdr:colOff>38100</xdr:colOff>
      <xdr:row>19</xdr:row>
      <xdr:rowOff>115871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19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100648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0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154476</xdr:rowOff>
    </xdr:from>
    <xdr:to>
      <xdr:col>15</xdr:col>
      <xdr:colOff>101600</xdr:colOff>
      <xdr:row>19</xdr:row>
      <xdr:rowOff>84626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8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69403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7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192167</xdr:rowOff>
    </xdr:from>
    <xdr:to>
      <xdr:col>29</xdr:col>
      <xdr:colOff>127000</xdr:colOff>
      <xdr:row>37</xdr:row>
      <xdr:rowOff>242966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316867"/>
          <a:ext cx="647700" cy="50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192167</xdr:rowOff>
    </xdr:from>
    <xdr:to>
      <xdr:col>26</xdr:col>
      <xdr:colOff>50800</xdr:colOff>
      <xdr:row>37</xdr:row>
      <xdr:rowOff>198160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316867"/>
          <a:ext cx="698500" cy="5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110117</xdr:rowOff>
    </xdr:from>
    <xdr:to>
      <xdr:col>22</xdr:col>
      <xdr:colOff>114300</xdr:colOff>
      <xdr:row>37</xdr:row>
      <xdr:rowOff>198160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234817"/>
          <a:ext cx="698500" cy="88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110117</xdr:rowOff>
    </xdr:from>
    <xdr:to>
      <xdr:col>18</xdr:col>
      <xdr:colOff>177800</xdr:colOff>
      <xdr:row>37</xdr:row>
      <xdr:rowOff>198535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234817"/>
          <a:ext cx="698500" cy="88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192166</xdr:rowOff>
    </xdr:from>
    <xdr:to>
      <xdr:col>29</xdr:col>
      <xdr:colOff>177800</xdr:colOff>
      <xdr:row>37</xdr:row>
      <xdr:rowOff>293766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316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100743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22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141367</xdr:rowOff>
    </xdr:from>
    <xdr:to>
      <xdr:col>26</xdr:col>
      <xdr:colOff>101600</xdr:colOff>
      <xdr:row>37</xdr:row>
      <xdr:rowOff>242967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66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227744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52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147360</xdr:rowOff>
    </xdr:from>
    <xdr:to>
      <xdr:col>22</xdr:col>
      <xdr:colOff>165100</xdr:colOff>
      <xdr:row>37</xdr:row>
      <xdr:rowOff>248960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72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233737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5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59317</xdr:rowOff>
    </xdr:from>
    <xdr:to>
      <xdr:col>19</xdr:col>
      <xdr:colOff>38100</xdr:colOff>
      <xdr:row>37</xdr:row>
      <xdr:rowOff>160917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84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145694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7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147735</xdr:rowOff>
    </xdr:from>
    <xdr:to>
      <xdr:col>15</xdr:col>
      <xdr:colOff>101600</xdr:colOff>
      <xdr:row>37</xdr:row>
      <xdr:rowOff>249335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72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234112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5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7,300
7,072
18.04
5,381,194
4,978,356
364,076
2,539,760
3,031,736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118090</xdr:rowOff>
    </xdr:from>
    <xdr:to>
      <xdr:col>24</xdr:col>
      <xdr:colOff>63500</xdr:colOff>
      <xdr:row>36</xdr:row>
      <xdr:rowOff>144554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18840"/>
          <a:ext cx="838200" cy="19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144554</xdr:rowOff>
    </xdr:from>
    <xdr:to>
      <xdr:col>19</xdr:col>
      <xdr:colOff>177800</xdr:colOff>
      <xdr:row>36</xdr:row>
      <xdr:rowOff>159451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16754"/>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159451</xdr:rowOff>
    </xdr:from>
    <xdr:to>
      <xdr:col>15</xdr:col>
      <xdr:colOff>50800</xdr:colOff>
      <xdr:row>37</xdr:row>
      <xdr:rowOff>17833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31651"/>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149606</xdr:rowOff>
    </xdr:from>
    <xdr:to>
      <xdr:col>10</xdr:col>
      <xdr:colOff>114300</xdr:colOff>
      <xdr:row>37</xdr:row>
      <xdr:rowOff>17833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21806"/>
          <a:ext cx="889000" cy="3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67290</xdr:rowOff>
    </xdr:from>
    <xdr:to>
      <xdr:col>24</xdr:col>
      <xdr:colOff>114300</xdr:colOff>
      <xdr:row>35</xdr:row>
      <xdr:rowOff>168890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45717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4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93754</xdr:rowOff>
    </xdr:from>
    <xdr:to>
      <xdr:col>20</xdr:col>
      <xdr:colOff>38100</xdr:colOff>
      <xdr:row>37</xdr:row>
      <xdr:rowOff>23904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15031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5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108651</xdr:rowOff>
    </xdr:from>
    <xdr:to>
      <xdr:col>15</xdr:col>
      <xdr:colOff>101600</xdr:colOff>
      <xdr:row>37</xdr:row>
      <xdr:rowOff>38801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29928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138483</xdr:rowOff>
    </xdr:from>
    <xdr:to>
      <xdr:col>10</xdr:col>
      <xdr:colOff>165100</xdr:colOff>
      <xdr:row>37</xdr:row>
      <xdr:rowOff>68633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59760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0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98806</xdr:rowOff>
    </xdr:from>
    <xdr:to>
      <xdr:col>6</xdr:col>
      <xdr:colOff>38100</xdr:colOff>
      <xdr:row>37</xdr:row>
      <xdr:rowOff>28956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20083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6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120863</xdr:rowOff>
    </xdr:from>
    <xdr:to>
      <xdr:col>24</xdr:col>
      <xdr:colOff>63500</xdr:colOff>
      <xdr:row>57</xdr:row>
      <xdr:rowOff>136358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93513"/>
          <a:ext cx="838200" cy="1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120863</xdr:rowOff>
    </xdr:from>
    <xdr:to>
      <xdr:col>19</xdr:col>
      <xdr:colOff>177800</xdr:colOff>
      <xdr:row>57</xdr:row>
      <xdr:rowOff>141739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93513"/>
          <a:ext cx="889000" cy="2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135216</xdr:rowOff>
    </xdr:from>
    <xdr:to>
      <xdr:col>15</xdr:col>
      <xdr:colOff>50800</xdr:colOff>
      <xdr:row>57</xdr:row>
      <xdr:rowOff>141739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07866"/>
          <a:ext cx="889000" cy="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135216</xdr:rowOff>
    </xdr:from>
    <xdr:to>
      <xdr:col>10</xdr:col>
      <xdr:colOff>114300</xdr:colOff>
      <xdr:row>57</xdr:row>
      <xdr:rowOff>136111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07866"/>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85558</xdr:rowOff>
    </xdr:from>
    <xdr:to>
      <xdr:col>24</xdr:col>
      <xdr:colOff>114300</xdr:colOff>
      <xdr:row>58</xdr:row>
      <xdr:rowOff>15708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5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7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70063</xdr:rowOff>
    </xdr:from>
    <xdr:to>
      <xdr:col>20</xdr:col>
      <xdr:colOff>38100</xdr:colOff>
      <xdr:row>58</xdr:row>
      <xdr:rowOff>213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4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162790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3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90939</xdr:rowOff>
    </xdr:from>
    <xdr:to>
      <xdr:col>15</xdr:col>
      <xdr:colOff>101600</xdr:colOff>
      <xdr:row>58</xdr:row>
      <xdr:rowOff>21089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12216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5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84416</xdr:rowOff>
    </xdr:from>
    <xdr:to>
      <xdr:col>10</xdr:col>
      <xdr:colOff>165100</xdr:colOff>
      <xdr:row>58</xdr:row>
      <xdr:rowOff>14566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5693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4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85311</xdr:rowOff>
    </xdr:from>
    <xdr:to>
      <xdr:col>6</xdr:col>
      <xdr:colOff>38100</xdr:colOff>
      <xdr:row>58</xdr:row>
      <xdr:rowOff>15461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6588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5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19341</xdr:rowOff>
    </xdr:from>
    <xdr:to>
      <xdr:col>24</xdr:col>
      <xdr:colOff>63500</xdr:colOff>
      <xdr:row>79</xdr:row>
      <xdr:rowOff>24385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63891"/>
          <a:ext cx="838200" cy="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24385</xdr:rowOff>
    </xdr:from>
    <xdr:to>
      <xdr:col>19</xdr:col>
      <xdr:colOff>177800</xdr:colOff>
      <xdr:row>79</xdr:row>
      <xdr:rowOff>24715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68935"/>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24715</xdr:rowOff>
    </xdr:from>
    <xdr:to>
      <xdr:col>15</xdr:col>
      <xdr:colOff>50800</xdr:colOff>
      <xdr:row>79</xdr:row>
      <xdr:rowOff>29133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69265"/>
          <a:ext cx="8890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29133</xdr:rowOff>
    </xdr:from>
    <xdr:to>
      <xdr:col>10</xdr:col>
      <xdr:colOff>114300</xdr:colOff>
      <xdr:row>79</xdr:row>
      <xdr:rowOff>31102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73683"/>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139991</xdr:rowOff>
    </xdr:from>
    <xdr:to>
      <xdr:col>24</xdr:col>
      <xdr:colOff>114300</xdr:colOff>
      <xdr:row>79</xdr:row>
      <xdr:rowOff>70141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54918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145035</xdr:rowOff>
    </xdr:from>
    <xdr:to>
      <xdr:col>20</xdr:col>
      <xdr:colOff>38100</xdr:colOff>
      <xdr:row>79</xdr:row>
      <xdr:rowOff>75185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66312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1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145365</xdr:rowOff>
    </xdr:from>
    <xdr:to>
      <xdr:col>15</xdr:col>
      <xdr:colOff>101600</xdr:colOff>
      <xdr:row>79</xdr:row>
      <xdr:rowOff>75515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66642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1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149783</xdr:rowOff>
    </xdr:from>
    <xdr:to>
      <xdr:col>10</xdr:col>
      <xdr:colOff>165100</xdr:colOff>
      <xdr:row>79</xdr:row>
      <xdr:rowOff>79933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2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71060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1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151752</xdr:rowOff>
    </xdr:from>
    <xdr:to>
      <xdr:col>6</xdr:col>
      <xdr:colOff>38100</xdr:colOff>
      <xdr:row>79</xdr:row>
      <xdr:rowOff>81902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73029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1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65887</xdr:rowOff>
    </xdr:from>
    <xdr:to>
      <xdr:col>24</xdr:col>
      <xdr:colOff>63500</xdr:colOff>
      <xdr:row>97</xdr:row>
      <xdr:rowOff>77749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696537"/>
          <a:ext cx="838200" cy="1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42456</xdr:rowOff>
    </xdr:from>
    <xdr:to>
      <xdr:col>19</xdr:col>
      <xdr:colOff>177800</xdr:colOff>
      <xdr:row>97</xdr:row>
      <xdr:rowOff>65887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73106"/>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42456</xdr:rowOff>
    </xdr:from>
    <xdr:to>
      <xdr:col>15</xdr:col>
      <xdr:colOff>50800</xdr:colOff>
      <xdr:row>97</xdr:row>
      <xdr:rowOff>49898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73106"/>
          <a:ext cx="889000" cy="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36449</xdr:rowOff>
    </xdr:from>
    <xdr:to>
      <xdr:col>10</xdr:col>
      <xdr:colOff>114300</xdr:colOff>
      <xdr:row>97</xdr:row>
      <xdr:rowOff>49898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67099"/>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26949</xdr:rowOff>
    </xdr:from>
    <xdr:to>
      <xdr:col>24</xdr:col>
      <xdr:colOff>114300</xdr:colOff>
      <xdr:row>97</xdr:row>
      <xdr:rowOff>128549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5376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3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15087</xdr:rowOff>
    </xdr:from>
    <xdr:to>
      <xdr:col>20</xdr:col>
      <xdr:colOff>38100</xdr:colOff>
      <xdr:row>97</xdr:row>
      <xdr:rowOff>116687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4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107814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3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163106</xdr:rowOff>
    </xdr:from>
    <xdr:to>
      <xdr:col>15</xdr:col>
      <xdr:colOff>101600</xdr:colOff>
      <xdr:row>97</xdr:row>
      <xdr:rowOff>93256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84383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1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170548</xdr:rowOff>
    </xdr:from>
    <xdr:to>
      <xdr:col>10</xdr:col>
      <xdr:colOff>165100</xdr:colOff>
      <xdr:row>97</xdr:row>
      <xdr:rowOff>100698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91825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2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157099</xdr:rowOff>
    </xdr:from>
    <xdr:to>
      <xdr:col>6</xdr:col>
      <xdr:colOff>38100</xdr:colOff>
      <xdr:row>97</xdr:row>
      <xdr:rowOff>87249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1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78376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0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30077</xdr:rowOff>
    </xdr:from>
    <xdr:to>
      <xdr:col>55</xdr:col>
      <xdr:colOff>0</xdr:colOff>
      <xdr:row>38</xdr:row>
      <xdr:rowOff>86951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73727"/>
          <a:ext cx="838200" cy="2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86951</xdr:rowOff>
    </xdr:from>
    <xdr:to>
      <xdr:col>50</xdr:col>
      <xdr:colOff>114300</xdr:colOff>
      <xdr:row>38</xdr:row>
      <xdr:rowOff>89427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602051"/>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89427</xdr:rowOff>
    </xdr:from>
    <xdr:to>
      <xdr:col>45</xdr:col>
      <xdr:colOff>177800</xdr:colOff>
      <xdr:row>38</xdr:row>
      <xdr:rowOff>92456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04527"/>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92456</xdr:rowOff>
    </xdr:from>
    <xdr:to>
      <xdr:col>41</xdr:col>
      <xdr:colOff>50800</xdr:colOff>
      <xdr:row>38</xdr:row>
      <xdr:rowOff>92945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07556"/>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150727</xdr:rowOff>
    </xdr:from>
    <xdr:to>
      <xdr:col>55</xdr:col>
      <xdr:colOff>50800</xdr:colOff>
      <xdr:row>37</xdr:row>
      <xdr:rowOff>80877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2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65654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3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36151</xdr:rowOff>
    </xdr:from>
    <xdr:to>
      <xdr:col>50</xdr:col>
      <xdr:colOff>165100</xdr:colOff>
      <xdr:row>38</xdr:row>
      <xdr:rowOff>137751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128878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38627</xdr:rowOff>
    </xdr:from>
    <xdr:to>
      <xdr:col>46</xdr:col>
      <xdr:colOff>38100</xdr:colOff>
      <xdr:row>38</xdr:row>
      <xdr:rowOff>140227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131354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4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41656</xdr:rowOff>
    </xdr:from>
    <xdr:to>
      <xdr:col>41</xdr:col>
      <xdr:colOff>101600</xdr:colOff>
      <xdr:row>38</xdr:row>
      <xdr:rowOff>143256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134383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4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42145</xdr:rowOff>
    </xdr:from>
    <xdr:to>
      <xdr:col>36</xdr:col>
      <xdr:colOff>165100</xdr:colOff>
      <xdr:row>38</xdr:row>
      <xdr:rowOff>143745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134872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101682</xdr:rowOff>
    </xdr:from>
    <xdr:to>
      <xdr:col>55</xdr:col>
      <xdr:colOff>0</xdr:colOff>
      <xdr:row>58</xdr:row>
      <xdr:rowOff>104824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45782"/>
          <a:ext cx="8382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46710</xdr:rowOff>
    </xdr:from>
    <xdr:to>
      <xdr:col>50</xdr:col>
      <xdr:colOff>114300</xdr:colOff>
      <xdr:row>58</xdr:row>
      <xdr:rowOff>101682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90810"/>
          <a:ext cx="889000" cy="5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46710</xdr:rowOff>
    </xdr:from>
    <xdr:to>
      <xdr:col>45</xdr:col>
      <xdr:colOff>177800</xdr:colOff>
      <xdr:row>58</xdr:row>
      <xdr:rowOff>85607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90810"/>
          <a:ext cx="889000" cy="3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85607</xdr:rowOff>
    </xdr:from>
    <xdr:to>
      <xdr:col>41</xdr:col>
      <xdr:colOff>50800</xdr:colOff>
      <xdr:row>58</xdr:row>
      <xdr:rowOff>86744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29707"/>
          <a:ext cx="8890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54024</xdr:rowOff>
    </xdr:from>
    <xdr:to>
      <xdr:col>55</xdr:col>
      <xdr:colOff>50800</xdr:colOff>
      <xdr:row>58</xdr:row>
      <xdr:rowOff>155624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50882</xdr:rowOff>
    </xdr:from>
    <xdr:to>
      <xdr:col>50</xdr:col>
      <xdr:colOff>165100</xdr:colOff>
      <xdr:row>58</xdr:row>
      <xdr:rowOff>152482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143609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167360</xdr:rowOff>
    </xdr:from>
    <xdr:to>
      <xdr:col>46</xdr:col>
      <xdr:colOff>38100</xdr:colOff>
      <xdr:row>58</xdr:row>
      <xdr:rowOff>97510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114037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1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34807</xdr:rowOff>
    </xdr:from>
    <xdr:to>
      <xdr:col>41</xdr:col>
      <xdr:colOff>101600</xdr:colOff>
      <xdr:row>58</xdr:row>
      <xdr:rowOff>136407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127534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7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35944</xdr:rowOff>
    </xdr:from>
    <xdr:to>
      <xdr:col>36</xdr:col>
      <xdr:colOff>165100</xdr:colOff>
      <xdr:row>58</xdr:row>
      <xdr:rowOff>137544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128671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7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7934</xdr:rowOff>
    </xdr:from>
    <xdr:to>
      <xdr:col>55</xdr:col>
      <xdr:colOff>0</xdr:colOff>
      <xdr:row>79</xdr:row>
      <xdr:rowOff>18190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52484"/>
          <a:ext cx="8382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171436</xdr:rowOff>
    </xdr:from>
    <xdr:to>
      <xdr:col>50</xdr:col>
      <xdr:colOff>114300</xdr:colOff>
      <xdr:row>79</xdr:row>
      <xdr:rowOff>7934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44536"/>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171436</xdr:rowOff>
    </xdr:from>
    <xdr:to>
      <xdr:col>45</xdr:col>
      <xdr:colOff>177800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44536"/>
          <a:ext cx="889000" cy="4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138840</xdr:rowOff>
    </xdr:from>
    <xdr:to>
      <xdr:col>55</xdr:col>
      <xdr:colOff>50800</xdr:colOff>
      <xdr:row>79</xdr:row>
      <xdr:rowOff>68990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1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97985</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128584</xdr:rowOff>
    </xdr:from>
    <xdr:to>
      <xdr:col>50</xdr:col>
      <xdr:colOff>165100</xdr:colOff>
      <xdr:row>79</xdr:row>
      <xdr:rowOff>58734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49861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9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120636</xdr:rowOff>
    </xdr:from>
    <xdr:to>
      <xdr:col>46</xdr:col>
      <xdr:colOff>38100</xdr:colOff>
      <xdr:row>79</xdr:row>
      <xdr:rowOff>50786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9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41913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8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3600</xdr:rowOff>
    </xdr:from>
    <xdr:to>
      <xdr:col>55</xdr:col>
      <xdr:colOff>0</xdr:colOff>
      <xdr:row>99</xdr:row>
      <xdr:rowOff>5832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77150"/>
          <a:ext cx="8382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21372</xdr:rowOff>
    </xdr:from>
    <xdr:to>
      <xdr:col>50</xdr:col>
      <xdr:colOff>114300</xdr:colOff>
      <xdr:row>99</xdr:row>
      <xdr:rowOff>3600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23472"/>
          <a:ext cx="889000" cy="15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21372</xdr:rowOff>
    </xdr:from>
    <xdr:to>
      <xdr:col>45</xdr:col>
      <xdr:colOff>177800</xdr:colOff>
      <xdr:row>98</xdr:row>
      <xdr:rowOff>85026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23472"/>
          <a:ext cx="889000" cy="6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85026</xdr:rowOff>
    </xdr:from>
    <xdr:to>
      <xdr:col>41</xdr:col>
      <xdr:colOff>50800</xdr:colOff>
      <xdr:row>98</xdr:row>
      <xdr:rowOff>110320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87126"/>
          <a:ext cx="889000" cy="2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126482</xdr:rowOff>
    </xdr:from>
    <xdr:to>
      <xdr:col>55</xdr:col>
      <xdr:colOff>50800</xdr:colOff>
      <xdr:row>99</xdr:row>
      <xdr:rowOff>56632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2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124250</xdr:rowOff>
    </xdr:from>
    <xdr:to>
      <xdr:col>50</xdr:col>
      <xdr:colOff>165100</xdr:colOff>
      <xdr:row>99</xdr:row>
      <xdr:rowOff>54400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2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45527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1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142022</xdr:rowOff>
    </xdr:from>
    <xdr:to>
      <xdr:col>46</xdr:col>
      <xdr:colOff>38100</xdr:colOff>
      <xdr:row>98</xdr:row>
      <xdr:rowOff>72172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7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88699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4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34226</xdr:rowOff>
    </xdr:from>
    <xdr:to>
      <xdr:col>41</xdr:col>
      <xdr:colOff>101600</xdr:colOff>
      <xdr:row>98</xdr:row>
      <xdr:rowOff>135826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3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152353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61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59520</xdr:rowOff>
    </xdr:from>
    <xdr:to>
      <xdr:col>36</xdr:col>
      <xdr:colOff>165100</xdr:colOff>
      <xdr:row>98</xdr:row>
      <xdr:rowOff>161120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6197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3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35798</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22348"/>
          <a:ext cx="838200" cy="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32010</xdr:rowOff>
    </xdr:from>
    <xdr:to>
      <xdr:col>81</xdr:col>
      <xdr:colOff>50800</xdr:colOff>
      <xdr:row>39</xdr:row>
      <xdr:rowOff>35798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18560"/>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32010</xdr:rowOff>
    </xdr:from>
    <xdr:to>
      <xdr:col>76</xdr:col>
      <xdr:colOff>114300</xdr:colOff>
      <xdr:row>39</xdr:row>
      <xdr:rowOff>39303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18560"/>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39303</xdr:rowOff>
    </xdr:from>
    <xdr:to>
      <xdr:col>71</xdr:col>
      <xdr:colOff>177800</xdr:colOff>
      <xdr:row>39</xdr:row>
      <xdr:rowOff>43559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25853"/>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156448</xdr:rowOff>
    </xdr:from>
    <xdr:to>
      <xdr:col>81</xdr:col>
      <xdr:colOff>101600</xdr:colOff>
      <xdr:row>39</xdr:row>
      <xdr:rowOff>86598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77725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6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152660</xdr:rowOff>
    </xdr:from>
    <xdr:to>
      <xdr:col>76</xdr:col>
      <xdr:colOff>165100</xdr:colOff>
      <xdr:row>39</xdr:row>
      <xdr:rowOff>82810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73937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159953</xdr:rowOff>
    </xdr:from>
    <xdr:to>
      <xdr:col>72</xdr:col>
      <xdr:colOff>38100</xdr:colOff>
      <xdr:row>39</xdr:row>
      <xdr:rowOff>90103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81230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164209</xdr:rowOff>
    </xdr:from>
    <xdr:to>
      <xdr:col>67</xdr:col>
      <xdr:colOff>101600</xdr:colOff>
      <xdr:row>39</xdr:row>
      <xdr:rowOff>94359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85486</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2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25646</xdr:rowOff>
    </xdr:from>
    <xdr:to>
      <xdr:col>85</xdr:col>
      <xdr:colOff>127000</xdr:colOff>
      <xdr:row>77</xdr:row>
      <xdr:rowOff>30093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227296"/>
          <a:ext cx="8382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25646</xdr:rowOff>
    </xdr:from>
    <xdr:to>
      <xdr:col>81</xdr:col>
      <xdr:colOff>50800</xdr:colOff>
      <xdr:row>77</xdr:row>
      <xdr:rowOff>25685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27296"/>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103867</xdr:rowOff>
    </xdr:from>
    <xdr:to>
      <xdr:col>76</xdr:col>
      <xdr:colOff>114300</xdr:colOff>
      <xdr:row>77</xdr:row>
      <xdr:rowOff>25685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791167"/>
          <a:ext cx="889000" cy="43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103867</xdr:rowOff>
    </xdr:from>
    <xdr:to>
      <xdr:col>71</xdr:col>
      <xdr:colOff>177800</xdr:colOff>
      <xdr:row>77</xdr:row>
      <xdr:rowOff>9815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791167"/>
          <a:ext cx="889000" cy="42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150743</xdr:rowOff>
    </xdr:from>
    <xdr:to>
      <xdr:col>85</xdr:col>
      <xdr:colOff>177800</xdr:colOff>
      <xdr:row>77</xdr:row>
      <xdr:rowOff>80893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129170</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146296</xdr:rowOff>
    </xdr:from>
    <xdr:to>
      <xdr:col>81</xdr:col>
      <xdr:colOff>101600</xdr:colOff>
      <xdr:row>77</xdr:row>
      <xdr:rowOff>76446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7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67573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6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146335</xdr:rowOff>
    </xdr:from>
    <xdr:to>
      <xdr:col>76</xdr:col>
      <xdr:colOff>165100</xdr:colOff>
      <xdr:row>77</xdr:row>
      <xdr:rowOff>76485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7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67612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6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53067</xdr:rowOff>
    </xdr:from>
    <xdr:to>
      <xdr:col>72</xdr:col>
      <xdr:colOff>38100</xdr:colOff>
      <xdr:row>74</xdr:row>
      <xdr:rowOff>154667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7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171194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51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130465</xdr:rowOff>
    </xdr:from>
    <xdr:to>
      <xdr:col>67</xdr:col>
      <xdr:colOff>101600</xdr:colOff>
      <xdr:row>77</xdr:row>
      <xdr:rowOff>60615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6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51742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5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80404</xdr:rowOff>
    </xdr:from>
    <xdr:to>
      <xdr:col>85</xdr:col>
      <xdr:colOff>127000</xdr:colOff>
      <xdr:row>98</xdr:row>
      <xdr:rowOff>132201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82504"/>
          <a:ext cx="838200" cy="5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132201</xdr:rowOff>
    </xdr:from>
    <xdr:to>
      <xdr:col>81</xdr:col>
      <xdr:colOff>50800</xdr:colOff>
      <xdr:row>99</xdr:row>
      <xdr:rowOff>45909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34301"/>
          <a:ext cx="889000" cy="8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33930</xdr:rowOff>
    </xdr:from>
    <xdr:to>
      <xdr:col>76</xdr:col>
      <xdr:colOff>114300</xdr:colOff>
      <xdr:row>99</xdr:row>
      <xdr:rowOff>45909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07480"/>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6798</xdr:rowOff>
    </xdr:from>
    <xdr:to>
      <xdr:col>71</xdr:col>
      <xdr:colOff>177800</xdr:colOff>
      <xdr:row>99</xdr:row>
      <xdr:rowOff>33930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80348"/>
          <a:ext cx="889000" cy="2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29604</xdr:rowOff>
    </xdr:from>
    <xdr:to>
      <xdr:col>85</xdr:col>
      <xdr:colOff>177800</xdr:colOff>
      <xdr:row>98</xdr:row>
      <xdr:rowOff>131204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52481</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81401</xdr:rowOff>
    </xdr:from>
    <xdr:to>
      <xdr:col>81</xdr:col>
      <xdr:colOff>101600</xdr:colOff>
      <xdr:row>99</xdr:row>
      <xdr:rowOff>11551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28078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5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166559</xdr:rowOff>
    </xdr:from>
    <xdr:to>
      <xdr:col>76</xdr:col>
      <xdr:colOff>165100</xdr:colOff>
      <xdr:row>99</xdr:row>
      <xdr:rowOff>96709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87836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6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154580</xdr:rowOff>
    </xdr:from>
    <xdr:to>
      <xdr:col>72</xdr:col>
      <xdr:colOff>38100</xdr:colOff>
      <xdr:row>99</xdr:row>
      <xdr:rowOff>84730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75857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4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127448</xdr:rowOff>
    </xdr:from>
    <xdr:to>
      <xdr:col>67</xdr:col>
      <xdr:colOff>101600</xdr:colOff>
      <xdr:row>99</xdr:row>
      <xdr:rowOff>57598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2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48725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2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44336</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59886"/>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44336</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59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164986</xdr:rowOff>
    </xdr:from>
    <xdr:to>
      <xdr:col>112</xdr:col>
      <xdr:colOff>38100</xdr:colOff>
      <xdr:row>59</xdr:row>
      <xdr:rowOff>95136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86263</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42098</xdr:rowOff>
    </xdr:from>
    <xdr:to>
      <xdr:col>116</xdr:col>
      <xdr:colOff>63500</xdr:colOff>
      <xdr:row>76</xdr:row>
      <xdr:rowOff>88156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072298"/>
          <a:ext cx="838200" cy="4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42098</xdr:rowOff>
    </xdr:from>
    <xdr:to>
      <xdr:col>111</xdr:col>
      <xdr:colOff>177800</xdr:colOff>
      <xdr:row>76</xdr:row>
      <xdr:rowOff>87416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072298"/>
          <a:ext cx="889000" cy="4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81473</xdr:rowOff>
    </xdr:from>
    <xdr:to>
      <xdr:col>107</xdr:col>
      <xdr:colOff>50800</xdr:colOff>
      <xdr:row>76</xdr:row>
      <xdr:rowOff>87416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111673"/>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81473</xdr:rowOff>
    </xdr:from>
    <xdr:to>
      <xdr:col>102</xdr:col>
      <xdr:colOff>114300</xdr:colOff>
      <xdr:row>76</xdr:row>
      <xdr:rowOff>104277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111673"/>
          <a:ext cx="889000" cy="2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37356</xdr:rowOff>
    </xdr:from>
    <xdr:to>
      <xdr:col>116</xdr:col>
      <xdr:colOff>114300</xdr:colOff>
      <xdr:row>76</xdr:row>
      <xdr:rowOff>138956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6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60233</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1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162748</xdr:rowOff>
    </xdr:from>
    <xdr:to>
      <xdr:col>112</xdr:col>
      <xdr:colOff>38100</xdr:colOff>
      <xdr:row>76</xdr:row>
      <xdr:rowOff>92898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02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109426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79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36616</xdr:rowOff>
    </xdr:from>
    <xdr:to>
      <xdr:col>107</xdr:col>
      <xdr:colOff>101600</xdr:colOff>
      <xdr:row>76</xdr:row>
      <xdr:rowOff>138216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06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154743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84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30673</xdr:rowOff>
    </xdr:from>
    <xdr:to>
      <xdr:col>102</xdr:col>
      <xdr:colOff>165100</xdr:colOff>
      <xdr:row>76</xdr:row>
      <xdr:rowOff>132273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6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148800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8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53477</xdr:rowOff>
    </xdr:from>
    <xdr:to>
      <xdr:col>98</xdr:col>
      <xdr:colOff>38100</xdr:colOff>
      <xdr:row>76</xdr:row>
      <xdr:rowOff>155077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8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85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コロナ禍の影響による各種団体の活動自粛により、従来から行っていた各種団体の活動に対する補助が減少した一方で、特別定額給付金や、町独自の施策として行った特別定額給付金への２万円の上乗せなどがあったことから、住民１人当たりの総額では、前年度に比べ、約</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千円の増額となった。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・公債費について、これまでから取り組んできた繰上償還等の取組により、類似団体平均を大幅に下回る水準を維持している。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令和２年度において、減債基金に３億円、井手町の次代を担う子どもの出産を応援するため、新たに設置した出産応援基金に１億円をそれぞれ積み立てたことにより、住民１人当たりの総額では、前年度に比べ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千円の増となった。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7,300
7,072
18.04
5,381,194
4,978,356
364,076
2,539,760
3,031,736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89408</xdr:rowOff>
    </xdr:from>
    <xdr:to>
      <xdr:col>24</xdr:col>
      <xdr:colOff>63500</xdr:colOff>
      <xdr:row>38</xdr:row>
      <xdr:rowOff>44994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33058"/>
          <a:ext cx="838200" cy="1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44994</xdr:rowOff>
    </xdr:from>
    <xdr:to>
      <xdr:col>19</xdr:col>
      <xdr:colOff>177800</xdr:colOff>
      <xdr:row>38</xdr:row>
      <xdr:rowOff>57404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60094"/>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32095</xdr:rowOff>
    </xdr:from>
    <xdr:to>
      <xdr:col>15</xdr:col>
      <xdr:colOff>50800</xdr:colOff>
      <xdr:row>38</xdr:row>
      <xdr:rowOff>57404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547195"/>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28176</xdr:rowOff>
    </xdr:from>
    <xdr:to>
      <xdr:col>10</xdr:col>
      <xdr:colOff>114300</xdr:colOff>
      <xdr:row>38</xdr:row>
      <xdr:rowOff>32095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4327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38608</xdr:rowOff>
    </xdr:from>
    <xdr:to>
      <xdr:col>24</xdr:col>
      <xdr:colOff>114300</xdr:colOff>
      <xdr:row>37</xdr:row>
      <xdr:rowOff>140208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17035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165644</xdr:rowOff>
    </xdr:from>
    <xdr:to>
      <xdr:col>20</xdr:col>
      <xdr:colOff>38100</xdr:colOff>
      <xdr:row>38</xdr:row>
      <xdr:rowOff>95794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0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86921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0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6604</xdr:rowOff>
    </xdr:from>
    <xdr:to>
      <xdr:col>15</xdr:col>
      <xdr:colOff>101600</xdr:colOff>
      <xdr:row>38</xdr:row>
      <xdr:rowOff>108204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99331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1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152745</xdr:rowOff>
    </xdr:from>
    <xdr:to>
      <xdr:col>10</xdr:col>
      <xdr:colOff>165100</xdr:colOff>
      <xdr:row>38</xdr:row>
      <xdr:rowOff>82894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963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74022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8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148826</xdr:rowOff>
    </xdr:from>
    <xdr:to>
      <xdr:col>6</xdr:col>
      <xdr:colOff>38100</xdr:colOff>
      <xdr:row>38</xdr:row>
      <xdr:rowOff>78976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70103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8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155184</xdr:rowOff>
    </xdr:from>
    <xdr:to>
      <xdr:col>24</xdr:col>
      <xdr:colOff>63500</xdr:colOff>
      <xdr:row>58</xdr:row>
      <xdr:rowOff>141579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27834"/>
          <a:ext cx="838200" cy="15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141579</xdr:rowOff>
    </xdr:from>
    <xdr:to>
      <xdr:col>19</xdr:col>
      <xdr:colOff>177800</xdr:colOff>
      <xdr:row>58</xdr:row>
      <xdr:rowOff>164014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85679"/>
          <a:ext cx="889000" cy="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164014</xdr:rowOff>
    </xdr:from>
    <xdr:to>
      <xdr:col>15</xdr:col>
      <xdr:colOff>50800</xdr:colOff>
      <xdr:row>59</xdr:row>
      <xdr:rowOff>19515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108114"/>
          <a:ext cx="889000" cy="2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166368</xdr:rowOff>
    </xdr:from>
    <xdr:to>
      <xdr:col>10</xdr:col>
      <xdr:colOff>114300</xdr:colOff>
      <xdr:row>59</xdr:row>
      <xdr:rowOff>19515</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110468"/>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104384</xdr:rowOff>
    </xdr:from>
    <xdr:to>
      <xdr:col>24</xdr:col>
      <xdr:colOff>114300</xdr:colOff>
      <xdr:row>58</xdr:row>
      <xdr:rowOff>34534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7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63761</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66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90779</xdr:rowOff>
    </xdr:from>
    <xdr:to>
      <xdr:col>20</xdr:col>
      <xdr:colOff>38100</xdr:colOff>
      <xdr:row>59</xdr:row>
      <xdr:rowOff>20929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12056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1012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113214</xdr:rowOff>
    </xdr:from>
    <xdr:to>
      <xdr:col>15</xdr:col>
      <xdr:colOff>101600</xdr:colOff>
      <xdr:row>59</xdr:row>
      <xdr:rowOff>43364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5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34491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5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140165</xdr:rowOff>
    </xdr:from>
    <xdr:to>
      <xdr:col>10</xdr:col>
      <xdr:colOff>165100</xdr:colOff>
      <xdr:row>59</xdr:row>
      <xdr:rowOff>70315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61442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7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115568</xdr:rowOff>
    </xdr:from>
    <xdr:to>
      <xdr:col>6</xdr:col>
      <xdr:colOff>38100</xdr:colOff>
      <xdr:row>59</xdr:row>
      <xdr:rowOff>45718</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36845</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5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69679</xdr:rowOff>
    </xdr:from>
    <xdr:to>
      <xdr:col>24</xdr:col>
      <xdr:colOff>63500</xdr:colOff>
      <xdr:row>76</xdr:row>
      <xdr:rowOff>44489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28429"/>
          <a:ext cx="838200" cy="14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20526</xdr:rowOff>
    </xdr:from>
    <xdr:to>
      <xdr:col>19</xdr:col>
      <xdr:colOff>177800</xdr:colOff>
      <xdr:row>76</xdr:row>
      <xdr:rowOff>44489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050726"/>
          <a:ext cx="889000" cy="2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20526</xdr:rowOff>
    </xdr:from>
    <xdr:to>
      <xdr:col>15</xdr:col>
      <xdr:colOff>50800</xdr:colOff>
      <xdr:row>76</xdr:row>
      <xdr:rowOff>53918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50726"/>
          <a:ext cx="889000" cy="3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50278</xdr:rowOff>
    </xdr:from>
    <xdr:to>
      <xdr:col>10</xdr:col>
      <xdr:colOff>114300</xdr:colOff>
      <xdr:row>76</xdr:row>
      <xdr:rowOff>53918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80478"/>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18879</xdr:rowOff>
    </xdr:from>
    <xdr:to>
      <xdr:col>24</xdr:col>
      <xdr:colOff>114300</xdr:colOff>
      <xdr:row>75</xdr:row>
      <xdr:rowOff>120479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7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41756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165139</xdr:rowOff>
    </xdr:from>
    <xdr:to>
      <xdr:col>20</xdr:col>
      <xdr:colOff>38100</xdr:colOff>
      <xdr:row>76</xdr:row>
      <xdr:rowOff>95289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86416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1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141175</xdr:rowOff>
    </xdr:from>
    <xdr:to>
      <xdr:col>15</xdr:col>
      <xdr:colOff>101600</xdr:colOff>
      <xdr:row>76</xdr:row>
      <xdr:rowOff>71326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999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87852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7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3118</xdr:rowOff>
    </xdr:from>
    <xdr:to>
      <xdr:col>10</xdr:col>
      <xdr:colOff>165100</xdr:colOff>
      <xdr:row>76</xdr:row>
      <xdr:rowOff>104718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95845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2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170928</xdr:rowOff>
    </xdr:from>
    <xdr:to>
      <xdr:col>6</xdr:col>
      <xdr:colOff>38100</xdr:colOff>
      <xdr:row>76</xdr:row>
      <xdr:rowOff>101078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92205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2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13764</xdr:rowOff>
    </xdr:from>
    <xdr:to>
      <xdr:col>24</xdr:col>
      <xdr:colOff>63500</xdr:colOff>
      <xdr:row>97</xdr:row>
      <xdr:rowOff>23285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44414"/>
          <a:ext cx="838200" cy="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18907</xdr:rowOff>
    </xdr:from>
    <xdr:to>
      <xdr:col>19</xdr:col>
      <xdr:colOff>177800</xdr:colOff>
      <xdr:row>97</xdr:row>
      <xdr:rowOff>23285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649557"/>
          <a:ext cx="889000" cy="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8621</xdr:rowOff>
    </xdr:from>
    <xdr:to>
      <xdr:col>15</xdr:col>
      <xdr:colOff>50800</xdr:colOff>
      <xdr:row>97</xdr:row>
      <xdr:rowOff>18907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639271"/>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6272</xdr:rowOff>
    </xdr:from>
    <xdr:to>
      <xdr:col>10</xdr:col>
      <xdr:colOff>114300</xdr:colOff>
      <xdr:row>97</xdr:row>
      <xdr:rowOff>8621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36922"/>
          <a:ext cx="889000" cy="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134414</xdr:rowOff>
    </xdr:from>
    <xdr:to>
      <xdr:col>24</xdr:col>
      <xdr:colOff>114300</xdr:colOff>
      <xdr:row>97</xdr:row>
      <xdr:rowOff>64564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9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49341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0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143935</xdr:rowOff>
    </xdr:from>
    <xdr:to>
      <xdr:col>20</xdr:col>
      <xdr:colOff>38100</xdr:colOff>
      <xdr:row>97</xdr:row>
      <xdr:rowOff>74085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65212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9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139557</xdr:rowOff>
    </xdr:from>
    <xdr:to>
      <xdr:col>15</xdr:col>
      <xdr:colOff>101600</xdr:colOff>
      <xdr:row>97</xdr:row>
      <xdr:rowOff>69707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60834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9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129271</xdr:rowOff>
    </xdr:from>
    <xdr:to>
      <xdr:col>10</xdr:col>
      <xdr:colOff>165100</xdr:colOff>
      <xdr:row>97</xdr:row>
      <xdr:rowOff>59421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50548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8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126922</xdr:rowOff>
    </xdr:from>
    <xdr:to>
      <xdr:col>6</xdr:col>
      <xdr:colOff>38100</xdr:colOff>
      <xdr:row>97</xdr:row>
      <xdr:rowOff>57072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8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48199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7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35784</xdr:rowOff>
    </xdr:from>
    <xdr:to>
      <xdr:col>55</xdr:col>
      <xdr:colOff>0</xdr:colOff>
      <xdr:row>59</xdr:row>
      <xdr:rowOff>35837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151334"/>
          <a:ext cx="8382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35837</xdr:rowOff>
    </xdr:from>
    <xdr:to>
      <xdr:col>50</xdr:col>
      <xdr:colOff>114300</xdr:colOff>
      <xdr:row>59</xdr:row>
      <xdr:rowOff>36379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151387"/>
          <a:ext cx="88900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36379</xdr:rowOff>
    </xdr:from>
    <xdr:to>
      <xdr:col>45</xdr:col>
      <xdr:colOff>177800</xdr:colOff>
      <xdr:row>59</xdr:row>
      <xdr:rowOff>37073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151929"/>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37073</xdr:rowOff>
    </xdr:from>
    <xdr:to>
      <xdr:col>41</xdr:col>
      <xdr:colOff>50800</xdr:colOff>
      <xdr:row>59</xdr:row>
      <xdr:rowOff>37561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152623"/>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156434</xdr:rowOff>
    </xdr:from>
    <xdr:to>
      <xdr:col>55</xdr:col>
      <xdr:colOff>50800</xdr:colOff>
      <xdr:row>59</xdr:row>
      <xdr:rowOff>86584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1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74822</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156487</xdr:rowOff>
    </xdr:from>
    <xdr:to>
      <xdr:col>50</xdr:col>
      <xdr:colOff>165100</xdr:colOff>
      <xdr:row>59</xdr:row>
      <xdr:rowOff>86637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10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77764</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19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157029</xdr:rowOff>
    </xdr:from>
    <xdr:to>
      <xdr:col>46</xdr:col>
      <xdr:colOff>38100</xdr:colOff>
      <xdr:row>59</xdr:row>
      <xdr:rowOff>87179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78306</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10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157723</xdr:rowOff>
    </xdr:from>
    <xdr:to>
      <xdr:col>41</xdr:col>
      <xdr:colOff>101600</xdr:colOff>
      <xdr:row>59</xdr:row>
      <xdr:rowOff>87873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10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79000</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19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158211</xdr:rowOff>
    </xdr:from>
    <xdr:to>
      <xdr:col>36</xdr:col>
      <xdr:colOff>165100</xdr:colOff>
      <xdr:row>59</xdr:row>
      <xdr:rowOff>88361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1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79488</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19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98808</xdr:rowOff>
    </xdr:from>
    <xdr:to>
      <xdr:col>55</xdr:col>
      <xdr:colOff>0</xdr:colOff>
      <xdr:row>78</xdr:row>
      <xdr:rowOff>101048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71908"/>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95320</xdr:rowOff>
    </xdr:from>
    <xdr:to>
      <xdr:col>50</xdr:col>
      <xdr:colOff>114300</xdr:colOff>
      <xdr:row>78</xdr:row>
      <xdr:rowOff>101048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468420"/>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16069</xdr:rowOff>
    </xdr:from>
    <xdr:to>
      <xdr:col>45</xdr:col>
      <xdr:colOff>177800</xdr:colOff>
      <xdr:row>78</xdr:row>
      <xdr:rowOff>95320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389169"/>
          <a:ext cx="889000" cy="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16069</xdr:rowOff>
    </xdr:from>
    <xdr:to>
      <xdr:col>41</xdr:col>
      <xdr:colOff>50800</xdr:colOff>
      <xdr:row>78</xdr:row>
      <xdr:rowOff>95177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389169"/>
          <a:ext cx="889000" cy="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48008</xdr:rowOff>
    </xdr:from>
    <xdr:to>
      <xdr:col>55</xdr:col>
      <xdr:colOff>50800</xdr:colOff>
      <xdr:row>78</xdr:row>
      <xdr:rowOff>149608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134385</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33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50248</xdr:rowOff>
    </xdr:from>
    <xdr:to>
      <xdr:col>50</xdr:col>
      <xdr:colOff>165100</xdr:colOff>
      <xdr:row>78</xdr:row>
      <xdr:rowOff>151848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2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142975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51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44520</xdr:rowOff>
    </xdr:from>
    <xdr:to>
      <xdr:col>46</xdr:col>
      <xdr:colOff>38100</xdr:colOff>
      <xdr:row>78</xdr:row>
      <xdr:rowOff>146120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137247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51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136719</xdr:rowOff>
    </xdr:from>
    <xdr:to>
      <xdr:col>41</xdr:col>
      <xdr:colOff>101600</xdr:colOff>
      <xdr:row>78</xdr:row>
      <xdr:rowOff>66869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83396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11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44377</xdr:rowOff>
    </xdr:from>
    <xdr:to>
      <xdr:col>36</xdr:col>
      <xdr:colOff>165100</xdr:colOff>
      <xdr:row>78</xdr:row>
      <xdr:rowOff>145977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1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137104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1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49082</xdr:rowOff>
    </xdr:from>
    <xdr:to>
      <xdr:col>55</xdr:col>
      <xdr:colOff>0</xdr:colOff>
      <xdr:row>98</xdr:row>
      <xdr:rowOff>71833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851182"/>
          <a:ext cx="8382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123809</xdr:rowOff>
    </xdr:from>
    <xdr:to>
      <xdr:col>50</xdr:col>
      <xdr:colOff>114300</xdr:colOff>
      <xdr:row>98</xdr:row>
      <xdr:rowOff>49082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754459"/>
          <a:ext cx="889000" cy="9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123809</xdr:rowOff>
    </xdr:from>
    <xdr:to>
      <xdr:col>45</xdr:col>
      <xdr:colOff>177800</xdr:colOff>
      <xdr:row>98</xdr:row>
      <xdr:rowOff>20751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754459"/>
          <a:ext cx="889000" cy="6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94451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8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12378</xdr:rowOff>
    </xdr:from>
    <xdr:to>
      <xdr:col>41</xdr:col>
      <xdr:colOff>50800</xdr:colOff>
      <xdr:row>98</xdr:row>
      <xdr:rowOff>20751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814478"/>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21033</xdr:rowOff>
    </xdr:from>
    <xdr:to>
      <xdr:col>55</xdr:col>
      <xdr:colOff>50800</xdr:colOff>
      <xdr:row>98</xdr:row>
      <xdr:rowOff>122633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169732</xdr:rowOff>
    </xdr:from>
    <xdr:to>
      <xdr:col>50</xdr:col>
      <xdr:colOff>165100</xdr:colOff>
      <xdr:row>98</xdr:row>
      <xdr:rowOff>99882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0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116409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73009</xdr:rowOff>
    </xdr:from>
    <xdr:to>
      <xdr:col>46</xdr:col>
      <xdr:colOff>38100</xdr:colOff>
      <xdr:row>98</xdr:row>
      <xdr:rowOff>3159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0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19686</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47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141401</xdr:rowOff>
    </xdr:from>
    <xdr:to>
      <xdr:col>41</xdr:col>
      <xdr:colOff>101600</xdr:colOff>
      <xdr:row>98</xdr:row>
      <xdr:rowOff>71551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7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88078</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54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133028</xdr:rowOff>
    </xdr:from>
    <xdr:to>
      <xdr:col>36</xdr:col>
      <xdr:colOff>165100</xdr:colOff>
      <xdr:row>98</xdr:row>
      <xdr:rowOff>63178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79705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53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145859</xdr:rowOff>
    </xdr:from>
    <xdr:to>
      <xdr:col>85</xdr:col>
      <xdr:colOff>127000</xdr:colOff>
      <xdr:row>37</xdr:row>
      <xdr:rowOff>167447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5481300" y="6489509"/>
          <a:ext cx="838200" cy="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145859</xdr:rowOff>
    </xdr:from>
    <xdr:to>
      <xdr:col>81</xdr:col>
      <xdr:colOff>50800</xdr:colOff>
      <xdr:row>37</xdr:row>
      <xdr:rowOff>161906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489509"/>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137524</xdr:rowOff>
    </xdr:from>
    <xdr:to>
      <xdr:col>76</xdr:col>
      <xdr:colOff>114300</xdr:colOff>
      <xdr:row>37</xdr:row>
      <xdr:rowOff>161906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3703300" y="6481174"/>
          <a:ext cx="889000" cy="2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137524</xdr:rowOff>
    </xdr:from>
    <xdr:to>
      <xdr:col>71</xdr:col>
      <xdr:colOff>177800</xdr:colOff>
      <xdr:row>37</xdr:row>
      <xdr:rowOff>162875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481174"/>
          <a:ext cx="889000" cy="2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116648</xdr:rowOff>
    </xdr:from>
    <xdr:to>
      <xdr:col>85</xdr:col>
      <xdr:colOff>177800</xdr:colOff>
      <xdr:row>38</xdr:row>
      <xdr:rowOff>46797</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602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52277</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95059</xdr:rowOff>
    </xdr:from>
    <xdr:to>
      <xdr:col>81</xdr:col>
      <xdr:colOff>101600</xdr:colOff>
      <xdr:row>38</xdr:row>
      <xdr:rowOff>25209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41736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2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111106</xdr:rowOff>
    </xdr:from>
    <xdr:to>
      <xdr:col>76</xdr:col>
      <xdr:colOff>165100</xdr:colOff>
      <xdr:row>38</xdr:row>
      <xdr:rowOff>41256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5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57783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86724</xdr:rowOff>
    </xdr:from>
    <xdr:to>
      <xdr:col>72</xdr:col>
      <xdr:colOff>38100</xdr:colOff>
      <xdr:row>38</xdr:row>
      <xdr:rowOff>16873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303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33401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112075</xdr:rowOff>
    </xdr:from>
    <xdr:to>
      <xdr:col>67</xdr:col>
      <xdr:colOff>101600</xdr:colOff>
      <xdr:row>38</xdr:row>
      <xdr:rowOff>42225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33352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4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24345</xdr:rowOff>
    </xdr:from>
    <xdr:to>
      <xdr:col>85</xdr:col>
      <xdr:colOff>127000</xdr:colOff>
      <xdr:row>59</xdr:row>
      <xdr:rowOff>27624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139895"/>
          <a:ext cx="8382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27624</xdr:rowOff>
    </xdr:from>
    <xdr:to>
      <xdr:col>81</xdr:col>
      <xdr:colOff>50800</xdr:colOff>
      <xdr:row>59</xdr:row>
      <xdr:rowOff>34630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143174"/>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34630</xdr:rowOff>
    </xdr:from>
    <xdr:to>
      <xdr:col>76</xdr:col>
      <xdr:colOff>114300</xdr:colOff>
      <xdr:row>59</xdr:row>
      <xdr:rowOff>41606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150180"/>
          <a:ext cx="889000" cy="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41606</xdr:rowOff>
    </xdr:from>
    <xdr:to>
      <xdr:col>71</xdr:col>
      <xdr:colOff>177800</xdr:colOff>
      <xdr:row>59</xdr:row>
      <xdr:rowOff>42009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157156"/>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144995</xdr:rowOff>
    </xdr:from>
    <xdr:to>
      <xdr:col>85</xdr:col>
      <xdr:colOff>177800</xdr:colOff>
      <xdr:row>59</xdr:row>
      <xdr:rowOff>75145</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148274</xdr:rowOff>
    </xdr:from>
    <xdr:to>
      <xdr:col>81</xdr:col>
      <xdr:colOff>101600</xdr:colOff>
      <xdr:row>59</xdr:row>
      <xdr:rowOff>78424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9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69551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155280</xdr:rowOff>
    </xdr:from>
    <xdr:to>
      <xdr:col>76</xdr:col>
      <xdr:colOff>165100</xdr:colOff>
      <xdr:row>59</xdr:row>
      <xdr:rowOff>85430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9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76557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9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162256</xdr:rowOff>
    </xdr:from>
    <xdr:to>
      <xdr:col>72</xdr:col>
      <xdr:colOff>38100</xdr:colOff>
      <xdr:row>59</xdr:row>
      <xdr:rowOff>92406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10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83533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9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162659</xdr:rowOff>
    </xdr:from>
    <xdr:to>
      <xdr:col>67</xdr:col>
      <xdr:colOff>101600</xdr:colOff>
      <xdr:row>59</xdr:row>
      <xdr:rowOff>92809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1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83936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35798</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80348"/>
          <a:ext cx="838200" cy="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32010</xdr:rowOff>
    </xdr:from>
    <xdr:to>
      <xdr:col>81</xdr:col>
      <xdr:colOff>50800</xdr:colOff>
      <xdr:row>79</xdr:row>
      <xdr:rowOff>35798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76560"/>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32010</xdr:rowOff>
    </xdr:from>
    <xdr:to>
      <xdr:col>76</xdr:col>
      <xdr:colOff>114300</xdr:colOff>
      <xdr:row>79</xdr:row>
      <xdr:rowOff>39303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76560"/>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39303</xdr:rowOff>
    </xdr:from>
    <xdr:to>
      <xdr:col>71</xdr:col>
      <xdr:colOff>177800</xdr:colOff>
      <xdr:row>79</xdr:row>
      <xdr:rowOff>43559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83853"/>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156448</xdr:rowOff>
    </xdr:from>
    <xdr:to>
      <xdr:col>81</xdr:col>
      <xdr:colOff>101600</xdr:colOff>
      <xdr:row>79</xdr:row>
      <xdr:rowOff>86598</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2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77725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2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152660</xdr:rowOff>
    </xdr:from>
    <xdr:to>
      <xdr:col>76</xdr:col>
      <xdr:colOff>165100</xdr:colOff>
      <xdr:row>79</xdr:row>
      <xdr:rowOff>82810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73937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159953</xdr:rowOff>
    </xdr:from>
    <xdr:to>
      <xdr:col>72</xdr:col>
      <xdr:colOff>38100</xdr:colOff>
      <xdr:row>79</xdr:row>
      <xdr:rowOff>90103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81230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62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164209</xdr:rowOff>
    </xdr:from>
    <xdr:to>
      <xdr:col>67</xdr:col>
      <xdr:colOff>101600</xdr:colOff>
      <xdr:row>79</xdr:row>
      <xdr:rowOff>94359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85486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630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25646</xdr:rowOff>
    </xdr:from>
    <xdr:to>
      <xdr:col>85</xdr:col>
      <xdr:colOff>127000</xdr:colOff>
      <xdr:row>97</xdr:row>
      <xdr:rowOff>30093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5481300" y="16656296"/>
          <a:ext cx="8382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25646</xdr:rowOff>
    </xdr:from>
    <xdr:to>
      <xdr:col>81</xdr:col>
      <xdr:colOff>50800</xdr:colOff>
      <xdr:row>97</xdr:row>
      <xdr:rowOff>25685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656296"/>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103867</xdr:rowOff>
    </xdr:from>
    <xdr:to>
      <xdr:col>76</xdr:col>
      <xdr:colOff>114300</xdr:colOff>
      <xdr:row>97</xdr:row>
      <xdr:rowOff>25685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220167"/>
          <a:ext cx="889000" cy="43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103867</xdr:rowOff>
    </xdr:from>
    <xdr:to>
      <xdr:col>71</xdr:col>
      <xdr:colOff>177800</xdr:colOff>
      <xdr:row>97</xdr:row>
      <xdr:rowOff>9815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220167"/>
          <a:ext cx="889000" cy="42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150743</xdr:rowOff>
    </xdr:from>
    <xdr:to>
      <xdr:col>85</xdr:col>
      <xdr:colOff>177800</xdr:colOff>
      <xdr:row>97</xdr:row>
      <xdr:rowOff>80893</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60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129170</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58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146296</xdr:rowOff>
    </xdr:from>
    <xdr:to>
      <xdr:col>81</xdr:col>
      <xdr:colOff>101600</xdr:colOff>
      <xdr:row>97</xdr:row>
      <xdr:rowOff>76446</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60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67573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9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146335</xdr:rowOff>
    </xdr:from>
    <xdr:to>
      <xdr:col>76</xdr:col>
      <xdr:colOff>165100</xdr:colOff>
      <xdr:row>97</xdr:row>
      <xdr:rowOff>76485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60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67612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9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53067</xdr:rowOff>
    </xdr:from>
    <xdr:to>
      <xdr:col>72</xdr:col>
      <xdr:colOff>38100</xdr:colOff>
      <xdr:row>94</xdr:row>
      <xdr:rowOff>154667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1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171194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594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130465</xdr:rowOff>
    </xdr:from>
    <xdr:to>
      <xdr:col>67</xdr:col>
      <xdr:colOff>101600</xdr:colOff>
      <xdr:row>97</xdr:row>
      <xdr:rowOff>60615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5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51742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8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・議会費について、議員報酬の増額を行ったことにより、住民１人当たりのコストでは、</a:t>
          </a:r>
          <a:r>
            <a:rPr kumimoji="1" lang="en-US" altLang="ja-JP" sz="1300">
              <a:latin typeface="ＭＳ Ｐゴシック" panose="020B0600070205080204" pitchFamily="50" charset="-128"/>
              <a:ea typeface="ＭＳ Ｐゴシック" panose="020B0600070205080204" pitchFamily="50" charset="-128"/>
            </a:rPr>
            <a:t>778</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従来は類似団体平均を下回っていたが、令和２年度においては、特別定額給付金に町独自の施策として２万円の上乗せを行ったことや、新庁舎の建設に係る経費が増加したことから、類似団体平均を上回るとともに、前年度に比べ、住民１人当たりのコストが約</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千円増加した。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・土木費について、本町が長年取り組んできた</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奈良線の高速化・複線化に関連し、令和元年度まで実施していた</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玉水駅周辺整備などの大型事業が完了したことから、前年度に比べ、住民１人当たりのコストが約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千円の減となった。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全体的に、前年度と比較すると数値が改善しており、昨年度と同様に安定した財政運営が行われている。今後も引き続き、適正な財政運営に努める。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令和２年度は、健全な財政運営を行った結果、全ての会計で黒字決算となった。引き続き、全ての会計で黒字決算となるように事業運営に取り組む。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8;&#24180;&#24230;&#27770;&#31639;/04%20&#9313;10&#26376;&#20844;&#34920;&#20998;&#65288;&#36861;&#21152;&#20998;&#65289;/04%20&#24066;&#30010;&#26449;&#22238;&#31572;/18%20&#20117;&#25163;&#30010;&#9675;ok/&#12304;&#36001;&#25919;&#29366;&#27841;&#36039;&#26009;&#38598;&#12305;_263435_&#20117;&#25163;&#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67.599999999999994</v>
          </cell>
          <cell r="BX53">
            <v>69.099999999999994</v>
          </cell>
          <cell r="CF53">
            <v>70.7</v>
          </cell>
          <cell r="CN53">
            <v>67.8</v>
          </cell>
          <cell r="CV53">
            <v>67.099999999999994</v>
          </cell>
        </row>
        <row r="55">
          <cell r="AN55" t="str">
            <v>類似団体内平均値</v>
          </cell>
          <cell r="BP55">
            <v>0</v>
          </cell>
          <cell r="BX55">
            <v>0</v>
          </cell>
          <cell r="CF55">
            <v>0</v>
          </cell>
          <cell r="CN55">
            <v>0</v>
          </cell>
          <cell r="CV55">
            <v>0</v>
          </cell>
        </row>
        <row r="57">
          <cell r="BP57">
            <v>58.6</v>
          </cell>
          <cell r="BX57">
            <v>59.1</v>
          </cell>
          <cell r="CF57">
            <v>61.2</v>
          </cell>
          <cell r="CN57">
            <v>62.9</v>
          </cell>
          <cell r="CV57">
            <v>64.2</v>
          </cell>
        </row>
        <row r="72">
          <cell r="BP72" t="str">
            <v>H28</v>
          </cell>
          <cell r="BX72" t="str">
            <v>H29</v>
          </cell>
          <cell r="CF72" t="str">
            <v>H30</v>
          </cell>
          <cell r="CN72" t="str">
            <v>R01</v>
          </cell>
          <cell r="CV72" t="str">
            <v>R02</v>
          </cell>
        </row>
        <row r="73">
          <cell r="AN73" t="str">
            <v>当該団体値</v>
          </cell>
        </row>
        <row r="75">
          <cell r="BP75">
            <v>-1.5</v>
          </cell>
          <cell r="BX75">
            <v>-0.2</v>
          </cell>
          <cell r="CF75">
            <v>-0.2</v>
          </cell>
          <cell r="CN75">
            <v>-0.1</v>
          </cell>
          <cell r="CV75">
            <v>-1</v>
          </cell>
        </row>
        <row r="77">
          <cell r="AN77" t="str">
            <v>類似団体内平均値</v>
          </cell>
          <cell r="BP77">
            <v>0</v>
          </cell>
          <cell r="BX77">
            <v>0</v>
          </cell>
          <cell r="CF77">
            <v>0</v>
          </cell>
          <cell r="CN77">
            <v>0</v>
          </cell>
          <cell r="CV77">
            <v>0</v>
          </cell>
        </row>
        <row r="79">
          <cell r="BP79">
            <v>7.3</v>
          </cell>
          <cell r="BX79">
            <v>7.2</v>
          </cell>
          <cell r="CF79">
            <v>7.2</v>
          </cell>
          <cell r="CN79">
            <v>7.7</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5381194</v>
      </c>
      <c r="BO4" s="395"/>
      <c r="BP4" s="395"/>
      <c r="BQ4" s="395"/>
      <c r="BR4" s="395"/>
      <c r="BS4" s="395"/>
      <c r="BT4" s="395"/>
      <c r="BU4" s="396"/>
      <c r="BV4" s="394">
        <v>4369459</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14.3</v>
      </c>
      <c r="CU4" s="401"/>
      <c r="CV4" s="401"/>
      <c r="CW4" s="401"/>
      <c r="CX4" s="401"/>
      <c r="CY4" s="401"/>
      <c r="CZ4" s="401"/>
      <c r="DA4" s="402"/>
      <c r="DB4" s="400">
        <v>14.6</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4978356</v>
      </c>
      <c r="BO5" s="432"/>
      <c r="BP5" s="432"/>
      <c r="BQ5" s="432"/>
      <c r="BR5" s="432"/>
      <c r="BS5" s="432"/>
      <c r="BT5" s="432"/>
      <c r="BU5" s="433"/>
      <c r="BV5" s="431">
        <v>3989978</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79.3</v>
      </c>
      <c r="CU5" s="429"/>
      <c r="CV5" s="429"/>
      <c r="CW5" s="429"/>
      <c r="CX5" s="429"/>
      <c r="CY5" s="429"/>
      <c r="CZ5" s="429"/>
      <c r="DA5" s="430"/>
      <c r="DB5" s="428">
        <v>83.4</v>
      </c>
      <c r="DC5" s="429"/>
      <c r="DD5" s="429"/>
      <c r="DE5" s="429"/>
      <c r="DF5" s="429"/>
      <c r="DG5" s="429"/>
      <c r="DH5" s="429"/>
      <c r="DI5" s="430"/>
      <c r="DJ5" s="186"/>
      <c r="DK5" s="186"/>
      <c r="DL5" s="186"/>
      <c r="DM5" s="186"/>
      <c r="DN5" s="186"/>
      <c r="DO5" s="186"/>
    </row>
    <row r="6" spans="1:119" ht="18.75" customHeight="1" x14ac:dyDescent="0.2">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402838</v>
      </c>
      <c r="BO6" s="432"/>
      <c r="BP6" s="432"/>
      <c r="BQ6" s="432"/>
      <c r="BR6" s="432"/>
      <c r="BS6" s="432"/>
      <c r="BT6" s="432"/>
      <c r="BU6" s="433"/>
      <c r="BV6" s="431">
        <v>379481</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82.1</v>
      </c>
      <c r="CU6" s="469"/>
      <c r="CV6" s="469"/>
      <c r="CW6" s="469"/>
      <c r="CX6" s="469"/>
      <c r="CY6" s="469"/>
      <c r="CZ6" s="469"/>
      <c r="DA6" s="470"/>
      <c r="DB6" s="468">
        <v>86.5</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38762</v>
      </c>
      <c r="BO7" s="432"/>
      <c r="BP7" s="432"/>
      <c r="BQ7" s="432"/>
      <c r="BR7" s="432"/>
      <c r="BS7" s="432"/>
      <c r="BT7" s="432"/>
      <c r="BU7" s="433"/>
      <c r="BV7" s="431">
        <v>28223</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2539760</v>
      </c>
      <c r="CU7" s="432"/>
      <c r="CV7" s="432"/>
      <c r="CW7" s="432"/>
      <c r="CX7" s="432"/>
      <c r="CY7" s="432"/>
      <c r="CZ7" s="432"/>
      <c r="DA7" s="433"/>
      <c r="DB7" s="431">
        <v>2404034</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364076</v>
      </c>
      <c r="BO8" s="432"/>
      <c r="BP8" s="432"/>
      <c r="BQ8" s="432"/>
      <c r="BR8" s="432"/>
      <c r="BS8" s="432"/>
      <c r="BT8" s="432"/>
      <c r="BU8" s="433"/>
      <c r="BV8" s="431">
        <v>351258</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0.39</v>
      </c>
      <c r="CU8" s="472"/>
      <c r="CV8" s="472"/>
      <c r="CW8" s="472"/>
      <c r="CX8" s="472"/>
      <c r="CY8" s="472"/>
      <c r="CZ8" s="472"/>
      <c r="DA8" s="473"/>
      <c r="DB8" s="471">
        <v>0.39</v>
      </c>
      <c r="DC8" s="472"/>
      <c r="DD8" s="472"/>
      <c r="DE8" s="472"/>
      <c r="DF8" s="472"/>
      <c r="DG8" s="472"/>
      <c r="DH8" s="472"/>
      <c r="DI8" s="473"/>
      <c r="DJ8" s="186"/>
      <c r="DK8" s="186"/>
      <c r="DL8" s="186"/>
      <c r="DM8" s="186"/>
      <c r="DN8" s="186"/>
      <c r="DO8" s="186"/>
    </row>
    <row r="9" spans="1:119" ht="18.75" customHeight="1" thickBot="1" x14ac:dyDescent="0.25">
      <c r="A9" s="187"/>
      <c r="B9" s="425" t="s">
        <v>112</v>
      </c>
      <c r="C9" s="426"/>
      <c r="D9" s="426"/>
      <c r="E9" s="426"/>
      <c r="F9" s="426"/>
      <c r="G9" s="426"/>
      <c r="H9" s="426"/>
      <c r="I9" s="426"/>
      <c r="J9" s="426"/>
      <c r="K9" s="474"/>
      <c r="L9" s="475" t="s">
        <v>113</v>
      </c>
      <c r="M9" s="476"/>
      <c r="N9" s="476"/>
      <c r="O9" s="476"/>
      <c r="P9" s="476"/>
      <c r="Q9" s="477"/>
      <c r="R9" s="478">
        <v>7406</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12818</v>
      </c>
      <c r="BO9" s="432"/>
      <c r="BP9" s="432"/>
      <c r="BQ9" s="432"/>
      <c r="BR9" s="432"/>
      <c r="BS9" s="432"/>
      <c r="BT9" s="432"/>
      <c r="BU9" s="433"/>
      <c r="BV9" s="431">
        <v>-2552</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5.7</v>
      </c>
      <c r="CU9" s="429"/>
      <c r="CV9" s="429"/>
      <c r="CW9" s="429"/>
      <c r="CX9" s="429"/>
      <c r="CY9" s="429"/>
      <c r="CZ9" s="429"/>
      <c r="DA9" s="430"/>
      <c r="DB9" s="428">
        <v>6.7</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118</v>
      </c>
      <c r="M10" s="461"/>
      <c r="N10" s="461"/>
      <c r="O10" s="461"/>
      <c r="P10" s="461"/>
      <c r="Q10" s="462"/>
      <c r="R10" s="482">
        <v>7910</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6784</v>
      </c>
      <c r="BO10" s="432"/>
      <c r="BP10" s="432"/>
      <c r="BQ10" s="432"/>
      <c r="BR10" s="432"/>
      <c r="BS10" s="432"/>
      <c r="BT10" s="432"/>
      <c r="BU10" s="433"/>
      <c r="BV10" s="431">
        <v>7148</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94</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2">
      <c r="A12" s="187"/>
      <c r="B12" s="491" t="s">
        <v>130</v>
      </c>
      <c r="C12" s="492"/>
      <c r="D12" s="492"/>
      <c r="E12" s="492"/>
      <c r="F12" s="492"/>
      <c r="G12" s="492"/>
      <c r="H12" s="492"/>
      <c r="I12" s="492"/>
      <c r="J12" s="492"/>
      <c r="K12" s="493"/>
      <c r="L12" s="500" t="s">
        <v>131</v>
      </c>
      <c r="M12" s="501"/>
      <c r="N12" s="501"/>
      <c r="O12" s="501"/>
      <c r="P12" s="501"/>
      <c r="Q12" s="502"/>
      <c r="R12" s="503">
        <v>7300</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140</v>
      </c>
      <c r="N13" s="523"/>
      <c r="O13" s="523"/>
      <c r="P13" s="523"/>
      <c r="Q13" s="524"/>
      <c r="R13" s="515">
        <v>7072</v>
      </c>
      <c r="S13" s="516"/>
      <c r="T13" s="516"/>
      <c r="U13" s="516"/>
      <c r="V13" s="517"/>
      <c r="W13" s="447" t="s">
        <v>141</v>
      </c>
      <c r="X13" s="448"/>
      <c r="Y13" s="448"/>
      <c r="Z13" s="448"/>
      <c r="AA13" s="448"/>
      <c r="AB13" s="438"/>
      <c r="AC13" s="482">
        <v>113</v>
      </c>
      <c r="AD13" s="483"/>
      <c r="AE13" s="483"/>
      <c r="AF13" s="483"/>
      <c r="AG13" s="525"/>
      <c r="AH13" s="482">
        <v>105</v>
      </c>
      <c r="AI13" s="483"/>
      <c r="AJ13" s="483"/>
      <c r="AK13" s="483"/>
      <c r="AL13" s="484"/>
      <c r="AM13" s="460" t="s">
        <v>142</v>
      </c>
      <c r="AN13" s="461"/>
      <c r="AO13" s="461"/>
      <c r="AP13" s="461"/>
      <c r="AQ13" s="461"/>
      <c r="AR13" s="461"/>
      <c r="AS13" s="461"/>
      <c r="AT13" s="462"/>
      <c r="AU13" s="463" t="s">
        <v>143</v>
      </c>
      <c r="AV13" s="464"/>
      <c r="AW13" s="464"/>
      <c r="AX13" s="464"/>
      <c r="AY13" s="465" t="s">
        <v>144</v>
      </c>
      <c r="AZ13" s="466"/>
      <c r="BA13" s="466"/>
      <c r="BB13" s="466"/>
      <c r="BC13" s="466"/>
      <c r="BD13" s="466"/>
      <c r="BE13" s="466"/>
      <c r="BF13" s="466"/>
      <c r="BG13" s="466"/>
      <c r="BH13" s="466"/>
      <c r="BI13" s="466"/>
      <c r="BJ13" s="466"/>
      <c r="BK13" s="466"/>
      <c r="BL13" s="466"/>
      <c r="BM13" s="467"/>
      <c r="BN13" s="431">
        <v>19602</v>
      </c>
      <c r="BO13" s="432"/>
      <c r="BP13" s="432"/>
      <c r="BQ13" s="432"/>
      <c r="BR13" s="432"/>
      <c r="BS13" s="432"/>
      <c r="BT13" s="432"/>
      <c r="BU13" s="433"/>
      <c r="BV13" s="431">
        <v>4596</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-1</v>
      </c>
      <c r="CU13" s="429"/>
      <c r="CV13" s="429"/>
      <c r="CW13" s="429"/>
      <c r="CX13" s="429"/>
      <c r="CY13" s="429"/>
      <c r="CZ13" s="429"/>
      <c r="DA13" s="430"/>
      <c r="DB13" s="428">
        <v>-0.1</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146</v>
      </c>
      <c r="M14" s="513"/>
      <c r="N14" s="513"/>
      <c r="O14" s="513"/>
      <c r="P14" s="513"/>
      <c r="Q14" s="514"/>
      <c r="R14" s="515">
        <v>7402</v>
      </c>
      <c r="S14" s="516"/>
      <c r="T14" s="516"/>
      <c r="U14" s="516"/>
      <c r="V14" s="517"/>
      <c r="W14" s="421"/>
      <c r="X14" s="422"/>
      <c r="Y14" s="422"/>
      <c r="Z14" s="422"/>
      <c r="AA14" s="422"/>
      <c r="AB14" s="411"/>
      <c r="AC14" s="518">
        <v>3.5</v>
      </c>
      <c r="AD14" s="519"/>
      <c r="AE14" s="519"/>
      <c r="AF14" s="519"/>
      <c r="AG14" s="520"/>
      <c r="AH14" s="518">
        <v>3.3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t="s">
        <v>138</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148</v>
      </c>
      <c r="N15" s="523"/>
      <c r="O15" s="523"/>
      <c r="P15" s="523"/>
      <c r="Q15" s="524"/>
      <c r="R15" s="515">
        <v>7189</v>
      </c>
      <c r="S15" s="516"/>
      <c r="T15" s="516"/>
      <c r="U15" s="516"/>
      <c r="V15" s="517"/>
      <c r="W15" s="447" t="s">
        <v>149</v>
      </c>
      <c r="X15" s="448"/>
      <c r="Y15" s="448"/>
      <c r="Z15" s="448"/>
      <c r="AA15" s="448"/>
      <c r="AB15" s="438"/>
      <c r="AC15" s="482">
        <v>1041</v>
      </c>
      <c r="AD15" s="483"/>
      <c r="AE15" s="483"/>
      <c r="AF15" s="483"/>
      <c r="AG15" s="525"/>
      <c r="AH15" s="482">
        <v>1092</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855291</v>
      </c>
      <c r="BO15" s="395"/>
      <c r="BP15" s="395"/>
      <c r="BQ15" s="395"/>
      <c r="BR15" s="395"/>
      <c r="BS15" s="395"/>
      <c r="BT15" s="395"/>
      <c r="BU15" s="396"/>
      <c r="BV15" s="394">
        <v>816159</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32.5</v>
      </c>
      <c r="AD16" s="519"/>
      <c r="AE16" s="519"/>
      <c r="AF16" s="519"/>
      <c r="AG16" s="520"/>
      <c r="AH16" s="518">
        <v>34.299999999999997</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2220632</v>
      </c>
      <c r="BO16" s="432"/>
      <c r="BP16" s="432"/>
      <c r="BQ16" s="432"/>
      <c r="BR16" s="432"/>
      <c r="BS16" s="432"/>
      <c r="BT16" s="432"/>
      <c r="BU16" s="433"/>
      <c r="BV16" s="431">
        <v>2090576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2045</v>
      </c>
      <c r="AD17" s="483"/>
      <c r="AE17" s="483"/>
      <c r="AF17" s="483"/>
      <c r="AG17" s="525"/>
      <c r="AH17" s="482">
        <v>1991</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1083827</v>
      </c>
      <c r="BO17" s="432"/>
      <c r="BP17" s="432"/>
      <c r="BQ17" s="432"/>
      <c r="BR17" s="432"/>
      <c r="BS17" s="432"/>
      <c r="BT17" s="432"/>
      <c r="BU17" s="433"/>
      <c r="BV17" s="431">
        <v>1043365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159</v>
      </c>
      <c r="C18" s="474"/>
      <c r="D18" s="474"/>
      <c r="E18" s="546"/>
      <c r="F18" s="546"/>
      <c r="G18" s="546"/>
      <c r="H18" s="546"/>
      <c r="I18" s="546"/>
      <c r="J18" s="546"/>
      <c r="K18" s="546"/>
      <c r="L18" s="547">
        <v>18.04</v>
      </c>
      <c r="M18" s="547"/>
      <c r="N18" s="547"/>
      <c r="O18" s="547"/>
      <c r="P18" s="547"/>
      <c r="Q18" s="547"/>
      <c r="R18" s="548"/>
      <c r="S18" s="548"/>
      <c r="T18" s="548"/>
      <c r="U18" s="548"/>
      <c r="V18" s="549"/>
      <c r="W18" s="449"/>
      <c r="X18" s="450"/>
      <c r="Y18" s="450"/>
      <c r="Z18" s="450"/>
      <c r="AA18" s="450"/>
      <c r="AB18" s="441"/>
      <c r="AC18" s="550">
        <v>63.9</v>
      </c>
      <c r="AD18" s="551"/>
      <c r="AE18" s="551"/>
      <c r="AF18" s="551"/>
      <c r="AG18" s="552"/>
      <c r="AH18" s="550">
        <v>62.5</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2027894</v>
      </c>
      <c r="BO18" s="432"/>
      <c r="BP18" s="432"/>
      <c r="BQ18" s="432"/>
      <c r="BR18" s="432"/>
      <c r="BS18" s="432"/>
      <c r="BT18" s="432"/>
      <c r="BU18" s="433"/>
      <c r="BV18" s="431">
        <v>2045258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161</v>
      </c>
      <c r="C19" s="474"/>
      <c r="D19" s="474"/>
      <c r="E19" s="546"/>
      <c r="F19" s="546"/>
      <c r="G19" s="546"/>
      <c r="H19" s="546"/>
      <c r="I19" s="546"/>
      <c r="J19" s="546"/>
      <c r="K19" s="546"/>
      <c r="L19" s="554">
        <v>411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3613104</v>
      </c>
      <c r="BO19" s="432"/>
      <c r="BP19" s="432"/>
      <c r="BQ19" s="432"/>
      <c r="BR19" s="432"/>
      <c r="BS19" s="432"/>
      <c r="BT19" s="432"/>
      <c r="BU19" s="433"/>
      <c r="BV19" s="431">
        <v>3300269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163</v>
      </c>
      <c r="C20" s="474"/>
      <c r="D20" s="474"/>
      <c r="E20" s="546"/>
      <c r="F20" s="546"/>
      <c r="G20" s="546"/>
      <c r="H20" s="546"/>
      <c r="I20" s="546"/>
      <c r="J20" s="546"/>
      <c r="K20" s="546"/>
      <c r="L20" s="554">
        <v>3161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3031736</v>
      </c>
      <c r="BO23" s="432"/>
      <c r="BP23" s="432"/>
      <c r="BQ23" s="432"/>
      <c r="BR23" s="432"/>
      <c r="BS23" s="432"/>
      <c r="BT23" s="432"/>
      <c r="BU23" s="433"/>
      <c r="BV23" s="431">
        <v>2983900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172</v>
      </c>
      <c r="F24" s="461"/>
      <c r="G24" s="461"/>
      <c r="H24" s="461"/>
      <c r="I24" s="461"/>
      <c r="J24" s="461"/>
      <c r="K24" s="462"/>
      <c r="L24" s="482">
        <v>1</v>
      </c>
      <c r="M24" s="483"/>
      <c r="N24" s="483"/>
      <c r="O24" s="483"/>
      <c r="P24" s="525"/>
      <c r="Q24" s="482">
        <v>7300</v>
      </c>
      <c r="R24" s="483"/>
      <c r="S24" s="483"/>
      <c r="T24" s="483"/>
      <c r="U24" s="483"/>
      <c r="V24" s="525"/>
      <c r="W24" s="584"/>
      <c r="X24" s="572"/>
      <c r="Y24" s="573"/>
      <c r="Z24" s="481" t="s">
        <v>173</v>
      </c>
      <c r="AA24" s="461"/>
      <c r="AB24" s="461"/>
      <c r="AC24" s="461"/>
      <c r="AD24" s="461"/>
      <c r="AE24" s="461"/>
      <c r="AF24" s="461"/>
      <c r="AG24" s="462"/>
      <c r="AH24" s="482">
        <v>90</v>
      </c>
      <c r="AI24" s="483"/>
      <c r="AJ24" s="483"/>
      <c r="AK24" s="483"/>
      <c r="AL24" s="525"/>
      <c r="AM24" s="482">
        <v>255330</v>
      </c>
      <c r="AN24" s="483"/>
      <c r="AO24" s="483"/>
      <c r="AP24" s="483"/>
      <c r="AQ24" s="483"/>
      <c r="AR24" s="525"/>
      <c r="AS24" s="482">
        <v>2837</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2026874</v>
      </c>
      <c r="BO24" s="432"/>
      <c r="BP24" s="432"/>
      <c r="BQ24" s="432"/>
      <c r="BR24" s="432"/>
      <c r="BS24" s="432"/>
      <c r="BT24" s="432"/>
      <c r="BU24" s="433"/>
      <c r="BV24" s="431">
        <v>2119158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175</v>
      </c>
      <c r="F25" s="461"/>
      <c r="G25" s="461"/>
      <c r="H25" s="461"/>
      <c r="I25" s="461"/>
      <c r="J25" s="461"/>
      <c r="K25" s="462"/>
      <c r="L25" s="482">
        <v>1</v>
      </c>
      <c r="M25" s="483"/>
      <c r="N25" s="483"/>
      <c r="O25" s="483"/>
      <c r="P25" s="525"/>
      <c r="Q25" s="482">
        <v>6000</v>
      </c>
      <c r="R25" s="483"/>
      <c r="S25" s="483"/>
      <c r="T25" s="483"/>
      <c r="U25" s="483"/>
      <c r="V25" s="525"/>
      <c r="W25" s="584"/>
      <c r="X25" s="572"/>
      <c r="Y25" s="573"/>
      <c r="Z25" s="481" t="s">
        <v>176</v>
      </c>
      <c r="AA25" s="461"/>
      <c r="AB25" s="461"/>
      <c r="AC25" s="461"/>
      <c r="AD25" s="461"/>
      <c r="AE25" s="461"/>
      <c r="AF25" s="461"/>
      <c r="AG25" s="462"/>
      <c r="AH25" s="482" t="s">
        <v>138</v>
      </c>
      <c r="AI25" s="483"/>
      <c r="AJ25" s="483"/>
      <c r="AK25" s="483"/>
      <c r="AL25" s="525"/>
      <c r="AM25" s="482" t="s">
        <v>139</v>
      </c>
      <c r="AN25" s="483"/>
      <c r="AO25" s="483"/>
      <c r="AP25" s="483"/>
      <c r="AQ25" s="483"/>
      <c r="AR25" s="525"/>
      <c r="AS25" s="482" t="s">
        <v>128</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175425</v>
      </c>
      <c r="BO25" s="395"/>
      <c r="BP25" s="395"/>
      <c r="BQ25" s="395"/>
      <c r="BR25" s="395"/>
      <c r="BS25" s="395"/>
      <c r="BT25" s="395"/>
      <c r="BU25" s="396"/>
      <c r="BV25" s="394">
        <v>150505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178</v>
      </c>
      <c r="F26" s="461"/>
      <c r="G26" s="461"/>
      <c r="H26" s="461"/>
      <c r="I26" s="461"/>
      <c r="J26" s="461"/>
      <c r="K26" s="462"/>
      <c r="L26" s="482">
        <v>1</v>
      </c>
      <c r="M26" s="483"/>
      <c r="N26" s="483"/>
      <c r="O26" s="483"/>
      <c r="P26" s="525"/>
      <c r="Q26" s="482">
        <v>5500</v>
      </c>
      <c r="R26" s="483"/>
      <c r="S26" s="483"/>
      <c r="T26" s="483"/>
      <c r="U26" s="483"/>
      <c r="V26" s="525"/>
      <c r="W26" s="584"/>
      <c r="X26" s="572"/>
      <c r="Y26" s="573"/>
      <c r="Z26" s="481" t="s">
        <v>179</v>
      </c>
      <c r="AA26" s="594"/>
      <c r="AB26" s="594"/>
      <c r="AC26" s="594"/>
      <c r="AD26" s="594"/>
      <c r="AE26" s="594"/>
      <c r="AF26" s="594"/>
      <c r="AG26" s="595"/>
      <c r="AH26" s="482">
        <v>1</v>
      </c>
      <c r="AI26" s="483"/>
      <c r="AJ26" s="483"/>
      <c r="AK26" s="483"/>
      <c r="AL26" s="525"/>
      <c r="AM26" s="482" t="s">
        <v>180</v>
      </c>
      <c r="AN26" s="483"/>
      <c r="AO26" s="483"/>
      <c r="AP26" s="483"/>
      <c r="AQ26" s="483"/>
      <c r="AR26" s="525"/>
      <c r="AS26" s="482" t="s">
        <v>180</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138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182</v>
      </c>
      <c r="F27" s="461"/>
      <c r="G27" s="461"/>
      <c r="H27" s="461"/>
      <c r="I27" s="461"/>
      <c r="J27" s="461"/>
      <c r="K27" s="462"/>
      <c r="L27" s="482">
        <v>1</v>
      </c>
      <c r="M27" s="483"/>
      <c r="N27" s="483"/>
      <c r="O27" s="483"/>
      <c r="P27" s="525"/>
      <c r="Q27" s="482">
        <v>3300</v>
      </c>
      <c r="R27" s="483"/>
      <c r="S27" s="483"/>
      <c r="T27" s="483"/>
      <c r="U27" s="483"/>
      <c r="V27" s="525"/>
      <c r="W27" s="584"/>
      <c r="X27" s="572"/>
      <c r="Y27" s="573"/>
      <c r="Z27" s="481" t="s">
        <v>183</v>
      </c>
      <c r="AA27" s="461"/>
      <c r="AB27" s="461"/>
      <c r="AC27" s="461"/>
      <c r="AD27" s="461"/>
      <c r="AE27" s="461"/>
      <c r="AF27" s="461"/>
      <c r="AG27" s="462"/>
      <c r="AH27" s="482" t="s">
        <v>139</v>
      </c>
      <c r="AI27" s="483"/>
      <c r="AJ27" s="483"/>
      <c r="AK27" s="483"/>
      <c r="AL27" s="525"/>
      <c r="AM27" s="482" t="s">
        <v>128</v>
      </c>
      <c r="AN27" s="483"/>
      <c r="AO27" s="483"/>
      <c r="AP27" s="483"/>
      <c r="AQ27" s="483"/>
      <c r="AR27" s="525"/>
      <c r="AS27" s="482" t="s">
        <v>138</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t="s">
        <v>128</v>
      </c>
      <c r="BO27" s="608"/>
      <c r="BP27" s="608"/>
      <c r="BQ27" s="608"/>
      <c r="BR27" s="608"/>
      <c r="BS27" s="608"/>
      <c r="BT27" s="608"/>
      <c r="BU27" s="609"/>
      <c r="BV27" s="607" t="s">
        <v>138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185</v>
      </c>
      <c r="F28" s="461"/>
      <c r="G28" s="461"/>
      <c r="H28" s="461"/>
      <c r="I28" s="461"/>
      <c r="J28" s="461"/>
      <c r="K28" s="462"/>
      <c r="L28" s="482">
        <v>1</v>
      </c>
      <c r="M28" s="483"/>
      <c r="N28" s="483"/>
      <c r="O28" s="483"/>
      <c r="P28" s="525"/>
      <c r="Q28" s="482">
        <v>2600</v>
      </c>
      <c r="R28" s="483"/>
      <c r="S28" s="483"/>
      <c r="T28" s="483"/>
      <c r="U28" s="483"/>
      <c r="V28" s="525"/>
      <c r="W28" s="584"/>
      <c r="X28" s="572"/>
      <c r="Y28" s="573"/>
      <c r="Z28" s="481" t="s">
        <v>186</v>
      </c>
      <c r="AA28" s="461"/>
      <c r="AB28" s="461"/>
      <c r="AC28" s="461"/>
      <c r="AD28" s="461"/>
      <c r="AE28" s="461"/>
      <c r="AF28" s="461"/>
      <c r="AG28" s="462"/>
      <c r="AH28" s="482" t="s">
        <v>138</v>
      </c>
      <c r="AI28" s="483"/>
      <c r="AJ28" s="483"/>
      <c r="AK28" s="483"/>
      <c r="AL28" s="525"/>
      <c r="AM28" s="482" t="s">
        <v>187</v>
      </c>
      <c r="AN28" s="483"/>
      <c r="AO28" s="483"/>
      <c r="AP28" s="483"/>
      <c r="AQ28" s="483"/>
      <c r="AR28" s="525"/>
      <c r="AS28" s="482" t="s">
        <v>128</v>
      </c>
      <c r="AT28" s="483"/>
      <c r="AU28" s="483"/>
      <c r="AV28" s="483"/>
      <c r="AW28" s="483"/>
      <c r="AX28" s="484"/>
      <c r="AY28" s="610" t="s">
        <v>188</v>
      </c>
      <c r="AZ28" s="611"/>
      <c r="BA28" s="611"/>
      <c r="BB28" s="612"/>
      <c r="BC28" s="391" t="s">
        <v>48</v>
      </c>
      <c r="BD28" s="392"/>
      <c r="BE28" s="392"/>
      <c r="BF28" s="392"/>
      <c r="BG28" s="392"/>
      <c r="BH28" s="392"/>
      <c r="BI28" s="392"/>
      <c r="BJ28" s="392"/>
      <c r="BK28" s="392"/>
      <c r="BL28" s="392"/>
      <c r="BM28" s="393"/>
      <c r="BN28" s="394">
        <v>2369938</v>
      </c>
      <c r="BO28" s="395"/>
      <c r="BP28" s="395"/>
      <c r="BQ28" s="395"/>
      <c r="BR28" s="395"/>
      <c r="BS28" s="395"/>
      <c r="BT28" s="395"/>
      <c r="BU28" s="396"/>
      <c r="BV28" s="394">
        <v>2363154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189</v>
      </c>
      <c r="F29" s="461"/>
      <c r="G29" s="461"/>
      <c r="H29" s="461"/>
      <c r="I29" s="461"/>
      <c r="J29" s="461"/>
      <c r="K29" s="462"/>
      <c r="L29" s="482">
        <v>8</v>
      </c>
      <c r="M29" s="483"/>
      <c r="N29" s="483"/>
      <c r="O29" s="483"/>
      <c r="P29" s="525"/>
      <c r="Q29" s="482">
        <v>2400</v>
      </c>
      <c r="R29" s="483"/>
      <c r="S29" s="483"/>
      <c r="T29" s="483"/>
      <c r="U29" s="483"/>
      <c r="V29" s="525"/>
      <c r="W29" s="585"/>
      <c r="X29" s="586"/>
      <c r="Y29" s="587"/>
      <c r="Z29" s="481" t="s">
        <v>190</v>
      </c>
      <c r="AA29" s="461"/>
      <c r="AB29" s="461"/>
      <c r="AC29" s="461"/>
      <c r="AD29" s="461"/>
      <c r="AE29" s="461"/>
      <c r="AF29" s="461"/>
      <c r="AG29" s="462"/>
      <c r="AH29" s="482">
        <v>90</v>
      </c>
      <c r="AI29" s="483"/>
      <c r="AJ29" s="483"/>
      <c r="AK29" s="483"/>
      <c r="AL29" s="525"/>
      <c r="AM29" s="482">
        <v>255330</v>
      </c>
      <c r="AN29" s="483"/>
      <c r="AO29" s="483"/>
      <c r="AP29" s="483"/>
      <c r="AQ29" s="483"/>
      <c r="AR29" s="525"/>
      <c r="AS29" s="482">
        <v>2837</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v>908621</v>
      </c>
      <c r="BO29" s="432"/>
      <c r="BP29" s="432"/>
      <c r="BQ29" s="432"/>
      <c r="BR29" s="432"/>
      <c r="BS29" s="432"/>
      <c r="BT29" s="432"/>
      <c r="BU29" s="433"/>
      <c r="BV29" s="431">
        <v>606972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93.1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4231934</v>
      </c>
      <c r="BO30" s="608"/>
      <c r="BP30" s="608"/>
      <c r="BQ30" s="608"/>
      <c r="BR30" s="608"/>
      <c r="BS30" s="608"/>
      <c r="BT30" s="608"/>
      <c r="BU30" s="609"/>
      <c r="BV30" s="607">
        <v>4188162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199</v>
      </c>
      <c r="D33" s="455"/>
      <c r="E33" s="420" t="s">
        <v>200</v>
      </c>
      <c r="F33" s="420"/>
      <c r="G33" s="420"/>
      <c r="H33" s="420"/>
      <c r="I33" s="420"/>
      <c r="J33" s="420"/>
      <c r="K33" s="420"/>
      <c r="L33" s="420"/>
      <c r="M33" s="420"/>
      <c r="N33" s="420"/>
      <c r="O33" s="420"/>
      <c r="P33" s="420"/>
      <c r="Q33" s="420"/>
      <c r="R33" s="420"/>
      <c r="S33" s="420"/>
      <c r="T33" s="216"/>
      <c r="U33" s="455" t="s">
        <v>201</v>
      </c>
      <c r="V33" s="455"/>
      <c r="W33" s="420" t="s">
        <v>202</v>
      </c>
      <c r="X33" s="420"/>
      <c r="Y33" s="420"/>
      <c r="Z33" s="420"/>
      <c r="AA33" s="420"/>
      <c r="AB33" s="420"/>
      <c r="AC33" s="420"/>
      <c r="AD33" s="420"/>
      <c r="AE33" s="420"/>
      <c r="AF33" s="420"/>
      <c r="AG33" s="420"/>
      <c r="AH33" s="420"/>
      <c r="AI33" s="420"/>
      <c r="AJ33" s="420"/>
      <c r="AK33" s="420"/>
      <c r="AL33" s="216"/>
      <c r="AM33" s="455" t="s">
        <v>199</v>
      </c>
      <c r="AN33" s="455"/>
      <c r="AO33" s="420" t="s">
        <v>202</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199</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井手町国民健康保険特別会計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井手町水道事業会計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井手町公共下水道事業特別会計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京都府市町村議会議員公務災害補償等組合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井手町介護保険特別会計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IF('各会計、関係団体の財政状況及び健全化判断比率'!B33="","",'各会計、関係団体の財政状況及び健全化判断比率'!B33)</f>
        <v>井手町多賀地区簡易水道事業特別会計</v>
      </c>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城南衛生管理組合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井手町後期高齢者医療特別会計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京都府市町村職員退職手当組合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京都府自治会館管理組合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京都府住宅新築資金等貸付事業管理組合（一般会計）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京都府住宅新築資金等貸付事業管理組合（特別会計）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京都府後期高齢者医療広域連合（一般会計）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京都府後期高齢者医療広域連合（特別会計）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京都地方税機構</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CkoAz7mHcRUa2lXGx4rVYdJpxb+66E/zOGaZ5jjcoT3+3UqYohGFG7wy2Lu0qrEjj7X7cNwlVMP/TrNWOjVgQ==" saltValue="yEeunMH2TpzbSH95N0GE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12" t="s">
        <v>565</v>
      </c>
      <c r="D34" s="1212"/>
      <c r="E34" s="1213"/>
      <c r="F34" s="32">
        <v>15.27</v>
      </c>
      <c r="G34" s="33">
        <v>15.69</v>
      </c>
      <c r="H34" s="33">
        <v>14.57</v>
      </c>
      <c r="I34" s="33">
        <v>14.61</v>
      </c>
      <c r="J34" s="34">
        <v>14.33</v>
      </c>
      <c r="K34" s="22"/>
      <c r="L34" s="22"/>
      <c r="M34" s="22"/>
      <c r="N34" s="22"/>
      <c r="O34" s="22"/>
      <c r="P34" s="22"/>
    </row>
    <row r="35" spans="1:16" ht="39" customHeight="1" x14ac:dyDescent="0.2">
      <c r="A35" s="22"/>
      <c r="B35" s="35"/>
      <c r="C35" s="1206" t="s">
        <v>566</v>
      </c>
      <c r="D35" s="1207"/>
      <c r="E35" s="1208"/>
      <c r="F35" s="36">
        <v>7.51</v>
      </c>
      <c r="G35" s="37">
        <v>8.42</v>
      </c>
      <c r="H35" s="37">
        <v>9.0299999999999994</v>
      </c>
      <c r="I35" s="37">
        <v>10.119999999999999</v>
      </c>
      <c r="J35" s="38">
        <v>10.74</v>
      </c>
      <c r="K35" s="22"/>
      <c r="L35" s="22"/>
      <c r="M35" s="22"/>
      <c r="N35" s="22"/>
      <c r="O35" s="22"/>
      <c r="P35" s="22"/>
    </row>
    <row r="36" spans="1:16" ht="39" customHeight="1" x14ac:dyDescent="0.2">
      <c r="A36" s="22"/>
      <c r="B36" s="35"/>
      <c r="C36" s="1206" t="s">
        <v>567</v>
      </c>
      <c r="D36" s="1207"/>
      <c r="E36" s="1208"/>
      <c r="F36" s="36">
        <v>2.0499999999999998</v>
      </c>
      <c r="G36" s="37">
        <v>1.82</v>
      </c>
      <c r="H36" s="37">
        <v>2.0299999999999998</v>
      </c>
      <c r="I36" s="37">
        <v>2.36</v>
      </c>
      <c r="J36" s="38">
        <v>2.31</v>
      </c>
      <c r="K36" s="22"/>
      <c r="L36" s="22"/>
      <c r="M36" s="22"/>
      <c r="N36" s="22"/>
      <c r="O36" s="22"/>
      <c r="P36" s="22"/>
    </row>
    <row r="37" spans="1:16" ht="39" customHeight="1" x14ac:dyDescent="0.2">
      <c r="A37" s="22"/>
      <c r="B37" s="35"/>
      <c r="C37" s="1206" t="s">
        <v>568</v>
      </c>
      <c r="D37" s="1207"/>
      <c r="E37" s="1208"/>
      <c r="F37" s="36" t="s">
        <v>569</v>
      </c>
      <c r="G37" s="37">
        <v>0.06</v>
      </c>
      <c r="H37" s="37">
        <v>0.23</v>
      </c>
      <c r="I37" s="37">
        <v>0.1</v>
      </c>
      <c r="J37" s="38">
        <v>1.45</v>
      </c>
      <c r="K37" s="22"/>
      <c r="L37" s="22"/>
      <c r="M37" s="22"/>
      <c r="N37" s="22"/>
      <c r="O37" s="22"/>
      <c r="P37" s="22"/>
    </row>
    <row r="38" spans="1:16" ht="39" customHeight="1" x14ac:dyDescent="0.2">
      <c r="A38" s="22"/>
      <c r="B38" s="35"/>
      <c r="C38" s="1206" t="s">
        <v>570</v>
      </c>
      <c r="D38" s="1207"/>
      <c r="E38" s="1208"/>
      <c r="F38" s="36">
        <v>0.41</v>
      </c>
      <c r="G38" s="37">
        <v>0.65</v>
      </c>
      <c r="H38" s="37">
        <v>0.59</v>
      </c>
      <c r="I38" s="37">
        <v>0.62</v>
      </c>
      <c r="J38" s="38">
        <v>0.47</v>
      </c>
      <c r="K38" s="22"/>
      <c r="L38" s="22"/>
      <c r="M38" s="22"/>
      <c r="N38" s="22"/>
      <c r="O38" s="22"/>
      <c r="P38" s="22"/>
    </row>
    <row r="39" spans="1:16" ht="39" customHeight="1" x14ac:dyDescent="0.2">
      <c r="A39" s="22"/>
      <c r="B39" s="35"/>
      <c r="C39" s="1206" t="s">
        <v>571</v>
      </c>
      <c r="D39" s="1207"/>
      <c r="E39" s="1208"/>
      <c r="F39" s="36">
        <v>0.06</v>
      </c>
      <c r="G39" s="37">
        <v>0.16</v>
      </c>
      <c r="H39" s="37">
        <v>0.21</v>
      </c>
      <c r="I39" s="37">
        <v>0.14000000000000001</v>
      </c>
      <c r="J39" s="38">
        <v>0.3</v>
      </c>
      <c r="K39" s="22"/>
      <c r="L39" s="22"/>
      <c r="M39" s="22"/>
      <c r="N39" s="22"/>
      <c r="O39" s="22"/>
      <c r="P39" s="22"/>
    </row>
    <row r="40" spans="1:16" ht="39" customHeight="1" x14ac:dyDescent="0.2">
      <c r="A40" s="22"/>
      <c r="B40" s="35"/>
      <c r="C40" s="1206" t="s">
        <v>572</v>
      </c>
      <c r="D40" s="1207"/>
      <c r="E40" s="1208"/>
      <c r="F40" s="36">
        <v>0.1</v>
      </c>
      <c r="G40" s="37">
        <v>0.1</v>
      </c>
      <c r="H40" s="37">
        <v>0.15</v>
      </c>
      <c r="I40" s="37">
        <v>0.1</v>
      </c>
      <c r="J40" s="38">
        <v>0.11</v>
      </c>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573</v>
      </c>
      <c r="D42" s="1207"/>
      <c r="E42" s="1208"/>
      <c r="F42" s="36" t="s">
        <v>517</v>
      </c>
      <c r="G42" s="37" t="s">
        <v>517</v>
      </c>
      <c r="H42" s="37" t="s">
        <v>517</v>
      </c>
      <c r="I42" s="37" t="s">
        <v>517</v>
      </c>
      <c r="J42" s="38" t="s">
        <v>517</v>
      </c>
      <c r="K42" s="22"/>
      <c r="L42" s="22"/>
      <c r="M42" s="22"/>
      <c r="N42" s="22"/>
      <c r="O42" s="22"/>
      <c r="P42" s="22"/>
    </row>
    <row r="43" spans="1:16" ht="39" customHeight="1" thickBot="1" x14ac:dyDescent="0.25">
      <c r="A43" s="22"/>
      <c r="B43" s="40"/>
      <c r="C43" s="1209" t="s">
        <v>574</v>
      </c>
      <c r="D43" s="1210"/>
      <c r="E43" s="1211"/>
      <c r="F43" s="41" t="s">
        <v>517</v>
      </c>
      <c r="G43" s="42" t="s">
        <v>517</v>
      </c>
      <c r="H43" s="42" t="s">
        <v>517</v>
      </c>
      <c r="I43" s="42" t="s">
        <v>517</v>
      </c>
      <c r="J43" s="43" t="s">
        <v>517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5VYMc5Frb0Ild/32jtxlUoihr6LoCSgba1Xtl2bhw002FkKiabJBEKREmsJd2yqUha7/h3K+XdPdI+ubKu2uKw==" saltValue="ixcL+mJ4rIrRCzI1O7qc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249</v>
      </c>
      <c r="L45" s="60">
        <v>268</v>
      </c>
      <c r="M45" s="60">
        <v>224</v>
      </c>
      <c r="N45" s="60">
        <v>222</v>
      </c>
      <c r="O45" s="61">
        <v>213</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517</v>
      </c>
      <c r="L46" s="64" t="s">
        <v>517</v>
      </c>
      <c r="M46" s="64" t="s">
        <v>517</v>
      </c>
      <c r="N46" s="64" t="s">
        <v>517</v>
      </c>
      <c r="O46" s="65" t="s">
        <v>517</v>
      </c>
      <c r="P46" s="48"/>
      <c r="Q46" s="48"/>
      <c r="R46" s="48"/>
      <c r="S46" s="48"/>
      <c r="T46" s="48"/>
      <c r="U46" s="48"/>
    </row>
    <row r="47" spans="1:21" ht="30.75" customHeight="1" x14ac:dyDescent="0.2">
      <c r="A47" s="48"/>
      <c r="B47" s="1216"/>
      <c r="C47" s="1217"/>
      <c r="D47" s="62"/>
      <c r="E47" s="1222" t="s">
        <v>14</v>
      </c>
      <c r="F47" s="1222"/>
      <c r="G47" s="1222"/>
      <c r="H47" s="1222"/>
      <c r="I47" s="1222"/>
      <c r="J47" s="1223"/>
      <c r="K47" s="63" t="s">
        <v>517</v>
      </c>
      <c r="L47" s="64" t="s">
        <v>517</v>
      </c>
      <c r="M47" s="64" t="s">
        <v>517</v>
      </c>
      <c r="N47" s="64" t="s">
        <v>517</v>
      </c>
      <c r="O47" s="65" t="s">
        <v>517</v>
      </c>
      <c r="P47" s="48"/>
      <c r="Q47" s="48"/>
      <c r="R47" s="48"/>
      <c r="S47" s="48"/>
      <c r="T47" s="48"/>
      <c r="U47" s="48"/>
    </row>
    <row r="48" spans="1:21" ht="30.75" customHeight="1" x14ac:dyDescent="0.2">
      <c r="A48" s="48"/>
      <c r="B48" s="1216"/>
      <c r="C48" s="1217"/>
      <c r="D48" s="62"/>
      <c r="E48" s="1222" t="s">
        <v>15</v>
      </c>
      <c r="F48" s="1222"/>
      <c r="G48" s="1222"/>
      <c r="H48" s="1222"/>
      <c r="I48" s="1222"/>
      <c r="J48" s="1223"/>
      <c r="K48" s="63">
        <v>167</v>
      </c>
      <c r="L48" s="64">
        <v>163</v>
      </c>
      <c r="M48" s="64">
        <v>159</v>
      </c>
      <c r="N48" s="64">
        <v>154</v>
      </c>
      <c r="O48" s="65">
        <v>141</v>
      </c>
      <c r="P48" s="48"/>
      <c r="Q48" s="48"/>
      <c r="R48" s="48"/>
      <c r="S48" s="48"/>
      <c r="T48" s="48"/>
      <c r="U48" s="48"/>
    </row>
    <row r="49" spans="1:21" ht="30.75" customHeight="1" x14ac:dyDescent="0.2">
      <c r="A49" s="48"/>
      <c r="B49" s="1216"/>
      <c r="C49" s="1217"/>
      <c r="D49" s="62"/>
      <c r="E49" s="1222" t="s">
        <v>16</v>
      </c>
      <c r="F49" s="1222"/>
      <c r="G49" s="1222"/>
      <c r="H49" s="1222"/>
      <c r="I49" s="1222"/>
      <c r="J49" s="1223"/>
      <c r="K49" s="63">
        <v>12</v>
      </c>
      <c r="L49" s="64">
        <v>11</v>
      </c>
      <c r="M49" s="64">
        <v>14</v>
      </c>
      <c r="N49" s="64">
        <v>13</v>
      </c>
      <c r="O49" s="65">
        <v>19</v>
      </c>
      <c r="P49" s="48"/>
      <c r="Q49" s="48"/>
      <c r="R49" s="48"/>
      <c r="S49" s="48"/>
      <c r="T49" s="48"/>
      <c r="U49" s="48"/>
    </row>
    <row r="50" spans="1:21" ht="30.75" customHeight="1" x14ac:dyDescent="0.2">
      <c r="A50" s="48"/>
      <c r="B50" s="1216"/>
      <c r="C50" s="1217"/>
      <c r="D50" s="62"/>
      <c r="E50" s="1222" t="s">
        <v>17</v>
      </c>
      <c r="F50" s="1222"/>
      <c r="G50" s="1222"/>
      <c r="H50" s="1222"/>
      <c r="I50" s="1222"/>
      <c r="J50" s="1223"/>
      <c r="K50" s="63" t="s">
        <v>517</v>
      </c>
      <c r="L50" s="64" t="s">
        <v>517</v>
      </c>
      <c r="M50" s="64" t="s">
        <v>517</v>
      </c>
      <c r="N50" s="64" t="s">
        <v>517</v>
      </c>
      <c r="O50" s="65" t="s">
        <v>517</v>
      </c>
      <c r="P50" s="48"/>
      <c r="Q50" s="48"/>
      <c r="R50" s="48"/>
      <c r="S50" s="48"/>
      <c r="T50" s="48"/>
      <c r="U50" s="48"/>
    </row>
    <row r="51" spans="1:21" ht="30.75" customHeight="1" x14ac:dyDescent="0.2">
      <c r="A51" s="48"/>
      <c r="B51" s="1218"/>
      <c r="C51" s="1219"/>
      <c r="D51" s="66"/>
      <c r="E51" s="1222" t="s">
        <v>18</v>
      </c>
      <c r="F51" s="1222"/>
      <c r="G51" s="1222"/>
      <c r="H51" s="1222"/>
      <c r="I51" s="1222"/>
      <c r="J51" s="1223"/>
      <c r="K51" s="63" t="s">
        <v>517</v>
      </c>
      <c r="L51" s="64" t="s">
        <v>517</v>
      </c>
      <c r="M51" s="64">
        <v>0</v>
      </c>
      <c r="N51" s="64">
        <v>0</v>
      </c>
      <c r="O51" s="65" t="s">
        <v>517</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446</v>
      </c>
      <c r="L52" s="64">
        <v>419</v>
      </c>
      <c r="M52" s="64">
        <v>415</v>
      </c>
      <c r="N52" s="64">
        <v>404</v>
      </c>
      <c r="O52" s="65">
        <v>410</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-18</v>
      </c>
      <c r="L53" s="69">
        <v>23</v>
      </c>
      <c r="M53" s="69">
        <v>-18</v>
      </c>
      <c r="N53" s="69">
        <v>-15</v>
      </c>
      <c r="O53" s="70">
        <v>-37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3">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230" t="s">
        <v>25</v>
      </c>
      <c r="C57" s="1231"/>
      <c r="D57" s="1234" t="s">
        <v>26</v>
      </c>
      <c r="E57" s="1235"/>
      <c r="F57" s="1235"/>
      <c r="G57" s="1235"/>
      <c r="H57" s="1235"/>
      <c r="I57" s="1235"/>
      <c r="J57" s="1236"/>
      <c r="K57" s="83"/>
      <c r="L57" s="84"/>
      <c r="M57" s="84"/>
      <c r="N57" s="84"/>
      <c r="O57" s="85"/>
    </row>
    <row r="58" spans="1:21" ht="31.5" customHeight="1" thickBot="1" x14ac:dyDescent="0.25">
      <c r="B58" s="1232"/>
      <c r="C58" s="1233"/>
      <c r="D58" s="1237" t="s">
        <v>27</v>
      </c>
      <c r="E58" s="1238"/>
      <c r="F58" s="1238"/>
      <c r="G58" s="1238"/>
      <c r="H58" s="1238"/>
      <c r="I58" s="1238"/>
      <c r="J58" s="123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shmZwS/H8VYNRR8PEbH+6G5OtTo4vZuMqzao2xsYkgGwQEzkZkAXzP7u3v5qsNHfXGHVjMnc8iswjzabXicmw==" saltValue="K9waqjcz+4kqvh/6gNH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40" t="s">
        <v>30</v>
      </c>
      <c r="C41" s="1241"/>
      <c r="D41" s="102"/>
      <c r="E41" s="1246" t="s">
        <v>31</v>
      </c>
      <c r="F41" s="1246"/>
      <c r="G41" s="1246"/>
      <c r="H41" s="1247"/>
      <c r="I41" s="103">
        <v>3019</v>
      </c>
      <c r="J41" s="104">
        <v>2557</v>
      </c>
      <c r="K41" s="104">
        <v>2909</v>
      </c>
      <c r="L41" s="104">
        <v>2984</v>
      </c>
      <c r="M41" s="105">
        <v>3032</v>
      </c>
    </row>
    <row r="42" spans="2:13" ht="27.75" customHeight="1" x14ac:dyDescent="0.2">
      <c r="B42" s="1242"/>
      <c r="C42" s="1243"/>
      <c r="D42" s="106"/>
      <c r="E42" s="1248" t="s">
        <v>32</v>
      </c>
      <c r="F42" s="1248"/>
      <c r="G42" s="1248"/>
      <c r="H42" s="1249"/>
      <c r="I42" s="107" t="s">
        <v>517</v>
      </c>
      <c r="J42" s="108" t="s">
        <v>517</v>
      </c>
      <c r="K42" s="108" t="s">
        <v>517</v>
      </c>
      <c r="L42" s="108" t="s">
        <v>517</v>
      </c>
      <c r="M42" s="109" t="s">
        <v>517</v>
      </c>
    </row>
    <row r="43" spans="2:13" ht="27.75" customHeight="1" x14ac:dyDescent="0.2">
      <c r="B43" s="1242"/>
      <c r="C43" s="1243"/>
      <c r="D43" s="106"/>
      <c r="E43" s="1248" t="s">
        <v>33</v>
      </c>
      <c r="F43" s="1248"/>
      <c r="G43" s="1248"/>
      <c r="H43" s="1249"/>
      <c r="I43" s="107">
        <v>1778</v>
      </c>
      <c r="J43" s="108">
        <v>1693</v>
      </c>
      <c r="K43" s="108">
        <v>1574</v>
      </c>
      <c r="L43" s="108">
        <v>1469</v>
      </c>
      <c r="M43" s="109">
        <v>1323</v>
      </c>
    </row>
    <row r="44" spans="2:13" ht="27.75" customHeight="1" x14ac:dyDescent="0.2">
      <c r="B44" s="1242"/>
      <c r="C44" s="1243"/>
      <c r="D44" s="106"/>
      <c r="E44" s="1248" t="s">
        <v>34</v>
      </c>
      <c r="F44" s="1248"/>
      <c r="G44" s="1248"/>
      <c r="H44" s="1249"/>
      <c r="I44" s="107">
        <v>172</v>
      </c>
      <c r="J44" s="108">
        <v>215</v>
      </c>
      <c r="K44" s="108">
        <v>203</v>
      </c>
      <c r="L44" s="108">
        <v>197</v>
      </c>
      <c r="M44" s="109">
        <v>174</v>
      </c>
    </row>
    <row r="45" spans="2:13" ht="27.75" customHeight="1" x14ac:dyDescent="0.2">
      <c r="B45" s="1242"/>
      <c r="C45" s="1243"/>
      <c r="D45" s="106"/>
      <c r="E45" s="1248" t="s">
        <v>35</v>
      </c>
      <c r="F45" s="1248"/>
      <c r="G45" s="1248"/>
      <c r="H45" s="1249"/>
      <c r="I45" s="107">
        <v>773</v>
      </c>
      <c r="J45" s="108">
        <v>726</v>
      </c>
      <c r="K45" s="108">
        <v>656</v>
      </c>
      <c r="L45" s="108">
        <v>597</v>
      </c>
      <c r="M45" s="109">
        <v>562</v>
      </c>
    </row>
    <row r="46" spans="2:13" ht="27.75" customHeight="1" x14ac:dyDescent="0.2">
      <c r="B46" s="1242"/>
      <c r="C46" s="1243"/>
      <c r="D46" s="110"/>
      <c r="E46" s="1248" t="s">
        <v>36</v>
      </c>
      <c r="F46" s="1248"/>
      <c r="G46" s="1248"/>
      <c r="H46" s="1249"/>
      <c r="I46" s="107" t="s">
        <v>517</v>
      </c>
      <c r="J46" s="108">
        <v>66</v>
      </c>
      <c r="K46" s="108" t="s">
        <v>517</v>
      </c>
      <c r="L46" s="108" t="s">
        <v>517</v>
      </c>
      <c r="M46" s="109" t="s">
        <v>517</v>
      </c>
    </row>
    <row r="47" spans="2:13" ht="27.75" customHeight="1" x14ac:dyDescent="0.2">
      <c r="B47" s="1242"/>
      <c r="C47" s="1243"/>
      <c r="D47" s="111"/>
      <c r="E47" s="1250" t="s">
        <v>37</v>
      </c>
      <c r="F47" s="1251"/>
      <c r="G47" s="1251"/>
      <c r="H47" s="1252"/>
      <c r="I47" s="107" t="s">
        <v>517</v>
      </c>
      <c r="J47" s="108" t="s">
        <v>517</v>
      </c>
      <c r="K47" s="108" t="s">
        <v>517</v>
      </c>
      <c r="L47" s="108" t="s">
        <v>517</v>
      </c>
      <c r="M47" s="109" t="s">
        <v>517</v>
      </c>
    </row>
    <row r="48" spans="2:13" ht="27.75" customHeight="1" x14ac:dyDescent="0.2">
      <c r="B48" s="1242"/>
      <c r="C48" s="1243"/>
      <c r="D48" s="106"/>
      <c r="E48" s="1248" t="s">
        <v>38</v>
      </c>
      <c r="F48" s="1248"/>
      <c r="G48" s="1248"/>
      <c r="H48" s="1249"/>
      <c r="I48" s="107" t="s">
        <v>517</v>
      </c>
      <c r="J48" s="108" t="s">
        <v>517</v>
      </c>
      <c r="K48" s="108" t="s">
        <v>517</v>
      </c>
      <c r="L48" s="108" t="s">
        <v>517</v>
      </c>
      <c r="M48" s="109" t="s">
        <v>517</v>
      </c>
    </row>
    <row r="49" spans="2:13" ht="27.75" customHeight="1" x14ac:dyDescent="0.2">
      <c r="B49" s="1244"/>
      <c r="C49" s="1245"/>
      <c r="D49" s="106"/>
      <c r="E49" s="1248" t="s">
        <v>39</v>
      </c>
      <c r="F49" s="1248"/>
      <c r="G49" s="1248"/>
      <c r="H49" s="1249"/>
      <c r="I49" s="107" t="s">
        <v>517</v>
      </c>
      <c r="J49" s="108" t="s">
        <v>517</v>
      </c>
      <c r="K49" s="108" t="s">
        <v>517</v>
      </c>
      <c r="L49" s="108" t="s">
        <v>517</v>
      </c>
      <c r="M49" s="109" t="s">
        <v>517</v>
      </c>
    </row>
    <row r="50" spans="2:13" ht="27.75" customHeight="1" x14ac:dyDescent="0.2">
      <c r="B50" s="1253" t="s">
        <v>40</v>
      </c>
      <c r="C50" s="1254"/>
      <c r="D50" s="112"/>
      <c r="E50" s="1248" t="s">
        <v>41</v>
      </c>
      <c r="F50" s="1248"/>
      <c r="G50" s="1248"/>
      <c r="H50" s="1249"/>
      <c r="I50" s="107">
        <v>7148</v>
      </c>
      <c r="J50" s="108">
        <v>6754</v>
      </c>
      <c r="K50" s="108">
        <v>6871</v>
      </c>
      <c r="L50" s="108">
        <v>7172</v>
      </c>
      <c r="M50" s="109">
        <v>7525</v>
      </c>
    </row>
    <row r="51" spans="2:13" ht="27.75" customHeight="1" x14ac:dyDescent="0.2">
      <c r="B51" s="1242"/>
      <c r="C51" s="1243"/>
      <c r="D51" s="106"/>
      <c r="E51" s="1248" t="s">
        <v>42</v>
      </c>
      <c r="F51" s="1248"/>
      <c r="G51" s="1248"/>
      <c r="H51" s="1249"/>
      <c r="I51" s="107">
        <v>571</v>
      </c>
      <c r="J51" s="108">
        <v>554</v>
      </c>
      <c r="K51" s="108">
        <v>528</v>
      </c>
      <c r="L51" s="108">
        <v>490</v>
      </c>
      <c r="M51" s="109">
        <v>474</v>
      </c>
    </row>
    <row r="52" spans="2:13" ht="27.75" customHeight="1" x14ac:dyDescent="0.2">
      <c r="B52" s="1244"/>
      <c r="C52" s="1245"/>
      <c r="D52" s="106"/>
      <c r="E52" s="1248" t="s">
        <v>43</v>
      </c>
      <c r="F52" s="1248"/>
      <c r="G52" s="1248"/>
      <c r="H52" s="1249"/>
      <c r="I52" s="107">
        <v>3818</v>
      </c>
      <c r="J52" s="108">
        <v>3764</v>
      </c>
      <c r="K52" s="108">
        <v>3736</v>
      </c>
      <c r="L52" s="108">
        <v>3744</v>
      </c>
      <c r="M52" s="109">
        <v>3669</v>
      </c>
    </row>
    <row r="53" spans="2:13" ht="27.75" customHeight="1" thickBot="1" x14ac:dyDescent="0.25">
      <c r="B53" s="1255" t="s">
        <v>44</v>
      </c>
      <c r="C53" s="1256"/>
      <c r="D53" s="113"/>
      <c r="E53" s="1257" t="s">
        <v>45</v>
      </c>
      <c r="F53" s="1257"/>
      <c r="G53" s="1257"/>
      <c r="H53" s="1258"/>
      <c r="I53" s="114">
        <v>-5796</v>
      </c>
      <c r="J53" s="115">
        <v>-5816</v>
      </c>
      <c r="K53" s="115">
        <v>-5793</v>
      </c>
      <c r="L53" s="115">
        <v>-6159</v>
      </c>
      <c r="M53" s="116">
        <v>-6577</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2SZnwcq2BiEpOVgPhR9O57utwvO9g1FsJ4EtJpupULpO6pTLnNasM7C9PXi6Fu0eilV2yhEXmP2s/+UhHUNW0A==" saltValue="dMQIAC8OJ5AOBrP2bp1L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561</v>
      </c>
      <c r="G54" s="125" t="s">
        <v>562</v>
      </c>
      <c r="H54" s="126" t="s">
        <v>563</v>
      </c>
    </row>
    <row r="55" spans="2:8" ht="52.5" customHeight="1" x14ac:dyDescent="0.2">
      <c r="B55" s="127"/>
      <c r="C55" s="1267" t="s">
        <v>48</v>
      </c>
      <c r="D55" s="1267"/>
      <c r="E55" s="1268"/>
      <c r="F55" s="128">
        <v>2356</v>
      </c>
      <c r="G55" s="128">
        <v>2363</v>
      </c>
      <c r="H55" s="129">
        <v>2370</v>
      </c>
    </row>
    <row r="56" spans="2:8" ht="52.5" customHeight="1" x14ac:dyDescent="0.2">
      <c r="B56" s="130"/>
      <c r="C56" s="1269" t="s">
        <v>49</v>
      </c>
      <c r="D56" s="1269"/>
      <c r="E56" s="1270"/>
      <c r="F56" s="131">
        <v>356</v>
      </c>
      <c r="G56" s="131">
        <v>607</v>
      </c>
      <c r="H56" s="132">
        <v>909</v>
      </c>
    </row>
    <row r="57" spans="2:8" ht="53.25" customHeight="1" x14ac:dyDescent="0.2">
      <c r="B57" s="130"/>
      <c r="C57" s="1271" t="s">
        <v>50</v>
      </c>
      <c r="D57" s="1271"/>
      <c r="E57" s="1272"/>
      <c r="F57" s="133">
        <v>4140</v>
      </c>
      <c r="G57" s="133">
        <v>4188</v>
      </c>
      <c r="H57" s="134">
        <v>4232</v>
      </c>
    </row>
    <row r="58" spans="2:8" ht="45.75" customHeight="1" x14ac:dyDescent="0.2">
      <c r="B58" s="135"/>
      <c r="C58" s="1259" t="s">
        <v>592</v>
      </c>
      <c r="D58" s="1260"/>
      <c r="E58" s="1261"/>
      <c r="F58" s="136">
        <v>1802</v>
      </c>
      <c r="G58" s="136">
        <v>1805</v>
      </c>
      <c r="H58" s="137">
        <v>1739</v>
      </c>
    </row>
    <row r="59" spans="2:8" ht="45.75" customHeight="1" x14ac:dyDescent="0.2">
      <c r="B59" s="135"/>
      <c r="C59" s="1259" t="s">
        <v>593</v>
      </c>
      <c r="D59" s="1260"/>
      <c r="E59" s="1261"/>
      <c r="F59" s="136">
        <v>1368</v>
      </c>
      <c r="G59" s="136">
        <v>1403</v>
      </c>
      <c r="H59" s="137">
        <v>1407</v>
      </c>
    </row>
    <row r="60" spans="2:8" ht="45.75" customHeight="1" x14ac:dyDescent="0.2">
      <c r="B60" s="135"/>
      <c r="C60" s="1259" t="s">
        <v>594</v>
      </c>
      <c r="D60" s="1260"/>
      <c r="E60" s="1261"/>
      <c r="F60" s="136">
        <v>342</v>
      </c>
      <c r="G60" s="136">
        <v>343</v>
      </c>
      <c r="H60" s="137">
        <v>344</v>
      </c>
    </row>
    <row r="61" spans="2:8" ht="45.75" customHeight="1" x14ac:dyDescent="0.2">
      <c r="B61" s="135"/>
      <c r="C61" s="1259" t="s">
        <v>595</v>
      </c>
      <c r="D61" s="1260"/>
      <c r="E61" s="1261"/>
      <c r="F61" s="136">
        <v>227</v>
      </c>
      <c r="G61" s="136">
        <v>228</v>
      </c>
      <c r="H61" s="137">
        <v>228</v>
      </c>
    </row>
    <row r="62" spans="2:8" ht="45.75" customHeight="1" thickBot="1" x14ac:dyDescent="0.25">
      <c r="B62" s="138"/>
      <c r="C62" s="1262" t="s">
        <v>596</v>
      </c>
      <c r="D62" s="1263"/>
      <c r="E62" s="1264"/>
      <c r="F62" s="139">
        <v>213</v>
      </c>
      <c r="G62" s="139">
        <v>214</v>
      </c>
      <c r="H62" s="140">
        <v>214</v>
      </c>
    </row>
    <row r="63" spans="2:8" ht="52.5" customHeight="1" thickBot="1" x14ac:dyDescent="0.25">
      <c r="B63" s="141"/>
      <c r="C63" s="1265" t="s">
        <v>51</v>
      </c>
      <c r="D63" s="1265"/>
      <c r="E63" s="1266"/>
      <c r="F63" s="142">
        <v>6852</v>
      </c>
      <c r="G63" s="142">
        <v>7158</v>
      </c>
      <c r="H63" s="143">
        <v>7510</v>
      </c>
    </row>
    <row r="64" spans="2:8" ht="15" customHeight="1" x14ac:dyDescent="0.2"/>
  </sheetData>
  <sheetProtection algorithmName="SHA-512" hashValue="1OaqaENFWJ0ZVoapgKzCF9tJxb8aPpAac/ClhG9pZPMrD1gowysBZPhur5M2Pw8RDCRoGWTZuAIujNHmOzt91g==" saltValue="Ohc9NMmjXFHjdhwBOs1Y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9E846-E82C-45F6-A655-04E38B291C71}">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1275" customWidth="1"/>
    <col min="2" max="107" width="2.453125" style="1275" customWidth="1"/>
    <col min="108" max="108" width="6.08984375" style="1283" customWidth="1"/>
    <col min="109" max="109" width="5.90625" style="1282" customWidth="1"/>
    <col min="110" max="110" width="19.08984375" style="1275" hidden="1"/>
    <col min="111" max="115" width="12.6328125" style="1275" hidden="1"/>
    <col min="116" max="349" width="8.6328125" style="1275" hidden="1"/>
    <col min="350" max="355" width="14.90625" style="1275" hidden="1"/>
    <col min="356" max="357" width="15.90625" style="1275" hidden="1"/>
    <col min="358" max="363" width="16.08984375" style="1275" hidden="1"/>
    <col min="364" max="364" width="6.08984375" style="1275" hidden="1"/>
    <col min="365" max="365" width="3" style="1275" hidden="1"/>
    <col min="366" max="605" width="8.6328125" style="1275" hidden="1"/>
    <col min="606" max="611" width="14.90625" style="1275" hidden="1"/>
    <col min="612" max="613" width="15.90625" style="1275" hidden="1"/>
    <col min="614" max="619" width="16.08984375" style="1275" hidden="1"/>
    <col min="620" max="620" width="6.08984375" style="1275" hidden="1"/>
    <col min="621" max="621" width="3" style="1275" hidden="1"/>
    <col min="622" max="861" width="8.6328125" style="1275" hidden="1"/>
    <col min="862" max="867" width="14.90625" style="1275" hidden="1"/>
    <col min="868" max="869" width="15.90625" style="1275" hidden="1"/>
    <col min="870" max="875" width="16.08984375" style="1275" hidden="1"/>
    <col min="876" max="876" width="6.08984375" style="1275" hidden="1"/>
    <col min="877" max="877" width="3" style="1275" hidden="1"/>
    <col min="878" max="1117" width="8.6328125" style="1275" hidden="1"/>
    <col min="1118" max="1123" width="14.90625" style="1275" hidden="1"/>
    <col min="1124" max="1125" width="15.90625" style="1275" hidden="1"/>
    <col min="1126" max="1131" width="16.08984375" style="1275" hidden="1"/>
    <col min="1132" max="1132" width="6.08984375" style="1275" hidden="1"/>
    <col min="1133" max="1133" width="3" style="1275" hidden="1"/>
    <col min="1134" max="1373" width="8.6328125" style="1275" hidden="1"/>
    <col min="1374" max="1379" width="14.90625" style="1275" hidden="1"/>
    <col min="1380" max="1381" width="15.90625" style="1275" hidden="1"/>
    <col min="1382" max="1387" width="16.08984375" style="1275" hidden="1"/>
    <col min="1388" max="1388" width="6.08984375" style="1275" hidden="1"/>
    <col min="1389" max="1389" width="3" style="1275" hidden="1"/>
    <col min="1390" max="1629" width="8.6328125" style="1275" hidden="1"/>
    <col min="1630" max="1635" width="14.90625" style="1275" hidden="1"/>
    <col min="1636" max="1637" width="15.90625" style="1275" hidden="1"/>
    <col min="1638" max="1643" width="16.08984375" style="1275" hidden="1"/>
    <col min="1644" max="1644" width="6.08984375" style="1275" hidden="1"/>
    <col min="1645" max="1645" width="3" style="1275" hidden="1"/>
    <col min="1646" max="1885" width="8.6328125" style="1275" hidden="1"/>
    <col min="1886" max="1891" width="14.90625" style="1275" hidden="1"/>
    <col min="1892" max="1893" width="15.90625" style="1275" hidden="1"/>
    <col min="1894" max="1899" width="16.08984375" style="1275" hidden="1"/>
    <col min="1900" max="1900" width="6.08984375" style="1275" hidden="1"/>
    <col min="1901" max="1901" width="3" style="1275" hidden="1"/>
    <col min="1902" max="2141" width="8.6328125" style="1275" hidden="1"/>
    <col min="2142" max="2147" width="14.90625" style="1275" hidden="1"/>
    <col min="2148" max="2149" width="15.90625" style="1275" hidden="1"/>
    <col min="2150" max="2155" width="16.08984375" style="1275" hidden="1"/>
    <col min="2156" max="2156" width="6.08984375" style="1275" hidden="1"/>
    <col min="2157" max="2157" width="3" style="1275" hidden="1"/>
    <col min="2158" max="2397" width="8.6328125" style="1275" hidden="1"/>
    <col min="2398" max="2403" width="14.90625" style="1275" hidden="1"/>
    <col min="2404" max="2405" width="15.90625" style="1275" hidden="1"/>
    <col min="2406" max="2411" width="16.08984375" style="1275" hidden="1"/>
    <col min="2412" max="2412" width="6.08984375" style="1275" hidden="1"/>
    <col min="2413" max="2413" width="3" style="1275" hidden="1"/>
    <col min="2414" max="2653" width="8.6328125" style="1275" hidden="1"/>
    <col min="2654" max="2659" width="14.90625" style="1275" hidden="1"/>
    <col min="2660" max="2661" width="15.90625" style="1275" hidden="1"/>
    <col min="2662" max="2667" width="16.08984375" style="1275" hidden="1"/>
    <col min="2668" max="2668" width="6.08984375" style="1275" hidden="1"/>
    <col min="2669" max="2669" width="3" style="1275" hidden="1"/>
    <col min="2670" max="2909" width="8.6328125" style="1275" hidden="1"/>
    <col min="2910" max="2915" width="14.90625" style="1275" hidden="1"/>
    <col min="2916" max="2917" width="15.90625" style="1275" hidden="1"/>
    <col min="2918" max="2923" width="16.08984375" style="1275" hidden="1"/>
    <col min="2924" max="2924" width="6.08984375" style="1275" hidden="1"/>
    <col min="2925" max="2925" width="3" style="1275" hidden="1"/>
    <col min="2926" max="3165" width="8.6328125" style="1275" hidden="1"/>
    <col min="3166" max="3171" width="14.90625" style="1275" hidden="1"/>
    <col min="3172" max="3173" width="15.90625" style="1275" hidden="1"/>
    <col min="3174" max="3179" width="16.08984375" style="1275" hidden="1"/>
    <col min="3180" max="3180" width="6.08984375" style="1275" hidden="1"/>
    <col min="3181" max="3181" width="3" style="1275" hidden="1"/>
    <col min="3182" max="3421" width="8.6328125" style="1275" hidden="1"/>
    <col min="3422" max="3427" width="14.90625" style="1275" hidden="1"/>
    <col min="3428" max="3429" width="15.90625" style="1275" hidden="1"/>
    <col min="3430" max="3435" width="16.08984375" style="1275" hidden="1"/>
    <col min="3436" max="3436" width="6.08984375" style="1275" hidden="1"/>
    <col min="3437" max="3437" width="3" style="1275" hidden="1"/>
    <col min="3438" max="3677" width="8.6328125" style="1275" hidden="1"/>
    <col min="3678" max="3683" width="14.90625" style="1275" hidden="1"/>
    <col min="3684" max="3685" width="15.90625" style="1275" hidden="1"/>
    <col min="3686" max="3691" width="16.08984375" style="1275" hidden="1"/>
    <col min="3692" max="3692" width="6.08984375" style="1275" hidden="1"/>
    <col min="3693" max="3693" width="3" style="1275" hidden="1"/>
    <col min="3694" max="3933" width="8.6328125" style="1275" hidden="1"/>
    <col min="3934" max="3939" width="14.90625" style="1275" hidden="1"/>
    <col min="3940" max="3941" width="15.90625" style="1275" hidden="1"/>
    <col min="3942" max="3947" width="16.08984375" style="1275" hidden="1"/>
    <col min="3948" max="3948" width="6.08984375" style="1275" hidden="1"/>
    <col min="3949" max="3949" width="3" style="1275" hidden="1"/>
    <col min="3950" max="4189" width="8.6328125" style="1275" hidden="1"/>
    <col min="4190" max="4195" width="14.90625" style="1275" hidden="1"/>
    <col min="4196" max="4197" width="15.90625" style="1275" hidden="1"/>
    <col min="4198" max="4203" width="16.08984375" style="1275" hidden="1"/>
    <col min="4204" max="4204" width="6.08984375" style="1275" hidden="1"/>
    <col min="4205" max="4205" width="3" style="1275" hidden="1"/>
    <col min="4206" max="4445" width="8.6328125" style="1275" hidden="1"/>
    <col min="4446" max="4451" width="14.90625" style="1275" hidden="1"/>
    <col min="4452" max="4453" width="15.90625" style="1275" hidden="1"/>
    <col min="4454" max="4459" width="16.08984375" style="1275" hidden="1"/>
    <col min="4460" max="4460" width="6.08984375" style="1275" hidden="1"/>
    <col min="4461" max="4461" width="3" style="1275" hidden="1"/>
    <col min="4462" max="4701" width="8.6328125" style="1275" hidden="1"/>
    <col min="4702" max="4707" width="14.90625" style="1275" hidden="1"/>
    <col min="4708" max="4709" width="15.90625" style="1275" hidden="1"/>
    <col min="4710" max="4715" width="16.08984375" style="1275" hidden="1"/>
    <col min="4716" max="4716" width="6.08984375" style="1275" hidden="1"/>
    <col min="4717" max="4717" width="3" style="1275" hidden="1"/>
    <col min="4718" max="4957" width="8.6328125" style="1275" hidden="1"/>
    <col min="4958" max="4963" width="14.90625" style="1275" hidden="1"/>
    <col min="4964" max="4965" width="15.90625" style="1275" hidden="1"/>
    <col min="4966" max="4971" width="16.08984375" style="1275" hidden="1"/>
    <col min="4972" max="4972" width="6.08984375" style="1275" hidden="1"/>
    <col min="4973" max="4973" width="3" style="1275" hidden="1"/>
    <col min="4974" max="5213" width="8.6328125" style="1275" hidden="1"/>
    <col min="5214" max="5219" width="14.90625" style="1275" hidden="1"/>
    <col min="5220" max="5221" width="15.90625" style="1275" hidden="1"/>
    <col min="5222" max="5227" width="16.08984375" style="1275" hidden="1"/>
    <col min="5228" max="5228" width="6.08984375" style="1275" hidden="1"/>
    <col min="5229" max="5229" width="3" style="1275" hidden="1"/>
    <col min="5230" max="5469" width="8.6328125" style="1275" hidden="1"/>
    <col min="5470" max="5475" width="14.90625" style="1275" hidden="1"/>
    <col min="5476" max="5477" width="15.90625" style="1275" hidden="1"/>
    <col min="5478" max="5483" width="16.08984375" style="1275" hidden="1"/>
    <col min="5484" max="5484" width="6.08984375" style="1275" hidden="1"/>
    <col min="5485" max="5485" width="3" style="1275" hidden="1"/>
    <col min="5486" max="5725" width="8.6328125" style="1275" hidden="1"/>
    <col min="5726" max="5731" width="14.90625" style="1275" hidden="1"/>
    <col min="5732" max="5733" width="15.90625" style="1275" hidden="1"/>
    <col min="5734" max="5739" width="16.08984375" style="1275" hidden="1"/>
    <col min="5740" max="5740" width="6.08984375" style="1275" hidden="1"/>
    <col min="5741" max="5741" width="3" style="1275" hidden="1"/>
    <col min="5742" max="5981" width="8.6328125" style="1275" hidden="1"/>
    <col min="5982" max="5987" width="14.90625" style="1275" hidden="1"/>
    <col min="5988" max="5989" width="15.90625" style="1275" hidden="1"/>
    <col min="5990" max="5995" width="16.08984375" style="1275" hidden="1"/>
    <col min="5996" max="5996" width="6.08984375" style="1275" hidden="1"/>
    <col min="5997" max="5997" width="3" style="1275" hidden="1"/>
    <col min="5998" max="6237" width="8.6328125" style="1275" hidden="1"/>
    <col min="6238" max="6243" width="14.90625" style="1275" hidden="1"/>
    <col min="6244" max="6245" width="15.90625" style="1275" hidden="1"/>
    <col min="6246" max="6251" width="16.08984375" style="1275" hidden="1"/>
    <col min="6252" max="6252" width="6.08984375" style="1275" hidden="1"/>
    <col min="6253" max="6253" width="3" style="1275" hidden="1"/>
    <col min="6254" max="6493" width="8.6328125" style="1275" hidden="1"/>
    <col min="6494" max="6499" width="14.90625" style="1275" hidden="1"/>
    <col min="6500" max="6501" width="15.90625" style="1275" hidden="1"/>
    <col min="6502" max="6507" width="16.08984375" style="1275" hidden="1"/>
    <col min="6508" max="6508" width="6.08984375" style="1275" hidden="1"/>
    <col min="6509" max="6509" width="3" style="1275" hidden="1"/>
    <col min="6510" max="6749" width="8.6328125" style="1275" hidden="1"/>
    <col min="6750" max="6755" width="14.90625" style="1275" hidden="1"/>
    <col min="6756" max="6757" width="15.90625" style="1275" hidden="1"/>
    <col min="6758" max="6763" width="16.08984375" style="1275" hidden="1"/>
    <col min="6764" max="6764" width="6.08984375" style="1275" hidden="1"/>
    <col min="6765" max="6765" width="3" style="1275" hidden="1"/>
    <col min="6766" max="7005" width="8.6328125" style="1275" hidden="1"/>
    <col min="7006" max="7011" width="14.90625" style="1275" hidden="1"/>
    <col min="7012" max="7013" width="15.90625" style="1275" hidden="1"/>
    <col min="7014" max="7019" width="16.08984375" style="1275" hidden="1"/>
    <col min="7020" max="7020" width="6.08984375" style="1275" hidden="1"/>
    <col min="7021" max="7021" width="3" style="1275" hidden="1"/>
    <col min="7022" max="7261" width="8.6328125" style="1275" hidden="1"/>
    <col min="7262" max="7267" width="14.90625" style="1275" hidden="1"/>
    <col min="7268" max="7269" width="15.90625" style="1275" hidden="1"/>
    <col min="7270" max="7275" width="16.08984375" style="1275" hidden="1"/>
    <col min="7276" max="7276" width="6.08984375" style="1275" hidden="1"/>
    <col min="7277" max="7277" width="3" style="1275" hidden="1"/>
    <col min="7278" max="7517" width="8.6328125" style="1275" hidden="1"/>
    <col min="7518" max="7523" width="14.90625" style="1275" hidden="1"/>
    <col min="7524" max="7525" width="15.90625" style="1275" hidden="1"/>
    <col min="7526" max="7531" width="16.08984375" style="1275" hidden="1"/>
    <col min="7532" max="7532" width="6.08984375" style="1275" hidden="1"/>
    <col min="7533" max="7533" width="3" style="1275" hidden="1"/>
    <col min="7534" max="7773" width="8.6328125" style="1275" hidden="1"/>
    <col min="7774" max="7779" width="14.90625" style="1275" hidden="1"/>
    <col min="7780" max="7781" width="15.90625" style="1275" hidden="1"/>
    <col min="7782" max="7787" width="16.08984375" style="1275" hidden="1"/>
    <col min="7788" max="7788" width="6.08984375" style="1275" hidden="1"/>
    <col min="7789" max="7789" width="3" style="1275" hidden="1"/>
    <col min="7790" max="8029" width="8.6328125" style="1275" hidden="1"/>
    <col min="8030" max="8035" width="14.90625" style="1275" hidden="1"/>
    <col min="8036" max="8037" width="15.90625" style="1275" hidden="1"/>
    <col min="8038" max="8043" width="16.08984375" style="1275" hidden="1"/>
    <col min="8044" max="8044" width="6.08984375" style="1275" hidden="1"/>
    <col min="8045" max="8045" width="3" style="1275" hidden="1"/>
    <col min="8046" max="8285" width="8.6328125" style="1275" hidden="1"/>
    <col min="8286" max="8291" width="14.90625" style="1275" hidden="1"/>
    <col min="8292" max="8293" width="15.90625" style="1275" hidden="1"/>
    <col min="8294" max="8299" width="16.08984375" style="1275" hidden="1"/>
    <col min="8300" max="8300" width="6.08984375" style="1275" hidden="1"/>
    <col min="8301" max="8301" width="3" style="1275" hidden="1"/>
    <col min="8302" max="8541" width="8.6328125" style="1275" hidden="1"/>
    <col min="8542" max="8547" width="14.90625" style="1275" hidden="1"/>
    <col min="8548" max="8549" width="15.90625" style="1275" hidden="1"/>
    <col min="8550" max="8555" width="16.08984375" style="1275" hidden="1"/>
    <col min="8556" max="8556" width="6.08984375" style="1275" hidden="1"/>
    <col min="8557" max="8557" width="3" style="1275" hidden="1"/>
    <col min="8558" max="8797" width="8.6328125" style="1275" hidden="1"/>
    <col min="8798" max="8803" width="14.90625" style="1275" hidden="1"/>
    <col min="8804" max="8805" width="15.90625" style="1275" hidden="1"/>
    <col min="8806" max="8811" width="16.08984375" style="1275" hidden="1"/>
    <col min="8812" max="8812" width="6.08984375" style="1275" hidden="1"/>
    <col min="8813" max="8813" width="3" style="1275" hidden="1"/>
    <col min="8814" max="9053" width="8.6328125" style="1275" hidden="1"/>
    <col min="9054" max="9059" width="14.90625" style="1275" hidden="1"/>
    <col min="9060" max="9061" width="15.90625" style="1275" hidden="1"/>
    <col min="9062" max="9067" width="16.08984375" style="1275" hidden="1"/>
    <col min="9068" max="9068" width="6.08984375" style="1275" hidden="1"/>
    <col min="9069" max="9069" width="3" style="1275" hidden="1"/>
    <col min="9070" max="9309" width="8.6328125" style="1275" hidden="1"/>
    <col min="9310" max="9315" width="14.90625" style="1275" hidden="1"/>
    <col min="9316" max="9317" width="15.90625" style="1275" hidden="1"/>
    <col min="9318" max="9323" width="16.08984375" style="1275" hidden="1"/>
    <col min="9324" max="9324" width="6.08984375" style="1275" hidden="1"/>
    <col min="9325" max="9325" width="3" style="1275" hidden="1"/>
    <col min="9326" max="9565" width="8.6328125" style="1275" hidden="1"/>
    <col min="9566" max="9571" width="14.90625" style="1275" hidden="1"/>
    <col min="9572" max="9573" width="15.90625" style="1275" hidden="1"/>
    <col min="9574" max="9579" width="16.08984375" style="1275" hidden="1"/>
    <col min="9580" max="9580" width="6.08984375" style="1275" hidden="1"/>
    <col min="9581" max="9581" width="3" style="1275" hidden="1"/>
    <col min="9582" max="9821" width="8.6328125" style="1275" hidden="1"/>
    <col min="9822" max="9827" width="14.90625" style="1275" hidden="1"/>
    <col min="9828" max="9829" width="15.90625" style="1275" hidden="1"/>
    <col min="9830" max="9835" width="16.08984375" style="1275" hidden="1"/>
    <col min="9836" max="9836" width="6.08984375" style="1275" hidden="1"/>
    <col min="9837" max="9837" width="3" style="1275" hidden="1"/>
    <col min="9838" max="10077" width="8.6328125" style="1275" hidden="1"/>
    <col min="10078" max="10083" width="14.90625" style="1275" hidden="1"/>
    <col min="10084" max="10085" width="15.90625" style="1275" hidden="1"/>
    <col min="10086" max="10091" width="16.08984375" style="1275" hidden="1"/>
    <col min="10092" max="10092" width="6.08984375" style="1275" hidden="1"/>
    <col min="10093" max="10093" width="3" style="1275" hidden="1"/>
    <col min="10094" max="10333" width="8.6328125" style="1275" hidden="1"/>
    <col min="10334" max="10339" width="14.90625" style="1275" hidden="1"/>
    <col min="10340" max="10341" width="15.90625" style="1275" hidden="1"/>
    <col min="10342" max="10347" width="16.08984375" style="1275" hidden="1"/>
    <col min="10348" max="10348" width="6.08984375" style="1275" hidden="1"/>
    <col min="10349" max="10349" width="3" style="1275" hidden="1"/>
    <col min="10350" max="10589" width="8.6328125" style="1275" hidden="1"/>
    <col min="10590" max="10595" width="14.90625" style="1275" hidden="1"/>
    <col min="10596" max="10597" width="15.90625" style="1275" hidden="1"/>
    <col min="10598" max="10603" width="16.08984375" style="1275" hidden="1"/>
    <col min="10604" max="10604" width="6.08984375" style="1275" hidden="1"/>
    <col min="10605" max="10605" width="3" style="1275" hidden="1"/>
    <col min="10606" max="10845" width="8.6328125" style="1275" hidden="1"/>
    <col min="10846" max="10851" width="14.90625" style="1275" hidden="1"/>
    <col min="10852" max="10853" width="15.90625" style="1275" hidden="1"/>
    <col min="10854" max="10859" width="16.08984375" style="1275" hidden="1"/>
    <col min="10860" max="10860" width="6.08984375" style="1275" hidden="1"/>
    <col min="10861" max="10861" width="3" style="1275" hidden="1"/>
    <col min="10862" max="11101" width="8.6328125" style="1275" hidden="1"/>
    <col min="11102" max="11107" width="14.90625" style="1275" hidden="1"/>
    <col min="11108" max="11109" width="15.90625" style="1275" hidden="1"/>
    <col min="11110" max="11115" width="16.08984375" style="1275" hidden="1"/>
    <col min="11116" max="11116" width="6.08984375" style="1275" hidden="1"/>
    <col min="11117" max="11117" width="3" style="1275" hidden="1"/>
    <col min="11118" max="11357" width="8.6328125" style="1275" hidden="1"/>
    <col min="11358" max="11363" width="14.90625" style="1275" hidden="1"/>
    <col min="11364" max="11365" width="15.90625" style="1275" hidden="1"/>
    <col min="11366" max="11371" width="16.08984375" style="1275" hidden="1"/>
    <col min="11372" max="11372" width="6.08984375" style="1275" hidden="1"/>
    <col min="11373" max="11373" width="3" style="1275" hidden="1"/>
    <col min="11374" max="11613" width="8.6328125" style="1275" hidden="1"/>
    <col min="11614" max="11619" width="14.90625" style="1275" hidden="1"/>
    <col min="11620" max="11621" width="15.90625" style="1275" hidden="1"/>
    <col min="11622" max="11627" width="16.08984375" style="1275" hidden="1"/>
    <col min="11628" max="11628" width="6.08984375" style="1275" hidden="1"/>
    <col min="11629" max="11629" width="3" style="1275" hidden="1"/>
    <col min="11630" max="11869" width="8.6328125" style="1275" hidden="1"/>
    <col min="11870" max="11875" width="14.90625" style="1275" hidden="1"/>
    <col min="11876" max="11877" width="15.90625" style="1275" hidden="1"/>
    <col min="11878" max="11883" width="16.08984375" style="1275" hidden="1"/>
    <col min="11884" max="11884" width="6.08984375" style="1275" hidden="1"/>
    <col min="11885" max="11885" width="3" style="1275" hidden="1"/>
    <col min="11886" max="12125" width="8.6328125" style="1275" hidden="1"/>
    <col min="12126" max="12131" width="14.90625" style="1275" hidden="1"/>
    <col min="12132" max="12133" width="15.90625" style="1275" hidden="1"/>
    <col min="12134" max="12139" width="16.08984375" style="1275" hidden="1"/>
    <col min="12140" max="12140" width="6.08984375" style="1275" hidden="1"/>
    <col min="12141" max="12141" width="3" style="1275" hidden="1"/>
    <col min="12142" max="12381" width="8.6328125" style="1275" hidden="1"/>
    <col min="12382" max="12387" width="14.90625" style="1275" hidden="1"/>
    <col min="12388" max="12389" width="15.90625" style="1275" hidden="1"/>
    <col min="12390" max="12395" width="16.08984375" style="1275" hidden="1"/>
    <col min="12396" max="12396" width="6.08984375" style="1275" hidden="1"/>
    <col min="12397" max="12397" width="3" style="1275" hidden="1"/>
    <col min="12398" max="12637" width="8.6328125" style="1275" hidden="1"/>
    <col min="12638" max="12643" width="14.90625" style="1275" hidden="1"/>
    <col min="12644" max="12645" width="15.90625" style="1275" hidden="1"/>
    <col min="12646" max="12651" width="16.08984375" style="1275" hidden="1"/>
    <col min="12652" max="12652" width="6.08984375" style="1275" hidden="1"/>
    <col min="12653" max="12653" width="3" style="1275" hidden="1"/>
    <col min="12654" max="12893" width="8.6328125" style="1275" hidden="1"/>
    <col min="12894" max="12899" width="14.90625" style="1275" hidden="1"/>
    <col min="12900" max="12901" width="15.90625" style="1275" hidden="1"/>
    <col min="12902" max="12907" width="16.08984375" style="1275" hidden="1"/>
    <col min="12908" max="12908" width="6.08984375" style="1275" hidden="1"/>
    <col min="12909" max="12909" width="3" style="1275" hidden="1"/>
    <col min="12910" max="13149" width="8.6328125" style="1275" hidden="1"/>
    <col min="13150" max="13155" width="14.90625" style="1275" hidden="1"/>
    <col min="13156" max="13157" width="15.90625" style="1275" hidden="1"/>
    <col min="13158" max="13163" width="16.08984375" style="1275" hidden="1"/>
    <col min="13164" max="13164" width="6.08984375" style="1275" hidden="1"/>
    <col min="13165" max="13165" width="3" style="1275" hidden="1"/>
    <col min="13166" max="13405" width="8.6328125" style="1275" hidden="1"/>
    <col min="13406" max="13411" width="14.90625" style="1275" hidden="1"/>
    <col min="13412" max="13413" width="15.90625" style="1275" hidden="1"/>
    <col min="13414" max="13419" width="16.08984375" style="1275" hidden="1"/>
    <col min="13420" max="13420" width="6.08984375" style="1275" hidden="1"/>
    <col min="13421" max="13421" width="3" style="1275" hidden="1"/>
    <col min="13422" max="13661" width="8.6328125" style="1275" hidden="1"/>
    <col min="13662" max="13667" width="14.90625" style="1275" hidden="1"/>
    <col min="13668" max="13669" width="15.90625" style="1275" hidden="1"/>
    <col min="13670" max="13675" width="16.08984375" style="1275" hidden="1"/>
    <col min="13676" max="13676" width="6.08984375" style="1275" hidden="1"/>
    <col min="13677" max="13677" width="3" style="1275" hidden="1"/>
    <col min="13678" max="13917" width="8.6328125" style="1275" hidden="1"/>
    <col min="13918" max="13923" width="14.90625" style="1275" hidden="1"/>
    <col min="13924" max="13925" width="15.90625" style="1275" hidden="1"/>
    <col min="13926" max="13931" width="16.08984375" style="1275" hidden="1"/>
    <col min="13932" max="13932" width="6.08984375" style="1275" hidden="1"/>
    <col min="13933" max="13933" width="3" style="1275" hidden="1"/>
    <col min="13934" max="14173" width="8.6328125" style="1275" hidden="1"/>
    <col min="14174" max="14179" width="14.90625" style="1275" hidden="1"/>
    <col min="14180" max="14181" width="15.90625" style="1275" hidden="1"/>
    <col min="14182" max="14187" width="16.08984375" style="1275" hidden="1"/>
    <col min="14188" max="14188" width="6.08984375" style="1275" hidden="1"/>
    <col min="14189" max="14189" width="3" style="1275" hidden="1"/>
    <col min="14190" max="14429" width="8.6328125" style="1275" hidden="1"/>
    <col min="14430" max="14435" width="14.90625" style="1275" hidden="1"/>
    <col min="14436" max="14437" width="15.90625" style="1275" hidden="1"/>
    <col min="14438" max="14443" width="16.08984375" style="1275" hidden="1"/>
    <col min="14444" max="14444" width="6.08984375" style="1275" hidden="1"/>
    <col min="14445" max="14445" width="3" style="1275" hidden="1"/>
    <col min="14446" max="14685" width="8.6328125" style="1275" hidden="1"/>
    <col min="14686" max="14691" width="14.90625" style="1275" hidden="1"/>
    <col min="14692" max="14693" width="15.90625" style="1275" hidden="1"/>
    <col min="14694" max="14699" width="16.08984375" style="1275" hidden="1"/>
    <col min="14700" max="14700" width="6.08984375" style="1275" hidden="1"/>
    <col min="14701" max="14701" width="3" style="1275" hidden="1"/>
    <col min="14702" max="14941" width="8.6328125" style="1275" hidden="1"/>
    <col min="14942" max="14947" width="14.90625" style="1275" hidden="1"/>
    <col min="14948" max="14949" width="15.90625" style="1275" hidden="1"/>
    <col min="14950" max="14955" width="16.08984375" style="1275" hidden="1"/>
    <col min="14956" max="14956" width="6.08984375" style="1275" hidden="1"/>
    <col min="14957" max="14957" width="3" style="1275" hidden="1"/>
    <col min="14958" max="15197" width="8.6328125" style="1275" hidden="1"/>
    <col min="15198" max="15203" width="14.90625" style="1275" hidden="1"/>
    <col min="15204" max="15205" width="15.90625" style="1275" hidden="1"/>
    <col min="15206" max="15211" width="16.08984375" style="1275" hidden="1"/>
    <col min="15212" max="15212" width="6.08984375" style="1275" hidden="1"/>
    <col min="15213" max="15213" width="3" style="1275" hidden="1"/>
    <col min="15214" max="15453" width="8.6328125" style="1275" hidden="1"/>
    <col min="15454" max="15459" width="14.90625" style="1275" hidden="1"/>
    <col min="15460" max="15461" width="15.90625" style="1275" hidden="1"/>
    <col min="15462" max="15467" width="16.08984375" style="1275" hidden="1"/>
    <col min="15468" max="15468" width="6.08984375" style="1275" hidden="1"/>
    <col min="15469" max="15469" width="3" style="1275" hidden="1"/>
    <col min="15470" max="15709" width="8.6328125" style="1275" hidden="1"/>
    <col min="15710" max="15715" width="14.90625" style="1275" hidden="1"/>
    <col min="15716" max="15717" width="15.90625" style="1275" hidden="1"/>
    <col min="15718" max="15723" width="16.08984375" style="1275" hidden="1"/>
    <col min="15724" max="15724" width="6.08984375" style="1275" hidden="1"/>
    <col min="15725" max="15725" width="3" style="1275" hidden="1"/>
    <col min="15726" max="15965" width="8.6328125" style="1275" hidden="1"/>
    <col min="15966" max="15971" width="14.90625" style="1275" hidden="1"/>
    <col min="15972" max="15973" width="15.90625" style="1275" hidden="1"/>
    <col min="15974" max="15979" width="16.08984375" style="1275" hidden="1"/>
    <col min="15980" max="15980" width="6.08984375" style="1275" hidden="1"/>
    <col min="15981" max="15981" width="3" style="1275" hidden="1"/>
    <col min="15982" max="16221" width="8.6328125" style="1275" hidden="1"/>
    <col min="16222" max="16227" width="14.90625" style="1275" hidden="1"/>
    <col min="16228" max="16229" width="15.90625" style="1275" hidden="1"/>
    <col min="16230" max="16235" width="16.08984375" style="1275" hidden="1"/>
    <col min="16236" max="16236" width="6.08984375" style="1275" hidden="1"/>
    <col min="16237" max="16237" width="3" style="1275" hidden="1"/>
    <col min="16238" max="16384" width="8.63281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ht="13"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ht="13"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5"/>
      <c r="DE19" s="1275"/>
    </row>
    <row r="20" spans="1:351" ht="13" x14ac:dyDescent="0.2">
      <c r="DD20" s="1275"/>
      <c r="DE20" s="1275"/>
    </row>
    <row r="21" spans="1:351" ht="16.5"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5" x14ac:dyDescent="0.2">
      <c r="B22" s="1282"/>
      <c r="MM22" s="1281"/>
    </row>
    <row r="23" spans="1:351" ht="13" x14ac:dyDescent="0.2">
      <c r="B23" s="1282"/>
    </row>
    <row r="24" spans="1:351" ht="13" x14ac:dyDescent="0.2">
      <c r="B24" s="1282"/>
    </row>
    <row r="25" spans="1:351" ht="13" x14ac:dyDescent="0.2">
      <c r="B25" s="1282"/>
    </row>
    <row r="26" spans="1:351" ht="13" x14ac:dyDescent="0.2">
      <c r="B26" s="1282"/>
    </row>
    <row r="27" spans="1:351" ht="13" x14ac:dyDescent="0.2">
      <c r="B27" s="1282"/>
    </row>
    <row r="28" spans="1:351" ht="13" x14ac:dyDescent="0.2">
      <c r="B28" s="1282"/>
    </row>
    <row r="29" spans="1:351" ht="13" x14ac:dyDescent="0.2">
      <c r="B29" s="1282"/>
    </row>
    <row r="30" spans="1:351" ht="13" x14ac:dyDescent="0.2">
      <c r="B30" s="1282"/>
    </row>
    <row r="31" spans="1:351" ht="13" x14ac:dyDescent="0.2">
      <c r="B31" s="1282"/>
    </row>
    <row r="32" spans="1:351" ht="13" x14ac:dyDescent="0.2">
      <c r="B32" s="1282"/>
    </row>
    <row r="33" spans="2:109" ht="13" x14ac:dyDescent="0.2">
      <c r="B33" s="1282"/>
    </row>
    <row r="34" spans="2:109" ht="13" x14ac:dyDescent="0.2">
      <c r="B34" s="1282"/>
    </row>
    <row r="35" spans="2:109" ht="13" x14ac:dyDescent="0.2">
      <c r="B35" s="1282"/>
    </row>
    <row r="36" spans="2:109" ht="13" x14ac:dyDescent="0.2">
      <c r="B36" s="1282"/>
    </row>
    <row r="37" spans="2:109" ht="13" x14ac:dyDescent="0.2">
      <c r="B37" s="1282"/>
    </row>
    <row r="38" spans="2:109" ht="13" x14ac:dyDescent="0.2">
      <c r="B38" s="1282"/>
    </row>
    <row r="39" spans="2:109" ht="13"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 x14ac:dyDescent="0.2">
      <c r="B40" s="1287"/>
      <c r="DD40" s="1287"/>
      <c r="DE40" s="1275"/>
    </row>
    <row r="41" spans="2:109" ht="16.5" x14ac:dyDescent="0.2">
      <c r="B41" s="1288" t="s">
        <v>598</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 x14ac:dyDescent="0.2">
      <c r="B42" s="1282"/>
      <c r="G42" s="1289"/>
      <c r="I42" s="1290"/>
      <c r="J42" s="1290"/>
      <c r="K42" s="1290"/>
      <c r="AM42" s="1289"/>
      <c r="AN42" s="1289" t="s">
        <v>599</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600</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 x14ac:dyDescent="0.2">
      <c r="B49" s="1282"/>
      <c r="AN49" s="1275" t="s">
        <v>601</v>
      </c>
    </row>
    <row r="50" spans="1:109" ht="13"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559</v>
      </c>
      <c r="BQ50" s="1307"/>
      <c r="BR50" s="1307"/>
      <c r="BS50" s="1307"/>
      <c r="BT50" s="1307"/>
      <c r="BU50" s="1307"/>
      <c r="BV50" s="1307"/>
      <c r="BW50" s="1307"/>
      <c r="BX50" s="1307" t="s">
        <v>560</v>
      </c>
      <c r="BY50" s="1307"/>
      <c r="BZ50" s="1307"/>
      <c r="CA50" s="1307"/>
      <c r="CB50" s="1307"/>
      <c r="CC50" s="1307"/>
      <c r="CD50" s="1307"/>
      <c r="CE50" s="1307"/>
      <c r="CF50" s="1307" t="s">
        <v>561</v>
      </c>
      <c r="CG50" s="1307"/>
      <c r="CH50" s="1307"/>
      <c r="CI50" s="1307"/>
      <c r="CJ50" s="1307"/>
      <c r="CK50" s="1307"/>
      <c r="CL50" s="1307"/>
      <c r="CM50" s="1307"/>
      <c r="CN50" s="1307" t="s">
        <v>562</v>
      </c>
      <c r="CO50" s="1307"/>
      <c r="CP50" s="1307"/>
      <c r="CQ50" s="1307"/>
      <c r="CR50" s="1307"/>
      <c r="CS50" s="1307"/>
      <c r="CT50" s="1307"/>
      <c r="CU50" s="1307"/>
      <c r="CV50" s="1307" t="s">
        <v>563</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602</v>
      </c>
      <c r="AO51" s="1311"/>
      <c r="AP51" s="1311"/>
      <c r="AQ51" s="1311"/>
      <c r="AR51" s="1311"/>
      <c r="AS51" s="1311"/>
      <c r="AT51" s="1311"/>
      <c r="AU51" s="1311"/>
      <c r="AV51" s="1311"/>
      <c r="AW51" s="1311"/>
      <c r="AX51" s="1311"/>
      <c r="AY51" s="1311"/>
      <c r="AZ51" s="1311"/>
      <c r="BA51" s="1311"/>
      <c r="BB51" s="1311" t="s">
        <v>603</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604</v>
      </c>
      <c r="BC53" s="1311"/>
      <c r="BD53" s="1311"/>
      <c r="BE53" s="1311"/>
      <c r="BF53" s="1311"/>
      <c r="BG53" s="1311"/>
      <c r="BH53" s="1311"/>
      <c r="BI53" s="1311"/>
      <c r="BJ53" s="1311"/>
      <c r="BK53" s="1311"/>
      <c r="BL53" s="1311"/>
      <c r="BM53" s="1311"/>
      <c r="BN53" s="1311"/>
      <c r="BO53" s="1311"/>
      <c r="BP53" s="1312">
        <v>67.599999999999994</v>
      </c>
      <c r="BQ53" s="1312"/>
      <c r="BR53" s="1312"/>
      <c r="BS53" s="1312"/>
      <c r="BT53" s="1312"/>
      <c r="BU53" s="1312"/>
      <c r="BV53" s="1312"/>
      <c r="BW53" s="1312"/>
      <c r="BX53" s="1312">
        <v>69.099999999999994</v>
      </c>
      <c r="BY53" s="1312"/>
      <c r="BZ53" s="1312"/>
      <c r="CA53" s="1312"/>
      <c r="CB53" s="1312"/>
      <c r="CC53" s="1312"/>
      <c r="CD53" s="1312"/>
      <c r="CE53" s="1312"/>
      <c r="CF53" s="1312">
        <v>70.7</v>
      </c>
      <c r="CG53" s="1312"/>
      <c r="CH53" s="1312"/>
      <c r="CI53" s="1312"/>
      <c r="CJ53" s="1312"/>
      <c r="CK53" s="1312"/>
      <c r="CL53" s="1312"/>
      <c r="CM53" s="1312"/>
      <c r="CN53" s="1312">
        <v>67.8</v>
      </c>
      <c r="CO53" s="1312"/>
      <c r="CP53" s="1312"/>
      <c r="CQ53" s="1312"/>
      <c r="CR53" s="1312"/>
      <c r="CS53" s="1312"/>
      <c r="CT53" s="1312"/>
      <c r="CU53" s="1312"/>
      <c r="CV53" s="1312">
        <v>67.099999999999994</v>
      </c>
      <c r="CW53" s="1312"/>
      <c r="CX53" s="1312"/>
      <c r="CY53" s="1312"/>
      <c r="CZ53" s="1312"/>
      <c r="DA53" s="1312"/>
      <c r="DB53" s="1312"/>
      <c r="DC53" s="1312"/>
    </row>
    <row r="54" spans="1:109" ht="13"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 x14ac:dyDescent="0.2">
      <c r="A55" s="1290"/>
      <c r="B55" s="1282"/>
      <c r="G55" s="1301"/>
      <c r="H55" s="1301"/>
      <c r="I55" s="1301"/>
      <c r="J55" s="1301"/>
      <c r="K55" s="1310"/>
      <c r="L55" s="1310"/>
      <c r="M55" s="1310"/>
      <c r="N55" s="1310"/>
      <c r="AN55" s="1307" t="s">
        <v>605</v>
      </c>
      <c r="AO55" s="1307"/>
      <c r="AP55" s="1307"/>
      <c r="AQ55" s="1307"/>
      <c r="AR55" s="1307"/>
      <c r="AS55" s="1307"/>
      <c r="AT55" s="1307"/>
      <c r="AU55" s="1307"/>
      <c r="AV55" s="1307"/>
      <c r="AW55" s="1307"/>
      <c r="AX55" s="1307"/>
      <c r="AY55" s="1307"/>
      <c r="AZ55" s="1307"/>
      <c r="BA55" s="1307"/>
      <c r="BB55" s="1311" t="s">
        <v>603</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ht="13"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 x14ac:dyDescent="0.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604</v>
      </c>
      <c r="BC57" s="1311"/>
      <c r="BD57" s="1311"/>
      <c r="BE57" s="1311"/>
      <c r="BF57" s="1311"/>
      <c r="BG57" s="1311"/>
      <c r="BH57" s="1311"/>
      <c r="BI57" s="1311"/>
      <c r="BJ57" s="1311"/>
      <c r="BK57" s="1311"/>
      <c r="BL57" s="1311"/>
      <c r="BM57" s="1311"/>
      <c r="BN57" s="1311"/>
      <c r="BO57" s="1311"/>
      <c r="BP57" s="1312">
        <v>58.6</v>
      </c>
      <c r="BQ57" s="1312"/>
      <c r="BR57" s="1312"/>
      <c r="BS57" s="1312"/>
      <c r="BT57" s="1312"/>
      <c r="BU57" s="1312"/>
      <c r="BV57" s="1312"/>
      <c r="BW57" s="1312"/>
      <c r="BX57" s="1312">
        <v>59.1</v>
      </c>
      <c r="BY57" s="1312"/>
      <c r="BZ57" s="1312"/>
      <c r="CA57" s="1312"/>
      <c r="CB57" s="1312"/>
      <c r="CC57" s="1312"/>
      <c r="CD57" s="1312"/>
      <c r="CE57" s="1312"/>
      <c r="CF57" s="1312">
        <v>61.2</v>
      </c>
      <c r="CG57" s="1312"/>
      <c r="CH57" s="1312"/>
      <c r="CI57" s="1312"/>
      <c r="CJ57" s="1312"/>
      <c r="CK57" s="1312"/>
      <c r="CL57" s="1312"/>
      <c r="CM57" s="1312"/>
      <c r="CN57" s="1312">
        <v>62.9</v>
      </c>
      <c r="CO57" s="1312"/>
      <c r="CP57" s="1312"/>
      <c r="CQ57" s="1312"/>
      <c r="CR57" s="1312"/>
      <c r="CS57" s="1312"/>
      <c r="CT57" s="1312"/>
      <c r="CU57" s="1312"/>
      <c r="CV57" s="1312">
        <v>64.2</v>
      </c>
      <c r="CW57" s="1312"/>
      <c r="CX57" s="1312"/>
      <c r="CY57" s="1312"/>
      <c r="CZ57" s="1312"/>
      <c r="DA57" s="1312"/>
      <c r="DB57" s="1312"/>
      <c r="DC57" s="1312"/>
      <c r="DD57" s="1315"/>
      <c r="DE57" s="1313"/>
    </row>
    <row r="58" spans="1:109" s="1290" customFormat="1" ht="13" x14ac:dyDescent="0.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 x14ac:dyDescent="0.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 x14ac:dyDescent="0.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 x14ac:dyDescent="0.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5" x14ac:dyDescent="0.2">
      <c r="B63" s="1321" t="s">
        <v>606</v>
      </c>
    </row>
    <row r="64" spans="1:109" ht="13" x14ac:dyDescent="0.2">
      <c r="B64" s="1282"/>
      <c r="G64" s="1289"/>
      <c r="I64" s="1322"/>
      <c r="J64" s="1322"/>
      <c r="K64" s="1322"/>
      <c r="L64" s="1322"/>
      <c r="M64" s="1322"/>
      <c r="N64" s="1323"/>
      <c r="AM64" s="1289"/>
      <c r="AN64" s="1289" t="s">
        <v>599</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 x14ac:dyDescent="0.2">
      <c r="B65" s="1282"/>
      <c r="AN65" s="1324" t="s">
        <v>607</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 x14ac:dyDescent="0.2">
      <c r="B66" s="1282"/>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 x14ac:dyDescent="0.2">
      <c r="B67" s="1282"/>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 x14ac:dyDescent="0.2">
      <c r="B68" s="1282"/>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 x14ac:dyDescent="0.2">
      <c r="B69" s="1282"/>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 x14ac:dyDescent="0.2">
      <c r="B70" s="1282"/>
      <c r="H70" s="1333"/>
      <c r="I70" s="1333"/>
      <c r="J70" s="1334"/>
      <c r="K70" s="1334"/>
      <c r="L70" s="1335"/>
      <c r="M70" s="1334"/>
      <c r="N70" s="1335"/>
      <c r="AN70" s="1300"/>
      <c r="AO70" s="1300"/>
      <c r="AP70" s="1300"/>
      <c r="AZ70" s="1300"/>
      <c r="BA70" s="1300"/>
      <c r="BB70" s="1300"/>
      <c r="BL70" s="1300"/>
      <c r="BM70" s="1300"/>
      <c r="BN70" s="1300"/>
      <c r="BX70" s="1300"/>
      <c r="BY70" s="1300"/>
      <c r="BZ70" s="1300"/>
      <c r="CJ70" s="1300"/>
      <c r="CK70" s="1300"/>
      <c r="CL70" s="1300"/>
      <c r="CV70" s="1300"/>
      <c r="CW70" s="1300"/>
      <c r="CX70" s="1300"/>
    </row>
    <row r="71" spans="2:107" ht="13" x14ac:dyDescent="0.2">
      <c r="B71" s="1282"/>
      <c r="G71" s="1336"/>
      <c r="I71" s="1337"/>
      <c r="J71" s="1334"/>
      <c r="K71" s="1334"/>
      <c r="L71" s="1335"/>
      <c r="M71" s="1334"/>
      <c r="N71" s="1335"/>
      <c r="AM71" s="1336"/>
      <c r="AN71" s="1275" t="s">
        <v>601</v>
      </c>
    </row>
    <row r="72" spans="2:107" ht="13"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559</v>
      </c>
      <c r="BQ72" s="1307"/>
      <c r="BR72" s="1307"/>
      <c r="BS72" s="1307"/>
      <c r="BT72" s="1307"/>
      <c r="BU72" s="1307"/>
      <c r="BV72" s="1307"/>
      <c r="BW72" s="1307"/>
      <c r="BX72" s="1307" t="s">
        <v>560</v>
      </c>
      <c r="BY72" s="1307"/>
      <c r="BZ72" s="1307"/>
      <c r="CA72" s="1307"/>
      <c r="CB72" s="1307"/>
      <c r="CC72" s="1307"/>
      <c r="CD72" s="1307"/>
      <c r="CE72" s="1307"/>
      <c r="CF72" s="1307" t="s">
        <v>561</v>
      </c>
      <c r="CG72" s="1307"/>
      <c r="CH72" s="1307"/>
      <c r="CI72" s="1307"/>
      <c r="CJ72" s="1307"/>
      <c r="CK72" s="1307"/>
      <c r="CL72" s="1307"/>
      <c r="CM72" s="1307"/>
      <c r="CN72" s="1307" t="s">
        <v>562</v>
      </c>
      <c r="CO72" s="1307"/>
      <c r="CP72" s="1307"/>
      <c r="CQ72" s="1307"/>
      <c r="CR72" s="1307"/>
      <c r="CS72" s="1307"/>
      <c r="CT72" s="1307"/>
      <c r="CU72" s="1307"/>
      <c r="CV72" s="1307" t="s">
        <v>563</v>
      </c>
      <c r="CW72" s="1307"/>
      <c r="CX72" s="1307"/>
      <c r="CY72" s="1307"/>
      <c r="CZ72" s="1307"/>
      <c r="DA72" s="1307"/>
      <c r="DB72" s="1307"/>
      <c r="DC72" s="1307"/>
    </row>
    <row r="73" spans="2:107" ht="13" x14ac:dyDescent="0.2">
      <c r="B73" s="1282"/>
      <c r="G73" s="1308"/>
      <c r="H73" s="1308"/>
      <c r="I73" s="1308"/>
      <c r="J73" s="1308"/>
      <c r="K73" s="1338"/>
      <c r="L73" s="1338"/>
      <c r="M73" s="1338"/>
      <c r="N73" s="1338"/>
      <c r="AM73" s="1300"/>
      <c r="AN73" s="1311" t="s">
        <v>602</v>
      </c>
      <c r="AO73" s="1311"/>
      <c r="AP73" s="1311"/>
      <c r="AQ73" s="1311"/>
      <c r="AR73" s="1311"/>
      <c r="AS73" s="1311"/>
      <c r="AT73" s="1311"/>
      <c r="AU73" s="1311"/>
      <c r="AV73" s="1311"/>
      <c r="AW73" s="1311"/>
      <c r="AX73" s="1311"/>
      <c r="AY73" s="1311"/>
      <c r="AZ73" s="1311"/>
      <c r="BA73" s="1311"/>
      <c r="BB73" s="1311" t="s">
        <v>603</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 x14ac:dyDescent="0.2">
      <c r="B74" s="1282"/>
      <c r="G74" s="1308"/>
      <c r="H74" s="1308"/>
      <c r="I74" s="1308"/>
      <c r="J74" s="1308"/>
      <c r="K74" s="1338"/>
      <c r="L74" s="1338"/>
      <c r="M74" s="1338"/>
      <c r="N74" s="1338"/>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608</v>
      </c>
      <c r="BC75" s="1311"/>
      <c r="BD75" s="1311"/>
      <c r="BE75" s="1311"/>
      <c r="BF75" s="1311"/>
      <c r="BG75" s="1311"/>
      <c r="BH75" s="1311"/>
      <c r="BI75" s="1311"/>
      <c r="BJ75" s="1311"/>
      <c r="BK75" s="1311"/>
      <c r="BL75" s="1311"/>
      <c r="BM75" s="1311"/>
      <c r="BN75" s="1311"/>
      <c r="BO75" s="1311"/>
      <c r="BP75" s="1312">
        <v>-1.5</v>
      </c>
      <c r="BQ75" s="1312"/>
      <c r="BR75" s="1312"/>
      <c r="BS75" s="1312"/>
      <c r="BT75" s="1312"/>
      <c r="BU75" s="1312"/>
      <c r="BV75" s="1312"/>
      <c r="BW75" s="1312"/>
      <c r="BX75" s="1312">
        <v>-0.2</v>
      </c>
      <c r="BY75" s="1312"/>
      <c r="BZ75" s="1312"/>
      <c r="CA75" s="1312"/>
      <c r="CB75" s="1312"/>
      <c r="CC75" s="1312"/>
      <c r="CD75" s="1312"/>
      <c r="CE75" s="1312"/>
      <c r="CF75" s="1312">
        <v>-0.2</v>
      </c>
      <c r="CG75" s="1312"/>
      <c r="CH75" s="1312"/>
      <c r="CI75" s="1312"/>
      <c r="CJ75" s="1312"/>
      <c r="CK75" s="1312"/>
      <c r="CL75" s="1312"/>
      <c r="CM75" s="1312"/>
      <c r="CN75" s="1312">
        <v>-0.1</v>
      </c>
      <c r="CO75" s="1312"/>
      <c r="CP75" s="1312"/>
      <c r="CQ75" s="1312"/>
      <c r="CR75" s="1312"/>
      <c r="CS75" s="1312"/>
      <c r="CT75" s="1312"/>
      <c r="CU75" s="1312"/>
      <c r="CV75" s="1312">
        <v>-1</v>
      </c>
      <c r="CW75" s="1312"/>
      <c r="CX75" s="1312"/>
      <c r="CY75" s="1312"/>
      <c r="CZ75" s="1312"/>
      <c r="DA75" s="1312"/>
      <c r="DB75" s="1312"/>
      <c r="DC75" s="1312"/>
    </row>
    <row r="76" spans="2:107" ht="13"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 x14ac:dyDescent="0.2">
      <c r="B77" s="1282"/>
      <c r="G77" s="1301"/>
      <c r="H77" s="1301"/>
      <c r="I77" s="1301"/>
      <c r="J77" s="1301"/>
      <c r="K77" s="1338"/>
      <c r="L77" s="1338"/>
      <c r="M77" s="1338"/>
      <c r="N77" s="1338"/>
      <c r="AN77" s="1307" t="s">
        <v>605</v>
      </c>
      <c r="AO77" s="1307"/>
      <c r="AP77" s="1307"/>
      <c r="AQ77" s="1307"/>
      <c r="AR77" s="1307"/>
      <c r="AS77" s="1307"/>
      <c r="AT77" s="1307"/>
      <c r="AU77" s="1307"/>
      <c r="AV77" s="1307"/>
      <c r="AW77" s="1307"/>
      <c r="AX77" s="1307"/>
      <c r="AY77" s="1307"/>
      <c r="AZ77" s="1307"/>
      <c r="BA77" s="1307"/>
      <c r="BB77" s="1311" t="s">
        <v>603</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ht="13" x14ac:dyDescent="0.2">
      <c r="B78" s="1282"/>
      <c r="G78" s="1301"/>
      <c r="H78" s="1301"/>
      <c r="I78" s="1301"/>
      <c r="J78" s="1301"/>
      <c r="K78" s="1338"/>
      <c r="L78" s="1338"/>
      <c r="M78" s="1338"/>
      <c r="N78" s="1338"/>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 x14ac:dyDescent="0.2">
      <c r="B79" s="1282"/>
      <c r="G79" s="1301"/>
      <c r="H79" s="1301"/>
      <c r="I79" s="1314"/>
      <c r="J79" s="1314"/>
      <c r="K79" s="1339"/>
      <c r="L79" s="1339"/>
      <c r="M79" s="1339"/>
      <c r="N79" s="1339"/>
      <c r="AN79" s="1307"/>
      <c r="AO79" s="1307"/>
      <c r="AP79" s="1307"/>
      <c r="AQ79" s="1307"/>
      <c r="AR79" s="1307"/>
      <c r="AS79" s="1307"/>
      <c r="AT79" s="1307"/>
      <c r="AU79" s="1307"/>
      <c r="AV79" s="1307"/>
      <c r="AW79" s="1307"/>
      <c r="AX79" s="1307"/>
      <c r="AY79" s="1307"/>
      <c r="AZ79" s="1307"/>
      <c r="BA79" s="1307"/>
      <c r="BB79" s="1311" t="s">
        <v>608</v>
      </c>
      <c r="BC79" s="1311"/>
      <c r="BD79" s="1311"/>
      <c r="BE79" s="1311"/>
      <c r="BF79" s="1311"/>
      <c r="BG79" s="1311"/>
      <c r="BH79" s="1311"/>
      <c r="BI79" s="1311"/>
      <c r="BJ79" s="1311"/>
      <c r="BK79" s="1311"/>
      <c r="BL79" s="1311"/>
      <c r="BM79" s="1311"/>
      <c r="BN79" s="1311"/>
      <c r="BO79" s="1311"/>
      <c r="BP79" s="1312">
        <v>7.3</v>
      </c>
      <c r="BQ79" s="1312"/>
      <c r="BR79" s="1312"/>
      <c r="BS79" s="1312"/>
      <c r="BT79" s="1312"/>
      <c r="BU79" s="1312"/>
      <c r="BV79" s="1312"/>
      <c r="BW79" s="1312"/>
      <c r="BX79" s="1312">
        <v>7.2</v>
      </c>
      <c r="BY79" s="1312"/>
      <c r="BZ79" s="1312"/>
      <c r="CA79" s="1312"/>
      <c r="CB79" s="1312"/>
      <c r="CC79" s="1312"/>
      <c r="CD79" s="1312"/>
      <c r="CE79" s="1312"/>
      <c r="CF79" s="1312">
        <v>7.2</v>
      </c>
      <c r="CG79" s="1312"/>
      <c r="CH79" s="1312"/>
      <c r="CI79" s="1312"/>
      <c r="CJ79" s="1312"/>
      <c r="CK79" s="1312"/>
      <c r="CL79" s="1312"/>
      <c r="CM79" s="1312"/>
      <c r="CN79" s="1312">
        <v>7.7</v>
      </c>
      <c r="CO79" s="1312"/>
      <c r="CP79" s="1312"/>
      <c r="CQ79" s="1312"/>
      <c r="CR79" s="1312"/>
      <c r="CS79" s="1312"/>
      <c r="CT79" s="1312"/>
      <c r="CU79" s="1312"/>
      <c r="CV79" s="1312">
        <v>8</v>
      </c>
      <c r="CW79" s="1312"/>
      <c r="CX79" s="1312"/>
      <c r="CY79" s="1312"/>
      <c r="CZ79" s="1312"/>
      <c r="DA79" s="1312"/>
      <c r="DB79" s="1312"/>
      <c r="DC79" s="1312"/>
    </row>
    <row r="80" spans="2:107" ht="13" x14ac:dyDescent="0.2">
      <c r="B80" s="1282"/>
      <c r="G80" s="1301"/>
      <c r="H80" s="1301"/>
      <c r="I80" s="1314"/>
      <c r="J80" s="1314"/>
      <c r="K80" s="1339"/>
      <c r="L80" s="1339"/>
      <c r="M80" s="1339"/>
      <c r="N80" s="1339"/>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 x14ac:dyDescent="0.2">
      <c r="B81" s="1282"/>
    </row>
    <row r="82" spans="2:109" ht="16.5" x14ac:dyDescent="0.2">
      <c r="B82" s="1282"/>
      <c r="K82" s="1340"/>
      <c r="L82" s="1340"/>
      <c r="M82" s="1340"/>
      <c r="N82" s="1340"/>
      <c r="AQ82" s="1340"/>
      <c r="AR82" s="1340"/>
      <c r="AS82" s="1340"/>
      <c r="AT82" s="1340"/>
      <c r="BC82" s="1340"/>
      <c r="BD82" s="1340"/>
      <c r="BE82" s="1340"/>
      <c r="BF82" s="1340"/>
      <c r="BO82" s="1340"/>
      <c r="BP82" s="1340"/>
      <c r="BQ82" s="1340"/>
      <c r="BR82" s="1340"/>
      <c r="CA82" s="1340"/>
      <c r="CB82" s="1340"/>
      <c r="CC82" s="1340"/>
      <c r="CD82" s="1340"/>
      <c r="CM82" s="1340"/>
      <c r="CN82" s="1340"/>
      <c r="CO82" s="1340"/>
      <c r="CP82" s="1340"/>
      <c r="CY82" s="1340"/>
      <c r="CZ82" s="1340"/>
      <c r="DA82" s="1340"/>
      <c r="DB82" s="1340"/>
      <c r="DC82" s="1340"/>
    </row>
    <row r="83" spans="2:109" ht="13"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 x14ac:dyDescent="0.2">
      <c r="DD84" s="1275"/>
      <c r="DE84" s="1275"/>
    </row>
    <row r="85" spans="2:109" ht="13" x14ac:dyDescent="0.2">
      <c r="DD85" s="1275"/>
      <c r="DE85" s="1275"/>
    </row>
    <row r="86" spans="2:109" ht="13" hidden="1" x14ac:dyDescent="0.2">
      <c r="DD86" s="1275"/>
      <c r="DE86" s="1275"/>
    </row>
    <row r="87" spans="2:109" ht="13" hidden="1" x14ac:dyDescent="0.2">
      <c r="K87" s="1341"/>
      <c r="AQ87" s="1341"/>
      <c r="BC87" s="1341"/>
      <c r="BO87" s="1341"/>
      <c r="CA87" s="1341"/>
      <c r="CM87" s="1341"/>
      <c r="CY87" s="1341"/>
      <c r="DD87" s="1275"/>
      <c r="DE87" s="1275"/>
    </row>
    <row r="88" spans="2:109" ht="13" hidden="1" x14ac:dyDescent="0.2">
      <c r="DD88" s="1275"/>
      <c r="DE88" s="1275"/>
    </row>
    <row r="89" spans="2:109" ht="13" hidden="1" x14ac:dyDescent="0.2">
      <c r="DD89" s="1275"/>
      <c r="DE89" s="1275"/>
    </row>
    <row r="90" spans="2:109" ht="13" hidden="1" x14ac:dyDescent="0.2">
      <c r="DD90" s="1275"/>
      <c r="DE90" s="1275"/>
    </row>
    <row r="91" spans="2:109" ht="13"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PiPx7qZUolOfXlUgVnpMLwnUZx6S/VrL/95x5sJDXC7EAl28Jg5iXyhElBP0LPKIfdUiHS0PlgGFw4p47OQB6Q==" saltValue="ThXm/06z3aotOXIU67Ds0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FA766-AC50-4AAE-B600-8BF78EE75C4F}">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506</v>
      </c>
    </row>
  </sheetData>
  <sheetProtection algorithmName="SHA-512" hashValue="3JZhRB2PeFn/ZQxfs5ayo91bXn23nZ7/ot2BYoYe3QLuB4CZJhorX9LZghcMgA3IfC5viQwSrLKw64ZEZjdUBw==" saltValue="tVovMXAoZRQcYWj3QbXH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EF5C8-E433-47DE-80CE-2877F0D94BF1}">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506</v>
      </c>
    </row>
  </sheetData>
  <sheetProtection algorithmName="SHA-512" hashValue="tgtGGtJw87gc3Kps6b3U4GWCiLSf5uk5QLqvebiDu0310AviiNojyHi3c6n8I2ODIZ+hil9u+fjrv5Br9ZtWbw==" saltValue="REML0AL9qTulYQLXhaHAh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556</v>
      </c>
      <c r="G2" s="157"/>
      <c r="H2" s="158"/>
    </row>
    <row r="3" spans="1:8" x14ac:dyDescent="0.2">
      <c r="A3" s="154" t="s">
        <v>549</v>
      </c>
      <c r="B3" s="159"/>
      <c r="C3" s="160"/>
      <c r="D3" s="161">
        <v>115826</v>
      </c>
      <c r="E3" s="162"/>
      <c r="F3" s="163">
        <v>138651</v>
      </c>
      <c r="G3" s="164"/>
      <c r="H3" s="165"/>
    </row>
    <row r="4" spans="1:8" x14ac:dyDescent="0.2">
      <c r="A4" s="166"/>
      <c r="B4" s="167"/>
      <c r="C4" s="168"/>
      <c r="D4" s="169">
        <v>51575</v>
      </c>
      <c r="E4" s="170"/>
      <c r="F4" s="171">
        <v>71211</v>
      </c>
      <c r="G4" s="172"/>
      <c r="H4" s="173"/>
    </row>
    <row r="5" spans="1:8" x14ac:dyDescent="0.2">
      <c r="A5" s="154" t="s">
        <v>551</v>
      </c>
      <c r="B5" s="159"/>
      <c r="C5" s="160"/>
      <c r="D5" s="161">
        <v>118313</v>
      </c>
      <c r="E5" s="162"/>
      <c r="F5" s="163">
        <v>122882</v>
      </c>
      <c r="G5" s="164"/>
      <c r="H5" s="165"/>
    </row>
    <row r="6" spans="1:8" x14ac:dyDescent="0.2">
      <c r="A6" s="166"/>
      <c r="B6" s="167"/>
      <c r="C6" s="168"/>
      <c r="D6" s="169">
        <v>60567</v>
      </c>
      <c r="E6" s="170"/>
      <c r="F6" s="171">
        <v>65785</v>
      </c>
      <c r="G6" s="172"/>
      <c r="H6" s="173"/>
    </row>
    <row r="7" spans="1:8" x14ac:dyDescent="0.2">
      <c r="A7" s="154" t="s">
        <v>552</v>
      </c>
      <c r="B7" s="159"/>
      <c r="C7" s="160"/>
      <c r="D7" s="161">
        <v>203389</v>
      </c>
      <c r="E7" s="162"/>
      <c r="F7" s="163">
        <v>114790</v>
      </c>
      <c r="G7" s="164"/>
      <c r="H7" s="165"/>
    </row>
    <row r="8" spans="1:8" x14ac:dyDescent="0.2">
      <c r="A8" s="166"/>
      <c r="B8" s="167"/>
      <c r="C8" s="168"/>
      <c r="D8" s="169">
        <v>86356</v>
      </c>
      <c r="E8" s="170"/>
      <c r="F8" s="171">
        <v>55601</v>
      </c>
      <c r="G8" s="172"/>
      <c r="H8" s="173"/>
    </row>
    <row r="9" spans="1:8" x14ac:dyDescent="0.2">
      <c r="A9" s="154" t="s">
        <v>553</v>
      </c>
      <c r="B9" s="159"/>
      <c r="C9" s="160"/>
      <c r="D9" s="161">
        <v>83153</v>
      </c>
      <c r="E9" s="162"/>
      <c r="F9" s="163">
        <v>126262</v>
      </c>
      <c r="G9" s="164"/>
      <c r="H9" s="165"/>
    </row>
    <row r="10" spans="1:8" x14ac:dyDescent="0.2">
      <c r="A10" s="166"/>
      <c r="B10" s="167"/>
      <c r="C10" s="168"/>
      <c r="D10" s="169">
        <v>50183</v>
      </c>
      <c r="E10" s="170"/>
      <c r="F10" s="171">
        <v>56769</v>
      </c>
      <c r="G10" s="172"/>
      <c r="H10" s="173"/>
    </row>
    <row r="11" spans="1:8" x14ac:dyDescent="0.2">
      <c r="A11" s="154" t="s">
        <v>554</v>
      </c>
      <c r="B11" s="159"/>
      <c r="C11" s="160"/>
      <c r="D11" s="161">
        <v>76282</v>
      </c>
      <c r="E11" s="162"/>
      <c r="F11" s="163">
        <v>126525</v>
      </c>
      <c r="G11" s="164"/>
      <c r="H11" s="165"/>
    </row>
    <row r="12" spans="1:8" x14ac:dyDescent="0.2">
      <c r="A12" s="166"/>
      <c r="B12" s="167"/>
      <c r="C12" s="174"/>
      <c r="D12" s="169">
        <v>51857</v>
      </c>
      <c r="E12" s="170"/>
      <c r="F12" s="171">
        <v>67052</v>
      </c>
      <c r="G12" s="172"/>
      <c r="H12" s="173"/>
    </row>
    <row r="13" spans="1:8" x14ac:dyDescent="0.2">
      <c r="A13" s="154"/>
      <c r="B13" s="159"/>
      <c r="C13" s="175"/>
      <c r="D13" s="176">
        <v>119393</v>
      </c>
      <c r="E13" s="177"/>
      <c r="F13" s="178">
        <v>125822</v>
      </c>
      <c r="G13" s="179"/>
      <c r="H13" s="165"/>
    </row>
    <row r="14" spans="1:8" x14ac:dyDescent="0.2">
      <c r="A14" s="166"/>
      <c r="B14" s="167"/>
      <c r="C14" s="168"/>
      <c r="D14" s="169">
        <v>60108</v>
      </c>
      <c r="E14" s="170"/>
      <c r="F14" s="171">
        <v>63284</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15.27</v>
      </c>
      <c r="C19" s="180">
        <f>ROUND(VALUE(SUBSTITUTE(実質収支比率等に係る経年分析!G$48,"▲","-")),2)</f>
        <v>15.7</v>
      </c>
      <c r="D19" s="180">
        <f>ROUND(VALUE(SUBSTITUTE(実質収支比率等に係る経年分析!H$48,"▲","-")),2)</f>
        <v>14.57</v>
      </c>
      <c r="E19" s="180">
        <f>ROUND(VALUE(SUBSTITUTE(実質収支比率等に係る経年分析!I$48,"▲","-")),2)</f>
        <v>14.61</v>
      </c>
      <c r="F19" s="180">
        <f>ROUND(VALUE(SUBSTITUTE(実質収支比率等に係る経年分析!J$48,"▲","-")),2)</f>
        <v>14.34</v>
      </c>
    </row>
    <row r="20" spans="1:11" x14ac:dyDescent="0.2">
      <c r="A20" s="180" t="s">
        <v>55</v>
      </c>
      <c r="B20" s="180">
        <f>ROUND(VALUE(SUBSTITUTE(実質収支比率等に係る経年分析!F$47,"▲","-")),2)</f>
        <v>96.55</v>
      </c>
      <c r="C20" s="180">
        <f>ROUND(VALUE(SUBSTITUTE(実質収支比率等に係る経年分析!G$47,"▲","-")),2)</f>
        <v>97.63</v>
      </c>
      <c r="D20" s="180">
        <f>ROUND(VALUE(SUBSTITUTE(実質収支比率等に係る経年分析!H$47,"▲","-")),2)</f>
        <v>97.04</v>
      </c>
      <c r="E20" s="180">
        <f>ROUND(VALUE(SUBSTITUTE(実質収支比率等に係る経年分析!I$47,"▲","-")),2)</f>
        <v>98.3</v>
      </c>
      <c r="F20" s="180">
        <f>ROUND(VALUE(SUBSTITUTE(実質収支比率等に係る経年分析!J$47,"▲","-")),2)</f>
        <v>93.31</v>
      </c>
    </row>
    <row r="21" spans="1:11" x14ac:dyDescent="0.2">
      <c r="A21" s="180" t="s">
        <v>56</v>
      </c>
      <c r="B21" s="180">
        <f>IF(ISNUMBER(VALUE(SUBSTITUTE(実質収支比率等に係る経年分析!F$49,"▲","-"))),ROUND(VALUE(SUBSTITUTE(実質収支比率等に係る経年分析!F$49,"▲","-")),2),NA())</f>
        <v>0.89</v>
      </c>
      <c r="C21" s="180">
        <f>IF(ISNUMBER(VALUE(SUBSTITUTE(実質収支比率等に係る経年分析!G$49,"▲","-"))),ROUND(VALUE(SUBSTITUTE(実質収支比率等に係る経年分析!G$49,"▲","-")),2),NA())</f>
        <v>23.14</v>
      </c>
      <c r="D21" s="180">
        <f>IF(ISNUMBER(VALUE(SUBSTITUTE(実質収支比率等に係る経年分析!H$49,"▲","-"))),ROUND(VALUE(SUBSTITUTE(実質収支比率等に係る経年分析!H$49,"▲","-")),2),NA())</f>
        <v>-0.68</v>
      </c>
      <c r="E21" s="180">
        <f>IF(ISNUMBER(VALUE(SUBSTITUTE(実質収支比率等に係る経年分析!I$49,"▲","-"))),ROUND(VALUE(SUBSTITUTE(実質収支比率等に係る経年分析!I$49,"▲","-")),2),NA())</f>
        <v>0.19</v>
      </c>
      <c r="F21" s="180">
        <f>IF(ISNUMBER(VALUE(SUBSTITUTE(実質収支比率等に係る経年分析!J$49,"▲","-"))),ROUND(VALUE(SUBSTITUTE(実質収支比率等に係る経年分析!J$49,"▲","-")),2),NA())</f>
        <v>0.77</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井手町後期高齢者医療特別会計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2">
      <c r="A31" s="181" t="str">
        <f>IF(連結実質赤字比率に係る赤字・黒字の構成分析!C$39="",NA(),連結実質赤字比率に係る赤字・黒字の構成分析!C$39)</f>
        <v>井手町多賀地区簡易水道事業特別会計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v>
      </c>
    </row>
    <row r="32" spans="1:11" x14ac:dyDescent="0.2">
      <c r="A32" s="181" t="str">
        <f>IF(連結実質赤字比率に係る赤字・黒字の構成分析!C$38="",NA(),連結実質赤字比率に係る赤字・黒字の構成分析!C$38)</f>
        <v>井手町公共下水道事業特別会計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0.47</v>
      </c>
    </row>
    <row r="33" spans="1:16" x14ac:dyDescent="0.2">
      <c r="A33" s="181" t="str">
        <f>IF(連結実質赤字比率に係る赤字・黒字の構成分析!C$37="",NA(),連結実質赤字比率に係る赤字・黒字の構成分析!C$37)</f>
        <v>井手町国民健康保険特別会計</v>
      </c>
      <c r="B33" s="181">
        <f>IF(ROUND(VALUE(SUBSTITUTE(連結実質赤字比率に係る赤字・黒字の構成分析!F$37,"▲", "-")), 2) &lt; 0, ABS(ROUND(VALUE(SUBSTITUTE(連結実質赤字比率に係る赤字・黒字の構成分析!F$37,"▲", "-")), 2)), NA())</f>
        <v>7.0000000000000007E-2</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1.45</v>
      </c>
    </row>
    <row r="34" spans="1:16" x14ac:dyDescent="0.2">
      <c r="A34" s="181" t="str">
        <f>IF(連結実質赤字比率に係る赤字・黒字の構成分析!C$36="",NA(),連結実質赤字比率に係る赤字・黒字の構成分析!C$36)</f>
        <v>井手町介護保険特別会計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2.0499999999999998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2.0299999999999998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2.31</v>
      </c>
    </row>
    <row r="35" spans="1:16" x14ac:dyDescent="0.2">
      <c r="A35" s="181" t="str">
        <f>IF(連結実質赤字比率に係る赤字・黒字の構成分析!C$35="",NA(),連結実質赤字比率に係る赤字・黒字の構成分析!C$35)</f>
        <v>井手町水道事業会計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9.0299999999999994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10.119999999999999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10.74</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15.69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14.61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14.33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446</v>
      </c>
      <c r="E42" s="182"/>
      <c r="F42" s="182"/>
      <c r="G42" s="182">
        <f>'実質公債費比率（分子）の構造'!L$52</f>
        <v>419</v>
      </c>
      <c r="H42" s="182"/>
      <c r="I42" s="182"/>
      <c r="J42" s="182">
        <f>'実質公債費比率（分子）の構造'!M$52</f>
        <v>415</v>
      </c>
      <c r="K42" s="182"/>
      <c r="L42" s="182"/>
      <c r="M42" s="182">
        <f>'実質公債費比率（分子）の構造'!N$52</f>
        <v>404</v>
      </c>
      <c r="N42" s="182"/>
      <c r="O42" s="182"/>
      <c r="P42" s="182">
        <f>'実質公債費比率（分子）の構造'!O$52</f>
        <v>410</v>
      </c>
    </row>
    <row r="43" spans="1:16" x14ac:dyDescent="0.2">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12</v>
      </c>
      <c r="C45" s="182"/>
      <c r="D45" s="182"/>
      <c r="E45" s="182">
        <f>'実質公債費比率（分子）の構造'!L$49</f>
        <v>11</v>
      </c>
      <c r="F45" s="182"/>
      <c r="G45" s="182"/>
      <c r="H45" s="182">
        <f>'実質公債費比率（分子）の構造'!M$49</f>
        <v>14</v>
      </c>
      <c r="I45" s="182"/>
      <c r="J45" s="182"/>
      <c r="K45" s="182">
        <f>'実質公債費比率（分子）の構造'!N$49</f>
        <v>13</v>
      </c>
      <c r="L45" s="182"/>
      <c r="M45" s="182"/>
      <c r="N45" s="182">
        <f>'実質公債費比率（分子）の構造'!O$49</f>
        <v>19</v>
      </c>
      <c r="O45" s="182"/>
      <c r="P45" s="182"/>
    </row>
    <row r="46" spans="1:16" x14ac:dyDescent="0.2">
      <c r="A46" s="182" t="s">
        <v>67</v>
      </c>
      <c r="B46" s="182">
        <f>'実質公債費比率（分子）の構造'!K$48</f>
        <v>167</v>
      </c>
      <c r="C46" s="182"/>
      <c r="D46" s="182"/>
      <c r="E46" s="182">
        <f>'実質公債費比率（分子）の構造'!L$48</f>
        <v>163</v>
      </c>
      <c r="F46" s="182"/>
      <c r="G46" s="182"/>
      <c r="H46" s="182">
        <f>'実質公債費比率（分子）の構造'!M$48</f>
        <v>159</v>
      </c>
      <c r="I46" s="182"/>
      <c r="J46" s="182"/>
      <c r="K46" s="182">
        <f>'実質公債費比率（分子）の構造'!N$48</f>
        <v>154</v>
      </c>
      <c r="L46" s="182"/>
      <c r="M46" s="182"/>
      <c r="N46" s="182">
        <f>'実質公債費比率（分子）の構造'!O$48</f>
        <v>141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249</v>
      </c>
      <c r="C49" s="182"/>
      <c r="D49" s="182"/>
      <c r="E49" s="182">
        <f>'実質公債費比率（分子）の構造'!L$45</f>
        <v>268</v>
      </c>
      <c r="F49" s="182"/>
      <c r="G49" s="182"/>
      <c r="H49" s="182">
        <f>'実質公債費比率（分子）の構造'!M$45</f>
        <v>224</v>
      </c>
      <c r="I49" s="182"/>
      <c r="J49" s="182"/>
      <c r="K49" s="182">
        <f>'実質公債費比率（分子）の構造'!N$45</f>
        <v>222</v>
      </c>
      <c r="L49" s="182"/>
      <c r="M49" s="182"/>
      <c r="N49" s="182">
        <f>'実質公債費比率（分子）の構造'!O$45</f>
        <v>213</v>
      </c>
      <c r="O49" s="182"/>
      <c r="P49" s="182"/>
    </row>
    <row r="50" spans="1:16" x14ac:dyDescent="0.2">
      <c r="A50" s="182" t="s">
        <v>71</v>
      </c>
      <c r="B50" s="182" t="e">
        <f>NA()</f>
        <v>#N/A</v>
      </c>
      <c r="C50" s="182">
        <f>IF(ISNUMBER('実質公債費比率（分子）の構造'!K$53),'実質公債費比率（分子）の構造'!K$53,NA())</f>
        <v>-18</v>
      </c>
      <c r="D50" s="182" t="e">
        <f>NA()</f>
        <v>#N/A</v>
      </c>
      <c r="E50" s="182" t="e">
        <f>NA()</f>
        <v>#N/A</v>
      </c>
      <c r="F50" s="182">
        <f>IF(ISNUMBER('実質公債費比率（分子）の構造'!L$53),'実質公債費比率（分子）の構造'!L$53,NA())</f>
        <v>23</v>
      </c>
      <c r="G50" s="182" t="e">
        <f>NA()</f>
        <v>#N/A</v>
      </c>
      <c r="H50" s="182" t="e">
        <f>NA()</f>
        <v>#N/A</v>
      </c>
      <c r="I50" s="182">
        <f>IF(ISNUMBER('実質公債費比率（分子）の構造'!M$53),'実質公債費比率（分子）の構造'!M$53,NA())</f>
        <v>-18</v>
      </c>
      <c r="J50" s="182" t="e">
        <f>NA()</f>
        <v>#N/A</v>
      </c>
      <c r="K50" s="182" t="e">
        <f>NA()</f>
        <v>#N/A</v>
      </c>
      <c r="L50" s="182">
        <f>IF(ISNUMBER('実質公債費比率（分子）の構造'!N$53),'実質公債費比率（分子）の構造'!N$53,NA())</f>
        <v>-15</v>
      </c>
      <c r="M50" s="182" t="e">
        <f>NA()</f>
        <v>#N/A</v>
      </c>
      <c r="N50" s="182" t="e">
        <f>NA()</f>
        <v>#N/A</v>
      </c>
      <c r="O50" s="182">
        <f>IF(ISNUMBER('実質公債費比率（分子）の構造'!O$53),'実質公債費比率（分子）の構造'!O$53,NA())</f>
        <v>-37</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3818</v>
      </c>
      <c r="E56" s="181"/>
      <c r="F56" s="181"/>
      <c r="G56" s="181">
        <f>'将来負担比率（分子）の構造'!J$52</f>
        <v>3764</v>
      </c>
      <c r="H56" s="181"/>
      <c r="I56" s="181"/>
      <c r="J56" s="181">
        <f>'将来負担比率（分子）の構造'!K$52</f>
        <v>3736</v>
      </c>
      <c r="K56" s="181"/>
      <c r="L56" s="181"/>
      <c r="M56" s="181">
        <f>'将来負担比率（分子）の構造'!L$52</f>
        <v>3744</v>
      </c>
      <c r="N56" s="181"/>
      <c r="O56" s="181"/>
      <c r="P56" s="181">
        <f>'将来負担比率（分子）の構造'!M$52</f>
        <v>3669</v>
      </c>
    </row>
    <row r="57" spans="1:16" x14ac:dyDescent="0.2">
      <c r="A57" s="181" t="s">
        <v>42</v>
      </c>
      <c r="B57" s="181"/>
      <c r="C57" s="181"/>
      <c r="D57" s="181">
        <f>'将来負担比率（分子）の構造'!I$51</f>
        <v>571</v>
      </c>
      <c r="E57" s="181"/>
      <c r="F57" s="181"/>
      <c r="G57" s="181">
        <f>'将来負担比率（分子）の構造'!J$51</f>
        <v>554</v>
      </c>
      <c r="H57" s="181"/>
      <c r="I57" s="181"/>
      <c r="J57" s="181">
        <f>'将来負担比率（分子）の構造'!K$51</f>
        <v>528</v>
      </c>
      <c r="K57" s="181"/>
      <c r="L57" s="181"/>
      <c r="M57" s="181">
        <f>'将来負担比率（分子）の構造'!L$51</f>
        <v>490</v>
      </c>
      <c r="N57" s="181"/>
      <c r="O57" s="181"/>
      <c r="P57" s="181">
        <f>'将来負担比率（分子）の構造'!M$51</f>
        <v>474</v>
      </c>
    </row>
    <row r="58" spans="1:16" x14ac:dyDescent="0.2">
      <c r="A58" s="181" t="s">
        <v>41</v>
      </c>
      <c r="B58" s="181"/>
      <c r="C58" s="181"/>
      <c r="D58" s="181">
        <f>'将来負担比率（分子）の構造'!I$50</f>
        <v>7148</v>
      </c>
      <c r="E58" s="181"/>
      <c r="F58" s="181"/>
      <c r="G58" s="181">
        <f>'将来負担比率（分子）の構造'!J$50</f>
        <v>6754</v>
      </c>
      <c r="H58" s="181"/>
      <c r="I58" s="181"/>
      <c r="J58" s="181">
        <f>'将来負担比率（分子）の構造'!K$50</f>
        <v>6871</v>
      </c>
      <c r="K58" s="181"/>
      <c r="L58" s="181"/>
      <c r="M58" s="181">
        <f>'将来負担比率（分子）の構造'!L$50</f>
        <v>7172</v>
      </c>
      <c r="N58" s="181"/>
      <c r="O58" s="181"/>
      <c r="P58" s="181">
        <f>'将来負担比率（分子）の構造'!M$50</f>
        <v>7525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f>'将来負担比率（分子）の構造'!J$46</f>
        <v>66</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773</v>
      </c>
      <c r="C62" s="181"/>
      <c r="D62" s="181"/>
      <c r="E62" s="181">
        <f>'将来負担比率（分子）の構造'!J$45</f>
        <v>726</v>
      </c>
      <c r="F62" s="181"/>
      <c r="G62" s="181"/>
      <c r="H62" s="181">
        <f>'将来負担比率（分子）の構造'!K$45</f>
        <v>656</v>
      </c>
      <c r="I62" s="181"/>
      <c r="J62" s="181"/>
      <c r="K62" s="181">
        <f>'将来負担比率（分子）の構造'!L$45</f>
        <v>597</v>
      </c>
      <c r="L62" s="181"/>
      <c r="M62" s="181"/>
      <c r="N62" s="181">
        <f>'将来負担比率（分子）の構造'!M$45</f>
        <v>562</v>
      </c>
      <c r="O62" s="181"/>
      <c r="P62" s="181"/>
    </row>
    <row r="63" spans="1:16" x14ac:dyDescent="0.2">
      <c r="A63" s="181" t="s">
        <v>34</v>
      </c>
      <c r="B63" s="181">
        <f>'将来負担比率（分子）の構造'!I$44</f>
        <v>172</v>
      </c>
      <c r="C63" s="181"/>
      <c r="D63" s="181"/>
      <c r="E63" s="181">
        <f>'将来負担比率（分子）の構造'!J$44</f>
        <v>215</v>
      </c>
      <c r="F63" s="181"/>
      <c r="G63" s="181"/>
      <c r="H63" s="181">
        <f>'将来負担比率（分子）の構造'!K$44</f>
        <v>203</v>
      </c>
      <c r="I63" s="181"/>
      <c r="J63" s="181"/>
      <c r="K63" s="181">
        <f>'将来負担比率（分子）の構造'!L$44</f>
        <v>197</v>
      </c>
      <c r="L63" s="181"/>
      <c r="M63" s="181"/>
      <c r="N63" s="181">
        <f>'将来負担比率（分子）の構造'!M$44</f>
        <v>174</v>
      </c>
      <c r="O63" s="181"/>
      <c r="P63" s="181"/>
    </row>
    <row r="64" spans="1:16" x14ac:dyDescent="0.2">
      <c r="A64" s="181" t="s">
        <v>33</v>
      </c>
      <c r="B64" s="181">
        <f>'将来負担比率（分子）の構造'!I$43</f>
        <v>1778</v>
      </c>
      <c r="C64" s="181"/>
      <c r="D64" s="181"/>
      <c r="E64" s="181">
        <f>'将来負担比率（分子）の構造'!J$43</f>
        <v>1693</v>
      </c>
      <c r="F64" s="181"/>
      <c r="G64" s="181"/>
      <c r="H64" s="181">
        <f>'将来負担比率（分子）の構造'!K$43</f>
        <v>1574</v>
      </c>
      <c r="I64" s="181"/>
      <c r="J64" s="181"/>
      <c r="K64" s="181">
        <f>'将来負担比率（分子）の構造'!L$43</f>
        <v>1469</v>
      </c>
      <c r="L64" s="181"/>
      <c r="M64" s="181"/>
      <c r="N64" s="181">
        <f>'将来負担比率（分子）の構造'!M$43</f>
        <v>1323</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3019</v>
      </c>
      <c r="C66" s="181"/>
      <c r="D66" s="181"/>
      <c r="E66" s="181">
        <f>'将来負担比率（分子）の構造'!J$41</f>
        <v>2557</v>
      </c>
      <c r="F66" s="181"/>
      <c r="G66" s="181"/>
      <c r="H66" s="181">
        <f>'将来負担比率（分子）の構造'!K$41</f>
        <v>2909</v>
      </c>
      <c r="I66" s="181"/>
      <c r="J66" s="181"/>
      <c r="K66" s="181">
        <f>'将来負担比率（分子）の構造'!L$41</f>
        <v>2984</v>
      </c>
      <c r="L66" s="181"/>
      <c r="M66" s="181"/>
      <c r="N66" s="181">
        <f>'将来負担比率（分子）の構造'!M$41</f>
        <v>3032</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2356</v>
      </c>
      <c r="C72" s="185">
        <f>基金残高に係る経年分析!G55</f>
        <v>2363</v>
      </c>
      <c r="D72" s="185">
        <f>基金残高に係る経年分析!H55</f>
        <v>2370</v>
      </c>
    </row>
    <row r="73" spans="1:16" x14ac:dyDescent="0.2">
      <c r="A73" s="184" t="s">
        <v>78</v>
      </c>
      <c r="B73" s="185">
        <f>基金残高に係る経年分析!F56</f>
        <v>356</v>
      </c>
      <c r="C73" s="185">
        <f>基金残高に係る経年分析!G56</f>
        <v>607</v>
      </c>
      <c r="D73" s="185">
        <f>基金残高に係る経年分析!H56</f>
        <v>909</v>
      </c>
    </row>
    <row r="74" spans="1:16" x14ac:dyDescent="0.2">
      <c r="A74" s="184" t="s">
        <v>79</v>
      </c>
      <c r="B74" s="185">
        <f>基金残高に係る経年分析!F57</f>
        <v>4140</v>
      </c>
      <c r="C74" s="185">
        <f>基金残高に係る経年分析!G57</f>
        <v>4188</v>
      </c>
      <c r="D74" s="185">
        <f>基金残高に係る経年分析!H57</f>
        <v>4232</v>
      </c>
    </row>
  </sheetData>
  <sheetProtection algorithmName="SHA-512" hashValue="f+MzilGLiQeBikJFfqzx3WOOvglp30tTVZew6me9qrqExKAjMgzGewVF1/nEEjP5eBIKcYvcsnySXYFjq8LV1w==" saltValue="tEzWSFUr0es4auNGJaYiI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229</v>
      </c>
      <c r="C5" s="634"/>
      <c r="D5" s="634"/>
      <c r="E5" s="634"/>
      <c r="F5" s="634"/>
      <c r="G5" s="634"/>
      <c r="H5" s="634"/>
      <c r="I5" s="634"/>
      <c r="J5" s="634"/>
      <c r="K5" s="634"/>
      <c r="L5" s="634"/>
      <c r="M5" s="634"/>
      <c r="N5" s="634"/>
      <c r="O5" s="634"/>
      <c r="P5" s="634"/>
      <c r="Q5" s="635"/>
      <c r="R5" s="636">
        <v>934539</v>
      </c>
      <c r="S5" s="637"/>
      <c r="T5" s="637"/>
      <c r="U5" s="637"/>
      <c r="V5" s="637"/>
      <c r="W5" s="637"/>
      <c r="X5" s="637"/>
      <c r="Y5" s="638"/>
      <c r="Z5" s="639">
        <v>17.399999999999999</v>
      </c>
      <c r="AA5" s="639"/>
      <c r="AB5" s="639"/>
      <c r="AC5" s="639"/>
      <c r="AD5" s="640">
        <v>863718</v>
      </c>
      <c r="AE5" s="640"/>
      <c r="AF5" s="640"/>
      <c r="AG5" s="640"/>
      <c r="AH5" s="640"/>
      <c r="AI5" s="640"/>
      <c r="AJ5" s="640"/>
      <c r="AK5" s="640"/>
      <c r="AL5" s="641">
        <v>35</v>
      </c>
      <c r="AM5" s="642"/>
      <c r="AN5" s="642"/>
      <c r="AO5" s="643"/>
      <c r="AP5" s="633" t="s">
        <v>230</v>
      </c>
      <c r="AQ5" s="634"/>
      <c r="AR5" s="634"/>
      <c r="AS5" s="634"/>
      <c r="AT5" s="634"/>
      <c r="AU5" s="634"/>
      <c r="AV5" s="634"/>
      <c r="AW5" s="634"/>
      <c r="AX5" s="634"/>
      <c r="AY5" s="634"/>
      <c r="AZ5" s="634"/>
      <c r="BA5" s="634"/>
      <c r="BB5" s="634"/>
      <c r="BC5" s="634"/>
      <c r="BD5" s="634"/>
      <c r="BE5" s="634"/>
      <c r="BF5" s="635"/>
      <c r="BG5" s="647">
        <v>863718</v>
      </c>
      <c r="BH5" s="648"/>
      <c r="BI5" s="648"/>
      <c r="BJ5" s="648"/>
      <c r="BK5" s="648"/>
      <c r="BL5" s="648"/>
      <c r="BM5" s="648"/>
      <c r="BN5" s="649"/>
      <c r="BO5" s="650">
        <v>92.4</v>
      </c>
      <c r="BP5" s="650"/>
      <c r="BQ5" s="650"/>
      <c r="BR5" s="650"/>
      <c r="BS5" s="651">
        <v>11617</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223</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2">
      <c r="B6" s="644" t="s">
        <v>234</v>
      </c>
      <c r="C6" s="645"/>
      <c r="D6" s="645"/>
      <c r="E6" s="645"/>
      <c r="F6" s="645"/>
      <c r="G6" s="645"/>
      <c r="H6" s="645"/>
      <c r="I6" s="645"/>
      <c r="J6" s="645"/>
      <c r="K6" s="645"/>
      <c r="L6" s="645"/>
      <c r="M6" s="645"/>
      <c r="N6" s="645"/>
      <c r="O6" s="645"/>
      <c r="P6" s="645"/>
      <c r="Q6" s="646"/>
      <c r="R6" s="647">
        <v>28125</v>
      </c>
      <c r="S6" s="648"/>
      <c r="T6" s="648"/>
      <c r="U6" s="648"/>
      <c r="V6" s="648"/>
      <c r="W6" s="648"/>
      <c r="X6" s="648"/>
      <c r="Y6" s="649"/>
      <c r="Z6" s="650">
        <v>0.5</v>
      </c>
      <c r="AA6" s="650"/>
      <c r="AB6" s="650"/>
      <c r="AC6" s="650"/>
      <c r="AD6" s="651">
        <v>28125</v>
      </c>
      <c r="AE6" s="651"/>
      <c r="AF6" s="651"/>
      <c r="AG6" s="651"/>
      <c r="AH6" s="651"/>
      <c r="AI6" s="651"/>
      <c r="AJ6" s="651"/>
      <c r="AK6" s="651"/>
      <c r="AL6" s="652">
        <v>1.1000000000000001</v>
      </c>
      <c r="AM6" s="653"/>
      <c r="AN6" s="653"/>
      <c r="AO6" s="654"/>
      <c r="AP6" s="644" t="s">
        <v>235</v>
      </c>
      <c r="AQ6" s="645"/>
      <c r="AR6" s="645"/>
      <c r="AS6" s="645"/>
      <c r="AT6" s="645"/>
      <c r="AU6" s="645"/>
      <c r="AV6" s="645"/>
      <c r="AW6" s="645"/>
      <c r="AX6" s="645"/>
      <c r="AY6" s="645"/>
      <c r="AZ6" s="645"/>
      <c r="BA6" s="645"/>
      <c r="BB6" s="645"/>
      <c r="BC6" s="645"/>
      <c r="BD6" s="645"/>
      <c r="BE6" s="645"/>
      <c r="BF6" s="646"/>
      <c r="BG6" s="647">
        <v>863718</v>
      </c>
      <c r="BH6" s="648"/>
      <c r="BI6" s="648"/>
      <c r="BJ6" s="648"/>
      <c r="BK6" s="648"/>
      <c r="BL6" s="648"/>
      <c r="BM6" s="648"/>
      <c r="BN6" s="649"/>
      <c r="BO6" s="650">
        <v>92.4</v>
      </c>
      <c r="BP6" s="650"/>
      <c r="BQ6" s="650"/>
      <c r="BR6" s="650"/>
      <c r="BS6" s="651">
        <v>11617</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59556</v>
      </c>
      <c r="CS6" s="648"/>
      <c r="CT6" s="648"/>
      <c r="CU6" s="648"/>
      <c r="CV6" s="648"/>
      <c r="CW6" s="648"/>
      <c r="CX6" s="648"/>
      <c r="CY6" s="649"/>
      <c r="CZ6" s="641">
        <v>1.2</v>
      </c>
      <c r="DA6" s="642"/>
      <c r="DB6" s="642"/>
      <c r="DC6" s="661"/>
      <c r="DD6" s="656" t="s">
        <v>128</v>
      </c>
      <c r="DE6" s="648"/>
      <c r="DF6" s="648"/>
      <c r="DG6" s="648"/>
      <c r="DH6" s="648"/>
      <c r="DI6" s="648"/>
      <c r="DJ6" s="648"/>
      <c r="DK6" s="648"/>
      <c r="DL6" s="648"/>
      <c r="DM6" s="648"/>
      <c r="DN6" s="648"/>
      <c r="DO6" s="648"/>
      <c r="DP6" s="649"/>
      <c r="DQ6" s="656">
        <v>59556</v>
      </c>
      <c r="DR6" s="648"/>
      <c r="DS6" s="648"/>
      <c r="DT6" s="648"/>
      <c r="DU6" s="648"/>
      <c r="DV6" s="648"/>
      <c r="DW6" s="648"/>
      <c r="DX6" s="648"/>
      <c r="DY6" s="648"/>
      <c r="DZ6" s="648"/>
      <c r="EA6" s="648"/>
      <c r="EB6" s="648"/>
      <c r="EC6" s="657"/>
    </row>
    <row r="7" spans="2:143" ht="11.25" customHeight="1" x14ac:dyDescent="0.2">
      <c r="B7" s="644" t="s">
        <v>237</v>
      </c>
      <c r="C7" s="645"/>
      <c r="D7" s="645"/>
      <c r="E7" s="645"/>
      <c r="F7" s="645"/>
      <c r="G7" s="645"/>
      <c r="H7" s="645"/>
      <c r="I7" s="645"/>
      <c r="J7" s="645"/>
      <c r="K7" s="645"/>
      <c r="L7" s="645"/>
      <c r="M7" s="645"/>
      <c r="N7" s="645"/>
      <c r="O7" s="645"/>
      <c r="P7" s="645"/>
      <c r="Q7" s="646"/>
      <c r="R7" s="647">
        <v>759</v>
      </c>
      <c r="S7" s="648"/>
      <c r="T7" s="648"/>
      <c r="U7" s="648"/>
      <c r="V7" s="648"/>
      <c r="W7" s="648"/>
      <c r="X7" s="648"/>
      <c r="Y7" s="649"/>
      <c r="Z7" s="650">
        <v>0</v>
      </c>
      <c r="AA7" s="650"/>
      <c r="AB7" s="650"/>
      <c r="AC7" s="650"/>
      <c r="AD7" s="651">
        <v>759</v>
      </c>
      <c r="AE7" s="651"/>
      <c r="AF7" s="651"/>
      <c r="AG7" s="651"/>
      <c r="AH7" s="651"/>
      <c r="AI7" s="651"/>
      <c r="AJ7" s="651"/>
      <c r="AK7" s="651"/>
      <c r="AL7" s="652">
        <v>0</v>
      </c>
      <c r="AM7" s="653"/>
      <c r="AN7" s="653"/>
      <c r="AO7" s="654"/>
      <c r="AP7" s="644" t="s">
        <v>238</v>
      </c>
      <c r="AQ7" s="645"/>
      <c r="AR7" s="645"/>
      <c r="AS7" s="645"/>
      <c r="AT7" s="645"/>
      <c r="AU7" s="645"/>
      <c r="AV7" s="645"/>
      <c r="AW7" s="645"/>
      <c r="AX7" s="645"/>
      <c r="AY7" s="645"/>
      <c r="AZ7" s="645"/>
      <c r="BA7" s="645"/>
      <c r="BB7" s="645"/>
      <c r="BC7" s="645"/>
      <c r="BD7" s="645"/>
      <c r="BE7" s="645"/>
      <c r="BF7" s="646"/>
      <c r="BG7" s="647">
        <v>379080</v>
      </c>
      <c r="BH7" s="648"/>
      <c r="BI7" s="648"/>
      <c r="BJ7" s="648"/>
      <c r="BK7" s="648"/>
      <c r="BL7" s="648"/>
      <c r="BM7" s="648"/>
      <c r="BN7" s="649"/>
      <c r="BO7" s="650">
        <v>40.6</v>
      </c>
      <c r="BP7" s="650"/>
      <c r="BQ7" s="650"/>
      <c r="BR7" s="650"/>
      <c r="BS7" s="651">
        <v>11617</v>
      </c>
      <c r="BT7" s="651"/>
      <c r="BU7" s="651"/>
      <c r="BV7" s="651"/>
      <c r="BW7" s="651"/>
      <c r="BX7" s="651"/>
      <c r="BY7" s="651"/>
      <c r="BZ7" s="651"/>
      <c r="CA7" s="651"/>
      <c r="CB7" s="655"/>
      <c r="CD7" s="662" t="s">
        <v>239</v>
      </c>
      <c r="CE7" s="663"/>
      <c r="CF7" s="663"/>
      <c r="CG7" s="663"/>
      <c r="CH7" s="663"/>
      <c r="CI7" s="663"/>
      <c r="CJ7" s="663"/>
      <c r="CK7" s="663"/>
      <c r="CL7" s="663"/>
      <c r="CM7" s="663"/>
      <c r="CN7" s="663"/>
      <c r="CO7" s="663"/>
      <c r="CP7" s="663"/>
      <c r="CQ7" s="664"/>
      <c r="CR7" s="647">
        <v>1921918</v>
      </c>
      <c r="CS7" s="648"/>
      <c r="CT7" s="648"/>
      <c r="CU7" s="648"/>
      <c r="CV7" s="648"/>
      <c r="CW7" s="648"/>
      <c r="CX7" s="648"/>
      <c r="CY7" s="649"/>
      <c r="CZ7" s="650">
        <v>38.6</v>
      </c>
      <c r="DA7" s="650"/>
      <c r="DB7" s="650"/>
      <c r="DC7" s="650"/>
      <c r="DD7" s="656">
        <v>199647</v>
      </c>
      <c r="DE7" s="648"/>
      <c r="DF7" s="648"/>
      <c r="DG7" s="648"/>
      <c r="DH7" s="648"/>
      <c r="DI7" s="648"/>
      <c r="DJ7" s="648"/>
      <c r="DK7" s="648"/>
      <c r="DL7" s="648"/>
      <c r="DM7" s="648"/>
      <c r="DN7" s="648"/>
      <c r="DO7" s="648"/>
      <c r="DP7" s="649"/>
      <c r="DQ7" s="656">
        <v>998296</v>
      </c>
      <c r="DR7" s="648"/>
      <c r="DS7" s="648"/>
      <c r="DT7" s="648"/>
      <c r="DU7" s="648"/>
      <c r="DV7" s="648"/>
      <c r="DW7" s="648"/>
      <c r="DX7" s="648"/>
      <c r="DY7" s="648"/>
      <c r="DZ7" s="648"/>
      <c r="EA7" s="648"/>
      <c r="EB7" s="648"/>
      <c r="EC7" s="657"/>
    </row>
    <row r="8" spans="2:143" ht="11.25" customHeight="1" x14ac:dyDescent="0.2">
      <c r="B8" s="644" t="s">
        <v>240</v>
      </c>
      <c r="C8" s="645"/>
      <c r="D8" s="645"/>
      <c r="E8" s="645"/>
      <c r="F8" s="645"/>
      <c r="G8" s="645"/>
      <c r="H8" s="645"/>
      <c r="I8" s="645"/>
      <c r="J8" s="645"/>
      <c r="K8" s="645"/>
      <c r="L8" s="645"/>
      <c r="M8" s="645"/>
      <c r="N8" s="645"/>
      <c r="O8" s="645"/>
      <c r="P8" s="645"/>
      <c r="Q8" s="646"/>
      <c r="R8" s="647">
        <v>5223</v>
      </c>
      <c r="S8" s="648"/>
      <c r="T8" s="648"/>
      <c r="U8" s="648"/>
      <c r="V8" s="648"/>
      <c r="W8" s="648"/>
      <c r="X8" s="648"/>
      <c r="Y8" s="649"/>
      <c r="Z8" s="650">
        <v>0.1</v>
      </c>
      <c r="AA8" s="650"/>
      <c r="AB8" s="650"/>
      <c r="AC8" s="650"/>
      <c r="AD8" s="651">
        <v>5223</v>
      </c>
      <c r="AE8" s="651"/>
      <c r="AF8" s="651"/>
      <c r="AG8" s="651"/>
      <c r="AH8" s="651"/>
      <c r="AI8" s="651"/>
      <c r="AJ8" s="651"/>
      <c r="AK8" s="651"/>
      <c r="AL8" s="652">
        <v>0.2</v>
      </c>
      <c r="AM8" s="653"/>
      <c r="AN8" s="653"/>
      <c r="AO8" s="654"/>
      <c r="AP8" s="644" t="s">
        <v>241</v>
      </c>
      <c r="AQ8" s="645"/>
      <c r="AR8" s="645"/>
      <c r="AS8" s="645"/>
      <c r="AT8" s="645"/>
      <c r="AU8" s="645"/>
      <c r="AV8" s="645"/>
      <c r="AW8" s="645"/>
      <c r="AX8" s="645"/>
      <c r="AY8" s="645"/>
      <c r="AZ8" s="645"/>
      <c r="BA8" s="645"/>
      <c r="BB8" s="645"/>
      <c r="BC8" s="645"/>
      <c r="BD8" s="645"/>
      <c r="BE8" s="645"/>
      <c r="BF8" s="646"/>
      <c r="BG8" s="647">
        <v>11560</v>
      </c>
      <c r="BH8" s="648"/>
      <c r="BI8" s="648"/>
      <c r="BJ8" s="648"/>
      <c r="BK8" s="648"/>
      <c r="BL8" s="648"/>
      <c r="BM8" s="648"/>
      <c r="BN8" s="649"/>
      <c r="BO8" s="650">
        <v>1.2</v>
      </c>
      <c r="BP8" s="650"/>
      <c r="BQ8" s="650"/>
      <c r="BR8" s="650"/>
      <c r="BS8" s="656" t="s">
        <v>242</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1330443</v>
      </c>
      <c r="CS8" s="648"/>
      <c r="CT8" s="648"/>
      <c r="CU8" s="648"/>
      <c r="CV8" s="648"/>
      <c r="CW8" s="648"/>
      <c r="CX8" s="648"/>
      <c r="CY8" s="649"/>
      <c r="CZ8" s="650">
        <v>26.7</v>
      </c>
      <c r="DA8" s="650"/>
      <c r="DB8" s="650"/>
      <c r="DC8" s="650"/>
      <c r="DD8" s="656">
        <v>30330</v>
      </c>
      <c r="DE8" s="648"/>
      <c r="DF8" s="648"/>
      <c r="DG8" s="648"/>
      <c r="DH8" s="648"/>
      <c r="DI8" s="648"/>
      <c r="DJ8" s="648"/>
      <c r="DK8" s="648"/>
      <c r="DL8" s="648"/>
      <c r="DM8" s="648"/>
      <c r="DN8" s="648"/>
      <c r="DO8" s="648"/>
      <c r="DP8" s="649"/>
      <c r="DQ8" s="656">
        <v>910074</v>
      </c>
      <c r="DR8" s="648"/>
      <c r="DS8" s="648"/>
      <c r="DT8" s="648"/>
      <c r="DU8" s="648"/>
      <c r="DV8" s="648"/>
      <c r="DW8" s="648"/>
      <c r="DX8" s="648"/>
      <c r="DY8" s="648"/>
      <c r="DZ8" s="648"/>
      <c r="EA8" s="648"/>
      <c r="EB8" s="648"/>
      <c r="EC8" s="657"/>
    </row>
    <row r="9" spans="2:143" ht="11.25" customHeight="1" x14ac:dyDescent="0.2">
      <c r="B9" s="644" t="s">
        <v>244</v>
      </c>
      <c r="C9" s="645"/>
      <c r="D9" s="645"/>
      <c r="E9" s="645"/>
      <c r="F9" s="645"/>
      <c r="G9" s="645"/>
      <c r="H9" s="645"/>
      <c r="I9" s="645"/>
      <c r="J9" s="645"/>
      <c r="K9" s="645"/>
      <c r="L9" s="645"/>
      <c r="M9" s="645"/>
      <c r="N9" s="645"/>
      <c r="O9" s="645"/>
      <c r="P9" s="645"/>
      <c r="Q9" s="646"/>
      <c r="R9" s="647">
        <v>5805</v>
      </c>
      <c r="S9" s="648"/>
      <c r="T9" s="648"/>
      <c r="U9" s="648"/>
      <c r="V9" s="648"/>
      <c r="W9" s="648"/>
      <c r="X9" s="648"/>
      <c r="Y9" s="649"/>
      <c r="Z9" s="650">
        <v>0.1</v>
      </c>
      <c r="AA9" s="650"/>
      <c r="AB9" s="650"/>
      <c r="AC9" s="650"/>
      <c r="AD9" s="651">
        <v>5805</v>
      </c>
      <c r="AE9" s="651"/>
      <c r="AF9" s="651"/>
      <c r="AG9" s="651"/>
      <c r="AH9" s="651"/>
      <c r="AI9" s="651"/>
      <c r="AJ9" s="651"/>
      <c r="AK9" s="651"/>
      <c r="AL9" s="652">
        <v>0.2</v>
      </c>
      <c r="AM9" s="653"/>
      <c r="AN9" s="653"/>
      <c r="AO9" s="654"/>
      <c r="AP9" s="644" t="s">
        <v>245</v>
      </c>
      <c r="AQ9" s="645"/>
      <c r="AR9" s="645"/>
      <c r="AS9" s="645"/>
      <c r="AT9" s="645"/>
      <c r="AU9" s="645"/>
      <c r="AV9" s="645"/>
      <c r="AW9" s="645"/>
      <c r="AX9" s="645"/>
      <c r="AY9" s="645"/>
      <c r="AZ9" s="645"/>
      <c r="BA9" s="645"/>
      <c r="BB9" s="645"/>
      <c r="BC9" s="645"/>
      <c r="BD9" s="645"/>
      <c r="BE9" s="645"/>
      <c r="BF9" s="646"/>
      <c r="BG9" s="647">
        <v>310066</v>
      </c>
      <c r="BH9" s="648"/>
      <c r="BI9" s="648"/>
      <c r="BJ9" s="648"/>
      <c r="BK9" s="648"/>
      <c r="BL9" s="648"/>
      <c r="BM9" s="648"/>
      <c r="BN9" s="649"/>
      <c r="BO9" s="650">
        <v>33.200000000000003</v>
      </c>
      <c r="BP9" s="650"/>
      <c r="BQ9" s="650"/>
      <c r="BR9" s="650"/>
      <c r="BS9" s="656" t="s">
        <v>242</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233864</v>
      </c>
      <c r="CS9" s="648"/>
      <c r="CT9" s="648"/>
      <c r="CU9" s="648"/>
      <c r="CV9" s="648"/>
      <c r="CW9" s="648"/>
      <c r="CX9" s="648"/>
      <c r="CY9" s="649"/>
      <c r="CZ9" s="650">
        <v>4.7</v>
      </c>
      <c r="DA9" s="650"/>
      <c r="DB9" s="650"/>
      <c r="DC9" s="650"/>
      <c r="DD9" s="656">
        <v>1422</v>
      </c>
      <c r="DE9" s="648"/>
      <c r="DF9" s="648"/>
      <c r="DG9" s="648"/>
      <c r="DH9" s="648"/>
      <c r="DI9" s="648"/>
      <c r="DJ9" s="648"/>
      <c r="DK9" s="648"/>
      <c r="DL9" s="648"/>
      <c r="DM9" s="648"/>
      <c r="DN9" s="648"/>
      <c r="DO9" s="648"/>
      <c r="DP9" s="649"/>
      <c r="DQ9" s="656">
        <v>207908</v>
      </c>
      <c r="DR9" s="648"/>
      <c r="DS9" s="648"/>
      <c r="DT9" s="648"/>
      <c r="DU9" s="648"/>
      <c r="DV9" s="648"/>
      <c r="DW9" s="648"/>
      <c r="DX9" s="648"/>
      <c r="DY9" s="648"/>
      <c r="DZ9" s="648"/>
      <c r="EA9" s="648"/>
      <c r="EB9" s="648"/>
      <c r="EC9" s="657"/>
    </row>
    <row r="10" spans="2:143" ht="11.25" customHeight="1" x14ac:dyDescent="0.2">
      <c r="B10" s="644" t="s">
        <v>247</v>
      </c>
      <c r="C10" s="645"/>
      <c r="D10" s="645"/>
      <c r="E10" s="645"/>
      <c r="F10" s="645"/>
      <c r="G10" s="645"/>
      <c r="H10" s="645"/>
      <c r="I10" s="645"/>
      <c r="J10" s="645"/>
      <c r="K10" s="645"/>
      <c r="L10" s="645"/>
      <c r="M10" s="645"/>
      <c r="N10" s="645"/>
      <c r="O10" s="645"/>
      <c r="P10" s="645"/>
      <c r="Q10" s="646"/>
      <c r="R10" s="647" t="s">
        <v>242</v>
      </c>
      <c r="S10" s="648"/>
      <c r="T10" s="648"/>
      <c r="U10" s="648"/>
      <c r="V10" s="648"/>
      <c r="W10" s="648"/>
      <c r="X10" s="648"/>
      <c r="Y10" s="649"/>
      <c r="Z10" s="650" t="s">
        <v>242</v>
      </c>
      <c r="AA10" s="650"/>
      <c r="AB10" s="650"/>
      <c r="AC10" s="650"/>
      <c r="AD10" s="651" t="s">
        <v>138</v>
      </c>
      <c r="AE10" s="651"/>
      <c r="AF10" s="651"/>
      <c r="AG10" s="651"/>
      <c r="AH10" s="651"/>
      <c r="AI10" s="651"/>
      <c r="AJ10" s="651"/>
      <c r="AK10" s="651"/>
      <c r="AL10" s="652" t="s">
        <v>138</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25458</v>
      </c>
      <c r="BH10" s="648"/>
      <c r="BI10" s="648"/>
      <c r="BJ10" s="648"/>
      <c r="BK10" s="648"/>
      <c r="BL10" s="648"/>
      <c r="BM10" s="648"/>
      <c r="BN10" s="649"/>
      <c r="BO10" s="650">
        <v>2.7</v>
      </c>
      <c r="BP10" s="650"/>
      <c r="BQ10" s="650"/>
      <c r="BR10" s="650"/>
      <c r="BS10" s="656">
        <v>4244</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t="s">
        <v>242</v>
      </c>
      <c r="CS10" s="648"/>
      <c r="CT10" s="648"/>
      <c r="CU10" s="648"/>
      <c r="CV10" s="648"/>
      <c r="CW10" s="648"/>
      <c r="CX10" s="648"/>
      <c r="CY10" s="649"/>
      <c r="CZ10" s="650" t="s">
        <v>138</v>
      </c>
      <c r="DA10" s="650"/>
      <c r="DB10" s="650"/>
      <c r="DC10" s="650"/>
      <c r="DD10" s="656" t="s">
        <v>128</v>
      </c>
      <c r="DE10" s="648"/>
      <c r="DF10" s="648"/>
      <c r="DG10" s="648"/>
      <c r="DH10" s="648"/>
      <c r="DI10" s="648"/>
      <c r="DJ10" s="648"/>
      <c r="DK10" s="648"/>
      <c r="DL10" s="648"/>
      <c r="DM10" s="648"/>
      <c r="DN10" s="648"/>
      <c r="DO10" s="648"/>
      <c r="DP10" s="649"/>
      <c r="DQ10" s="656" t="s">
        <v>242</v>
      </c>
      <c r="DR10" s="648"/>
      <c r="DS10" s="648"/>
      <c r="DT10" s="648"/>
      <c r="DU10" s="648"/>
      <c r="DV10" s="648"/>
      <c r="DW10" s="648"/>
      <c r="DX10" s="648"/>
      <c r="DY10" s="648"/>
      <c r="DZ10" s="648"/>
      <c r="EA10" s="648"/>
      <c r="EB10" s="648"/>
      <c r="EC10" s="657"/>
    </row>
    <row r="11" spans="2:143" ht="11.25" customHeight="1" x14ac:dyDescent="0.2">
      <c r="B11" s="644" t="s">
        <v>250</v>
      </c>
      <c r="C11" s="645"/>
      <c r="D11" s="645"/>
      <c r="E11" s="645"/>
      <c r="F11" s="645"/>
      <c r="G11" s="645"/>
      <c r="H11" s="645"/>
      <c r="I11" s="645"/>
      <c r="J11" s="645"/>
      <c r="K11" s="645"/>
      <c r="L11" s="645"/>
      <c r="M11" s="645"/>
      <c r="N11" s="645"/>
      <c r="O11" s="645"/>
      <c r="P11" s="645"/>
      <c r="Q11" s="646"/>
      <c r="R11" s="647">
        <v>180372</v>
      </c>
      <c r="S11" s="648"/>
      <c r="T11" s="648"/>
      <c r="U11" s="648"/>
      <c r="V11" s="648"/>
      <c r="W11" s="648"/>
      <c r="X11" s="648"/>
      <c r="Y11" s="649"/>
      <c r="Z11" s="652">
        <v>3.4</v>
      </c>
      <c r="AA11" s="653"/>
      <c r="AB11" s="653"/>
      <c r="AC11" s="665"/>
      <c r="AD11" s="656">
        <v>180372</v>
      </c>
      <c r="AE11" s="648"/>
      <c r="AF11" s="648"/>
      <c r="AG11" s="648"/>
      <c r="AH11" s="648"/>
      <c r="AI11" s="648"/>
      <c r="AJ11" s="648"/>
      <c r="AK11" s="649"/>
      <c r="AL11" s="652">
        <v>7.3</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31996</v>
      </c>
      <c r="BH11" s="648"/>
      <c r="BI11" s="648"/>
      <c r="BJ11" s="648"/>
      <c r="BK11" s="648"/>
      <c r="BL11" s="648"/>
      <c r="BM11" s="648"/>
      <c r="BN11" s="649"/>
      <c r="BO11" s="650">
        <v>3.4</v>
      </c>
      <c r="BP11" s="650"/>
      <c r="BQ11" s="650"/>
      <c r="BR11" s="650"/>
      <c r="BS11" s="656">
        <v>7373</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49813</v>
      </c>
      <c r="CS11" s="648"/>
      <c r="CT11" s="648"/>
      <c r="CU11" s="648"/>
      <c r="CV11" s="648"/>
      <c r="CW11" s="648"/>
      <c r="CX11" s="648"/>
      <c r="CY11" s="649"/>
      <c r="CZ11" s="650">
        <v>1</v>
      </c>
      <c r="DA11" s="650"/>
      <c r="DB11" s="650"/>
      <c r="DC11" s="650"/>
      <c r="DD11" s="656" t="s">
        <v>128</v>
      </c>
      <c r="DE11" s="648"/>
      <c r="DF11" s="648"/>
      <c r="DG11" s="648"/>
      <c r="DH11" s="648"/>
      <c r="DI11" s="648"/>
      <c r="DJ11" s="648"/>
      <c r="DK11" s="648"/>
      <c r="DL11" s="648"/>
      <c r="DM11" s="648"/>
      <c r="DN11" s="648"/>
      <c r="DO11" s="648"/>
      <c r="DP11" s="649"/>
      <c r="DQ11" s="656">
        <v>36778</v>
      </c>
      <c r="DR11" s="648"/>
      <c r="DS11" s="648"/>
      <c r="DT11" s="648"/>
      <c r="DU11" s="648"/>
      <c r="DV11" s="648"/>
      <c r="DW11" s="648"/>
      <c r="DX11" s="648"/>
      <c r="DY11" s="648"/>
      <c r="DZ11" s="648"/>
      <c r="EA11" s="648"/>
      <c r="EB11" s="648"/>
      <c r="EC11" s="657"/>
    </row>
    <row r="12" spans="2:143" ht="11.25" customHeight="1" x14ac:dyDescent="0.2">
      <c r="B12" s="644" t="s">
        <v>253</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50" t="s">
        <v>138</v>
      </c>
      <c r="AA12" s="650"/>
      <c r="AB12" s="650"/>
      <c r="AC12" s="650"/>
      <c r="AD12" s="651" t="s">
        <v>138</v>
      </c>
      <c r="AE12" s="651"/>
      <c r="AF12" s="651"/>
      <c r="AG12" s="651"/>
      <c r="AH12" s="651"/>
      <c r="AI12" s="651"/>
      <c r="AJ12" s="651"/>
      <c r="AK12" s="651"/>
      <c r="AL12" s="652" t="s">
        <v>128</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436708</v>
      </c>
      <c r="BH12" s="648"/>
      <c r="BI12" s="648"/>
      <c r="BJ12" s="648"/>
      <c r="BK12" s="648"/>
      <c r="BL12" s="648"/>
      <c r="BM12" s="648"/>
      <c r="BN12" s="649"/>
      <c r="BO12" s="650">
        <v>46.7</v>
      </c>
      <c r="BP12" s="650"/>
      <c r="BQ12" s="650"/>
      <c r="BR12" s="650"/>
      <c r="BS12" s="656" t="s">
        <v>128</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65290</v>
      </c>
      <c r="CS12" s="648"/>
      <c r="CT12" s="648"/>
      <c r="CU12" s="648"/>
      <c r="CV12" s="648"/>
      <c r="CW12" s="648"/>
      <c r="CX12" s="648"/>
      <c r="CY12" s="649"/>
      <c r="CZ12" s="650">
        <v>1.3</v>
      </c>
      <c r="DA12" s="650"/>
      <c r="DB12" s="650"/>
      <c r="DC12" s="650"/>
      <c r="DD12" s="656">
        <v>5970</v>
      </c>
      <c r="DE12" s="648"/>
      <c r="DF12" s="648"/>
      <c r="DG12" s="648"/>
      <c r="DH12" s="648"/>
      <c r="DI12" s="648"/>
      <c r="DJ12" s="648"/>
      <c r="DK12" s="648"/>
      <c r="DL12" s="648"/>
      <c r="DM12" s="648"/>
      <c r="DN12" s="648"/>
      <c r="DO12" s="648"/>
      <c r="DP12" s="649"/>
      <c r="DQ12" s="656">
        <v>47280</v>
      </c>
      <c r="DR12" s="648"/>
      <c r="DS12" s="648"/>
      <c r="DT12" s="648"/>
      <c r="DU12" s="648"/>
      <c r="DV12" s="648"/>
      <c r="DW12" s="648"/>
      <c r="DX12" s="648"/>
      <c r="DY12" s="648"/>
      <c r="DZ12" s="648"/>
      <c r="EA12" s="648"/>
      <c r="EB12" s="648"/>
      <c r="EC12" s="657"/>
    </row>
    <row r="13" spans="2:143" ht="11.25" customHeight="1" x14ac:dyDescent="0.2">
      <c r="B13" s="644" t="s">
        <v>256</v>
      </c>
      <c r="C13" s="645"/>
      <c r="D13" s="645"/>
      <c r="E13" s="645"/>
      <c r="F13" s="645"/>
      <c r="G13" s="645"/>
      <c r="H13" s="645"/>
      <c r="I13" s="645"/>
      <c r="J13" s="645"/>
      <c r="K13" s="645"/>
      <c r="L13" s="645"/>
      <c r="M13" s="645"/>
      <c r="N13" s="645"/>
      <c r="O13" s="645"/>
      <c r="P13" s="645"/>
      <c r="Q13" s="646"/>
      <c r="R13" s="647" t="s">
        <v>242</v>
      </c>
      <c r="S13" s="648"/>
      <c r="T13" s="648"/>
      <c r="U13" s="648"/>
      <c r="V13" s="648"/>
      <c r="W13" s="648"/>
      <c r="X13" s="648"/>
      <c r="Y13" s="649"/>
      <c r="Z13" s="650" t="s">
        <v>128</v>
      </c>
      <c r="AA13" s="650"/>
      <c r="AB13" s="650"/>
      <c r="AC13" s="650"/>
      <c r="AD13" s="651" t="s">
        <v>128</v>
      </c>
      <c r="AE13" s="651"/>
      <c r="AF13" s="651"/>
      <c r="AG13" s="651"/>
      <c r="AH13" s="651"/>
      <c r="AI13" s="651"/>
      <c r="AJ13" s="651"/>
      <c r="AK13" s="651"/>
      <c r="AL13" s="652" t="s">
        <v>128</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434455</v>
      </c>
      <c r="BH13" s="648"/>
      <c r="BI13" s="648"/>
      <c r="BJ13" s="648"/>
      <c r="BK13" s="648"/>
      <c r="BL13" s="648"/>
      <c r="BM13" s="648"/>
      <c r="BN13" s="649"/>
      <c r="BO13" s="650">
        <v>46.5</v>
      </c>
      <c r="BP13" s="650"/>
      <c r="BQ13" s="650"/>
      <c r="BR13" s="650"/>
      <c r="BS13" s="656" t="s">
        <v>138</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541803</v>
      </c>
      <c r="CS13" s="648"/>
      <c r="CT13" s="648"/>
      <c r="CU13" s="648"/>
      <c r="CV13" s="648"/>
      <c r="CW13" s="648"/>
      <c r="CX13" s="648"/>
      <c r="CY13" s="649"/>
      <c r="CZ13" s="650">
        <v>10.9</v>
      </c>
      <c r="DA13" s="650"/>
      <c r="DB13" s="650"/>
      <c r="DC13" s="650"/>
      <c r="DD13" s="656">
        <v>244969</v>
      </c>
      <c r="DE13" s="648"/>
      <c r="DF13" s="648"/>
      <c r="DG13" s="648"/>
      <c r="DH13" s="648"/>
      <c r="DI13" s="648"/>
      <c r="DJ13" s="648"/>
      <c r="DK13" s="648"/>
      <c r="DL13" s="648"/>
      <c r="DM13" s="648"/>
      <c r="DN13" s="648"/>
      <c r="DO13" s="648"/>
      <c r="DP13" s="649"/>
      <c r="DQ13" s="656">
        <v>277297</v>
      </c>
      <c r="DR13" s="648"/>
      <c r="DS13" s="648"/>
      <c r="DT13" s="648"/>
      <c r="DU13" s="648"/>
      <c r="DV13" s="648"/>
      <c r="DW13" s="648"/>
      <c r="DX13" s="648"/>
      <c r="DY13" s="648"/>
      <c r="DZ13" s="648"/>
      <c r="EA13" s="648"/>
      <c r="EB13" s="648"/>
      <c r="EC13" s="657"/>
    </row>
    <row r="14" spans="2:143" ht="11.25" customHeight="1" x14ac:dyDescent="0.2">
      <c r="B14" s="644" t="s">
        <v>259</v>
      </c>
      <c r="C14" s="645"/>
      <c r="D14" s="645"/>
      <c r="E14" s="645"/>
      <c r="F14" s="645"/>
      <c r="G14" s="645"/>
      <c r="H14" s="645"/>
      <c r="I14" s="645"/>
      <c r="J14" s="645"/>
      <c r="K14" s="645"/>
      <c r="L14" s="645"/>
      <c r="M14" s="645"/>
      <c r="N14" s="645"/>
      <c r="O14" s="645"/>
      <c r="P14" s="645"/>
      <c r="Q14" s="646"/>
      <c r="R14" s="647">
        <v>36</v>
      </c>
      <c r="S14" s="648"/>
      <c r="T14" s="648"/>
      <c r="U14" s="648"/>
      <c r="V14" s="648"/>
      <c r="W14" s="648"/>
      <c r="X14" s="648"/>
      <c r="Y14" s="649"/>
      <c r="Z14" s="650">
        <v>0</v>
      </c>
      <c r="AA14" s="650"/>
      <c r="AB14" s="650"/>
      <c r="AC14" s="650"/>
      <c r="AD14" s="651">
        <v>36</v>
      </c>
      <c r="AE14" s="651"/>
      <c r="AF14" s="651"/>
      <c r="AG14" s="651"/>
      <c r="AH14" s="651"/>
      <c r="AI14" s="651"/>
      <c r="AJ14" s="651"/>
      <c r="AK14" s="651"/>
      <c r="AL14" s="652">
        <v>0</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24733</v>
      </c>
      <c r="BH14" s="648"/>
      <c r="BI14" s="648"/>
      <c r="BJ14" s="648"/>
      <c r="BK14" s="648"/>
      <c r="BL14" s="648"/>
      <c r="BM14" s="648"/>
      <c r="BN14" s="649"/>
      <c r="BO14" s="650">
        <v>2.6</v>
      </c>
      <c r="BP14" s="650"/>
      <c r="BQ14" s="650"/>
      <c r="BR14" s="650"/>
      <c r="BS14" s="656" t="s">
        <v>242</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229447</v>
      </c>
      <c r="CS14" s="648"/>
      <c r="CT14" s="648"/>
      <c r="CU14" s="648"/>
      <c r="CV14" s="648"/>
      <c r="CW14" s="648"/>
      <c r="CX14" s="648"/>
      <c r="CY14" s="649"/>
      <c r="CZ14" s="650">
        <v>4.5999999999999996</v>
      </c>
      <c r="DA14" s="650"/>
      <c r="DB14" s="650"/>
      <c r="DC14" s="650"/>
      <c r="DD14" s="656">
        <v>19760</v>
      </c>
      <c r="DE14" s="648"/>
      <c r="DF14" s="648"/>
      <c r="DG14" s="648"/>
      <c r="DH14" s="648"/>
      <c r="DI14" s="648"/>
      <c r="DJ14" s="648"/>
      <c r="DK14" s="648"/>
      <c r="DL14" s="648"/>
      <c r="DM14" s="648"/>
      <c r="DN14" s="648"/>
      <c r="DO14" s="648"/>
      <c r="DP14" s="649"/>
      <c r="DQ14" s="656">
        <v>207909</v>
      </c>
      <c r="DR14" s="648"/>
      <c r="DS14" s="648"/>
      <c r="DT14" s="648"/>
      <c r="DU14" s="648"/>
      <c r="DV14" s="648"/>
      <c r="DW14" s="648"/>
      <c r="DX14" s="648"/>
      <c r="DY14" s="648"/>
      <c r="DZ14" s="648"/>
      <c r="EA14" s="648"/>
      <c r="EB14" s="648"/>
      <c r="EC14" s="657"/>
    </row>
    <row r="15" spans="2:143" ht="11.25" customHeight="1" x14ac:dyDescent="0.2">
      <c r="B15" s="644" t="s">
        <v>262</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128</v>
      </c>
      <c r="AA15" s="650"/>
      <c r="AB15" s="650"/>
      <c r="AC15" s="650"/>
      <c r="AD15" s="651" t="s">
        <v>242</v>
      </c>
      <c r="AE15" s="651"/>
      <c r="AF15" s="651"/>
      <c r="AG15" s="651"/>
      <c r="AH15" s="651"/>
      <c r="AI15" s="651"/>
      <c r="AJ15" s="651"/>
      <c r="AK15" s="651"/>
      <c r="AL15" s="652" t="s">
        <v>128</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23197</v>
      </c>
      <c r="BH15" s="648"/>
      <c r="BI15" s="648"/>
      <c r="BJ15" s="648"/>
      <c r="BK15" s="648"/>
      <c r="BL15" s="648"/>
      <c r="BM15" s="648"/>
      <c r="BN15" s="649"/>
      <c r="BO15" s="650">
        <v>2.5</v>
      </c>
      <c r="BP15" s="650"/>
      <c r="BQ15" s="650"/>
      <c r="BR15" s="650"/>
      <c r="BS15" s="656" t="s">
        <v>242</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333215</v>
      </c>
      <c r="CS15" s="648"/>
      <c r="CT15" s="648"/>
      <c r="CU15" s="648"/>
      <c r="CV15" s="648"/>
      <c r="CW15" s="648"/>
      <c r="CX15" s="648"/>
      <c r="CY15" s="649"/>
      <c r="CZ15" s="650">
        <v>6.7</v>
      </c>
      <c r="DA15" s="650"/>
      <c r="DB15" s="650"/>
      <c r="DC15" s="650"/>
      <c r="DD15" s="656">
        <v>54757</v>
      </c>
      <c r="DE15" s="648"/>
      <c r="DF15" s="648"/>
      <c r="DG15" s="648"/>
      <c r="DH15" s="648"/>
      <c r="DI15" s="648"/>
      <c r="DJ15" s="648"/>
      <c r="DK15" s="648"/>
      <c r="DL15" s="648"/>
      <c r="DM15" s="648"/>
      <c r="DN15" s="648"/>
      <c r="DO15" s="648"/>
      <c r="DP15" s="649"/>
      <c r="DQ15" s="656">
        <v>257879</v>
      </c>
      <c r="DR15" s="648"/>
      <c r="DS15" s="648"/>
      <c r="DT15" s="648"/>
      <c r="DU15" s="648"/>
      <c r="DV15" s="648"/>
      <c r="DW15" s="648"/>
      <c r="DX15" s="648"/>
      <c r="DY15" s="648"/>
      <c r="DZ15" s="648"/>
      <c r="EA15" s="648"/>
      <c r="EB15" s="648"/>
      <c r="EC15" s="657"/>
    </row>
    <row r="16" spans="2:143" ht="11.25" customHeight="1" x14ac:dyDescent="0.2">
      <c r="B16" s="644" t="s">
        <v>265</v>
      </c>
      <c r="C16" s="645"/>
      <c r="D16" s="645"/>
      <c r="E16" s="645"/>
      <c r="F16" s="645"/>
      <c r="G16" s="645"/>
      <c r="H16" s="645"/>
      <c r="I16" s="645"/>
      <c r="J16" s="645"/>
      <c r="K16" s="645"/>
      <c r="L16" s="645"/>
      <c r="M16" s="645"/>
      <c r="N16" s="645"/>
      <c r="O16" s="645"/>
      <c r="P16" s="645"/>
      <c r="Q16" s="646"/>
      <c r="R16" s="647">
        <v>4237</v>
      </c>
      <c r="S16" s="648"/>
      <c r="T16" s="648"/>
      <c r="U16" s="648"/>
      <c r="V16" s="648"/>
      <c r="W16" s="648"/>
      <c r="X16" s="648"/>
      <c r="Y16" s="649"/>
      <c r="Z16" s="650">
        <v>0.1</v>
      </c>
      <c r="AA16" s="650"/>
      <c r="AB16" s="650"/>
      <c r="AC16" s="650"/>
      <c r="AD16" s="651">
        <v>4237</v>
      </c>
      <c r="AE16" s="651"/>
      <c r="AF16" s="651"/>
      <c r="AG16" s="651"/>
      <c r="AH16" s="651"/>
      <c r="AI16" s="651"/>
      <c r="AJ16" s="651"/>
      <c r="AK16" s="651"/>
      <c r="AL16" s="652">
        <v>0.2</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138</v>
      </c>
      <c r="BH16" s="648"/>
      <c r="BI16" s="648"/>
      <c r="BJ16" s="648"/>
      <c r="BK16" s="648"/>
      <c r="BL16" s="648"/>
      <c r="BM16" s="648"/>
      <c r="BN16" s="649"/>
      <c r="BO16" s="650" t="s">
        <v>128</v>
      </c>
      <c r="BP16" s="650"/>
      <c r="BQ16" s="650"/>
      <c r="BR16" s="650"/>
      <c r="BS16" s="656" t="s">
        <v>242</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t="s">
        <v>242</v>
      </c>
      <c r="CS16" s="648"/>
      <c r="CT16" s="648"/>
      <c r="CU16" s="648"/>
      <c r="CV16" s="648"/>
      <c r="CW16" s="648"/>
      <c r="CX16" s="648"/>
      <c r="CY16" s="649"/>
      <c r="CZ16" s="650" t="s">
        <v>138</v>
      </c>
      <c r="DA16" s="650"/>
      <c r="DB16" s="650"/>
      <c r="DC16" s="650"/>
      <c r="DD16" s="656" t="s">
        <v>242</v>
      </c>
      <c r="DE16" s="648"/>
      <c r="DF16" s="648"/>
      <c r="DG16" s="648"/>
      <c r="DH16" s="648"/>
      <c r="DI16" s="648"/>
      <c r="DJ16" s="648"/>
      <c r="DK16" s="648"/>
      <c r="DL16" s="648"/>
      <c r="DM16" s="648"/>
      <c r="DN16" s="648"/>
      <c r="DO16" s="648"/>
      <c r="DP16" s="649"/>
      <c r="DQ16" s="656" t="s">
        <v>128</v>
      </c>
      <c r="DR16" s="648"/>
      <c r="DS16" s="648"/>
      <c r="DT16" s="648"/>
      <c r="DU16" s="648"/>
      <c r="DV16" s="648"/>
      <c r="DW16" s="648"/>
      <c r="DX16" s="648"/>
      <c r="DY16" s="648"/>
      <c r="DZ16" s="648"/>
      <c r="EA16" s="648"/>
      <c r="EB16" s="648"/>
      <c r="EC16" s="657"/>
    </row>
    <row r="17" spans="2:133" ht="11.25" customHeight="1" x14ac:dyDescent="0.2">
      <c r="B17" s="644" t="s">
        <v>268</v>
      </c>
      <c r="C17" s="645"/>
      <c r="D17" s="645"/>
      <c r="E17" s="645"/>
      <c r="F17" s="645"/>
      <c r="G17" s="645"/>
      <c r="H17" s="645"/>
      <c r="I17" s="645"/>
      <c r="J17" s="645"/>
      <c r="K17" s="645"/>
      <c r="L17" s="645"/>
      <c r="M17" s="645"/>
      <c r="N17" s="645"/>
      <c r="O17" s="645"/>
      <c r="P17" s="645"/>
      <c r="Q17" s="646"/>
      <c r="R17" s="647">
        <v>4421</v>
      </c>
      <c r="S17" s="648"/>
      <c r="T17" s="648"/>
      <c r="U17" s="648"/>
      <c r="V17" s="648"/>
      <c r="W17" s="648"/>
      <c r="X17" s="648"/>
      <c r="Y17" s="649"/>
      <c r="Z17" s="650">
        <v>0.1</v>
      </c>
      <c r="AA17" s="650"/>
      <c r="AB17" s="650"/>
      <c r="AC17" s="650"/>
      <c r="AD17" s="651">
        <v>4421</v>
      </c>
      <c r="AE17" s="651"/>
      <c r="AF17" s="651"/>
      <c r="AG17" s="651"/>
      <c r="AH17" s="651"/>
      <c r="AI17" s="651"/>
      <c r="AJ17" s="651"/>
      <c r="AK17" s="651"/>
      <c r="AL17" s="652">
        <v>0.2</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128</v>
      </c>
      <c r="BP17" s="650"/>
      <c r="BQ17" s="650"/>
      <c r="BR17" s="650"/>
      <c r="BS17" s="656" t="s">
        <v>242</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213007</v>
      </c>
      <c r="CS17" s="648"/>
      <c r="CT17" s="648"/>
      <c r="CU17" s="648"/>
      <c r="CV17" s="648"/>
      <c r="CW17" s="648"/>
      <c r="CX17" s="648"/>
      <c r="CY17" s="649"/>
      <c r="CZ17" s="650">
        <v>4.3</v>
      </c>
      <c r="DA17" s="650"/>
      <c r="DB17" s="650"/>
      <c r="DC17" s="650"/>
      <c r="DD17" s="656" t="s">
        <v>128</v>
      </c>
      <c r="DE17" s="648"/>
      <c r="DF17" s="648"/>
      <c r="DG17" s="648"/>
      <c r="DH17" s="648"/>
      <c r="DI17" s="648"/>
      <c r="DJ17" s="648"/>
      <c r="DK17" s="648"/>
      <c r="DL17" s="648"/>
      <c r="DM17" s="648"/>
      <c r="DN17" s="648"/>
      <c r="DO17" s="648"/>
      <c r="DP17" s="649"/>
      <c r="DQ17" s="656">
        <v>207289</v>
      </c>
      <c r="DR17" s="648"/>
      <c r="DS17" s="648"/>
      <c r="DT17" s="648"/>
      <c r="DU17" s="648"/>
      <c r="DV17" s="648"/>
      <c r="DW17" s="648"/>
      <c r="DX17" s="648"/>
      <c r="DY17" s="648"/>
      <c r="DZ17" s="648"/>
      <c r="EA17" s="648"/>
      <c r="EB17" s="648"/>
      <c r="EC17" s="657"/>
    </row>
    <row r="18" spans="2:133" ht="11.25" customHeight="1" x14ac:dyDescent="0.2">
      <c r="B18" s="644" t="s">
        <v>271</v>
      </c>
      <c r="C18" s="645"/>
      <c r="D18" s="645"/>
      <c r="E18" s="645"/>
      <c r="F18" s="645"/>
      <c r="G18" s="645"/>
      <c r="H18" s="645"/>
      <c r="I18" s="645"/>
      <c r="J18" s="645"/>
      <c r="K18" s="645"/>
      <c r="L18" s="645"/>
      <c r="M18" s="645"/>
      <c r="N18" s="645"/>
      <c r="O18" s="645"/>
      <c r="P18" s="645"/>
      <c r="Q18" s="646"/>
      <c r="R18" s="647">
        <v>5557</v>
      </c>
      <c r="S18" s="648"/>
      <c r="T18" s="648"/>
      <c r="U18" s="648"/>
      <c r="V18" s="648"/>
      <c r="W18" s="648"/>
      <c r="X18" s="648"/>
      <c r="Y18" s="649"/>
      <c r="Z18" s="650">
        <v>0.1</v>
      </c>
      <c r="AA18" s="650"/>
      <c r="AB18" s="650"/>
      <c r="AC18" s="650"/>
      <c r="AD18" s="651">
        <v>5557</v>
      </c>
      <c r="AE18" s="651"/>
      <c r="AF18" s="651"/>
      <c r="AG18" s="651"/>
      <c r="AH18" s="651"/>
      <c r="AI18" s="651"/>
      <c r="AJ18" s="651"/>
      <c r="AK18" s="651"/>
      <c r="AL18" s="652">
        <v>0.2</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242</v>
      </c>
      <c r="BH18" s="648"/>
      <c r="BI18" s="648"/>
      <c r="BJ18" s="648"/>
      <c r="BK18" s="648"/>
      <c r="BL18" s="648"/>
      <c r="BM18" s="648"/>
      <c r="BN18" s="649"/>
      <c r="BO18" s="650" t="s">
        <v>128</v>
      </c>
      <c r="BP18" s="650"/>
      <c r="BQ18" s="650"/>
      <c r="BR18" s="650"/>
      <c r="BS18" s="656" t="s">
        <v>138</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2">
      <c r="B19" s="644" t="s">
        <v>274</v>
      </c>
      <c r="C19" s="645"/>
      <c r="D19" s="645"/>
      <c r="E19" s="645"/>
      <c r="F19" s="645"/>
      <c r="G19" s="645"/>
      <c r="H19" s="645"/>
      <c r="I19" s="645"/>
      <c r="J19" s="645"/>
      <c r="K19" s="645"/>
      <c r="L19" s="645"/>
      <c r="M19" s="645"/>
      <c r="N19" s="645"/>
      <c r="O19" s="645"/>
      <c r="P19" s="645"/>
      <c r="Q19" s="646"/>
      <c r="R19" s="647">
        <v>2934</v>
      </c>
      <c r="S19" s="648"/>
      <c r="T19" s="648"/>
      <c r="U19" s="648"/>
      <c r="V19" s="648"/>
      <c r="W19" s="648"/>
      <c r="X19" s="648"/>
      <c r="Y19" s="649"/>
      <c r="Z19" s="650">
        <v>0.1</v>
      </c>
      <c r="AA19" s="650"/>
      <c r="AB19" s="650"/>
      <c r="AC19" s="650"/>
      <c r="AD19" s="651">
        <v>2934</v>
      </c>
      <c r="AE19" s="651"/>
      <c r="AF19" s="651"/>
      <c r="AG19" s="651"/>
      <c r="AH19" s="651"/>
      <c r="AI19" s="651"/>
      <c r="AJ19" s="651"/>
      <c r="AK19" s="651"/>
      <c r="AL19" s="652">
        <v>0.1</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v>70821</v>
      </c>
      <c r="BH19" s="648"/>
      <c r="BI19" s="648"/>
      <c r="BJ19" s="648"/>
      <c r="BK19" s="648"/>
      <c r="BL19" s="648"/>
      <c r="BM19" s="648"/>
      <c r="BN19" s="649"/>
      <c r="BO19" s="650">
        <v>7.6</v>
      </c>
      <c r="BP19" s="650"/>
      <c r="BQ19" s="650"/>
      <c r="BR19" s="650"/>
      <c r="BS19" s="656" t="s">
        <v>242</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242</v>
      </c>
      <c r="CS19" s="648"/>
      <c r="CT19" s="648"/>
      <c r="CU19" s="648"/>
      <c r="CV19" s="648"/>
      <c r="CW19" s="648"/>
      <c r="CX19" s="648"/>
      <c r="CY19" s="649"/>
      <c r="CZ19" s="650" t="s">
        <v>128</v>
      </c>
      <c r="DA19" s="650"/>
      <c r="DB19" s="650"/>
      <c r="DC19" s="650"/>
      <c r="DD19" s="656" t="s">
        <v>138</v>
      </c>
      <c r="DE19" s="648"/>
      <c r="DF19" s="648"/>
      <c r="DG19" s="648"/>
      <c r="DH19" s="648"/>
      <c r="DI19" s="648"/>
      <c r="DJ19" s="648"/>
      <c r="DK19" s="648"/>
      <c r="DL19" s="648"/>
      <c r="DM19" s="648"/>
      <c r="DN19" s="648"/>
      <c r="DO19" s="648"/>
      <c r="DP19" s="649"/>
      <c r="DQ19" s="656" t="s">
        <v>138</v>
      </c>
      <c r="DR19" s="648"/>
      <c r="DS19" s="648"/>
      <c r="DT19" s="648"/>
      <c r="DU19" s="648"/>
      <c r="DV19" s="648"/>
      <c r="DW19" s="648"/>
      <c r="DX19" s="648"/>
      <c r="DY19" s="648"/>
      <c r="DZ19" s="648"/>
      <c r="EA19" s="648"/>
      <c r="EB19" s="648"/>
      <c r="EC19" s="657"/>
    </row>
    <row r="20" spans="2:133" ht="11.25" customHeight="1" x14ac:dyDescent="0.2">
      <c r="B20" s="644" t="s">
        <v>277</v>
      </c>
      <c r="C20" s="645"/>
      <c r="D20" s="645"/>
      <c r="E20" s="645"/>
      <c r="F20" s="645"/>
      <c r="G20" s="645"/>
      <c r="H20" s="645"/>
      <c r="I20" s="645"/>
      <c r="J20" s="645"/>
      <c r="K20" s="645"/>
      <c r="L20" s="645"/>
      <c r="M20" s="645"/>
      <c r="N20" s="645"/>
      <c r="O20" s="645"/>
      <c r="P20" s="645"/>
      <c r="Q20" s="646"/>
      <c r="R20" s="647">
        <v>1840</v>
      </c>
      <c r="S20" s="648"/>
      <c r="T20" s="648"/>
      <c r="U20" s="648"/>
      <c r="V20" s="648"/>
      <c r="W20" s="648"/>
      <c r="X20" s="648"/>
      <c r="Y20" s="649"/>
      <c r="Z20" s="650">
        <v>0</v>
      </c>
      <c r="AA20" s="650"/>
      <c r="AB20" s="650"/>
      <c r="AC20" s="650"/>
      <c r="AD20" s="651">
        <v>1840</v>
      </c>
      <c r="AE20" s="651"/>
      <c r="AF20" s="651"/>
      <c r="AG20" s="651"/>
      <c r="AH20" s="651"/>
      <c r="AI20" s="651"/>
      <c r="AJ20" s="651"/>
      <c r="AK20" s="651"/>
      <c r="AL20" s="652">
        <v>0.1</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v>70821</v>
      </c>
      <c r="BH20" s="648"/>
      <c r="BI20" s="648"/>
      <c r="BJ20" s="648"/>
      <c r="BK20" s="648"/>
      <c r="BL20" s="648"/>
      <c r="BM20" s="648"/>
      <c r="BN20" s="649"/>
      <c r="BO20" s="650">
        <v>7.6</v>
      </c>
      <c r="BP20" s="650"/>
      <c r="BQ20" s="650"/>
      <c r="BR20" s="650"/>
      <c r="BS20" s="656" t="s">
        <v>128</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4978356</v>
      </c>
      <c r="CS20" s="648"/>
      <c r="CT20" s="648"/>
      <c r="CU20" s="648"/>
      <c r="CV20" s="648"/>
      <c r="CW20" s="648"/>
      <c r="CX20" s="648"/>
      <c r="CY20" s="649"/>
      <c r="CZ20" s="650">
        <v>100</v>
      </c>
      <c r="DA20" s="650"/>
      <c r="DB20" s="650"/>
      <c r="DC20" s="650"/>
      <c r="DD20" s="656">
        <v>556855</v>
      </c>
      <c r="DE20" s="648"/>
      <c r="DF20" s="648"/>
      <c r="DG20" s="648"/>
      <c r="DH20" s="648"/>
      <c r="DI20" s="648"/>
      <c r="DJ20" s="648"/>
      <c r="DK20" s="648"/>
      <c r="DL20" s="648"/>
      <c r="DM20" s="648"/>
      <c r="DN20" s="648"/>
      <c r="DO20" s="648"/>
      <c r="DP20" s="649"/>
      <c r="DQ20" s="656">
        <v>3210266</v>
      </c>
      <c r="DR20" s="648"/>
      <c r="DS20" s="648"/>
      <c r="DT20" s="648"/>
      <c r="DU20" s="648"/>
      <c r="DV20" s="648"/>
      <c r="DW20" s="648"/>
      <c r="DX20" s="648"/>
      <c r="DY20" s="648"/>
      <c r="DZ20" s="648"/>
      <c r="EA20" s="648"/>
      <c r="EB20" s="648"/>
      <c r="EC20" s="657"/>
    </row>
    <row r="21" spans="2:133" ht="11.25" customHeight="1" x14ac:dyDescent="0.2">
      <c r="B21" s="644" t="s">
        <v>280</v>
      </c>
      <c r="C21" s="645"/>
      <c r="D21" s="645"/>
      <c r="E21" s="645"/>
      <c r="F21" s="645"/>
      <c r="G21" s="645"/>
      <c r="H21" s="645"/>
      <c r="I21" s="645"/>
      <c r="J21" s="645"/>
      <c r="K21" s="645"/>
      <c r="L21" s="645"/>
      <c r="M21" s="645"/>
      <c r="N21" s="645"/>
      <c r="O21" s="645"/>
      <c r="P21" s="645"/>
      <c r="Q21" s="646"/>
      <c r="R21" s="647">
        <v>783</v>
      </c>
      <c r="S21" s="648"/>
      <c r="T21" s="648"/>
      <c r="U21" s="648"/>
      <c r="V21" s="648"/>
      <c r="W21" s="648"/>
      <c r="X21" s="648"/>
      <c r="Y21" s="649"/>
      <c r="Z21" s="650">
        <v>0</v>
      </c>
      <c r="AA21" s="650"/>
      <c r="AB21" s="650"/>
      <c r="AC21" s="650"/>
      <c r="AD21" s="651">
        <v>783</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t="s">
        <v>128</v>
      </c>
      <c r="BH21" s="648"/>
      <c r="BI21" s="648"/>
      <c r="BJ21" s="648"/>
      <c r="BK21" s="648"/>
      <c r="BL21" s="648"/>
      <c r="BM21" s="648"/>
      <c r="BN21" s="649"/>
      <c r="BO21" s="650" t="s">
        <v>242</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282</v>
      </c>
      <c r="C22" s="645"/>
      <c r="D22" s="645"/>
      <c r="E22" s="645"/>
      <c r="F22" s="645"/>
      <c r="G22" s="645"/>
      <c r="H22" s="645"/>
      <c r="I22" s="645"/>
      <c r="J22" s="645"/>
      <c r="K22" s="645"/>
      <c r="L22" s="645"/>
      <c r="M22" s="645"/>
      <c r="N22" s="645"/>
      <c r="O22" s="645"/>
      <c r="P22" s="645"/>
      <c r="Q22" s="646"/>
      <c r="R22" s="647">
        <v>1734252</v>
      </c>
      <c r="S22" s="648"/>
      <c r="T22" s="648"/>
      <c r="U22" s="648"/>
      <c r="V22" s="648"/>
      <c r="W22" s="648"/>
      <c r="X22" s="648"/>
      <c r="Y22" s="649"/>
      <c r="Z22" s="650">
        <v>32.200000000000003</v>
      </c>
      <c r="AA22" s="650"/>
      <c r="AB22" s="650"/>
      <c r="AC22" s="650"/>
      <c r="AD22" s="651">
        <v>1364207</v>
      </c>
      <c r="AE22" s="651"/>
      <c r="AF22" s="651"/>
      <c r="AG22" s="651"/>
      <c r="AH22" s="651"/>
      <c r="AI22" s="651"/>
      <c r="AJ22" s="651"/>
      <c r="AK22" s="651"/>
      <c r="AL22" s="652">
        <v>55.2</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242</v>
      </c>
      <c r="BP22" s="650"/>
      <c r="BQ22" s="650"/>
      <c r="BR22" s="650"/>
      <c r="BS22" s="656" t="s">
        <v>242</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285</v>
      </c>
      <c r="C23" s="645"/>
      <c r="D23" s="645"/>
      <c r="E23" s="645"/>
      <c r="F23" s="645"/>
      <c r="G23" s="645"/>
      <c r="H23" s="645"/>
      <c r="I23" s="645"/>
      <c r="J23" s="645"/>
      <c r="K23" s="645"/>
      <c r="L23" s="645"/>
      <c r="M23" s="645"/>
      <c r="N23" s="645"/>
      <c r="O23" s="645"/>
      <c r="P23" s="645"/>
      <c r="Q23" s="646"/>
      <c r="R23" s="647">
        <v>1364207</v>
      </c>
      <c r="S23" s="648"/>
      <c r="T23" s="648"/>
      <c r="U23" s="648"/>
      <c r="V23" s="648"/>
      <c r="W23" s="648"/>
      <c r="X23" s="648"/>
      <c r="Y23" s="649"/>
      <c r="Z23" s="650">
        <v>25.4</v>
      </c>
      <c r="AA23" s="650"/>
      <c r="AB23" s="650"/>
      <c r="AC23" s="650"/>
      <c r="AD23" s="651">
        <v>1364207</v>
      </c>
      <c r="AE23" s="651"/>
      <c r="AF23" s="651"/>
      <c r="AG23" s="651"/>
      <c r="AH23" s="651"/>
      <c r="AI23" s="651"/>
      <c r="AJ23" s="651"/>
      <c r="AK23" s="651"/>
      <c r="AL23" s="652">
        <v>55.2</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v>70821</v>
      </c>
      <c r="BH23" s="648"/>
      <c r="BI23" s="648"/>
      <c r="BJ23" s="648"/>
      <c r="BK23" s="648"/>
      <c r="BL23" s="648"/>
      <c r="BM23" s="648"/>
      <c r="BN23" s="649"/>
      <c r="BO23" s="650">
        <v>7.6</v>
      </c>
      <c r="BP23" s="650"/>
      <c r="BQ23" s="650"/>
      <c r="BR23" s="650"/>
      <c r="BS23" s="656" t="s">
        <v>128</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78" t="s">
        <v>290</v>
      </c>
      <c r="DM23" s="679"/>
      <c r="DN23" s="679"/>
      <c r="DO23" s="679"/>
      <c r="DP23" s="679"/>
      <c r="DQ23" s="679"/>
      <c r="DR23" s="679"/>
      <c r="DS23" s="679"/>
      <c r="DT23" s="679"/>
      <c r="DU23" s="679"/>
      <c r="DV23" s="680"/>
      <c r="DW23" s="629" t="s">
        <v>291</v>
      </c>
      <c r="DX23" s="630"/>
      <c r="DY23" s="630"/>
      <c r="DZ23" s="630"/>
      <c r="EA23" s="630"/>
      <c r="EB23" s="630"/>
      <c r="EC23" s="631"/>
    </row>
    <row r="24" spans="2:133" ht="11.25" customHeight="1" x14ac:dyDescent="0.2">
      <c r="B24" s="644" t="s">
        <v>292</v>
      </c>
      <c r="C24" s="645"/>
      <c r="D24" s="645"/>
      <c r="E24" s="645"/>
      <c r="F24" s="645"/>
      <c r="G24" s="645"/>
      <c r="H24" s="645"/>
      <c r="I24" s="645"/>
      <c r="J24" s="645"/>
      <c r="K24" s="645"/>
      <c r="L24" s="645"/>
      <c r="M24" s="645"/>
      <c r="N24" s="645"/>
      <c r="O24" s="645"/>
      <c r="P24" s="645"/>
      <c r="Q24" s="646"/>
      <c r="R24" s="647">
        <v>370045</v>
      </c>
      <c r="S24" s="648"/>
      <c r="T24" s="648"/>
      <c r="U24" s="648"/>
      <c r="V24" s="648"/>
      <c r="W24" s="648"/>
      <c r="X24" s="648"/>
      <c r="Y24" s="649"/>
      <c r="Z24" s="650">
        <v>6.9</v>
      </c>
      <c r="AA24" s="650"/>
      <c r="AB24" s="650"/>
      <c r="AC24" s="650"/>
      <c r="AD24" s="651" t="s">
        <v>128</v>
      </c>
      <c r="AE24" s="651"/>
      <c r="AF24" s="651"/>
      <c r="AG24" s="651"/>
      <c r="AH24" s="651"/>
      <c r="AI24" s="651"/>
      <c r="AJ24" s="651"/>
      <c r="AK24" s="651"/>
      <c r="AL24" s="652" t="s">
        <v>138</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242</v>
      </c>
      <c r="BH24" s="648"/>
      <c r="BI24" s="648"/>
      <c r="BJ24" s="648"/>
      <c r="BK24" s="648"/>
      <c r="BL24" s="648"/>
      <c r="BM24" s="648"/>
      <c r="BN24" s="649"/>
      <c r="BO24" s="650" t="s">
        <v>128</v>
      </c>
      <c r="BP24" s="650"/>
      <c r="BQ24" s="650"/>
      <c r="BR24" s="650"/>
      <c r="BS24" s="656" t="s">
        <v>128</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1561420</v>
      </c>
      <c r="CS24" s="637"/>
      <c r="CT24" s="637"/>
      <c r="CU24" s="637"/>
      <c r="CV24" s="637"/>
      <c r="CW24" s="637"/>
      <c r="CX24" s="637"/>
      <c r="CY24" s="638"/>
      <c r="CZ24" s="641">
        <v>31.4</v>
      </c>
      <c r="DA24" s="642"/>
      <c r="DB24" s="642"/>
      <c r="DC24" s="661"/>
      <c r="DD24" s="686">
        <v>1201486</v>
      </c>
      <c r="DE24" s="637"/>
      <c r="DF24" s="637"/>
      <c r="DG24" s="637"/>
      <c r="DH24" s="637"/>
      <c r="DI24" s="637"/>
      <c r="DJ24" s="637"/>
      <c r="DK24" s="638"/>
      <c r="DL24" s="686">
        <v>1016681</v>
      </c>
      <c r="DM24" s="637"/>
      <c r="DN24" s="637"/>
      <c r="DO24" s="637"/>
      <c r="DP24" s="637"/>
      <c r="DQ24" s="637"/>
      <c r="DR24" s="637"/>
      <c r="DS24" s="637"/>
      <c r="DT24" s="637"/>
      <c r="DU24" s="637"/>
      <c r="DV24" s="638"/>
      <c r="DW24" s="641">
        <v>39.799999999999997</v>
      </c>
      <c r="DX24" s="642"/>
      <c r="DY24" s="642"/>
      <c r="DZ24" s="642"/>
      <c r="EA24" s="642"/>
      <c r="EB24" s="642"/>
      <c r="EC24" s="643"/>
    </row>
    <row r="25" spans="2:133" ht="11.25" customHeight="1" x14ac:dyDescent="0.2">
      <c r="B25" s="644" t="s">
        <v>295</v>
      </c>
      <c r="C25" s="645"/>
      <c r="D25" s="645"/>
      <c r="E25" s="645"/>
      <c r="F25" s="645"/>
      <c r="G25" s="645"/>
      <c r="H25" s="645"/>
      <c r="I25" s="645"/>
      <c r="J25" s="645"/>
      <c r="K25" s="645"/>
      <c r="L25" s="645"/>
      <c r="M25" s="645"/>
      <c r="N25" s="645"/>
      <c r="O25" s="645"/>
      <c r="P25" s="645"/>
      <c r="Q25" s="646"/>
      <c r="R25" s="647" t="s">
        <v>242</v>
      </c>
      <c r="S25" s="648"/>
      <c r="T25" s="648"/>
      <c r="U25" s="648"/>
      <c r="V25" s="648"/>
      <c r="W25" s="648"/>
      <c r="X25" s="648"/>
      <c r="Y25" s="649"/>
      <c r="Z25" s="650" t="s">
        <v>242</v>
      </c>
      <c r="AA25" s="650"/>
      <c r="AB25" s="650"/>
      <c r="AC25" s="650"/>
      <c r="AD25" s="651" t="s">
        <v>242</v>
      </c>
      <c r="AE25" s="651"/>
      <c r="AF25" s="651"/>
      <c r="AG25" s="651"/>
      <c r="AH25" s="651"/>
      <c r="AI25" s="651"/>
      <c r="AJ25" s="651"/>
      <c r="AK25" s="651"/>
      <c r="AL25" s="652" t="s">
        <v>128</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128</v>
      </c>
      <c r="BP25" s="650"/>
      <c r="BQ25" s="650"/>
      <c r="BR25" s="650"/>
      <c r="BS25" s="656" t="s">
        <v>242</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951455</v>
      </c>
      <c r="CS25" s="683"/>
      <c r="CT25" s="683"/>
      <c r="CU25" s="683"/>
      <c r="CV25" s="683"/>
      <c r="CW25" s="683"/>
      <c r="CX25" s="683"/>
      <c r="CY25" s="684"/>
      <c r="CZ25" s="652">
        <v>19.100000000000001</v>
      </c>
      <c r="DA25" s="681"/>
      <c r="DB25" s="681"/>
      <c r="DC25" s="685"/>
      <c r="DD25" s="656">
        <v>860727</v>
      </c>
      <c r="DE25" s="683"/>
      <c r="DF25" s="683"/>
      <c r="DG25" s="683"/>
      <c r="DH25" s="683"/>
      <c r="DI25" s="683"/>
      <c r="DJ25" s="683"/>
      <c r="DK25" s="684"/>
      <c r="DL25" s="656">
        <v>677358</v>
      </c>
      <c r="DM25" s="683"/>
      <c r="DN25" s="683"/>
      <c r="DO25" s="683"/>
      <c r="DP25" s="683"/>
      <c r="DQ25" s="683"/>
      <c r="DR25" s="683"/>
      <c r="DS25" s="683"/>
      <c r="DT25" s="683"/>
      <c r="DU25" s="683"/>
      <c r="DV25" s="684"/>
      <c r="DW25" s="652">
        <v>26.5</v>
      </c>
      <c r="DX25" s="681"/>
      <c r="DY25" s="681"/>
      <c r="DZ25" s="681"/>
      <c r="EA25" s="681"/>
      <c r="EB25" s="681"/>
      <c r="EC25" s="682"/>
    </row>
    <row r="26" spans="2:133" ht="11.25" customHeight="1" x14ac:dyDescent="0.2">
      <c r="B26" s="644" t="s">
        <v>298</v>
      </c>
      <c r="C26" s="645"/>
      <c r="D26" s="645"/>
      <c r="E26" s="645"/>
      <c r="F26" s="645"/>
      <c r="G26" s="645"/>
      <c r="H26" s="645"/>
      <c r="I26" s="645"/>
      <c r="J26" s="645"/>
      <c r="K26" s="645"/>
      <c r="L26" s="645"/>
      <c r="M26" s="645"/>
      <c r="N26" s="645"/>
      <c r="O26" s="645"/>
      <c r="P26" s="645"/>
      <c r="Q26" s="646"/>
      <c r="R26" s="647">
        <v>2903326</v>
      </c>
      <c r="S26" s="648"/>
      <c r="T26" s="648"/>
      <c r="U26" s="648"/>
      <c r="V26" s="648"/>
      <c r="W26" s="648"/>
      <c r="X26" s="648"/>
      <c r="Y26" s="649"/>
      <c r="Z26" s="650">
        <v>54</v>
      </c>
      <c r="AA26" s="650"/>
      <c r="AB26" s="650"/>
      <c r="AC26" s="650"/>
      <c r="AD26" s="651">
        <v>2462460</v>
      </c>
      <c r="AE26" s="651"/>
      <c r="AF26" s="651"/>
      <c r="AG26" s="651"/>
      <c r="AH26" s="651"/>
      <c r="AI26" s="651"/>
      <c r="AJ26" s="651"/>
      <c r="AK26" s="651"/>
      <c r="AL26" s="652">
        <v>99.7</v>
      </c>
      <c r="AM26" s="653"/>
      <c r="AN26" s="653"/>
      <c r="AO26" s="654"/>
      <c r="AP26" s="666" t="s">
        <v>299</v>
      </c>
      <c r="AQ26" s="687"/>
      <c r="AR26" s="687"/>
      <c r="AS26" s="687"/>
      <c r="AT26" s="687"/>
      <c r="AU26" s="687"/>
      <c r="AV26" s="687"/>
      <c r="AW26" s="687"/>
      <c r="AX26" s="687"/>
      <c r="AY26" s="687"/>
      <c r="AZ26" s="687"/>
      <c r="BA26" s="687"/>
      <c r="BB26" s="687"/>
      <c r="BC26" s="687"/>
      <c r="BD26" s="687"/>
      <c r="BE26" s="687"/>
      <c r="BF26" s="668"/>
      <c r="BG26" s="647" t="s">
        <v>242</v>
      </c>
      <c r="BH26" s="648"/>
      <c r="BI26" s="648"/>
      <c r="BJ26" s="648"/>
      <c r="BK26" s="648"/>
      <c r="BL26" s="648"/>
      <c r="BM26" s="648"/>
      <c r="BN26" s="649"/>
      <c r="BO26" s="650" t="s">
        <v>138</v>
      </c>
      <c r="BP26" s="650"/>
      <c r="BQ26" s="650"/>
      <c r="BR26" s="650"/>
      <c r="BS26" s="656" t="s">
        <v>138</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443633</v>
      </c>
      <c r="CS26" s="648"/>
      <c r="CT26" s="648"/>
      <c r="CU26" s="648"/>
      <c r="CV26" s="648"/>
      <c r="CW26" s="648"/>
      <c r="CX26" s="648"/>
      <c r="CY26" s="649"/>
      <c r="CZ26" s="652">
        <v>8.9</v>
      </c>
      <c r="DA26" s="681"/>
      <c r="DB26" s="681"/>
      <c r="DC26" s="685"/>
      <c r="DD26" s="656">
        <v>381260</v>
      </c>
      <c r="DE26" s="648"/>
      <c r="DF26" s="648"/>
      <c r="DG26" s="648"/>
      <c r="DH26" s="648"/>
      <c r="DI26" s="648"/>
      <c r="DJ26" s="648"/>
      <c r="DK26" s="649"/>
      <c r="DL26" s="656" t="s">
        <v>128</v>
      </c>
      <c r="DM26" s="648"/>
      <c r="DN26" s="648"/>
      <c r="DO26" s="648"/>
      <c r="DP26" s="648"/>
      <c r="DQ26" s="648"/>
      <c r="DR26" s="648"/>
      <c r="DS26" s="648"/>
      <c r="DT26" s="648"/>
      <c r="DU26" s="648"/>
      <c r="DV26" s="649"/>
      <c r="DW26" s="652" t="s">
        <v>128</v>
      </c>
      <c r="DX26" s="681"/>
      <c r="DY26" s="681"/>
      <c r="DZ26" s="681"/>
      <c r="EA26" s="681"/>
      <c r="EB26" s="681"/>
      <c r="EC26" s="682"/>
    </row>
    <row r="27" spans="2:133" ht="11.25" customHeight="1" x14ac:dyDescent="0.2">
      <c r="B27" s="644" t="s">
        <v>301</v>
      </c>
      <c r="C27" s="645"/>
      <c r="D27" s="645"/>
      <c r="E27" s="645"/>
      <c r="F27" s="645"/>
      <c r="G27" s="645"/>
      <c r="H27" s="645"/>
      <c r="I27" s="645"/>
      <c r="J27" s="645"/>
      <c r="K27" s="645"/>
      <c r="L27" s="645"/>
      <c r="M27" s="645"/>
      <c r="N27" s="645"/>
      <c r="O27" s="645"/>
      <c r="P27" s="645"/>
      <c r="Q27" s="646"/>
      <c r="R27" s="647">
        <v>671</v>
      </c>
      <c r="S27" s="648"/>
      <c r="T27" s="648"/>
      <c r="U27" s="648"/>
      <c r="V27" s="648"/>
      <c r="W27" s="648"/>
      <c r="X27" s="648"/>
      <c r="Y27" s="649"/>
      <c r="Z27" s="650">
        <v>0</v>
      </c>
      <c r="AA27" s="650"/>
      <c r="AB27" s="650"/>
      <c r="AC27" s="650"/>
      <c r="AD27" s="651">
        <v>671</v>
      </c>
      <c r="AE27" s="651"/>
      <c r="AF27" s="651"/>
      <c r="AG27" s="651"/>
      <c r="AH27" s="651"/>
      <c r="AI27" s="651"/>
      <c r="AJ27" s="651"/>
      <c r="AK27" s="651"/>
      <c r="AL27" s="652">
        <v>0</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934539</v>
      </c>
      <c r="BH27" s="648"/>
      <c r="BI27" s="648"/>
      <c r="BJ27" s="648"/>
      <c r="BK27" s="648"/>
      <c r="BL27" s="648"/>
      <c r="BM27" s="648"/>
      <c r="BN27" s="649"/>
      <c r="BO27" s="650">
        <v>100</v>
      </c>
      <c r="BP27" s="650"/>
      <c r="BQ27" s="650"/>
      <c r="BR27" s="650"/>
      <c r="BS27" s="656">
        <v>11617</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396958</v>
      </c>
      <c r="CS27" s="683"/>
      <c r="CT27" s="683"/>
      <c r="CU27" s="683"/>
      <c r="CV27" s="683"/>
      <c r="CW27" s="683"/>
      <c r="CX27" s="683"/>
      <c r="CY27" s="684"/>
      <c r="CZ27" s="652">
        <v>8</v>
      </c>
      <c r="DA27" s="681"/>
      <c r="DB27" s="681"/>
      <c r="DC27" s="685"/>
      <c r="DD27" s="656">
        <v>133470</v>
      </c>
      <c r="DE27" s="683"/>
      <c r="DF27" s="683"/>
      <c r="DG27" s="683"/>
      <c r="DH27" s="683"/>
      <c r="DI27" s="683"/>
      <c r="DJ27" s="683"/>
      <c r="DK27" s="684"/>
      <c r="DL27" s="656">
        <v>132034</v>
      </c>
      <c r="DM27" s="683"/>
      <c r="DN27" s="683"/>
      <c r="DO27" s="683"/>
      <c r="DP27" s="683"/>
      <c r="DQ27" s="683"/>
      <c r="DR27" s="683"/>
      <c r="DS27" s="683"/>
      <c r="DT27" s="683"/>
      <c r="DU27" s="683"/>
      <c r="DV27" s="684"/>
      <c r="DW27" s="652">
        <v>5.2</v>
      </c>
      <c r="DX27" s="681"/>
      <c r="DY27" s="681"/>
      <c r="DZ27" s="681"/>
      <c r="EA27" s="681"/>
      <c r="EB27" s="681"/>
      <c r="EC27" s="682"/>
    </row>
    <row r="28" spans="2:133" ht="11.25" customHeight="1" x14ac:dyDescent="0.2">
      <c r="B28" s="644" t="s">
        <v>304</v>
      </c>
      <c r="C28" s="645"/>
      <c r="D28" s="645"/>
      <c r="E28" s="645"/>
      <c r="F28" s="645"/>
      <c r="G28" s="645"/>
      <c r="H28" s="645"/>
      <c r="I28" s="645"/>
      <c r="J28" s="645"/>
      <c r="K28" s="645"/>
      <c r="L28" s="645"/>
      <c r="M28" s="645"/>
      <c r="N28" s="645"/>
      <c r="O28" s="645"/>
      <c r="P28" s="645"/>
      <c r="Q28" s="646"/>
      <c r="R28" s="647">
        <v>14103</v>
      </c>
      <c r="S28" s="648"/>
      <c r="T28" s="648"/>
      <c r="U28" s="648"/>
      <c r="V28" s="648"/>
      <c r="W28" s="648"/>
      <c r="X28" s="648"/>
      <c r="Y28" s="649"/>
      <c r="Z28" s="650">
        <v>0.3</v>
      </c>
      <c r="AA28" s="650"/>
      <c r="AB28" s="650"/>
      <c r="AC28" s="650"/>
      <c r="AD28" s="651" t="s">
        <v>128</v>
      </c>
      <c r="AE28" s="651"/>
      <c r="AF28" s="651"/>
      <c r="AG28" s="651"/>
      <c r="AH28" s="651"/>
      <c r="AI28" s="651"/>
      <c r="AJ28" s="651"/>
      <c r="AK28" s="651"/>
      <c r="AL28" s="652" t="s">
        <v>242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213007</v>
      </c>
      <c r="CS28" s="648"/>
      <c r="CT28" s="648"/>
      <c r="CU28" s="648"/>
      <c r="CV28" s="648"/>
      <c r="CW28" s="648"/>
      <c r="CX28" s="648"/>
      <c r="CY28" s="649"/>
      <c r="CZ28" s="652">
        <v>4.3</v>
      </c>
      <c r="DA28" s="681"/>
      <c r="DB28" s="681"/>
      <c r="DC28" s="685"/>
      <c r="DD28" s="656">
        <v>207289</v>
      </c>
      <c r="DE28" s="648"/>
      <c r="DF28" s="648"/>
      <c r="DG28" s="648"/>
      <c r="DH28" s="648"/>
      <c r="DI28" s="648"/>
      <c r="DJ28" s="648"/>
      <c r="DK28" s="649"/>
      <c r="DL28" s="656">
        <v>207289</v>
      </c>
      <c r="DM28" s="648"/>
      <c r="DN28" s="648"/>
      <c r="DO28" s="648"/>
      <c r="DP28" s="648"/>
      <c r="DQ28" s="648"/>
      <c r="DR28" s="648"/>
      <c r="DS28" s="648"/>
      <c r="DT28" s="648"/>
      <c r="DU28" s="648"/>
      <c r="DV28" s="649"/>
      <c r="DW28" s="652">
        <v>8.1</v>
      </c>
      <c r="DX28" s="681"/>
      <c r="DY28" s="681"/>
      <c r="DZ28" s="681"/>
      <c r="EA28" s="681"/>
      <c r="EB28" s="681"/>
      <c r="EC28" s="682"/>
    </row>
    <row r="29" spans="2:133" ht="11.25" customHeight="1" x14ac:dyDescent="0.2">
      <c r="B29" s="644" t="s">
        <v>306</v>
      </c>
      <c r="C29" s="645"/>
      <c r="D29" s="645"/>
      <c r="E29" s="645"/>
      <c r="F29" s="645"/>
      <c r="G29" s="645"/>
      <c r="H29" s="645"/>
      <c r="I29" s="645"/>
      <c r="J29" s="645"/>
      <c r="K29" s="645"/>
      <c r="L29" s="645"/>
      <c r="M29" s="645"/>
      <c r="N29" s="645"/>
      <c r="O29" s="645"/>
      <c r="P29" s="645"/>
      <c r="Q29" s="646"/>
      <c r="R29" s="647">
        <v>46288</v>
      </c>
      <c r="S29" s="648"/>
      <c r="T29" s="648"/>
      <c r="U29" s="648"/>
      <c r="V29" s="648"/>
      <c r="W29" s="648"/>
      <c r="X29" s="648"/>
      <c r="Y29" s="649"/>
      <c r="Z29" s="650">
        <v>0.9</v>
      </c>
      <c r="AA29" s="650"/>
      <c r="AB29" s="650"/>
      <c r="AC29" s="650"/>
      <c r="AD29" s="651">
        <v>7653</v>
      </c>
      <c r="AE29" s="651"/>
      <c r="AF29" s="651"/>
      <c r="AG29" s="651"/>
      <c r="AH29" s="651"/>
      <c r="AI29" s="651"/>
      <c r="AJ29" s="651"/>
      <c r="AK29" s="651"/>
      <c r="AL29" s="652">
        <v>0.3</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307</v>
      </c>
      <c r="CE29" s="692"/>
      <c r="CF29" s="662" t="s">
        <v>70</v>
      </c>
      <c r="CG29" s="663"/>
      <c r="CH29" s="663"/>
      <c r="CI29" s="663"/>
      <c r="CJ29" s="663"/>
      <c r="CK29" s="663"/>
      <c r="CL29" s="663"/>
      <c r="CM29" s="663"/>
      <c r="CN29" s="663"/>
      <c r="CO29" s="663"/>
      <c r="CP29" s="663"/>
      <c r="CQ29" s="664"/>
      <c r="CR29" s="647">
        <v>213007</v>
      </c>
      <c r="CS29" s="683"/>
      <c r="CT29" s="683"/>
      <c r="CU29" s="683"/>
      <c r="CV29" s="683"/>
      <c r="CW29" s="683"/>
      <c r="CX29" s="683"/>
      <c r="CY29" s="684"/>
      <c r="CZ29" s="652">
        <v>4.3</v>
      </c>
      <c r="DA29" s="681"/>
      <c r="DB29" s="681"/>
      <c r="DC29" s="685"/>
      <c r="DD29" s="656">
        <v>207289</v>
      </c>
      <c r="DE29" s="683"/>
      <c r="DF29" s="683"/>
      <c r="DG29" s="683"/>
      <c r="DH29" s="683"/>
      <c r="DI29" s="683"/>
      <c r="DJ29" s="683"/>
      <c r="DK29" s="684"/>
      <c r="DL29" s="656">
        <v>207289</v>
      </c>
      <c r="DM29" s="683"/>
      <c r="DN29" s="683"/>
      <c r="DO29" s="683"/>
      <c r="DP29" s="683"/>
      <c r="DQ29" s="683"/>
      <c r="DR29" s="683"/>
      <c r="DS29" s="683"/>
      <c r="DT29" s="683"/>
      <c r="DU29" s="683"/>
      <c r="DV29" s="684"/>
      <c r="DW29" s="652">
        <v>8.1</v>
      </c>
      <c r="DX29" s="681"/>
      <c r="DY29" s="681"/>
      <c r="DZ29" s="681"/>
      <c r="EA29" s="681"/>
      <c r="EB29" s="681"/>
      <c r="EC29" s="682"/>
    </row>
    <row r="30" spans="2:133" ht="11.25" customHeight="1" x14ac:dyDescent="0.2">
      <c r="B30" s="644" t="s">
        <v>308</v>
      </c>
      <c r="C30" s="645"/>
      <c r="D30" s="645"/>
      <c r="E30" s="645"/>
      <c r="F30" s="645"/>
      <c r="G30" s="645"/>
      <c r="H30" s="645"/>
      <c r="I30" s="645"/>
      <c r="J30" s="645"/>
      <c r="K30" s="645"/>
      <c r="L30" s="645"/>
      <c r="M30" s="645"/>
      <c r="N30" s="645"/>
      <c r="O30" s="645"/>
      <c r="P30" s="645"/>
      <c r="Q30" s="646"/>
      <c r="R30" s="647">
        <v>3838</v>
      </c>
      <c r="S30" s="648"/>
      <c r="T30" s="648"/>
      <c r="U30" s="648"/>
      <c r="V30" s="648"/>
      <c r="W30" s="648"/>
      <c r="X30" s="648"/>
      <c r="Y30" s="649"/>
      <c r="Z30" s="650">
        <v>0.1</v>
      </c>
      <c r="AA30" s="650"/>
      <c r="AB30" s="650"/>
      <c r="AC30" s="650"/>
      <c r="AD30" s="651" t="s">
        <v>242</v>
      </c>
      <c r="AE30" s="651"/>
      <c r="AF30" s="651"/>
      <c r="AG30" s="651"/>
      <c r="AH30" s="651"/>
      <c r="AI30" s="651"/>
      <c r="AJ30" s="651"/>
      <c r="AK30" s="651"/>
      <c r="AL30" s="652" t="s">
        <v>242</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309</v>
      </c>
      <c r="BH30" s="700"/>
      <c r="BI30" s="700"/>
      <c r="BJ30" s="700"/>
      <c r="BK30" s="700"/>
      <c r="BL30" s="700"/>
      <c r="BM30" s="700"/>
      <c r="BN30" s="700"/>
      <c r="BO30" s="700"/>
      <c r="BP30" s="700"/>
      <c r="BQ30" s="701"/>
      <c r="BR30" s="626" t="s">
        <v>310</v>
      </c>
      <c r="BS30" s="700"/>
      <c r="BT30" s="700"/>
      <c r="BU30" s="700"/>
      <c r="BV30" s="700"/>
      <c r="BW30" s="700"/>
      <c r="BX30" s="700"/>
      <c r="BY30" s="700"/>
      <c r="BZ30" s="700"/>
      <c r="CA30" s="700"/>
      <c r="CB30" s="701"/>
      <c r="CD30" s="693"/>
      <c r="CE30" s="694"/>
      <c r="CF30" s="662" t="s">
        <v>311</v>
      </c>
      <c r="CG30" s="663"/>
      <c r="CH30" s="663"/>
      <c r="CI30" s="663"/>
      <c r="CJ30" s="663"/>
      <c r="CK30" s="663"/>
      <c r="CL30" s="663"/>
      <c r="CM30" s="663"/>
      <c r="CN30" s="663"/>
      <c r="CO30" s="663"/>
      <c r="CP30" s="663"/>
      <c r="CQ30" s="664"/>
      <c r="CR30" s="647">
        <v>199464</v>
      </c>
      <c r="CS30" s="648"/>
      <c r="CT30" s="648"/>
      <c r="CU30" s="648"/>
      <c r="CV30" s="648"/>
      <c r="CW30" s="648"/>
      <c r="CX30" s="648"/>
      <c r="CY30" s="649"/>
      <c r="CZ30" s="652">
        <v>4</v>
      </c>
      <c r="DA30" s="681"/>
      <c r="DB30" s="681"/>
      <c r="DC30" s="685"/>
      <c r="DD30" s="656">
        <v>193746</v>
      </c>
      <c r="DE30" s="648"/>
      <c r="DF30" s="648"/>
      <c r="DG30" s="648"/>
      <c r="DH30" s="648"/>
      <c r="DI30" s="648"/>
      <c r="DJ30" s="648"/>
      <c r="DK30" s="649"/>
      <c r="DL30" s="656">
        <v>193746</v>
      </c>
      <c r="DM30" s="648"/>
      <c r="DN30" s="648"/>
      <c r="DO30" s="648"/>
      <c r="DP30" s="648"/>
      <c r="DQ30" s="648"/>
      <c r="DR30" s="648"/>
      <c r="DS30" s="648"/>
      <c r="DT30" s="648"/>
      <c r="DU30" s="648"/>
      <c r="DV30" s="649"/>
      <c r="DW30" s="652">
        <v>7.6</v>
      </c>
      <c r="DX30" s="681"/>
      <c r="DY30" s="681"/>
      <c r="DZ30" s="681"/>
      <c r="EA30" s="681"/>
      <c r="EB30" s="681"/>
      <c r="EC30" s="682"/>
    </row>
    <row r="31" spans="2:133" ht="11.25" customHeight="1" x14ac:dyDescent="0.2">
      <c r="B31" s="644" t="s">
        <v>312</v>
      </c>
      <c r="C31" s="645"/>
      <c r="D31" s="645"/>
      <c r="E31" s="645"/>
      <c r="F31" s="645"/>
      <c r="G31" s="645"/>
      <c r="H31" s="645"/>
      <c r="I31" s="645"/>
      <c r="J31" s="645"/>
      <c r="K31" s="645"/>
      <c r="L31" s="645"/>
      <c r="M31" s="645"/>
      <c r="N31" s="645"/>
      <c r="O31" s="645"/>
      <c r="P31" s="645"/>
      <c r="Q31" s="646"/>
      <c r="R31" s="647">
        <v>1306881</v>
      </c>
      <c r="S31" s="648"/>
      <c r="T31" s="648"/>
      <c r="U31" s="648"/>
      <c r="V31" s="648"/>
      <c r="W31" s="648"/>
      <c r="X31" s="648"/>
      <c r="Y31" s="649"/>
      <c r="Z31" s="650">
        <v>24.3</v>
      </c>
      <c r="AA31" s="650"/>
      <c r="AB31" s="650"/>
      <c r="AC31" s="650"/>
      <c r="AD31" s="651" t="s">
        <v>128</v>
      </c>
      <c r="AE31" s="651"/>
      <c r="AF31" s="651"/>
      <c r="AG31" s="651"/>
      <c r="AH31" s="651"/>
      <c r="AI31" s="651"/>
      <c r="AJ31" s="651"/>
      <c r="AK31" s="651"/>
      <c r="AL31" s="652" t="s">
        <v>138</v>
      </c>
      <c r="AM31" s="653"/>
      <c r="AN31" s="653"/>
      <c r="AO31" s="654"/>
      <c r="AP31" s="704" t="s">
        <v>313</v>
      </c>
      <c r="AQ31" s="705"/>
      <c r="AR31" s="705"/>
      <c r="AS31" s="705"/>
      <c r="AT31" s="710" t="s">
        <v>314</v>
      </c>
      <c r="AU31" s="231"/>
      <c r="AV31" s="231"/>
      <c r="AW31" s="231"/>
      <c r="AX31" s="633" t="s">
        <v>190</v>
      </c>
      <c r="AY31" s="634"/>
      <c r="AZ31" s="634"/>
      <c r="BA31" s="634"/>
      <c r="BB31" s="634"/>
      <c r="BC31" s="634"/>
      <c r="BD31" s="634"/>
      <c r="BE31" s="634"/>
      <c r="BF31" s="635"/>
      <c r="BG31" s="715">
        <v>97.9</v>
      </c>
      <c r="BH31" s="702"/>
      <c r="BI31" s="702"/>
      <c r="BJ31" s="702"/>
      <c r="BK31" s="702"/>
      <c r="BL31" s="702"/>
      <c r="BM31" s="642">
        <v>92.4</v>
      </c>
      <c r="BN31" s="702"/>
      <c r="BO31" s="702"/>
      <c r="BP31" s="702"/>
      <c r="BQ31" s="703"/>
      <c r="BR31" s="715">
        <v>98.6</v>
      </c>
      <c r="BS31" s="702"/>
      <c r="BT31" s="702"/>
      <c r="BU31" s="702"/>
      <c r="BV31" s="702"/>
      <c r="BW31" s="702"/>
      <c r="BX31" s="642">
        <v>92.9</v>
      </c>
      <c r="BY31" s="702"/>
      <c r="BZ31" s="702"/>
      <c r="CA31" s="702"/>
      <c r="CB31" s="703"/>
      <c r="CD31" s="693"/>
      <c r="CE31" s="694"/>
      <c r="CF31" s="662" t="s">
        <v>315</v>
      </c>
      <c r="CG31" s="663"/>
      <c r="CH31" s="663"/>
      <c r="CI31" s="663"/>
      <c r="CJ31" s="663"/>
      <c r="CK31" s="663"/>
      <c r="CL31" s="663"/>
      <c r="CM31" s="663"/>
      <c r="CN31" s="663"/>
      <c r="CO31" s="663"/>
      <c r="CP31" s="663"/>
      <c r="CQ31" s="664"/>
      <c r="CR31" s="647">
        <v>13543</v>
      </c>
      <c r="CS31" s="683"/>
      <c r="CT31" s="683"/>
      <c r="CU31" s="683"/>
      <c r="CV31" s="683"/>
      <c r="CW31" s="683"/>
      <c r="CX31" s="683"/>
      <c r="CY31" s="684"/>
      <c r="CZ31" s="652">
        <v>0.3</v>
      </c>
      <c r="DA31" s="681"/>
      <c r="DB31" s="681"/>
      <c r="DC31" s="685"/>
      <c r="DD31" s="656">
        <v>13543</v>
      </c>
      <c r="DE31" s="683"/>
      <c r="DF31" s="683"/>
      <c r="DG31" s="683"/>
      <c r="DH31" s="683"/>
      <c r="DI31" s="683"/>
      <c r="DJ31" s="683"/>
      <c r="DK31" s="684"/>
      <c r="DL31" s="656">
        <v>13543</v>
      </c>
      <c r="DM31" s="683"/>
      <c r="DN31" s="683"/>
      <c r="DO31" s="683"/>
      <c r="DP31" s="683"/>
      <c r="DQ31" s="683"/>
      <c r="DR31" s="683"/>
      <c r="DS31" s="683"/>
      <c r="DT31" s="683"/>
      <c r="DU31" s="683"/>
      <c r="DV31" s="684"/>
      <c r="DW31" s="652">
        <v>0.5</v>
      </c>
      <c r="DX31" s="681"/>
      <c r="DY31" s="681"/>
      <c r="DZ31" s="681"/>
      <c r="EA31" s="681"/>
      <c r="EB31" s="681"/>
      <c r="EC31" s="682"/>
    </row>
    <row r="32" spans="2:133" ht="11.25" customHeight="1" x14ac:dyDescent="0.2">
      <c r="B32" s="697" t="s">
        <v>316</v>
      </c>
      <c r="C32" s="698"/>
      <c r="D32" s="698"/>
      <c r="E32" s="698"/>
      <c r="F32" s="698"/>
      <c r="G32" s="698"/>
      <c r="H32" s="698"/>
      <c r="I32" s="698"/>
      <c r="J32" s="698"/>
      <c r="K32" s="698"/>
      <c r="L32" s="698"/>
      <c r="M32" s="698"/>
      <c r="N32" s="698"/>
      <c r="O32" s="698"/>
      <c r="P32" s="698"/>
      <c r="Q32" s="699"/>
      <c r="R32" s="647" t="s">
        <v>128</v>
      </c>
      <c r="S32" s="648"/>
      <c r="T32" s="648"/>
      <c r="U32" s="648"/>
      <c r="V32" s="648"/>
      <c r="W32" s="648"/>
      <c r="X32" s="648"/>
      <c r="Y32" s="649"/>
      <c r="Z32" s="650" t="s">
        <v>128</v>
      </c>
      <c r="AA32" s="650"/>
      <c r="AB32" s="650"/>
      <c r="AC32" s="650"/>
      <c r="AD32" s="651" t="s">
        <v>242</v>
      </c>
      <c r="AE32" s="651"/>
      <c r="AF32" s="651"/>
      <c r="AG32" s="651"/>
      <c r="AH32" s="651"/>
      <c r="AI32" s="651"/>
      <c r="AJ32" s="651"/>
      <c r="AK32" s="651"/>
      <c r="AL32" s="652" t="s">
        <v>242</v>
      </c>
      <c r="AM32" s="653"/>
      <c r="AN32" s="653"/>
      <c r="AO32" s="654"/>
      <c r="AP32" s="706"/>
      <c r="AQ32" s="707"/>
      <c r="AR32" s="707"/>
      <c r="AS32" s="707"/>
      <c r="AT32" s="711"/>
      <c r="AU32" s="230" t="s">
        <v>317</v>
      </c>
      <c r="AV32" s="230"/>
      <c r="AW32" s="230"/>
      <c r="AX32" s="644" t="s">
        <v>318</v>
      </c>
      <c r="AY32" s="645"/>
      <c r="AZ32" s="645"/>
      <c r="BA32" s="645"/>
      <c r="BB32" s="645"/>
      <c r="BC32" s="645"/>
      <c r="BD32" s="645"/>
      <c r="BE32" s="645"/>
      <c r="BF32" s="646"/>
      <c r="BG32" s="716">
        <v>98.9</v>
      </c>
      <c r="BH32" s="683"/>
      <c r="BI32" s="683"/>
      <c r="BJ32" s="683"/>
      <c r="BK32" s="683"/>
      <c r="BL32" s="683"/>
      <c r="BM32" s="653">
        <v>94.9</v>
      </c>
      <c r="BN32" s="713"/>
      <c r="BO32" s="713"/>
      <c r="BP32" s="713"/>
      <c r="BQ32" s="714"/>
      <c r="BR32" s="716">
        <v>98.8</v>
      </c>
      <c r="BS32" s="683"/>
      <c r="BT32" s="683"/>
      <c r="BU32" s="683"/>
      <c r="BV32" s="683"/>
      <c r="BW32" s="683"/>
      <c r="BX32" s="653">
        <v>94.7</v>
      </c>
      <c r="BY32" s="713"/>
      <c r="BZ32" s="713"/>
      <c r="CA32" s="713"/>
      <c r="CB32" s="714"/>
      <c r="CD32" s="695"/>
      <c r="CE32" s="696"/>
      <c r="CF32" s="662" t="s">
        <v>319</v>
      </c>
      <c r="CG32" s="663"/>
      <c r="CH32" s="663"/>
      <c r="CI32" s="663"/>
      <c r="CJ32" s="663"/>
      <c r="CK32" s="663"/>
      <c r="CL32" s="663"/>
      <c r="CM32" s="663"/>
      <c r="CN32" s="663"/>
      <c r="CO32" s="663"/>
      <c r="CP32" s="663"/>
      <c r="CQ32" s="664"/>
      <c r="CR32" s="647" t="s">
        <v>128</v>
      </c>
      <c r="CS32" s="648"/>
      <c r="CT32" s="648"/>
      <c r="CU32" s="648"/>
      <c r="CV32" s="648"/>
      <c r="CW32" s="648"/>
      <c r="CX32" s="648"/>
      <c r="CY32" s="649"/>
      <c r="CZ32" s="652" t="s">
        <v>138</v>
      </c>
      <c r="DA32" s="681"/>
      <c r="DB32" s="681"/>
      <c r="DC32" s="685"/>
      <c r="DD32" s="656" t="s">
        <v>138</v>
      </c>
      <c r="DE32" s="648"/>
      <c r="DF32" s="648"/>
      <c r="DG32" s="648"/>
      <c r="DH32" s="648"/>
      <c r="DI32" s="648"/>
      <c r="DJ32" s="648"/>
      <c r="DK32" s="649"/>
      <c r="DL32" s="656" t="s">
        <v>128</v>
      </c>
      <c r="DM32" s="648"/>
      <c r="DN32" s="648"/>
      <c r="DO32" s="648"/>
      <c r="DP32" s="648"/>
      <c r="DQ32" s="648"/>
      <c r="DR32" s="648"/>
      <c r="DS32" s="648"/>
      <c r="DT32" s="648"/>
      <c r="DU32" s="648"/>
      <c r="DV32" s="649"/>
      <c r="DW32" s="652" t="s">
        <v>138</v>
      </c>
      <c r="DX32" s="681"/>
      <c r="DY32" s="681"/>
      <c r="DZ32" s="681"/>
      <c r="EA32" s="681"/>
      <c r="EB32" s="681"/>
      <c r="EC32" s="682"/>
    </row>
    <row r="33" spans="2:133" ht="11.25" customHeight="1" x14ac:dyDescent="0.2">
      <c r="B33" s="644" t="s">
        <v>320</v>
      </c>
      <c r="C33" s="645"/>
      <c r="D33" s="645"/>
      <c r="E33" s="645"/>
      <c r="F33" s="645"/>
      <c r="G33" s="645"/>
      <c r="H33" s="645"/>
      <c r="I33" s="645"/>
      <c r="J33" s="645"/>
      <c r="K33" s="645"/>
      <c r="L33" s="645"/>
      <c r="M33" s="645"/>
      <c r="N33" s="645"/>
      <c r="O33" s="645"/>
      <c r="P33" s="645"/>
      <c r="Q33" s="646"/>
      <c r="R33" s="647">
        <v>332107</v>
      </c>
      <c r="S33" s="648"/>
      <c r="T33" s="648"/>
      <c r="U33" s="648"/>
      <c r="V33" s="648"/>
      <c r="W33" s="648"/>
      <c r="X33" s="648"/>
      <c r="Y33" s="649"/>
      <c r="Z33" s="650">
        <v>6.2</v>
      </c>
      <c r="AA33" s="650"/>
      <c r="AB33" s="650"/>
      <c r="AC33" s="650"/>
      <c r="AD33" s="651" t="s">
        <v>128</v>
      </c>
      <c r="AE33" s="651"/>
      <c r="AF33" s="651"/>
      <c r="AG33" s="651"/>
      <c r="AH33" s="651"/>
      <c r="AI33" s="651"/>
      <c r="AJ33" s="651"/>
      <c r="AK33" s="651"/>
      <c r="AL33" s="652" t="s">
        <v>242</v>
      </c>
      <c r="AM33" s="653"/>
      <c r="AN33" s="653"/>
      <c r="AO33" s="654"/>
      <c r="AP33" s="708"/>
      <c r="AQ33" s="709"/>
      <c r="AR33" s="709"/>
      <c r="AS33" s="709"/>
      <c r="AT33" s="712"/>
      <c r="AU33" s="232"/>
      <c r="AV33" s="232"/>
      <c r="AW33" s="232"/>
      <c r="AX33" s="688" t="s">
        <v>321</v>
      </c>
      <c r="AY33" s="689"/>
      <c r="AZ33" s="689"/>
      <c r="BA33" s="689"/>
      <c r="BB33" s="689"/>
      <c r="BC33" s="689"/>
      <c r="BD33" s="689"/>
      <c r="BE33" s="689"/>
      <c r="BF33" s="690"/>
      <c r="BG33" s="717">
        <v>96.9</v>
      </c>
      <c r="BH33" s="718"/>
      <c r="BI33" s="718"/>
      <c r="BJ33" s="718"/>
      <c r="BK33" s="718"/>
      <c r="BL33" s="718"/>
      <c r="BM33" s="719">
        <v>90.6</v>
      </c>
      <c r="BN33" s="718"/>
      <c r="BO33" s="718"/>
      <c r="BP33" s="718"/>
      <c r="BQ33" s="720"/>
      <c r="BR33" s="717">
        <v>98.6</v>
      </c>
      <c r="BS33" s="718"/>
      <c r="BT33" s="718"/>
      <c r="BU33" s="718"/>
      <c r="BV33" s="718"/>
      <c r="BW33" s="718"/>
      <c r="BX33" s="719">
        <v>91.5</v>
      </c>
      <c r="BY33" s="718"/>
      <c r="BZ33" s="718"/>
      <c r="CA33" s="718"/>
      <c r="CB33" s="720"/>
      <c r="CD33" s="662" t="s">
        <v>322</v>
      </c>
      <c r="CE33" s="663"/>
      <c r="CF33" s="663"/>
      <c r="CG33" s="663"/>
      <c r="CH33" s="663"/>
      <c r="CI33" s="663"/>
      <c r="CJ33" s="663"/>
      <c r="CK33" s="663"/>
      <c r="CL33" s="663"/>
      <c r="CM33" s="663"/>
      <c r="CN33" s="663"/>
      <c r="CO33" s="663"/>
      <c r="CP33" s="663"/>
      <c r="CQ33" s="664"/>
      <c r="CR33" s="647">
        <v>2860081</v>
      </c>
      <c r="CS33" s="683"/>
      <c r="CT33" s="683"/>
      <c r="CU33" s="683"/>
      <c r="CV33" s="683"/>
      <c r="CW33" s="683"/>
      <c r="CX33" s="683"/>
      <c r="CY33" s="684"/>
      <c r="CZ33" s="652">
        <v>57.5</v>
      </c>
      <c r="DA33" s="681"/>
      <c r="DB33" s="681"/>
      <c r="DC33" s="685"/>
      <c r="DD33" s="656">
        <v>1784519</v>
      </c>
      <c r="DE33" s="683"/>
      <c r="DF33" s="683"/>
      <c r="DG33" s="683"/>
      <c r="DH33" s="683"/>
      <c r="DI33" s="683"/>
      <c r="DJ33" s="683"/>
      <c r="DK33" s="684"/>
      <c r="DL33" s="656">
        <v>1011213</v>
      </c>
      <c r="DM33" s="683"/>
      <c r="DN33" s="683"/>
      <c r="DO33" s="683"/>
      <c r="DP33" s="683"/>
      <c r="DQ33" s="683"/>
      <c r="DR33" s="683"/>
      <c r="DS33" s="683"/>
      <c r="DT33" s="683"/>
      <c r="DU33" s="683"/>
      <c r="DV33" s="684"/>
      <c r="DW33" s="652">
        <v>39.6</v>
      </c>
      <c r="DX33" s="681"/>
      <c r="DY33" s="681"/>
      <c r="DZ33" s="681"/>
      <c r="EA33" s="681"/>
      <c r="EB33" s="681"/>
      <c r="EC33" s="682"/>
    </row>
    <row r="34" spans="2:133" ht="11.25" customHeight="1" x14ac:dyDescent="0.2">
      <c r="B34" s="644" t="s">
        <v>323</v>
      </c>
      <c r="C34" s="645"/>
      <c r="D34" s="645"/>
      <c r="E34" s="645"/>
      <c r="F34" s="645"/>
      <c r="G34" s="645"/>
      <c r="H34" s="645"/>
      <c r="I34" s="645"/>
      <c r="J34" s="645"/>
      <c r="K34" s="645"/>
      <c r="L34" s="645"/>
      <c r="M34" s="645"/>
      <c r="N34" s="645"/>
      <c r="O34" s="645"/>
      <c r="P34" s="645"/>
      <c r="Q34" s="646"/>
      <c r="R34" s="647">
        <v>21475</v>
      </c>
      <c r="S34" s="648"/>
      <c r="T34" s="648"/>
      <c r="U34" s="648"/>
      <c r="V34" s="648"/>
      <c r="W34" s="648"/>
      <c r="X34" s="648"/>
      <c r="Y34" s="649"/>
      <c r="Z34" s="650">
        <v>0.4</v>
      </c>
      <c r="AA34" s="650"/>
      <c r="AB34" s="650"/>
      <c r="AC34" s="650"/>
      <c r="AD34" s="651">
        <v>98</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324</v>
      </c>
      <c r="CE34" s="663"/>
      <c r="CF34" s="663"/>
      <c r="CG34" s="663"/>
      <c r="CH34" s="663"/>
      <c r="CI34" s="663"/>
      <c r="CJ34" s="663"/>
      <c r="CK34" s="663"/>
      <c r="CL34" s="663"/>
      <c r="CM34" s="663"/>
      <c r="CN34" s="663"/>
      <c r="CO34" s="663"/>
      <c r="CP34" s="663"/>
      <c r="CQ34" s="664"/>
      <c r="CR34" s="647">
        <v>480903</v>
      </c>
      <c r="CS34" s="648"/>
      <c r="CT34" s="648"/>
      <c r="CU34" s="648"/>
      <c r="CV34" s="648"/>
      <c r="CW34" s="648"/>
      <c r="CX34" s="648"/>
      <c r="CY34" s="649"/>
      <c r="CZ34" s="652">
        <v>9.6999999999999993</v>
      </c>
      <c r="DA34" s="681"/>
      <c r="DB34" s="681"/>
      <c r="DC34" s="685"/>
      <c r="DD34" s="656">
        <v>292675</v>
      </c>
      <c r="DE34" s="648"/>
      <c r="DF34" s="648"/>
      <c r="DG34" s="648"/>
      <c r="DH34" s="648"/>
      <c r="DI34" s="648"/>
      <c r="DJ34" s="648"/>
      <c r="DK34" s="649"/>
      <c r="DL34" s="656">
        <v>232583</v>
      </c>
      <c r="DM34" s="648"/>
      <c r="DN34" s="648"/>
      <c r="DO34" s="648"/>
      <c r="DP34" s="648"/>
      <c r="DQ34" s="648"/>
      <c r="DR34" s="648"/>
      <c r="DS34" s="648"/>
      <c r="DT34" s="648"/>
      <c r="DU34" s="648"/>
      <c r="DV34" s="649"/>
      <c r="DW34" s="652">
        <v>9.1</v>
      </c>
      <c r="DX34" s="681"/>
      <c r="DY34" s="681"/>
      <c r="DZ34" s="681"/>
      <c r="EA34" s="681"/>
      <c r="EB34" s="681"/>
      <c r="EC34" s="682"/>
    </row>
    <row r="35" spans="2:133" ht="11.25" customHeight="1" x14ac:dyDescent="0.2">
      <c r="B35" s="644" t="s">
        <v>325</v>
      </c>
      <c r="C35" s="645"/>
      <c r="D35" s="645"/>
      <c r="E35" s="645"/>
      <c r="F35" s="645"/>
      <c r="G35" s="645"/>
      <c r="H35" s="645"/>
      <c r="I35" s="645"/>
      <c r="J35" s="645"/>
      <c r="K35" s="645"/>
      <c r="L35" s="645"/>
      <c r="M35" s="645"/>
      <c r="N35" s="645"/>
      <c r="O35" s="645"/>
      <c r="P35" s="645"/>
      <c r="Q35" s="646"/>
      <c r="R35" s="647">
        <v>3699</v>
      </c>
      <c r="S35" s="648"/>
      <c r="T35" s="648"/>
      <c r="U35" s="648"/>
      <c r="V35" s="648"/>
      <c r="W35" s="648"/>
      <c r="X35" s="648"/>
      <c r="Y35" s="649"/>
      <c r="Z35" s="650">
        <v>0.1</v>
      </c>
      <c r="AA35" s="650"/>
      <c r="AB35" s="650"/>
      <c r="AC35" s="650"/>
      <c r="AD35" s="651" t="s">
        <v>242</v>
      </c>
      <c r="AE35" s="651"/>
      <c r="AF35" s="651"/>
      <c r="AG35" s="651"/>
      <c r="AH35" s="651"/>
      <c r="AI35" s="651"/>
      <c r="AJ35" s="651"/>
      <c r="AK35" s="651"/>
      <c r="AL35" s="652" t="s">
        <v>138</v>
      </c>
      <c r="AM35" s="653"/>
      <c r="AN35" s="653"/>
      <c r="AO35" s="654"/>
      <c r="AP35" s="235"/>
      <c r="AQ35" s="626" t="s">
        <v>326</v>
      </c>
      <c r="AR35" s="627"/>
      <c r="AS35" s="627"/>
      <c r="AT35" s="627"/>
      <c r="AU35" s="627"/>
      <c r="AV35" s="627"/>
      <c r="AW35" s="627"/>
      <c r="AX35" s="627"/>
      <c r="AY35" s="627"/>
      <c r="AZ35" s="627"/>
      <c r="BA35" s="627"/>
      <c r="BB35" s="627"/>
      <c r="BC35" s="627"/>
      <c r="BD35" s="627"/>
      <c r="BE35" s="627"/>
      <c r="BF35" s="628"/>
      <c r="BG35" s="626" t="s">
        <v>327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328</v>
      </c>
      <c r="CE35" s="663"/>
      <c r="CF35" s="663"/>
      <c r="CG35" s="663"/>
      <c r="CH35" s="663"/>
      <c r="CI35" s="663"/>
      <c r="CJ35" s="663"/>
      <c r="CK35" s="663"/>
      <c r="CL35" s="663"/>
      <c r="CM35" s="663"/>
      <c r="CN35" s="663"/>
      <c r="CO35" s="663"/>
      <c r="CP35" s="663"/>
      <c r="CQ35" s="664"/>
      <c r="CR35" s="647">
        <v>14435</v>
      </c>
      <c r="CS35" s="683"/>
      <c r="CT35" s="683"/>
      <c r="CU35" s="683"/>
      <c r="CV35" s="683"/>
      <c r="CW35" s="683"/>
      <c r="CX35" s="683"/>
      <c r="CY35" s="684"/>
      <c r="CZ35" s="652">
        <v>0.3</v>
      </c>
      <c r="DA35" s="681"/>
      <c r="DB35" s="681"/>
      <c r="DC35" s="685"/>
      <c r="DD35" s="656">
        <v>11351</v>
      </c>
      <c r="DE35" s="683"/>
      <c r="DF35" s="683"/>
      <c r="DG35" s="683"/>
      <c r="DH35" s="683"/>
      <c r="DI35" s="683"/>
      <c r="DJ35" s="683"/>
      <c r="DK35" s="684"/>
      <c r="DL35" s="656">
        <v>11351</v>
      </c>
      <c r="DM35" s="683"/>
      <c r="DN35" s="683"/>
      <c r="DO35" s="683"/>
      <c r="DP35" s="683"/>
      <c r="DQ35" s="683"/>
      <c r="DR35" s="683"/>
      <c r="DS35" s="683"/>
      <c r="DT35" s="683"/>
      <c r="DU35" s="683"/>
      <c r="DV35" s="684"/>
      <c r="DW35" s="652">
        <v>0.4</v>
      </c>
      <c r="DX35" s="681"/>
      <c r="DY35" s="681"/>
      <c r="DZ35" s="681"/>
      <c r="EA35" s="681"/>
      <c r="EB35" s="681"/>
      <c r="EC35" s="682"/>
    </row>
    <row r="36" spans="2:133" ht="11.25" customHeight="1" x14ac:dyDescent="0.2">
      <c r="B36" s="644" t="s">
        <v>329</v>
      </c>
      <c r="C36" s="645"/>
      <c r="D36" s="645"/>
      <c r="E36" s="645"/>
      <c r="F36" s="645"/>
      <c r="G36" s="645"/>
      <c r="H36" s="645"/>
      <c r="I36" s="645"/>
      <c r="J36" s="645"/>
      <c r="K36" s="645"/>
      <c r="L36" s="645"/>
      <c r="M36" s="645"/>
      <c r="N36" s="645"/>
      <c r="O36" s="645"/>
      <c r="P36" s="645"/>
      <c r="Q36" s="646"/>
      <c r="R36" s="647">
        <v>86831</v>
      </c>
      <c r="S36" s="648"/>
      <c r="T36" s="648"/>
      <c r="U36" s="648"/>
      <c r="V36" s="648"/>
      <c r="W36" s="648"/>
      <c r="X36" s="648"/>
      <c r="Y36" s="649"/>
      <c r="Z36" s="650">
        <v>1.6</v>
      </c>
      <c r="AA36" s="650"/>
      <c r="AB36" s="650"/>
      <c r="AC36" s="650"/>
      <c r="AD36" s="651" t="s">
        <v>242</v>
      </c>
      <c r="AE36" s="651"/>
      <c r="AF36" s="651"/>
      <c r="AG36" s="651"/>
      <c r="AH36" s="651"/>
      <c r="AI36" s="651"/>
      <c r="AJ36" s="651"/>
      <c r="AK36" s="651"/>
      <c r="AL36" s="652" t="s">
        <v>242</v>
      </c>
      <c r="AM36" s="653"/>
      <c r="AN36" s="653"/>
      <c r="AO36" s="654"/>
      <c r="AP36" s="235"/>
      <c r="AQ36" s="721" t="s">
        <v>330</v>
      </c>
      <c r="AR36" s="722"/>
      <c r="AS36" s="722"/>
      <c r="AT36" s="722"/>
      <c r="AU36" s="722"/>
      <c r="AV36" s="722"/>
      <c r="AW36" s="722"/>
      <c r="AX36" s="722"/>
      <c r="AY36" s="723"/>
      <c r="AZ36" s="636">
        <v>571484</v>
      </c>
      <c r="BA36" s="637"/>
      <c r="BB36" s="637"/>
      <c r="BC36" s="637"/>
      <c r="BD36" s="637"/>
      <c r="BE36" s="637"/>
      <c r="BF36" s="724"/>
      <c r="BG36" s="658" t="s">
        <v>331</v>
      </c>
      <c r="BH36" s="659"/>
      <c r="BI36" s="659"/>
      <c r="BJ36" s="659"/>
      <c r="BK36" s="659"/>
      <c r="BL36" s="659"/>
      <c r="BM36" s="659"/>
      <c r="BN36" s="659"/>
      <c r="BO36" s="659"/>
      <c r="BP36" s="659"/>
      <c r="BQ36" s="659"/>
      <c r="BR36" s="659"/>
      <c r="BS36" s="659"/>
      <c r="BT36" s="659"/>
      <c r="BU36" s="660"/>
      <c r="BV36" s="636">
        <v>36921</v>
      </c>
      <c r="BW36" s="637"/>
      <c r="BX36" s="637"/>
      <c r="BY36" s="637"/>
      <c r="BZ36" s="637"/>
      <c r="CA36" s="637"/>
      <c r="CB36" s="724"/>
      <c r="CD36" s="662" t="s">
        <v>332</v>
      </c>
      <c r="CE36" s="663"/>
      <c r="CF36" s="663"/>
      <c r="CG36" s="663"/>
      <c r="CH36" s="663"/>
      <c r="CI36" s="663"/>
      <c r="CJ36" s="663"/>
      <c r="CK36" s="663"/>
      <c r="CL36" s="663"/>
      <c r="CM36" s="663"/>
      <c r="CN36" s="663"/>
      <c r="CO36" s="663"/>
      <c r="CP36" s="663"/>
      <c r="CQ36" s="664"/>
      <c r="CR36" s="647">
        <v>1369079</v>
      </c>
      <c r="CS36" s="648"/>
      <c r="CT36" s="648"/>
      <c r="CU36" s="648"/>
      <c r="CV36" s="648"/>
      <c r="CW36" s="648"/>
      <c r="CX36" s="648"/>
      <c r="CY36" s="649"/>
      <c r="CZ36" s="652">
        <v>27.5</v>
      </c>
      <c r="DA36" s="681"/>
      <c r="DB36" s="681"/>
      <c r="DC36" s="685"/>
      <c r="DD36" s="656">
        <v>579087</v>
      </c>
      <c r="DE36" s="648"/>
      <c r="DF36" s="648"/>
      <c r="DG36" s="648"/>
      <c r="DH36" s="648"/>
      <c r="DI36" s="648"/>
      <c r="DJ36" s="648"/>
      <c r="DK36" s="649"/>
      <c r="DL36" s="656">
        <v>354685</v>
      </c>
      <c r="DM36" s="648"/>
      <c r="DN36" s="648"/>
      <c r="DO36" s="648"/>
      <c r="DP36" s="648"/>
      <c r="DQ36" s="648"/>
      <c r="DR36" s="648"/>
      <c r="DS36" s="648"/>
      <c r="DT36" s="648"/>
      <c r="DU36" s="648"/>
      <c r="DV36" s="649"/>
      <c r="DW36" s="652">
        <v>13.9</v>
      </c>
      <c r="DX36" s="681"/>
      <c r="DY36" s="681"/>
      <c r="DZ36" s="681"/>
      <c r="EA36" s="681"/>
      <c r="EB36" s="681"/>
      <c r="EC36" s="682"/>
    </row>
    <row r="37" spans="2:133" ht="11.25" customHeight="1" x14ac:dyDescent="0.2">
      <c r="B37" s="644" t="s">
        <v>333</v>
      </c>
      <c r="C37" s="645"/>
      <c r="D37" s="645"/>
      <c r="E37" s="645"/>
      <c r="F37" s="645"/>
      <c r="G37" s="645"/>
      <c r="H37" s="645"/>
      <c r="I37" s="645"/>
      <c r="J37" s="645"/>
      <c r="K37" s="645"/>
      <c r="L37" s="645"/>
      <c r="M37" s="645"/>
      <c r="N37" s="645"/>
      <c r="O37" s="645"/>
      <c r="P37" s="645"/>
      <c r="Q37" s="646"/>
      <c r="R37" s="647">
        <v>379481</v>
      </c>
      <c r="S37" s="648"/>
      <c r="T37" s="648"/>
      <c r="U37" s="648"/>
      <c r="V37" s="648"/>
      <c r="W37" s="648"/>
      <c r="X37" s="648"/>
      <c r="Y37" s="649"/>
      <c r="Z37" s="650">
        <v>7.1</v>
      </c>
      <c r="AA37" s="650"/>
      <c r="AB37" s="650"/>
      <c r="AC37" s="650"/>
      <c r="AD37" s="651" t="s">
        <v>128</v>
      </c>
      <c r="AE37" s="651"/>
      <c r="AF37" s="651"/>
      <c r="AG37" s="651"/>
      <c r="AH37" s="651"/>
      <c r="AI37" s="651"/>
      <c r="AJ37" s="651"/>
      <c r="AK37" s="651"/>
      <c r="AL37" s="652" t="s">
        <v>128</v>
      </c>
      <c r="AM37" s="653"/>
      <c r="AN37" s="653"/>
      <c r="AO37" s="654"/>
      <c r="AQ37" s="725" t="s">
        <v>334</v>
      </c>
      <c r="AR37" s="726"/>
      <c r="AS37" s="726"/>
      <c r="AT37" s="726"/>
      <c r="AU37" s="726"/>
      <c r="AV37" s="726"/>
      <c r="AW37" s="726"/>
      <c r="AX37" s="726"/>
      <c r="AY37" s="727"/>
      <c r="AZ37" s="647">
        <v>175026</v>
      </c>
      <c r="BA37" s="648"/>
      <c r="BB37" s="648"/>
      <c r="BC37" s="648"/>
      <c r="BD37" s="683"/>
      <c r="BE37" s="683"/>
      <c r="BF37" s="714"/>
      <c r="BG37" s="662" t="s">
        <v>335</v>
      </c>
      <c r="BH37" s="663"/>
      <c r="BI37" s="663"/>
      <c r="BJ37" s="663"/>
      <c r="BK37" s="663"/>
      <c r="BL37" s="663"/>
      <c r="BM37" s="663"/>
      <c r="BN37" s="663"/>
      <c r="BO37" s="663"/>
      <c r="BP37" s="663"/>
      <c r="BQ37" s="663"/>
      <c r="BR37" s="663"/>
      <c r="BS37" s="663"/>
      <c r="BT37" s="663"/>
      <c r="BU37" s="664"/>
      <c r="BV37" s="647">
        <v>26885</v>
      </c>
      <c r="BW37" s="648"/>
      <c r="BX37" s="648"/>
      <c r="BY37" s="648"/>
      <c r="BZ37" s="648"/>
      <c r="CA37" s="648"/>
      <c r="CB37" s="657"/>
      <c r="CD37" s="662" t="s">
        <v>336</v>
      </c>
      <c r="CE37" s="663"/>
      <c r="CF37" s="663"/>
      <c r="CG37" s="663"/>
      <c r="CH37" s="663"/>
      <c r="CI37" s="663"/>
      <c r="CJ37" s="663"/>
      <c r="CK37" s="663"/>
      <c r="CL37" s="663"/>
      <c r="CM37" s="663"/>
      <c r="CN37" s="663"/>
      <c r="CO37" s="663"/>
      <c r="CP37" s="663"/>
      <c r="CQ37" s="664"/>
      <c r="CR37" s="647">
        <v>104799</v>
      </c>
      <c r="CS37" s="683"/>
      <c r="CT37" s="683"/>
      <c r="CU37" s="683"/>
      <c r="CV37" s="683"/>
      <c r="CW37" s="683"/>
      <c r="CX37" s="683"/>
      <c r="CY37" s="684"/>
      <c r="CZ37" s="652">
        <v>2.1</v>
      </c>
      <c r="DA37" s="681"/>
      <c r="DB37" s="681"/>
      <c r="DC37" s="685"/>
      <c r="DD37" s="656">
        <v>104799</v>
      </c>
      <c r="DE37" s="683"/>
      <c r="DF37" s="683"/>
      <c r="DG37" s="683"/>
      <c r="DH37" s="683"/>
      <c r="DI37" s="683"/>
      <c r="DJ37" s="683"/>
      <c r="DK37" s="684"/>
      <c r="DL37" s="656">
        <v>79986</v>
      </c>
      <c r="DM37" s="683"/>
      <c r="DN37" s="683"/>
      <c r="DO37" s="683"/>
      <c r="DP37" s="683"/>
      <c r="DQ37" s="683"/>
      <c r="DR37" s="683"/>
      <c r="DS37" s="683"/>
      <c r="DT37" s="683"/>
      <c r="DU37" s="683"/>
      <c r="DV37" s="684"/>
      <c r="DW37" s="652">
        <v>3.1</v>
      </c>
      <c r="DX37" s="681"/>
      <c r="DY37" s="681"/>
      <c r="DZ37" s="681"/>
      <c r="EA37" s="681"/>
      <c r="EB37" s="681"/>
      <c r="EC37" s="682"/>
    </row>
    <row r="38" spans="2:133" ht="11.25" customHeight="1" x14ac:dyDescent="0.2">
      <c r="B38" s="644" t="s">
        <v>337</v>
      </c>
      <c r="C38" s="645"/>
      <c r="D38" s="645"/>
      <c r="E38" s="645"/>
      <c r="F38" s="645"/>
      <c r="G38" s="645"/>
      <c r="H38" s="645"/>
      <c r="I38" s="645"/>
      <c r="J38" s="645"/>
      <c r="K38" s="645"/>
      <c r="L38" s="645"/>
      <c r="M38" s="645"/>
      <c r="N38" s="645"/>
      <c r="O38" s="645"/>
      <c r="P38" s="645"/>
      <c r="Q38" s="646"/>
      <c r="R38" s="647">
        <v>35194</v>
      </c>
      <c r="S38" s="648"/>
      <c r="T38" s="648"/>
      <c r="U38" s="648"/>
      <c r="V38" s="648"/>
      <c r="W38" s="648"/>
      <c r="X38" s="648"/>
      <c r="Y38" s="649"/>
      <c r="Z38" s="650">
        <v>0.7</v>
      </c>
      <c r="AA38" s="650"/>
      <c r="AB38" s="650"/>
      <c r="AC38" s="650"/>
      <c r="AD38" s="651">
        <v>15</v>
      </c>
      <c r="AE38" s="651"/>
      <c r="AF38" s="651"/>
      <c r="AG38" s="651"/>
      <c r="AH38" s="651"/>
      <c r="AI38" s="651"/>
      <c r="AJ38" s="651"/>
      <c r="AK38" s="651"/>
      <c r="AL38" s="652">
        <v>0</v>
      </c>
      <c r="AM38" s="653"/>
      <c r="AN38" s="653"/>
      <c r="AO38" s="654"/>
      <c r="AQ38" s="725" t="s">
        <v>338</v>
      </c>
      <c r="AR38" s="726"/>
      <c r="AS38" s="726"/>
      <c r="AT38" s="726"/>
      <c r="AU38" s="726"/>
      <c r="AV38" s="726"/>
      <c r="AW38" s="726"/>
      <c r="AX38" s="726"/>
      <c r="AY38" s="727"/>
      <c r="AZ38" s="647">
        <v>1547</v>
      </c>
      <c r="BA38" s="648"/>
      <c r="BB38" s="648"/>
      <c r="BC38" s="648"/>
      <c r="BD38" s="683"/>
      <c r="BE38" s="683"/>
      <c r="BF38" s="714"/>
      <c r="BG38" s="662" t="s">
        <v>339</v>
      </c>
      <c r="BH38" s="663"/>
      <c r="BI38" s="663"/>
      <c r="BJ38" s="663"/>
      <c r="BK38" s="663"/>
      <c r="BL38" s="663"/>
      <c r="BM38" s="663"/>
      <c r="BN38" s="663"/>
      <c r="BO38" s="663"/>
      <c r="BP38" s="663"/>
      <c r="BQ38" s="663"/>
      <c r="BR38" s="663"/>
      <c r="BS38" s="663"/>
      <c r="BT38" s="663"/>
      <c r="BU38" s="664"/>
      <c r="BV38" s="647">
        <v>1052</v>
      </c>
      <c r="BW38" s="648"/>
      <c r="BX38" s="648"/>
      <c r="BY38" s="648"/>
      <c r="BZ38" s="648"/>
      <c r="CA38" s="648"/>
      <c r="CB38" s="657"/>
      <c r="CD38" s="662" t="s">
        <v>340</v>
      </c>
      <c r="CE38" s="663"/>
      <c r="CF38" s="663"/>
      <c r="CG38" s="663"/>
      <c r="CH38" s="663"/>
      <c r="CI38" s="663"/>
      <c r="CJ38" s="663"/>
      <c r="CK38" s="663"/>
      <c r="CL38" s="663"/>
      <c r="CM38" s="663"/>
      <c r="CN38" s="663"/>
      <c r="CO38" s="663"/>
      <c r="CP38" s="663"/>
      <c r="CQ38" s="664"/>
      <c r="CR38" s="647">
        <v>571115</v>
      </c>
      <c r="CS38" s="648"/>
      <c r="CT38" s="648"/>
      <c r="CU38" s="648"/>
      <c r="CV38" s="648"/>
      <c r="CW38" s="648"/>
      <c r="CX38" s="648"/>
      <c r="CY38" s="649"/>
      <c r="CZ38" s="652">
        <v>11.5</v>
      </c>
      <c r="DA38" s="681"/>
      <c r="DB38" s="681"/>
      <c r="DC38" s="685"/>
      <c r="DD38" s="656">
        <v>500028</v>
      </c>
      <c r="DE38" s="648"/>
      <c r="DF38" s="648"/>
      <c r="DG38" s="648"/>
      <c r="DH38" s="648"/>
      <c r="DI38" s="648"/>
      <c r="DJ38" s="648"/>
      <c r="DK38" s="649"/>
      <c r="DL38" s="656">
        <v>412594</v>
      </c>
      <c r="DM38" s="648"/>
      <c r="DN38" s="648"/>
      <c r="DO38" s="648"/>
      <c r="DP38" s="648"/>
      <c r="DQ38" s="648"/>
      <c r="DR38" s="648"/>
      <c r="DS38" s="648"/>
      <c r="DT38" s="648"/>
      <c r="DU38" s="648"/>
      <c r="DV38" s="649"/>
      <c r="DW38" s="652">
        <v>16.100000000000001</v>
      </c>
      <c r="DX38" s="681"/>
      <c r="DY38" s="681"/>
      <c r="DZ38" s="681"/>
      <c r="EA38" s="681"/>
      <c r="EB38" s="681"/>
      <c r="EC38" s="682"/>
    </row>
    <row r="39" spans="2:133" ht="11.25" customHeight="1" x14ac:dyDescent="0.2">
      <c r="B39" s="644" t="s">
        <v>341</v>
      </c>
      <c r="C39" s="645"/>
      <c r="D39" s="645"/>
      <c r="E39" s="645"/>
      <c r="F39" s="645"/>
      <c r="G39" s="645"/>
      <c r="H39" s="645"/>
      <c r="I39" s="645"/>
      <c r="J39" s="645"/>
      <c r="K39" s="645"/>
      <c r="L39" s="645"/>
      <c r="M39" s="645"/>
      <c r="N39" s="645"/>
      <c r="O39" s="645"/>
      <c r="P39" s="645"/>
      <c r="Q39" s="646"/>
      <c r="R39" s="647">
        <v>247300</v>
      </c>
      <c r="S39" s="648"/>
      <c r="T39" s="648"/>
      <c r="U39" s="648"/>
      <c r="V39" s="648"/>
      <c r="W39" s="648"/>
      <c r="X39" s="648"/>
      <c r="Y39" s="649"/>
      <c r="Z39" s="650">
        <v>4.5999999999999996</v>
      </c>
      <c r="AA39" s="650"/>
      <c r="AB39" s="650"/>
      <c r="AC39" s="650"/>
      <c r="AD39" s="651" t="s">
        <v>242</v>
      </c>
      <c r="AE39" s="651"/>
      <c r="AF39" s="651"/>
      <c r="AG39" s="651"/>
      <c r="AH39" s="651"/>
      <c r="AI39" s="651"/>
      <c r="AJ39" s="651"/>
      <c r="AK39" s="651"/>
      <c r="AL39" s="652" t="s">
        <v>242</v>
      </c>
      <c r="AM39" s="653"/>
      <c r="AN39" s="653"/>
      <c r="AO39" s="654"/>
      <c r="AQ39" s="725" t="s">
        <v>342</v>
      </c>
      <c r="AR39" s="726"/>
      <c r="AS39" s="726"/>
      <c r="AT39" s="726"/>
      <c r="AU39" s="726"/>
      <c r="AV39" s="726"/>
      <c r="AW39" s="726"/>
      <c r="AX39" s="726"/>
      <c r="AY39" s="727"/>
      <c r="AZ39" s="647">
        <v>369</v>
      </c>
      <c r="BA39" s="648"/>
      <c r="BB39" s="648"/>
      <c r="BC39" s="648"/>
      <c r="BD39" s="683"/>
      <c r="BE39" s="683"/>
      <c r="BF39" s="714"/>
      <c r="BG39" s="662" t="s">
        <v>343</v>
      </c>
      <c r="BH39" s="663"/>
      <c r="BI39" s="663"/>
      <c r="BJ39" s="663"/>
      <c r="BK39" s="663"/>
      <c r="BL39" s="663"/>
      <c r="BM39" s="663"/>
      <c r="BN39" s="663"/>
      <c r="BO39" s="663"/>
      <c r="BP39" s="663"/>
      <c r="BQ39" s="663"/>
      <c r="BR39" s="663"/>
      <c r="BS39" s="663"/>
      <c r="BT39" s="663"/>
      <c r="BU39" s="664"/>
      <c r="BV39" s="647">
        <v>1732</v>
      </c>
      <c r="BW39" s="648"/>
      <c r="BX39" s="648"/>
      <c r="BY39" s="648"/>
      <c r="BZ39" s="648"/>
      <c r="CA39" s="648"/>
      <c r="CB39" s="657"/>
      <c r="CD39" s="662" t="s">
        <v>344</v>
      </c>
      <c r="CE39" s="663"/>
      <c r="CF39" s="663"/>
      <c r="CG39" s="663"/>
      <c r="CH39" s="663"/>
      <c r="CI39" s="663"/>
      <c r="CJ39" s="663"/>
      <c r="CK39" s="663"/>
      <c r="CL39" s="663"/>
      <c r="CM39" s="663"/>
      <c r="CN39" s="663"/>
      <c r="CO39" s="663"/>
      <c r="CP39" s="663"/>
      <c r="CQ39" s="664"/>
      <c r="CR39" s="647">
        <v>424549</v>
      </c>
      <c r="CS39" s="683"/>
      <c r="CT39" s="683"/>
      <c r="CU39" s="683"/>
      <c r="CV39" s="683"/>
      <c r="CW39" s="683"/>
      <c r="CX39" s="683"/>
      <c r="CY39" s="684"/>
      <c r="CZ39" s="652">
        <v>8.5</v>
      </c>
      <c r="DA39" s="681"/>
      <c r="DB39" s="681"/>
      <c r="DC39" s="685"/>
      <c r="DD39" s="656">
        <v>401378</v>
      </c>
      <c r="DE39" s="683"/>
      <c r="DF39" s="683"/>
      <c r="DG39" s="683"/>
      <c r="DH39" s="683"/>
      <c r="DI39" s="683"/>
      <c r="DJ39" s="683"/>
      <c r="DK39" s="684"/>
      <c r="DL39" s="656" t="s">
        <v>242</v>
      </c>
      <c r="DM39" s="683"/>
      <c r="DN39" s="683"/>
      <c r="DO39" s="683"/>
      <c r="DP39" s="683"/>
      <c r="DQ39" s="683"/>
      <c r="DR39" s="683"/>
      <c r="DS39" s="683"/>
      <c r="DT39" s="683"/>
      <c r="DU39" s="683"/>
      <c r="DV39" s="684"/>
      <c r="DW39" s="652" t="s">
        <v>128</v>
      </c>
      <c r="DX39" s="681"/>
      <c r="DY39" s="681"/>
      <c r="DZ39" s="681"/>
      <c r="EA39" s="681"/>
      <c r="EB39" s="681"/>
      <c r="EC39" s="682"/>
    </row>
    <row r="40" spans="2:133" ht="11.25" customHeight="1" x14ac:dyDescent="0.2">
      <c r="B40" s="644" t="s">
        <v>345</v>
      </c>
      <c r="C40" s="645"/>
      <c r="D40" s="645"/>
      <c r="E40" s="645"/>
      <c r="F40" s="645"/>
      <c r="G40" s="645"/>
      <c r="H40" s="645"/>
      <c r="I40" s="645"/>
      <c r="J40" s="645"/>
      <c r="K40" s="645"/>
      <c r="L40" s="645"/>
      <c r="M40" s="645"/>
      <c r="N40" s="645"/>
      <c r="O40" s="645"/>
      <c r="P40" s="645"/>
      <c r="Q40" s="646"/>
      <c r="R40" s="647" t="s">
        <v>138</v>
      </c>
      <c r="S40" s="648"/>
      <c r="T40" s="648"/>
      <c r="U40" s="648"/>
      <c r="V40" s="648"/>
      <c r="W40" s="648"/>
      <c r="X40" s="648"/>
      <c r="Y40" s="649"/>
      <c r="Z40" s="650" t="s">
        <v>138</v>
      </c>
      <c r="AA40" s="650"/>
      <c r="AB40" s="650"/>
      <c r="AC40" s="650"/>
      <c r="AD40" s="651" t="s">
        <v>128</v>
      </c>
      <c r="AE40" s="651"/>
      <c r="AF40" s="651"/>
      <c r="AG40" s="651"/>
      <c r="AH40" s="651"/>
      <c r="AI40" s="651"/>
      <c r="AJ40" s="651"/>
      <c r="AK40" s="651"/>
      <c r="AL40" s="652" t="s">
        <v>128</v>
      </c>
      <c r="AM40" s="653"/>
      <c r="AN40" s="653"/>
      <c r="AO40" s="654"/>
      <c r="AQ40" s="725" t="s">
        <v>346</v>
      </c>
      <c r="AR40" s="726"/>
      <c r="AS40" s="726"/>
      <c r="AT40" s="726"/>
      <c r="AU40" s="726"/>
      <c r="AV40" s="726"/>
      <c r="AW40" s="726"/>
      <c r="AX40" s="726"/>
      <c r="AY40" s="727"/>
      <c r="AZ40" s="647" t="s">
        <v>128</v>
      </c>
      <c r="BA40" s="648"/>
      <c r="BB40" s="648"/>
      <c r="BC40" s="648"/>
      <c r="BD40" s="683"/>
      <c r="BE40" s="683"/>
      <c r="BF40" s="714"/>
      <c r="BG40" s="734" t="s">
        <v>347</v>
      </c>
      <c r="BH40" s="735"/>
      <c r="BI40" s="735"/>
      <c r="BJ40" s="735"/>
      <c r="BK40" s="735"/>
      <c r="BL40" s="236"/>
      <c r="BM40" s="663" t="s">
        <v>348</v>
      </c>
      <c r="BN40" s="663"/>
      <c r="BO40" s="663"/>
      <c r="BP40" s="663"/>
      <c r="BQ40" s="663"/>
      <c r="BR40" s="663"/>
      <c r="BS40" s="663"/>
      <c r="BT40" s="663"/>
      <c r="BU40" s="664"/>
      <c r="BV40" s="647">
        <v>85</v>
      </c>
      <c r="BW40" s="648"/>
      <c r="BX40" s="648"/>
      <c r="BY40" s="648"/>
      <c r="BZ40" s="648"/>
      <c r="CA40" s="648"/>
      <c r="CB40" s="657"/>
      <c r="CD40" s="662" t="s">
        <v>349</v>
      </c>
      <c r="CE40" s="663"/>
      <c r="CF40" s="663"/>
      <c r="CG40" s="663"/>
      <c r="CH40" s="663"/>
      <c r="CI40" s="663"/>
      <c r="CJ40" s="663"/>
      <c r="CK40" s="663"/>
      <c r="CL40" s="663"/>
      <c r="CM40" s="663"/>
      <c r="CN40" s="663"/>
      <c r="CO40" s="663"/>
      <c r="CP40" s="663"/>
      <c r="CQ40" s="664"/>
      <c r="CR40" s="647" t="s">
        <v>128</v>
      </c>
      <c r="CS40" s="648"/>
      <c r="CT40" s="648"/>
      <c r="CU40" s="648"/>
      <c r="CV40" s="648"/>
      <c r="CW40" s="648"/>
      <c r="CX40" s="648"/>
      <c r="CY40" s="649"/>
      <c r="CZ40" s="652" t="s">
        <v>128</v>
      </c>
      <c r="DA40" s="681"/>
      <c r="DB40" s="681"/>
      <c r="DC40" s="685"/>
      <c r="DD40" s="656" t="s">
        <v>138</v>
      </c>
      <c r="DE40" s="648"/>
      <c r="DF40" s="648"/>
      <c r="DG40" s="648"/>
      <c r="DH40" s="648"/>
      <c r="DI40" s="648"/>
      <c r="DJ40" s="648"/>
      <c r="DK40" s="649"/>
      <c r="DL40" s="656" t="s">
        <v>138</v>
      </c>
      <c r="DM40" s="648"/>
      <c r="DN40" s="648"/>
      <c r="DO40" s="648"/>
      <c r="DP40" s="648"/>
      <c r="DQ40" s="648"/>
      <c r="DR40" s="648"/>
      <c r="DS40" s="648"/>
      <c r="DT40" s="648"/>
      <c r="DU40" s="648"/>
      <c r="DV40" s="649"/>
      <c r="DW40" s="652" t="s">
        <v>128</v>
      </c>
      <c r="DX40" s="681"/>
      <c r="DY40" s="681"/>
      <c r="DZ40" s="681"/>
      <c r="EA40" s="681"/>
      <c r="EB40" s="681"/>
      <c r="EC40" s="682"/>
    </row>
    <row r="41" spans="2:133" ht="11.25" customHeight="1" x14ac:dyDescent="0.2">
      <c r="B41" s="644" t="s">
        <v>350</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138</v>
      </c>
      <c r="AA41" s="650"/>
      <c r="AB41" s="650"/>
      <c r="AC41" s="650"/>
      <c r="AD41" s="651" t="s">
        <v>128</v>
      </c>
      <c r="AE41" s="651"/>
      <c r="AF41" s="651"/>
      <c r="AG41" s="651"/>
      <c r="AH41" s="651"/>
      <c r="AI41" s="651"/>
      <c r="AJ41" s="651"/>
      <c r="AK41" s="651"/>
      <c r="AL41" s="652" t="s">
        <v>138</v>
      </c>
      <c r="AM41" s="653"/>
      <c r="AN41" s="653"/>
      <c r="AO41" s="654"/>
      <c r="AQ41" s="725" t="s">
        <v>351</v>
      </c>
      <c r="AR41" s="726"/>
      <c r="AS41" s="726"/>
      <c r="AT41" s="726"/>
      <c r="AU41" s="726"/>
      <c r="AV41" s="726"/>
      <c r="AW41" s="726"/>
      <c r="AX41" s="726"/>
      <c r="AY41" s="727"/>
      <c r="AZ41" s="647">
        <v>79763</v>
      </c>
      <c r="BA41" s="648"/>
      <c r="BB41" s="648"/>
      <c r="BC41" s="648"/>
      <c r="BD41" s="683"/>
      <c r="BE41" s="683"/>
      <c r="BF41" s="714"/>
      <c r="BG41" s="734"/>
      <c r="BH41" s="735"/>
      <c r="BI41" s="735"/>
      <c r="BJ41" s="735"/>
      <c r="BK41" s="735"/>
      <c r="BL41" s="236"/>
      <c r="BM41" s="663" t="s">
        <v>352</v>
      </c>
      <c r="BN41" s="663"/>
      <c r="BO41" s="663"/>
      <c r="BP41" s="663"/>
      <c r="BQ41" s="663"/>
      <c r="BR41" s="663"/>
      <c r="BS41" s="663"/>
      <c r="BT41" s="663"/>
      <c r="BU41" s="664"/>
      <c r="BV41" s="647">
        <v>2</v>
      </c>
      <c r="BW41" s="648"/>
      <c r="BX41" s="648"/>
      <c r="BY41" s="648"/>
      <c r="BZ41" s="648"/>
      <c r="CA41" s="648"/>
      <c r="CB41" s="657"/>
      <c r="CD41" s="662" t="s">
        <v>353</v>
      </c>
      <c r="CE41" s="663"/>
      <c r="CF41" s="663"/>
      <c r="CG41" s="663"/>
      <c r="CH41" s="663"/>
      <c r="CI41" s="663"/>
      <c r="CJ41" s="663"/>
      <c r="CK41" s="663"/>
      <c r="CL41" s="663"/>
      <c r="CM41" s="663"/>
      <c r="CN41" s="663"/>
      <c r="CO41" s="663"/>
      <c r="CP41" s="663"/>
      <c r="CQ41" s="664"/>
      <c r="CR41" s="647" t="s">
        <v>242</v>
      </c>
      <c r="CS41" s="683"/>
      <c r="CT41" s="683"/>
      <c r="CU41" s="683"/>
      <c r="CV41" s="683"/>
      <c r="CW41" s="683"/>
      <c r="CX41" s="683"/>
      <c r="CY41" s="684"/>
      <c r="CZ41" s="652" t="s">
        <v>128</v>
      </c>
      <c r="DA41" s="681"/>
      <c r="DB41" s="681"/>
      <c r="DC41" s="685"/>
      <c r="DD41" s="656" t="s">
        <v>138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354</v>
      </c>
      <c r="C42" s="645"/>
      <c r="D42" s="645"/>
      <c r="E42" s="645"/>
      <c r="F42" s="645"/>
      <c r="G42" s="645"/>
      <c r="H42" s="645"/>
      <c r="I42" s="645"/>
      <c r="J42" s="645"/>
      <c r="K42" s="645"/>
      <c r="L42" s="645"/>
      <c r="M42" s="645"/>
      <c r="N42" s="645"/>
      <c r="O42" s="645"/>
      <c r="P42" s="645"/>
      <c r="Q42" s="646"/>
      <c r="R42" s="647">
        <v>85300</v>
      </c>
      <c r="S42" s="648"/>
      <c r="T42" s="648"/>
      <c r="U42" s="648"/>
      <c r="V42" s="648"/>
      <c r="W42" s="648"/>
      <c r="X42" s="648"/>
      <c r="Y42" s="649"/>
      <c r="Z42" s="650">
        <v>1.6</v>
      </c>
      <c r="AA42" s="650"/>
      <c r="AB42" s="650"/>
      <c r="AC42" s="650"/>
      <c r="AD42" s="651" t="s">
        <v>128</v>
      </c>
      <c r="AE42" s="651"/>
      <c r="AF42" s="651"/>
      <c r="AG42" s="651"/>
      <c r="AH42" s="651"/>
      <c r="AI42" s="651"/>
      <c r="AJ42" s="651"/>
      <c r="AK42" s="651"/>
      <c r="AL42" s="652" t="s">
        <v>128</v>
      </c>
      <c r="AM42" s="653"/>
      <c r="AN42" s="653"/>
      <c r="AO42" s="654"/>
      <c r="AQ42" s="746" t="s">
        <v>355</v>
      </c>
      <c r="AR42" s="747"/>
      <c r="AS42" s="747"/>
      <c r="AT42" s="747"/>
      <c r="AU42" s="747"/>
      <c r="AV42" s="747"/>
      <c r="AW42" s="747"/>
      <c r="AX42" s="747"/>
      <c r="AY42" s="748"/>
      <c r="AZ42" s="738">
        <v>314779</v>
      </c>
      <c r="BA42" s="739"/>
      <c r="BB42" s="739"/>
      <c r="BC42" s="739"/>
      <c r="BD42" s="718"/>
      <c r="BE42" s="718"/>
      <c r="BF42" s="720"/>
      <c r="BG42" s="736"/>
      <c r="BH42" s="737"/>
      <c r="BI42" s="737"/>
      <c r="BJ42" s="737"/>
      <c r="BK42" s="737"/>
      <c r="BL42" s="237"/>
      <c r="BM42" s="673" t="s">
        <v>356</v>
      </c>
      <c r="BN42" s="673"/>
      <c r="BO42" s="673"/>
      <c r="BP42" s="673"/>
      <c r="BQ42" s="673"/>
      <c r="BR42" s="673"/>
      <c r="BS42" s="673"/>
      <c r="BT42" s="673"/>
      <c r="BU42" s="674"/>
      <c r="BV42" s="738">
        <v>308</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556855</v>
      </c>
      <c r="CS42" s="648"/>
      <c r="CT42" s="648"/>
      <c r="CU42" s="648"/>
      <c r="CV42" s="648"/>
      <c r="CW42" s="648"/>
      <c r="CX42" s="648"/>
      <c r="CY42" s="649"/>
      <c r="CZ42" s="652">
        <v>11.2</v>
      </c>
      <c r="DA42" s="653"/>
      <c r="DB42" s="653"/>
      <c r="DC42" s="665"/>
      <c r="DD42" s="656">
        <v>224261</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88" t="s">
        <v>358</v>
      </c>
      <c r="C43" s="689"/>
      <c r="D43" s="689"/>
      <c r="E43" s="689"/>
      <c r="F43" s="689"/>
      <c r="G43" s="689"/>
      <c r="H43" s="689"/>
      <c r="I43" s="689"/>
      <c r="J43" s="689"/>
      <c r="K43" s="689"/>
      <c r="L43" s="689"/>
      <c r="M43" s="689"/>
      <c r="N43" s="689"/>
      <c r="O43" s="689"/>
      <c r="P43" s="689"/>
      <c r="Q43" s="690"/>
      <c r="R43" s="738">
        <v>5381194</v>
      </c>
      <c r="S43" s="739"/>
      <c r="T43" s="739"/>
      <c r="U43" s="739"/>
      <c r="V43" s="739"/>
      <c r="W43" s="739"/>
      <c r="X43" s="739"/>
      <c r="Y43" s="740"/>
      <c r="Z43" s="741">
        <v>100</v>
      </c>
      <c r="AA43" s="741"/>
      <c r="AB43" s="741"/>
      <c r="AC43" s="741"/>
      <c r="AD43" s="742">
        <v>2470897</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v>13800</v>
      </c>
      <c r="CS43" s="683"/>
      <c r="CT43" s="683"/>
      <c r="CU43" s="683"/>
      <c r="CV43" s="683"/>
      <c r="CW43" s="683"/>
      <c r="CX43" s="683"/>
      <c r="CY43" s="684"/>
      <c r="CZ43" s="652">
        <v>0.3</v>
      </c>
      <c r="DA43" s="681"/>
      <c r="DB43" s="681"/>
      <c r="DC43" s="685"/>
      <c r="DD43" s="656">
        <v>5431</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360</v>
      </c>
      <c r="CG44" s="645"/>
      <c r="CH44" s="645"/>
      <c r="CI44" s="645"/>
      <c r="CJ44" s="645"/>
      <c r="CK44" s="645"/>
      <c r="CL44" s="645"/>
      <c r="CM44" s="645"/>
      <c r="CN44" s="645"/>
      <c r="CO44" s="645"/>
      <c r="CP44" s="645"/>
      <c r="CQ44" s="646"/>
      <c r="CR44" s="647">
        <v>556855</v>
      </c>
      <c r="CS44" s="648"/>
      <c r="CT44" s="648"/>
      <c r="CU44" s="648"/>
      <c r="CV44" s="648"/>
      <c r="CW44" s="648"/>
      <c r="CX44" s="648"/>
      <c r="CY44" s="649"/>
      <c r="CZ44" s="652">
        <v>11.2</v>
      </c>
      <c r="DA44" s="653"/>
      <c r="DB44" s="653"/>
      <c r="DC44" s="665"/>
      <c r="DD44" s="656">
        <v>224261</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178299</v>
      </c>
      <c r="CS45" s="683"/>
      <c r="CT45" s="683"/>
      <c r="CU45" s="683"/>
      <c r="CV45" s="683"/>
      <c r="CW45" s="683"/>
      <c r="CX45" s="683"/>
      <c r="CY45" s="684"/>
      <c r="CZ45" s="652">
        <v>3.6</v>
      </c>
      <c r="DA45" s="681"/>
      <c r="DB45" s="681"/>
      <c r="DC45" s="685"/>
      <c r="DD45" s="656">
        <v>6071</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378556</v>
      </c>
      <c r="CS46" s="648"/>
      <c r="CT46" s="648"/>
      <c r="CU46" s="648"/>
      <c r="CV46" s="648"/>
      <c r="CW46" s="648"/>
      <c r="CX46" s="648"/>
      <c r="CY46" s="649"/>
      <c r="CZ46" s="652">
        <v>7.6</v>
      </c>
      <c r="DA46" s="653"/>
      <c r="DB46" s="653"/>
      <c r="DC46" s="665"/>
      <c r="DD46" s="656">
        <v>218190</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t="s">
        <v>128</v>
      </c>
      <c r="CS47" s="683"/>
      <c r="CT47" s="683"/>
      <c r="CU47" s="683"/>
      <c r="CV47" s="683"/>
      <c r="CW47" s="683"/>
      <c r="CX47" s="683"/>
      <c r="CY47" s="684"/>
      <c r="CZ47" s="652" t="s">
        <v>138</v>
      </c>
      <c r="DA47" s="681"/>
      <c r="DB47" s="681"/>
      <c r="DC47" s="685"/>
      <c r="DD47" s="656" t="s">
        <v>128</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367</v>
      </c>
      <c r="CG48" s="645"/>
      <c r="CH48" s="645"/>
      <c r="CI48" s="645"/>
      <c r="CJ48" s="645"/>
      <c r="CK48" s="645"/>
      <c r="CL48" s="645"/>
      <c r="CM48" s="645"/>
      <c r="CN48" s="645"/>
      <c r="CO48" s="645"/>
      <c r="CP48" s="645"/>
      <c r="CQ48" s="646"/>
      <c r="CR48" s="647" t="s">
        <v>128</v>
      </c>
      <c r="CS48" s="648"/>
      <c r="CT48" s="648"/>
      <c r="CU48" s="648"/>
      <c r="CV48" s="648"/>
      <c r="CW48" s="648"/>
      <c r="CX48" s="648"/>
      <c r="CY48" s="649"/>
      <c r="CZ48" s="652" t="s">
        <v>128</v>
      </c>
      <c r="DA48" s="653"/>
      <c r="DB48" s="653"/>
      <c r="DC48" s="665"/>
      <c r="DD48" s="656" t="s">
        <v>138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368</v>
      </c>
      <c r="CE49" s="689"/>
      <c r="CF49" s="689"/>
      <c r="CG49" s="689"/>
      <c r="CH49" s="689"/>
      <c r="CI49" s="689"/>
      <c r="CJ49" s="689"/>
      <c r="CK49" s="689"/>
      <c r="CL49" s="689"/>
      <c r="CM49" s="689"/>
      <c r="CN49" s="689"/>
      <c r="CO49" s="689"/>
      <c r="CP49" s="689"/>
      <c r="CQ49" s="690"/>
      <c r="CR49" s="738">
        <v>4978356</v>
      </c>
      <c r="CS49" s="718"/>
      <c r="CT49" s="718"/>
      <c r="CU49" s="718"/>
      <c r="CV49" s="718"/>
      <c r="CW49" s="718"/>
      <c r="CX49" s="718"/>
      <c r="CY49" s="749"/>
      <c r="CZ49" s="743">
        <v>100</v>
      </c>
      <c r="DA49" s="750"/>
      <c r="DB49" s="750"/>
      <c r="DC49" s="751"/>
      <c r="DD49" s="752">
        <v>3210266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QucAAd/dTEOiTYFHyh1HgCplrWrsSfSq2DDyqVi6fhKB3foePxCzsQEjOGtZVoqBR4NTCwJUq/ubeWxjnm9Smg==" saltValue="RCdfoQaSVDSR7uRyWZCfa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370</v>
      </c>
      <c r="DK2" s="795"/>
      <c r="DL2" s="795"/>
      <c r="DM2" s="795"/>
      <c r="DN2" s="795"/>
      <c r="DO2" s="796"/>
      <c r="DP2" s="251"/>
      <c r="DQ2" s="794" t="s">
        <v>371</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372</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374</v>
      </c>
      <c r="B5" s="789"/>
      <c r="C5" s="789"/>
      <c r="D5" s="789"/>
      <c r="E5" s="789"/>
      <c r="F5" s="789"/>
      <c r="G5" s="789"/>
      <c r="H5" s="789"/>
      <c r="I5" s="789"/>
      <c r="J5" s="789"/>
      <c r="K5" s="789"/>
      <c r="L5" s="789"/>
      <c r="M5" s="789"/>
      <c r="N5" s="789"/>
      <c r="O5" s="789"/>
      <c r="P5" s="790"/>
      <c r="Q5" s="765" t="s">
        <v>375</v>
      </c>
      <c r="R5" s="766"/>
      <c r="S5" s="766"/>
      <c r="T5" s="766"/>
      <c r="U5" s="767"/>
      <c r="V5" s="765" t="s">
        <v>376</v>
      </c>
      <c r="W5" s="766"/>
      <c r="X5" s="766"/>
      <c r="Y5" s="766"/>
      <c r="Z5" s="767"/>
      <c r="AA5" s="765" t="s">
        <v>377</v>
      </c>
      <c r="AB5" s="766"/>
      <c r="AC5" s="766"/>
      <c r="AD5" s="766"/>
      <c r="AE5" s="766"/>
      <c r="AF5" s="798" t="s">
        <v>378</v>
      </c>
      <c r="AG5" s="766"/>
      <c r="AH5" s="766"/>
      <c r="AI5" s="766"/>
      <c r="AJ5" s="777"/>
      <c r="AK5" s="766" t="s">
        <v>379</v>
      </c>
      <c r="AL5" s="766"/>
      <c r="AM5" s="766"/>
      <c r="AN5" s="766"/>
      <c r="AO5" s="767"/>
      <c r="AP5" s="765" t="s">
        <v>380</v>
      </c>
      <c r="AQ5" s="766"/>
      <c r="AR5" s="766"/>
      <c r="AS5" s="766"/>
      <c r="AT5" s="767"/>
      <c r="AU5" s="765" t="s">
        <v>381</v>
      </c>
      <c r="AV5" s="766"/>
      <c r="AW5" s="766"/>
      <c r="AX5" s="766"/>
      <c r="AY5" s="777"/>
      <c r="AZ5" s="258"/>
      <c r="BA5" s="258"/>
      <c r="BB5" s="258"/>
      <c r="BC5" s="258"/>
      <c r="BD5" s="258"/>
      <c r="BE5" s="259"/>
      <c r="BF5" s="259"/>
      <c r="BG5" s="259"/>
      <c r="BH5" s="259"/>
      <c r="BI5" s="259"/>
      <c r="BJ5" s="259"/>
      <c r="BK5" s="259"/>
      <c r="BL5" s="259"/>
      <c r="BM5" s="259"/>
      <c r="BN5" s="259"/>
      <c r="BO5" s="259"/>
      <c r="BP5" s="259"/>
      <c r="BQ5" s="788" t="s">
        <v>382</v>
      </c>
      <c r="BR5" s="789"/>
      <c r="BS5" s="789"/>
      <c r="BT5" s="789"/>
      <c r="BU5" s="789"/>
      <c r="BV5" s="789"/>
      <c r="BW5" s="789"/>
      <c r="BX5" s="789"/>
      <c r="BY5" s="789"/>
      <c r="BZ5" s="789"/>
      <c r="CA5" s="789"/>
      <c r="CB5" s="789"/>
      <c r="CC5" s="789"/>
      <c r="CD5" s="789"/>
      <c r="CE5" s="789"/>
      <c r="CF5" s="789"/>
      <c r="CG5" s="790"/>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71" t="s">
        <v>388</v>
      </c>
      <c r="DH5" s="772"/>
      <c r="DI5" s="772"/>
      <c r="DJ5" s="772"/>
      <c r="DK5" s="773"/>
      <c r="DL5" s="771" t="s">
        <v>389</v>
      </c>
      <c r="DM5" s="772"/>
      <c r="DN5" s="772"/>
      <c r="DO5" s="772"/>
      <c r="DP5" s="773"/>
      <c r="DQ5" s="765" t="s">
        <v>390</v>
      </c>
      <c r="DR5" s="766"/>
      <c r="DS5" s="766"/>
      <c r="DT5" s="766"/>
      <c r="DU5" s="767"/>
      <c r="DV5" s="765" t="s">
        <v>381</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391</v>
      </c>
      <c r="C7" s="780"/>
      <c r="D7" s="780"/>
      <c r="E7" s="780"/>
      <c r="F7" s="780"/>
      <c r="G7" s="780"/>
      <c r="H7" s="780"/>
      <c r="I7" s="780"/>
      <c r="J7" s="780"/>
      <c r="K7" s="780"/>
      <c r="L7" s="780"/>
      <c r="M7" s="780"/>
      <c r="N7" s="780"/>
      <c r="O7" s="780"/>
      <c r="P7" s="781"/>
      <c r="Q7" s="782">
        <v>5381</v>
      </c>
      <c r="R7" s="783"/>
      <c r="S7" s="783"/>
      <c r="T7" s="783"/>
      <c r="U7" s="783"/>
      <c r="V7" s="783">
        <v>4978</v>
      </c>
      <c r="W7" s="783"/>
      <c r="X7" s="783"/>
      <c r="Y7" s="783"/>
      <c r="Z7" s="783"/>
      <c r="AA7" s="783">
        <v>403</v>
      </c>
      <c r="AB7" s="783"/>
      <c r="AC7" s="783"/>
      <c r="AD7" s="783"/>
      <c r="AE7" s="784"/>
      <c r="AF7" s="785">
        <v>364</v>
      </c>
      <c r="AG7" s="786"/>
      <c r="AH7" s="786"/>
      <c r="AI7" s="786"/>
      <c r="AJ7" s="787"/>
      <c r="AK7" s="822">
        <v>87</v>
      </c>
      <c r="AL7" s="823"/>
      <c r="AM7" s="823"/>
      <c r="AN7" s="823"/>
      <c r="AO7" s="823"/>
      <c r="AP7" s="823">
        <v>3032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2">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393</v>
      </c>
      <c r="B23" s="838" t="s">
        <v>394</v>
      </c>
      <c r="C23" s="839"/>
      <c r="D23" s="839"/>
      <c r="E23" s="839"/>
      <c r="F23" s="839"/>
      <c r="G23" s="839"/>
      <c r="H23" s="839"/>
      <c r="I23" s="839"/>
      <c r="J23" s="839"/>
      <c r="K23" s="839"/>
      <c r="L23" s="839"/>
      <c r="M23" s="839"/>
      <c r="N23" s="839"/>
      <c r="O23" s="839"/>
      <c r="P23" s="840"/>
      <c r="Q23" s="841">
        <v>5381</v>
      </c>
      <c r="R23" s="842"/>
      <c r="S23" s="842"/>
      <c r="T23" s="842"/>
      <c r="U23" s="842"/>
      <c r="V23" s="842">
        <v>4978</v>
      </c>
      <c r="W23" s="842"/>
      <c r="X23" s="842"/>
      <c r="Y23" s="842"/>
      <c r="Z23" s="842"/>
      <c r="AA23" s="842">
        <v>403</v>
      </c>
      <c r="AB23" s="842"/>
      <c r="AC23" s="842"/>
      <c r="AD23" s="842"/>
      <c r="AE23" s="843"/>
      <c r="AF23" s="844">
        <v>364</v>
      </c>
      <c r="AG23" s="842"/>
      <c r="AH23" s="842"/>
      <c r="AI23" s="842"/>
      <c r="AJ23" s="845"/>
      <c r="AK23" s="846"/>
      <c r="AL23" s="847"/>
      <c r="AM23" s="847"/>
      <c r="AN23" s="847"/>
      <c r="AO23" s="847"/>
      <c r="AP23" s="842">
        <v>3032</v>
      </c>
      <c r="AQ23" s="842"/>
      <c r="AR23" s="842"/>
      <c r="AS23" s="842"/>
      <c r="AT23" s="842"/>
      <c r="AU23" s="848"/>
      <c r="AV23" s="848"/>
      <c r="AW23" s="848"/>
      <c r="AX23" s="848"/>
      <c r="AY23" s="849"/>
      <c r="AZ23" s="857" t="s">
        <v>128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374</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381</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405</v>
      </c>
      <c r="C28" s="780"/>
      <c r="D28" s="780"/>
      <c r="E28" s="780"/>
      <c r="F28" s="780"/>
      <c r="G28" s="780"/>
      <c r="H28" s="780"/>
      <c r="I28" s="780"/>
      <c r="J28" s="780"/>
      <c r="K28" s="780"/>
      <c r="L28" s="780"/>
      <c r="M28" s="780"/>
      <c r="N28" s="780"/>
      <c r="O28" s="780"/>
      <c r="P28" s="781"/>
      <c r="Q28" s="870">
        <v>798</v>
      </c>
      <c r="R28" s="871"/>
      <c r="S28" s="871"/>
      <c r="T28" s="871"/>
      <c r="U28" s="871"/>
      <c r="V28" s="871">
        <v>761</v>
      </c>
      <c r="W28" s="871"/>
      <c r="X28" s="871"/>
      <c r="Y28" s="871"/>
      <c r="Z28" s="871"/>
      <c r="AA28" s="871">
        <v>37</v>
      </c>
      <c r="AB28" s="871"/>
      <c r="AC28" s="871"/>
      <c r="AD28" s="871"/>
      <c r="AE28" s="872"/>
      <c r="AF28" s="873">
        <v>37</v>
      </c>
      <c r="AG28" s="871"/>
      <c r="AH28" s="871"/>
      <c r="AI28" s="871"/>
      <c r="AJ28" s="874"/>
      <c r="AK28" s="875">
        <v>70</v>
      </c>
      <c r="AL28" s="866"/>
      <c r="AM28" s="866"/>
      <c r="AN28" s="866"/>
      <c r="AO28" s="866"/>
      <c r="AP28" s="866" t="s">
        <v>591</v>
      </c>
      <c r="AQ28" s="866"/>
      <c r="AR28" s="866"/>
      <c r="AS28" s="866"/>
      <c r="AT28" s="866"/>
      <c r="AU28" s="866" t="s">
        <v>591</v>
      </c>
      <c r="AV28" s="866"/>
      <c r="AW28" s="866"/>
      <c r="AX28" s="866"/>
      <c r="AY28" s="866"/>
      <c r="AZ28" s="867" t="s">
        <v>591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406</v>
      </c>
      <c r="C29" s="804"/>
      <c r="D29" s="804"/>
      <c r="E29" s="804"/>
      <c r="F29" s="804"/>
      <c r="G29" s="804"/>
      <c r="H29" s="804"/>
      <c r="I29" s="804"/>
      <c r="J29" s="804"/>
      <c r="K29" s="804"/>
      <c r="L29" s="804"/>
      <c r="M29" s="804"/>
      <c r="N29" s="804"/>
      <c r="O29" s="804"/>
      <c r="P29" s="805"/>
      <c r="Q29" s="806">
        <v>947</v>
      </c>
      <c r="R29" s="807"/>
      <c r="S29" s="807"/>
      <c r="T29" s="807"/>
      <c r="U29" s="807"/>
      <c r="V29" s="807">
        <v>888</v>
      </c>
      <c r="W29" s="807"/>
      <c r="X29" s="807"/>
      <c r="Y29" s="807"/>
      <c r="Z29" s="807"/>
      <c r="AA29" s="807">
        <v>59</v>
      </c>
      <c r="AB29" s="807"/>
      <c r="AC29" s="807"/>
      <c r="AD29" s="807"/>
      <c r="AE29" s="808"/>
      <c r="AF29" s="809">
        <v>59</v>
      </c>
      <c r="AG29" s="810"/>
      <c r="AH29" s="810"/>
      <c r="AI29" s="810"/>
      <c r="AJ29" s="811"/>
      <c r="AK29" s="878">
        <v>170</v>
      </c>
      <c r="AL29" s="879"/>
      <c r="AM29" s="879"/>
      <c r="AN29" s="879"/>
      <c r="AO29" s="879"/>
      <c r="AP29" s="879" t="s">
        <v>591</v>
      </c>
      <c r="AQ29" s="879"/>
      <c r="AR29" s="879"/>
      <c r="AS29" s="879"/>
      <c r="AT29" s="879"/>
      <c r="AU29" s="879" t="s">
        <v>591</v>
      </c>
      <c r="AV29" s="879"/>
      <c r="AW29" s="879"/>
      <c r="AX29" s="879"/>
      <c r="AY29" s="879"/>
      <c r="AZ29" s="880" t="s">
        <v>591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407</v>
      </c>
      <c r="C30" s="804"/>
      <c r="D30" s="804"/>
      <c r="E30" s="804"/>
      <c r="F30" s="804"/>
      <c r="G30" s="804"/>
      <c r="H30" s="804"/>
      <c r="I30" s="804"/>
      <c r="J30" s="804"/>
      <c r="K30" s="804"/>
      <c r="L30" s="804"/>
      <c r="M30" s="804"/>
      <c r="N30" s="804"/>
      <c r="O30" s="804"/>
      <c r="P30" s="805"/>
      <c r="Q30" s="806">
        <v>131</v>
      </c>
      <c r="R30" s="807"/>
      <c r="S30" s="807"/>
      <c r="T30" s="807"/>
      <c r="U30" s="807"/>
      <c r="V30" s="807">
        <v>129</v>
      </c>
      <c r="W30" s="807"/>
      <c r="X30" s="807"/>
      <c r="Y30" s="807"/>
      <c r="Z30" s="807"/>
      <c r="AA30" s="807">
        <v>3</v>
      </c>
      <c r="AB30" s="807"/>
      <c r="AC30" s="807"/>
      <c r="AD30" s="807"/>
      <c r="AE30" s="808"/>
      <c r="AF30" s="809">
        <v>3</v>
      </c>
      <c r="AG30" s="810"/>
      <c r="AH30" s="810"/>
      <c r="AI30" s="810"/>
      <c r="AJ30" s="811"/>
      <c r="AK30" s="878">
        <v>32</v>
      </c>
      <c r="AL30" s="879"/>
      <c r="AM30" s="879"/>
      <c r="AN30" s="879"/>
      <c r="AO30" s="879"/>
      <c r="AP30" s="879" t="s">
        <v>591</v>
      </c>
      <c r="AQ30" s="879"/>
      <c r="AR30" s="879"/>
      <c r="AS30" s="879"/>
      <c r="AT30" s="879"/>
      <c r="AU30" s="879" t="s">
        <v>591</v>
      </c>
      <c r="AV30" s="879"/>
      <c r="AW30" s="879"/>
      <c r="AX30" s="879"/>
      <c r="AY30" s="879"/>
      <c r="AZ30" s="880" t="s">
        <v>591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408</v>
      </c>
      <c r="C31" s="804"/>
      <c r="D31" s="804"/>
      <c r="E31" s="804"/>
      <c r="F31" s="804"/>
      <c r="G31" s="804"/>
      <c r="H31" s="804"/>
      <c r="I31" s="804"/>
      <c r="J31" s="804"/>
      <c r="K31" s="804"/>
      <c r="L31" s="804"/>
      <c r="M31" s="804"/>
      <c r="N31" s="804"/>
      <c r="O31" s="804"/>
      <c r="P31" s="805"/>
      <c r="Q31" s="806">
        <v>125</v>
      </c>
      <c r="R31" s="807"/>
      <c r="S31" s="807"/>
      <c r="T31" s="807"/>
      <c r="U31" s="807"/>
      <c r="V31" s="807">
        <v>134</v>
      </c>
      <c r="W31" s="807"/>
      <c r="X31" s="807"/>
      <c r="Y31" s="807"/>
      <c r="Z31" s="807"/>
      <c r="AA31" s="807">
        <v>-10</v>
      </c>
      <c r="AB31" s="807"/>
      <c r="AC31" s="807"/>
      <c r="AD31" s="807"/>
      <c r="AE31" s="808"/>
      <c r="AF31" s="809">
        <v>273</v>
      </c>
      <c r="AG31" s="810"/>
      <c r="AH31" s="810"/>
      <c r="AI31" s="810"/>
      <c r="AJ31" s="811"/>
      <c r="AK31" s="878">
        <v>0</v>
      </c>
      <c r="AL31" s="879"/>
      <c r="AM31" s="879"/>
      <c r="AN31" s="879"/>
      <c r="AO31" s="879"/>
      <c r="AP31" s="879">
        <v>154</v>
      </c>
      <c r="AQ31" s="879"/>
      <c r="AR31" s="879"/>
      <c r="AS31" s="879"/>
      <c r="AT31" s="879"/>
      <c r="AU31" s="879" t="s">
        <v>591</v>
      </c>
      <c r="AV31" s="879"/>
      <c r="AW31" s="879"/>
      <c r="AX31" s="879"/>
      <c r="AY31" s="879"/>
      <c r="AZ31" s="880" t="s">
        <v>591</v>
      </c>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410</v>
      </c>
      <c r="C32" s="804"/>
      <c r="D32" s="804"/>
      <c r="E32" s="804"/>
      <c r="F32" s="804"/>
      <c r="G32" s="804"/>
      <c r="H32" s="804"/>
      <c r="I32" s="804"/>
      <c r="J32" s="804"/>
      <c r="K32" s="804"/>
      <c r="L32" s="804"/>
      <c r="M32" s="804"/>
      <c r="N32" s="804"/>
      <c r="O32" s="804"/>
      <c r="P32" s="805"/>
      <c r="Q32" s="806">
        <v>425</v>
      </c>
      <c r="R32" s="807"/>
      <c r="S32" s="807"/>
      <c r="T32" s="807"/>
      <c r="U32" s="807"/>
      <c r="V32" s="807">
        <v>413</v>
      </c>
      <c r="W32" s="807"/>
      <c r="X32" s="807"/>
      <c r="Y32" s="807"/>
      <c r="Z32" s="807"/>
      <c r="AA32" s="807">
        <v>12</v>
      </c>
      <c r="AB32" s="807"/>
      <c r="AC32" s="807"/>
      <c r="AD32" s="807"/>
      <c r="AE32" s="808"/>
      <c r="AF32" s="809">
        <v>12</v>
      </c>
      <c r="AG32" s="810"/>
      <c r="AH32" s="810"/>
      <c r="AI32" s="810"/>
      <c r="AJ32" s="811"/>
      <c r="AK32" s="878">
        <v>175</v>
      </c>
      <c r="AL32" s="879"/>
      <c r="AM32" s="879"/>
      <c r="AN32" s="879"/>
      <c r="AO32" s="879"/>
      <c r="AP32" s="879">
        <v>1947</v>
      </c>
      <c r="AQ32" s="879"/>
      <c r="AR32" s="879"/>
      <c r="AS32" s="879"/>
      <c r="AT32" s="879"/>
      <c r="AU32" s="879">
        <v>1314</v>
      </c>
      <c r="AV32" s="879"/>
      <c r="AW32" s="879"/>
      <c r="AX32" s="879"/>
      <c r="AY32" s="879"/>
      <c r="AZ32" s="880" t="s">
        <v>591</v>
      </c>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t="s">
        <v>412</v>
      </c>
      <c r="C33" s="804"/>
      <c r="D33" s="804"/>
      <c r="E33" s="804"/>
      <c r="F33" s="804"/>
      <c r="G33" s="804"/>
      <c r="H33" s="804"/>
      <c r="I33" s="804"/>
      <c r="J33" s="804"/>
      <c r="K33" s="804"/>
      <c r="L33" s="804"/>
      <c r="M33" s="804"/>
      <c r="N33" s="804"/>
      <c r="O33" s="804"/>
      <c r="P33" s="805"/>
      <c r="Q33" s="806">
        <v>56</v>
      </c>
      <c r="R33" s="807"/>
      <c r="S33" s="807"/>
      <c r="T33" s="807"/>
      <c r="U33" s="807"/>
      <c r="V33" s="807">
        <v>48</v>
      </c>
      <c r="W33" s="807"/>
      <c r="X33" s="807"/>
      <c r="Y33" s="807"/>
      <c r="Z33" s="807"/>
      <c r="AA33" s="807">
        <v>8</v>
      </c>
      <c r="AB33" s="807"/>
      <c r="AC33" s="807"/>
      <c r="AD33" s="807"/>
      <c r="AE33" s="808"/>
      <c r="AF33" s="809">
        <v>8</v>
      </c>
      <c r="AG33" s="810"/>
      <c r="AH33" s="810"/>
      <c r="AI33" s="810"/>
      <c r="AJ33" s="811"/>
      <c r="AK33" s="878">
        <v>2</v>
      </c>
      <c r="AL33" s="879"/>
      <c r="AM33" s="879"/>
      <c r="AN33" s="879"/>
      <c r="AO33" s="879"/>
      <c r="AP33" s="879">
        <v>81</v>
      </c>
      <c r="AQ33" s="879"/>
      <c r="AR33" s="879"/>
      <c r="AS33" s="879"/>
      <c r="AT33" s="879"/>
      <c r="AU33" s="879">
        <v>9</v>
      </c>
      <c r="AV33" s="879"/>
      <c r="AW33" s="879"/>
      <c r="AX33" s="879"/>
      <c r="AY33" s="879"/>
      <c r="AZ33" s="880" t="s">
        <v>591</v>
      </c>
      <c r="BA33" s="880"/>
      <c r="BB33" s="880"/>
      <c r="BC33" s="880"/>
      <c r="BD33" s="880"/>
      <c r="BE33" s="876" t="s">
        <v>413</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393</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391</v>
      </c>
      <c r="AG63" s="890"/>
      <c r="AH63" s="890"/>
      <c r="AI63" s="890"/>
      <c r="AJ63" s="891"/>
      <c r="AK63" s="892"/>
      <c r="AL63" s="887"/>
      <c r="AM63" s="887"/>
      <c r="AN63" s="887"/>
      <c r="AO63" s="887"/>
      <c r="AP63" s="890">
        <v>2182</v>
      </c>
      <c r="AQ63" s="890"/>
      <c r="AR63" s="890"/>
      <c r="AS63" s="890"/>
      <c r="AT63" s="890"/>
      <c r="AU63" s="890">
        <v>1323</v>
      </c>
      <c r="AV63" s="890"/>
      <c r="AW63" s="890"/>
      <c r="AX63" s="890"/>
      <c r="AY63" s="890"/>
      <c r="AZ63" s="894"/>
      <c r="BA63" s="894"/>
      <c r="BB63" s="894"/>
      <c r="BC63" s="894"/>
      <c r="BD63" s="894"/>
      <c r="BE63" s="895"/>
      <c r="BF63" s="895"/>
      <c r="BG63" s="895"/>
      <c r="BH63" s="895"/>
      <c r="BI63" s="896"/>
      <c r="BJ63" s="897" t="s">
        <v>128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417</v>
      </c>
      <c r="B66" s="789"/>
      <c r="C66" s="789"/>
      <c r="D66" s="789"/>
      <c r="E66" s="789"/>
      <c r="F66" s="789"/>
      <c r="G66" s="789"/>
      <c r="H66" s="789"/>
      <c r="I66" s="789"/>
      <c r="J66" s="789"/>
      <c r="K66" s="789"/>
      <c r="L66" s="789"/>
      <c r="M66" s="789"/>
      <c r="N66" s="789"/>
      <c r="O66" s="789"/>
      <c r="P66" s="790"/>
      <c r="Q66" s="765" t="s">
        <v>397</v>
      </c>
      <c r="R66" s="766"/>
      <c r="S66" s="766"/>
      <c r="T66" s="766"/>
      <c r="U66" s="767"/>
      <c r="V66" s="765" t="s">
        <v>418</v>
      </c>
      <c r="W66" s="766"/>
      <c r="X66" s="766"/>
      <c r="Y66" s="766"/>
      <c r="Z66" s="767"/>
      <c r="AA66" s="765" t="s">
        <v>399</v>
      </c>
      <c r="AB66" s="766"/>
      <c r="AC66" s="766"/>
      <c r="AD66" s="766"/>
      <c r="AE66" s="767"/>
      <c r="AF66" s="900" t="s">
        <v>400</v>
      </c>
      <c r="AG66" s="861"/>
      <c r="AH66" s="861"/>
      <c r="AI66" s="861"/>
      <c r="AJ66" s="901"/>
      <c r="AK66" s="765" t="s">
        <v>419</v>
      </c>
      <c r="AL66" s="789"/>
      <c r="AM66" s="789"/>
      <c r="AN66" s="789"/>
      <c r="AO66" s="790"/>
      <c r="AP66" s="765" t="s">
        <v>420</v>
      </c>
      <c r="AQ66" s="766"/>
      <c r="AR66" s="766"/>
      <c r="AS66" s="766"/>
      <c r="AT66" s="767"/>
      <c r="AU66" s="765" t="s">
        <v>421</v>
      </c>
      <c r="AV66" s="766"/>
      <c r="AW66" s="766"/>
      <c r="AX66" s="766"/>
      <c r="AY66" s="767"/>
      <c r="AZ66" s="765" t="s">
        <v>381</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581</v>
      </c>
      <c r="C68" s="918"/>
      <c r="D68" s="918"/>
      <c r="E68" s="918"/>
      <c r="F68" s="918"/>
      <c r="G68" s="918"/>
      <c r="H68" s="918"/>
      <c r="I68" s="918"/>
      <c r="J68" s="918"/>
      <c r="K68" s="918"/>
      <c r="L68" s="918"/>
      <c r="M68" s="918"/>
      <c r="N68" s="918"/>
      <c r="O68" s="918"/>
      <c r="P68" s="919"/>
      <c r="Q68" s="920">
        <v>3</v>
      </c>
      <c r="R68" s="914"/>
      <c r="S68" s="914"/>
      <c r="T68" s="914"/>
      <c r="U68" s="914"/>
      <c r="V68" s="914">
        <v>1</v>
      </c>
      <c r="W68" s="914"/>
      <c r="X68" s="914"/>
      <c r="Y68" s="914"/>
      <c r="Z68" s="914"/>
      <c r="AA68" s="914">
        <v>2</v>
      </c>
      <c r="AB68" s="914"/>
      <c r="AC68" s="914"/>
      <c r="AD68" s="914"/>
      <c r="AE68" s="914"/>
      <c r="AF68" s="914">
        <v>2</v>
      </c>
      <c r="AG68" s="914"/>
      <c r="AH68" s="914"/>
      <c r="AI68" s="914"/>
      <c r="AJ68" s="914"/>
      <c r="AK68" s="914" t="s">
        <v>590</v>
      </c>
      <c r="AL68" s="914"/>
      <c r="AM68" s="914"/>
      <c r="AN68" s="914"/>
      <c r="AO68" s="914"/>
      <c r="AP68" s="914" t="s">
        <v>517</v>
      </c>
      <c r="AQ68" s="914"/>
      <c r="AR68" s="914"/>
      <c r="AS68" s="914"/>
      <c r="AT68" s="914"/>
      <c r="AU68" s="914" t="s">
        <v>517</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582</v>
      </c>
      <c r="C69" s="922"/>
      <c r="D69" s="922"/>
      <c r="E69" s="922"/>
      <c r="F69" s="922"/>
      <c r="G69" s="922"/>
      <c r="H69" s="922"/>
      <c r="I69" s="922"/>
      <c r="J69" s="922"/>
      <c r="K69" s="922"/>
      <c r="L69" s="922"/>
      <c r="M69" s="922"/>
      <c r="N69" s="922"/>
      <c r="O69" s="922"/>
      <c r="P69" s="923"/>
      <c r="Q69" s="924">
        <v>4212</v>
      </c>
      <c r="R69" s="879"/>
      <c r="S69" s="879"/>
      <c r="T69" s="879"/>
      <c r="U69" s="879"/>
      <c r="V69" s="879">
        <v>4149</v>
      </c>
      <c r="W69" s="879"/>
      <c r="X69" s="879"/>
      <c r="Y69" s="879"/>
      <c r="Z69" s="879"/>
      <c r="AA69" s="879">
        <v>62</v>
      </c>
      <c r="AB69" s="879"/>
      <c r="AC69" s="879"/>
      <c r="AD69" s="879"/>
      <c r="AE69" s="879"/>
      <c r="AF69" s="879">
        <v>62</v>
      </c>
      <c r="AG69" s="879"/>
      <c r="AH69" s="879"/>
      <c r="AI69" s="879"/>
      <c r="AJ69" s="879"/>
      <c r="AK69" s="879">
        <v>113</v>
      </c>
      <c r="AL69" s="879"/>
      <c r="AM69" s="879"/>
      <c r="AN69" s="879"/>
      <c r="AO69" s="879"/>
      <c r="AP69" s="879">
        <v>6454</v>
      </c>
      <c r="AQ69" s="879"/>
      <c r="AR69" s="879"/>
      <c r="AS69" s="879"/>
      <c r="AT69" s="879"/>
      <c r="AU69" s="879">
        <v>172</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583</v>
      </c>
      <c r="C70" s="922"/>
      <c r="D70" s="922"/>
      <c r="E70" s="922"/>
      <c r="F70" s="922"/>
      <c r="G70" s="922"/>
      <c r="H70" s="922"/>
      <c r="I70" s="922"/>
      <c r="J70" s="922"/>
      <c r="K70" s="922"/>
      <c r="L70" s="922"/>
      <c r="M70" s="922"/>
      <c r="N70" s="922"/>
      <c r="O70" s="922"/>
      <c r="P70" s="923"/>
      <c r="Q70" s="924">
        <v>3939</v>
      </c>
      <c r="R70" s="879"/>
      <c r="S70" s="879"/>
      <c r="T70" s="879"/>
      <c r="U70" s="879"/>
      <c r="V70" s="879">
        <v>3809</v>
      </c>
      <c r="W70" s="879"/>
      <c r="X70" s="879"/>
      <c r="Y70" s="879"/>
      <c r="Z70" s="879"/>
      <c r="AA70" s="879">
        <v>130</v>
      </c>
      <c r="AB70" s="879"/>
      <c r="AC70" s="879"/>
      <c r="AD70" s="879"/>
      <c r="AE70" s="879"/>
      <c r="AF70" s="879">
        <v>130</v>
      </c>
      <c r="AG70" s="879"/>
      <c r="AH70" s="879"/>
      <c r="AI70" s="879"/>
      <c r="AJ70" s="879"/>
      <c r="AK70" s="879" t="s">
        <v>517</v>
      </c>
      <c r="AL70" s="879"/>
      <c r="AM70" s="879"/>
      <c r="AN70" s="879"/>
      <c r="AO70" s="879"/>
      <c r="AP70" s="879" t="s">
        <v>517</v>
      </c>
      <c r="AQ70" s="879"/>
      <c r="AR70" s="879"/>
      <c r="AS70" s="879"/>
      <c r="AT70" s="879"/>
      <c r="AU70" s="879" t="s">
        <v>517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584</v>
      </c>
      <c r="C71" s="922"/>
      <c r="D71" s="922"/>
      <c r="E71" s="922"/>
      <c r="F71" s="922"/>
      <c r="G71" s="922"/>
      <c r="H71" s="922"/>
      <c r="I71" s="922"/>
      <c r="J71" s="922"/>
      <c r="K71" s="922"/>
      <c r="L71" s="922"/>
      <c r="M71" s="922"/>
      <c r="N71" s="922"/>
      <c r="O71" s="922"/>
      <c r="P71" s="923"/>
      <c r="Q71" s="924">
        <v>98</v>
      </c>
      <c r="R71" s="879"/>
      <c r="S71" s="879"/>
      <c r="T71" s="879"/>
      <c r="U71" s="879"/>
      <c r="V71" s="879">
        <v>92</v>
      </c>
      <c r="W71" s="879"/>
      <c r="X71" s="879"/>
      <c r="Y71" s="879"/>
      <c r="Z71" s="879"/>
      <c r="AA71" s="879">
        <v>6</v>
      </c>
      <c r="AB71" s="879"/>
      <c r="AC71" s="879"/>
      <c r="AD71" s="879"/>
      <c r="AE71" s="879"/>
      <c r="AF71" s="879">
        <v>6</v>
      </c>
      <c r="AG71" s="879"/>
      <c r="AH71" s="879"/>
      <c r="AI71" s="879"/>
      <c r="AJ71" s="879"/>
      <c r="AK71" s="879" t="s">
        <v>517</v>
      </c>
      <c r="AL71" s="879"/>
      <c r="AM71" s="879"/>
      <c r="AN71" s="879"/>
      <c r="AO71" s="879"/>
      <c r="AP71" s="879" t="s">
        <v>517</v>
      </c>
      <c r="AQ71" s="879"/>
      <c r="AR71" s="879"/>
      <c r="AS71" s="879"/>
      <c r="AT71" s="879"/>
      <c r="AU71" s="879" t="s">
        <v>517</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585</v>
      </c>
      <c r="C72" s="922"/>
      <c r="D72" s="922"/>
      <c r="E72" s="922"/>
      <c r="F72" s="922"/>
      <c r="G72" s="922"/>
      <c r="H72" s="922"/>
      <c r="I72" s="922"/>
      <c r="J72" s="922"/>
      <c r="K72" s="922"/>
      <c r="L72" s="922"/>
      <c r="M72" s="922"/>
      <c r="N72" s="922"/>
      <c r="O72" s="922"/>
      <c r="P72" s="923"/>
      <c r="Q72" s="924">
        <v>54</v>
      </c>
      <c r="R72" s="879"/>
      <c r="S72" s="879"/>
      <c r="T72" s="879"/>
      <c r="U72" s="879"/>
      <c r="V72" s="879">
        <v>52</v>
      </c>
      <c r="W72" s="879"/>
      <c r="X72" s="879"/>
      <c r="Y72" s="879"/>
      <c r="Z72" s="879"/>
      <c r="AA72" s="879">
        <v>2</v>
      </c>
      <c r="AB72" s="879"/>
      <c r="AC72" s="879"/>
      <c r="AD72" s="879"/>
      <c r="AE72" s="879"/>
      <c r="AF72" s="879">
        <v>2</v>
      </c>
      <c r="AG72" s="879"/>
      <c r="AH72" s="879"/>
      <c r="AI72" s="879"/>
      <c r="AJ72" s="879"/>
      <c r="AK72" s="879">
        <v>46</v>
      </c>
      <c r="AL72" s="879"/>
      <c r="AM72" s="879"/>
      <c r="AN72" s="879"/>
      <c r="AO72" s="879"/>
      <c r="AP72" s="879" t="s">
        <v>517</v>
      </c>
      <c r="AQ72" s="879"/>
      <c r="AR72" s="879"/>
      <c r="AS72" s="879"/>
      <c r="AT72" s="879"/>
      <c r="AU72" s="879" t="s">
        <v>517</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t="s">
        <v>586</v>
      </c>
      <c r="C73" s="922"/>
      <c r="D73" s="922"/>
      <c r="E73" s="922"/>
      <c r="F73" s="922"/>
      <c r="G73" s="922"/>
      <c r="H73" s="922"/>
      <c r="I73" s="922"/>
      <c r="J73" s="922"/>
      <c r="K73" s="922"/>
      <c r="L73" s="922"/>
      <c r="M73" s="922"/>
      <c r="N73" s="922"/>
      <c r="O73" s="922"/>
      <c r="P73" s="923"/>
      <c r="Q73" s="924">
        <v>837</v>
      </c>
      <c r="R73" s="879"/>
      <c r="S73" s="879"/>
      <c r="T73" s="879"/>
      <c r="U73" s="879"/>
      <c r="V73" s="879">
        <v>127</v>
      </c>
      <c r="W73" s="879"/>
      <c r="X73" s="879"/>
      <c r="Y73" s="879"/>
      <c r="Z73" s="879"/>
      <c r="AA73" s="879">
        <v>710</v>
      </c>
      <c r="AB73" s="879"/>
      <c r="AC73" s="879"/>
      <c r="AD73" s="879"/>
      <c r="AE73" s="879"/>
      <c r="AF73" s="879">
        <v>710</v>
      </c>
      <c r="AG73" s="879"/>
      <c r="AH73" s="879"/>
      <c r="AI73" s="879"/>
      <c r="AJ73" s="879"/>
      <c r="AK73" s="879">
        <v>30</v>
      </c>
      <c r="AL73" s="879"/>
      <c r="AM73" s="879"/>
      <c r="AN73" s="879"/>
      <c r="AO73" s="879"/>
      <c r="AP73" s="879">
        <v>8</v>
      </c>
      <c r="AQ73" s="879"/>
      <c r="AR73" s="879"/>
      <c r="AS73" s="879"/>
      <c r="AT73" s="879"/>
      <c r="AU73" s="879">
        <v>2</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t="s">
        <v>587</v>
      </c>
      <c r="C74" s="922"/>
      <c r="D74" s="922"/>
      <c r="E74" s="922"/>
      <c r="F74" s="922"/>
      <c r="G74" s="922"/>
      <c r="H74" s="922"/>
      <c r="I74" s="922"/>
      <c r="J74" s="922"/>
      <c r="K74" s="922"/>
      <c r="L74" s="922"/>
      <c r="M74" s="922"/>
      <c r="N74" s="922"/>
      <c r="O74" s="922"/>
      <c r="P74" s="923"/>
      <c r="Q74" s="924">
        <v>1018</v>
      </c>
      <c r="R74" s="879"/>
      <c r="S74" s="879"/>
      <c r="T74" s="879"/>
      <c r="U74" s="879"/>
      <c r="V74" s="879">
        <v>933</v>
      </c>
      <c r="W74" s="879"/>
      <c r="X74" s="879"/>
      <c r="Y74" s="879"/>
      <c r="Z74" s="879"/>
      <c r="AA74" s="879">
        <v>85</v>
      </c>
      <c r="AB74" s="879"/>
      <c r="AC74" s="879"/>
      <c r="AD74" s="879"/>
      <c r="AE74" s="879"/>
      <c r="AF74" s="879">
        <v>85</v>
      </c>
      <c r="AG74" s="879"/>
      <c r="AH74" s="879"/>
      <c r="AI74" s="879"/>
      <c r="AJ74" s="879"/>
      <c r="AK74" s="879" t="s">
        <v>517</v>
      </c>
      <c r="AL74" s="879"/>
      <c r="AM74" s="879"/>
      <c r="AN74" s="879"/>
      <c r="AO74" s="879"/>
      <c r="AP74" s="879" t="s">
        <v>517</v>
      </c>
      <c r="AQ74" s="879"/>
      <c r="AR74" s="879"/>
      <c r="AS74" s="879"/>
      <c r="AT74" s="879"/>
      <c r="AU74" s="879" t="s">
        <v>517</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t="s">
        <v>588</v>
      </c>
      <c r="C75" s="922"/>
      <c r="D75" s="922"/>
      <c r="E75" s="922"/>
      <c r="F75" s="922"/>
      <c r="G75" s="922"/>
      <c r="H75" s="922"/>
      <c r="I75" s="922"/>
      <c r="J75" s="922"/>
      <c r="K75" s="922"/>
      <c r="L75" s="922"/>
      <c r="M75" s="922"/>
      <c r="N75" s="922"/>
      <c r="O75" s="922"/>
      <c r="P75" s="923"/>
      <c r="Q75" s="927">
        <v>374458</v>
      </c>
      <c r="R75" s="928"/>
      <c r="S75" s="928"/>
      <c r="T75" s="928"/>
      <c r="U75" s="878"/>
      <c r="V75" s="929">
        <v>355411</v>
      </c>
      <c r="W75" s="928"/>
      <c r="X75" s="928"/>
      <c r="Y75" s="928"/>
      <c r="Z75" s="878"/>
      <c r="AA75" s="929">
        <v>19047</v>
      </c>
      <c r="AB75" s="928"/>
      <c r="AC75" s="928"/>
      <c r="AD75" s="928"/>
      <c r="AE75" s="878"/>
      <c r="AF75" s="929">
        <v>19047</v>
      </c>
      <c r="AG75" s="928"/>
      <c r="AH75" s="928"/>
      <c r="AI75" s="928"/>
      <c r="AJ75" s="878"/>
      <c r="AK75" s="929">
        <v>47</v>
      </c>
      <c r="AL75" s="928"/>
      <c r="AM75" s="928"/>
      <c r="AN75" s="928"/>
      <c r="AO75" s="878"/>
      <c r="AP75" s="929" t="s">
        <v>517</v>
      </c>
      <c r="AQ75" s="928"/>
      <c r="AR75" s="928"/>
      <c r="AS75" s="928"/>
      <c r="AT75" s="878"/>
      <c r="AU75" s="929" t="s">
        <v>517</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t="s">
        <v>589</v>
      </c>
      <c r="C76" s="922"/>
      <c r="D76" s="922"/>
      <c r="E76" s="922"/>
      <c r="F76" s="922"/>
      <c r="G76" s="922"/>
      <c r="H76" s="922"/>
      <c r="I76" s="922"/>
      <c r="J76" s="922"/>
      <c r="K76" s="922"/>
      <c r="L76" s="922"/>
      <c r="M76" s="922"/>
      <c r="N76" s="922"/>
      <c r="O76" s="922"/>
      <c r="P76" s="923"/>
      <c r="Q76" s="927">
        <v>2553</v>
      </c>
      <c r="R76" s="928"/>
      <c r="S76" s="928"/>
      <c r="T76" s="928"/>
      <c r="U76" s="878"/>
      <c r="V76" s="929">
        <v>2552</v>
      </c>
      <c r="W76" s="928"/>
      <c r="X76" s="928"/>
      <c r="Y76" s="928"/>
      <c r="Z76" s="878"/>
      <c r="AA76" s="929">
        <v>1</v>
      </c>
      <c r="AB76" s="928"/>
      <c r="AC76" s="928"/>
      <c r="AD76" s="928"/>
      <c r="AE76" s="878"/>
      <c r="AF76" s="929">
        <v>1</v>
      </c>
      <c r="AG76" s="928"/>
      <c r="AH76" s="928"/>
      <c r="AI76" s="928"/>
      <c r="AJ76" s="878"/>
      <c r="AK76" s="929" t="s">
        <v>517</v>
      </c>
      <c r="AL76" s="928"/>
      <c r="AM76" s="928"/>
      <c r="AN76" s="928"/>
      <c r="AO76" s="878"/>
      <c r="AP76" s="929" t="s">
        <v>517</v>
      </c>
      <c r="AQ76" s="928"/>
      <c r="AR76" s="928"/>
      <c r="AS76" s="928"/>
      <c r="AT76" s="878"/>
      <c r="AU76" s="929" t="s">
        <v>517</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393</v>
      </c>
      <c r="B88" s="838" t="s">
        <v>422</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20044</v>
      </c>
      <c r="AG88" s="890"/>
      <c r="AH88" s="890"/>
      <c r="AI88" s="890"/>
      <c r="AJ88" s="890"/>
      <c r="AK88" s="887"/>
      <c r="AL88" s="887"/>
      <c r="AM88" s="887"/>
      <c r="AN88" s="887"/>
      <c r="AO88" s="887"/>
      <c r="AP88" s="890">
        <v>6461</v>
      </c>
      <c r="AQ88" s="890"/>
      <c r="AR88" s="890"/>
      <c r="AS88" s="890"/>
      <c r="AT88" s="890"/>
      <c r="AU88" s="890">
        <v>174</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423</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428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430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431</v>
      </c>
      <c r="AB109" s="943"/>
      <c r="AC109" s="943"/>
      <c r="AD109" s="943"/>
      <c r="AE109" s="944"/>
      <c r="AF109" s="942" t="s">
        <v>432</v>
      </c>
      <c r="AG109" s="943"/>
      <c r="AH109" s="943"/>
      <c r="AI109" s="943"/>
      <c r="AJ109" s="944"/>
      <c r="AK109" s="942" t="s">
        <v>309</v>
      </c>
      <c r="AL109" s="943"/>
      <c r="AM109" s="943"/>
      <c r="AN109" s="943"/>
      <c r="AO109" s="944"/>
      <c r="AP109" s="942" t="s">
        <v>433</v>
      </c>
      <c r="AQ109" s="943"/>
      <c r="AR109" s="943"/>
      <c r="AS109" s="943"/>
      <c r="AT109" s="945"/>
      <c r="AU109" s="962" t="s">
        <v>430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431</v>
      </c>
      <c r="BR109" s="943"/>
      <c r="BS109" s="943"/>
      <c r="BT109" s="943"/>
      <c r="BU109" s="944"/>
      <c r="BV109" s="942" t="s">
        <v>432</v>
      </c>
      <c r="BW109" s="943"/>
      <c r="BX109" s="943"/>
      <c r="BY109" s="943"/>
      <c r="BZ109" s="944"/>
      <c r="CA109" s="942" t="s">
        <v>309</v>
      </c>
      <c r="CB109" s="943"/>
      <c r="CC109" s="943"/>
      <c r="CD109" s="943"/>
      <c r="CE109" s="944"/>
      <c r="CF109" s="963" t="s">
        <v>433</v>
      </c>
      <c r="CG109" s="963"/>
      <c r="CH109" s="963"/>
      <c r="CI109" s="963"/>
      <c r="CJ109" s="963"/>
      <c r="CK109" s="942" t="s">
        <v>434</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431</v>
      </c>
      <c r="DH109" s="943"/>
      <c r="DI109" s="943"/>
      <c r="DJ109" s="943"/>
      <c r="DK109" s="944"/>
      <c r="DL109" s="942" t="s">
        <v>432</v>
      </c>
      <c r="DM109" s="943"/>
      <c r="DN109" s="943"/>
      <c r="DO109" s="943"/>
      <c r="DP109" s="944"/>
      <c r="DQ109" s="942" t="s">
        <v>309</v>
      </c>
      <c r="DR109" s="943"/>
      <c r="DS109" s="943"/>
      <c r="DT109" s="943"/>
      <c r="DU109" s="944"/>
      <c r="DV109" s="942" t="s">
        <v>433</v>
      </c>
      <c r="DW109" s="943"/>
      <c r="DX109" s="943"/>
      <c r="DY109" s="943"/>
      <c r="DZ109" s="945"/>
    </row>
    <row r="110" spans="1:131" s="248" customFormat="1" ht="26.25" customHeight="1" x14ac:dyDescent="0.2">
      <c r="A110" s="946" t="s">
        <v>435</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224377</v>
      </c>
      <c r="AB110" s="950"/>
      <c r="AC110" s="950"/>
      <c r="AD110" s="950"/>
      <c r="AE110" s="951"/>
      <c r="AF110" s="952">
        <v>221740</v>
      </c>
      <c r="AG110" s="950"/>
      <c r="AH110" s="950"/>
      <c r="AI110" s="950"/>
      <c r="AJ110" s="951"/>
      <c r="AK110" s="952">
        <v>213007</v>
      </c>
      <c r="AL110" s="950"/>
      <c r="AM110" s="950"/>
      <c r="AN110" s="950"/>
      <c r="AO110" s="951"/>
      <c r="AP110" s="953">
        <v>9.6999999999999993</v>
      </c>
      <c r="AQ110" s="954"/>
      <c r="AR110" s="954"/>
      <c r="AS110" s="954"/>
      <c r="AT110" s="955"/>
      <c r="AU110" s="956" t="s">
        <v>73</v>
      </c>
      <c r="AV110" s="957"/>
      <c r="AW110" s="957"/>
      <c r="AX110" s="957"/>
      <c r="AY110" s="957"/>
      <c r="AZ110" s="998" t="s">
        <v>436</v>
      </c>
      <c r="BA110" s="947"/>
      <c r="BB110" s="947"/>
      <c r="BC110" s="947"/>
      <c r="BD110" s="947"/>
      <c r="BE110" s="947"/>
      <c r="BF110" s="947"/>
      <c r="BG110" s="947"/>
      <c r="BH110" s="947"/>
      <c r="BI110" s="947"/>
      <c r="BJ110" s="947"/>
      <c r="BK110" s="947"/>
      <c r="BL110" s="947"/>
      <c r="BM110" s="947"/>
      <c r="BN110" s="947"/>
      <c r="BO110" s="947"/>
      <c r="BP110" s="948"/>
      <c r="BQ110" s="984">
        <v>2909353</v>
      </c>
      <c r="BR110" s="985"/>
      <c r="BS110" s="985"/>
      <c r="BT110" s="985"/>
      <c r="BU110" s="985"/>
      <c r="BV110" s="985">
        <v>2983900</v>
      </c>
      <c r="BW110" s="985"/>
      <c r="BX110" s="985"/>
      <c r="BY110" s="985"/>
      <c r="BZ110" s="985"/>
      <c r="CA110" s="985">
        <v>3031736</v>
      </c>
      <c r="CB110" s="985"/>
      <c r="CC110" s="985"/>
      <c r="CD110" s="985"/>
      <c r="CE110" s="985"/>
      <c r="CF110" s="999">
        <v>138.30000000000001</v>
      </c>
      <c r="CG110" s="1000"/>
      <c r="CH110" s="1000"/>
      <c r="CI110" s="1000"/>
      <c r="CJ110" s="1000"/>
      <c r="CK110" s="1001" t="s">
        <v>437</v>
      </c>
      <c r="CL110" s="1002"/>
      <c r="CM110" s="981" t="s">
        <v>438</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439</v>
      </c>
      <c r="DH110" s="985"/>
      <c r="DI110" s="985"/>
      <c r="DJ110" s="985"/>
      <c r="DK110" s="985"/>
      <c r="DL110" s="985" t="s">
        <v>128</v>
      </c>
      <c r="DM110" s="985"/>
      <c r="DN110" s="985"/>
      <c r="DO110" s="985"/>
      <c r="DP110" s="985"/>
      <c r="DQ110" s="985" t="s">
        <v>128</v>
      </c>
      <c r="DR110" s="985"/>
      <c r="DS110" s="985"/>
      <c r="DT110" s="985"/>
      <c r="DU110" s="985"/>
      <c r="DV110" s="986" t="s">
        <v>440</v>
      </c>
      <c r="DW110" s="986"/>
      <c r="DX110" s="986"/>
      <c r="DY110" s="986"/>
      <c r="DZ110" s="987"/>
    </row>
    <row r="111" spans="1:131" s="248" customFormat="1" ht="26.25" customHeight="1" x14ac:dyDescent="0.2">
      <c r="A111" s="988" t="s">
        <v>441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128</v>
      </c>
      <c r="AB111" s="992"/>
      <c r="AC111" s="992"/>
      <c r="AD111" s="992"/>
      <c r="AE111" s="993"/>
      <c r="AF111" s="994" t="s">
        <v>128</v>
      </c>
      <c r="AG111" s="992"/>
      <c r="AH111" s="992"/>
      <c r="AI111" s="992"/>
      <c r="AJ111" s="993"/>
      <c r="AK111" s="994" t="s">
        <v>439</v>
      </c>
      <c r="AL111" s="992"/>
      <c r="AM111" s="992"/>
      <c r="AN111" s="992"/>
      <c r="AO111" s="993"/>
      <c r="AP111" s="995" t="s">
        <v>128</v>
      </c>
      <c r="AQ111" s="996"/>
      <c r="AR111" s="996"/>
      <c r="AS111" s="996"/>
      <c r="AT111" s="997"/>
      <c r="AU111" s="958"/>
      <c r="AV111" s="959"/>
      <c r="AW111" s="959"/>
      <c r="AX111" s="959"/>
      <c r="AY111" s="959"/>
      <c r="AZ111" s="1007" t="s">
        <v>442</v>
      </c>
      <c r="BA111" s="1008"/>
      <c r="BB111" s="1008"/>
      <c r="BC111" s="1008"/>
      <c r="BD111" s="1008"/>
      <c r="BE111" s="1008"/>
      <c r="BF111" s="1008"/>
      <c r="BG111" s="1008"/>
      <c r="BH111" s="1008"/>
      <c r="BI111" s="1008"/>
      <c r="BJ111" s="1008"/>
      <c r="BK111" s="1008"/>
      <c r="BL111" s="1008"/>
      <c r="BM111" s="1008"/>
      <c r="BN111" s="1008"/>
      <c r="BO111" s="1008"/>
      <c r="BP111" s="1009"/>
      <c r="BQ111" s="977" t="s">
        <v>443</v>
      </c>
      <c r="BR111" s="978"/>
      <c r="BS111" s="978"/>
      <c r="BT111" s="978"/>
      <c r="BU111" s="978"/>
      <c r="BV111" s="978" t="s">
        <v>128</v>
      </c>
      <c r="BW111" s="978"/>
      <c r="BX111" s="978"/>
      <c r="BY111" s="978"/>
      <c r="BZ111" s="978"/>
      <c r="CA111" s="978" t="s">
        <v>443</v>
      </c>
      <c r="CB111" s="978"/>
      <c r="CC111" s="978"/>
      <c r="CD111" s="978"/>
      <c r="CE111" s="978"/>
      <c r="CF111" s="972" t="s">
        <v>443</v>
      </c>
      <c r="CG111" s="973"/>
      <c r="CH111" s="973"/>
      <c r="CI111" s="973"/>
      <c r="CJ111" s="973"/>
      <c r="CK111" s="1003"/>
      <c r="CL111" s="1004"/>
      <c r="CM111" s="974" t="s">
        <v>444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439</v>
      </c>
      <c r="DH111" s="978"/>
      <c r="DI111" s="978"/>
      <c r="DJ111" s="978"/>
      <c r="DK111" s="978"/>
      <c r="DL111" s="978" t="s">
        <v>439</v>
      </c>
      <c r="DM111" s="978"/>
      <c r="DN111" s="978"/>
      <c r="DO111" s="978"/>
      <c r="DP111" s="978"/>
      <c r="DQ111" s="978" t="s">
        <v>443</v>
      </c>
      <c r="DR111" s="978"/>
      <c r="DS111" s="978"/>
      <c r="DT111" s="978"/>
      <c r="DU111" s="978"/>
      <c r="DV111" s="979" t="s">
        <v>443</v>
      </c>
      <c r="DW111" s="979"/>
      <c r="DX111" s="979"/>
      <c r="DY111" s="979"/>
      <c r="DZ111" s="980"/>
    </row>
    <row r="112" spans="1:131" s="248" customFormat="1" ht="26.25" customHeight="1" x14ac:dyDescent="0.2">
      <c r="A112" s="1010" t="s">
        <v>445</v>
      </c>
      <c r="B112" s="1011"/>
      <c r="C112" s="1008" t="s">
        <v>446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128</v>
      </c>
      <c r="AB112" s="1017"/>
      <c r="AC112" s="1017"/>
      <c r="AD112" s="1017"/>
      <c r="AE112" s="1018"/>
      <c r="AF112" s="1019" t="s">
        <v>443</v>
      </c>
      <c r="AG112" s="1017"/>
      <c r="AH112" s="1017"/>
      <c r="AI112" s="1017"/>
      <c r="AJ112" s="1018"/>
      <c r="AK112" s="1019" t="s">
        <v>443</v>
      </c>
      <c r="AL112" s="1017"/>
      <c r="AM112" s="1017"/>
      <c r="AN112" s="1017"/>
      <c r="AO112" s="1018"/>
      <c r="AP112" s="1020" t="s">
        <v>447</v>
      </c>
      <c r="AQ112" s="1021"/>
      <c r="AR112" s="1021"/>
      <c r="AS112" s="1021"/>
      <c r="AT112" s="1022"/>
      <c r="AU112" s="958"/>
      <c r="AV112" s="959"/>
      <c r="AW112" s="959"/>
      <c r="AX112" s="959"/>
      <c r="AY112" s="959"/>
      <c r="AZ112" s="1007" t="s">
        <v>448</v>
      </c>
      <c r="BA112" s="1008"/>
      <c r="BB112" s="1008"/>
      <c r="BC112" s="1008"/>
      <c r="BD112" s="1008"/>
      <c r="BE112" s="1008"/>
      <c r="BF112" s="1008"/>
      <c r="BG112" s="1008"/>
      <c r="BH112" s="1008"/>
      <c r="BI112" s="1008"/>
      <c r="BJ112" s="1008"/>
      <c r="BK112" s="1008"/>
      <c r="BL112" s="1008"/>
      <c r="BM112" s="1008"/>
      <c r="BN112" s="1008"/>
      <c r="BO112" s="1008"/>
      <c r="BP112" s="1009"/>
      <c r="BQ112" s="977">
        <v>1573510</v>
      </c>
      <c r="BR112" s="978"/>
      <c r="BS112" s="978"/>
      <c r="BT112" s="978"/>
      <c r="BU112" s="978"/>
      <c r="BV112" s="978">
        <v>1468831</v>
      </c>
      <c r="BW112" s="978"/>
      <c r="BX112" s="978"/>
      <c r="BY112" s="978"/>
      <c r="BZ112" s="978"/>
      <c r="CA112" s="978">
        <v>1323190</v>
      </c>
      <c r="CB112" s="978"/>
      <c r="CC112" s="978"/>
      <c r="CD112" s="978"/>
      <c r="CE112" s="978"/>
      <c r="CF112" s="972">
        <v>60.4</v>
      </c>
      <c r="CG112" s="973"/>
      <c r="CH112" s="973"/>
      <c r="CI112" s="973"/>
      <c r="CJ112" s="973"/>
      <c r="CK112" s="1003"/>
      <c r="CL112" s="1004"/>
      <c r="CM112" s="974" t="s">
        <v>449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443</v>
      </c>
      <c r="DH112" s="978"/>
      <c r="DI112" s="978"/>
      <c r="DJ112" s="978"/>
      <c r="DK112" s="978"/>
      <c r="DL112" s="978" t="s">
        <v>128</v>
      </c>
      <c r="DM112" s="978"/>
      <c r="DN112" s="978"/>
      <c r="DO112" s="978"/>
      <c r="DP112" s="978"/>
      <c r="DQ112" s="978" t="s">
        <v>447</v>
      </c>
      <c r="DR112" s="978"/>
      <c r="DS112" s="978"/>
      <c r="DT112" s="978"/>
      <c r="DU112" s="978"/>
      <c r="DV112" s="979" t="s">
        <v>447</v>
      </c>
      <c r="DW112" s="979"/>
      <c r="DX112" s="979"/>
      <c r="DY112" s="979"/>
      <c r="DZ112" s="980"/>
    </row>
    <row r="113" spans="1:130" s="248" customFormat="1" ht="26.25" customHeight="1" x14ac:dyDescent="0.2">
      <c r="A113" s="1012"/>
      <c r="B113" s="1013"/>
      <c r="C113" s="1008" t="s">
        <v>450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158869</v>
      </c>
      <c r="AB113" s="992"/>
      <c r="AC113" s="992"/>
      <c r="AD113" s="992"/>
      <c r="AE113" s="993"/>
      <c r="AF113" s="994">
        <v>154796</v>
      </c>
      <c r="AG113" s="992"/>
      <c r="AH113" s="992"/>
      <c r="AI113" s="992"/>
      <c r="AJ113" s="993"/>
      <c r="AK113" s="994">
        <v>141016</v>
      </c>
      <c r="AL113" s="992"/>
      <c r="AM113" s="992"/>
      <c r="AN113" s="992"/>
      <c r="AO113" s="993"/>
      <c r="AP113" s="995">
        <v>6.4</v>
      </c>
      <c r="AQ113" s="996"/>
      <c r="AR113" s="996"/>
      <c r="AS113" s="996"/>
      <c r="AT113" s="997"/>
      <c r="AU113" s="958"/>
      <c r="AV113" s="959"/>
      <c r="AW113" s="959"/>
      <c r="AX113" s="959"/>
      <c r="AY113" s="959"/>
      <c r="AZ113" s="1007" t="s">
        <v>451</v>
      </c>
      <c r="BA113" s="1008"/>
      <c r="BB113" s="1008"/>
      <c r="BC113" s="1008"/>
      <c r="BD113" s="1008"/>
      <c r="BE113" s="1008"/>
      <c r="BF113" s="1008"/>
      <c r="BG113" s="1008"/>
      <c r="BH113" s="1008"/>
      <c r="BI113" s="1008"/>
      <c r="BJ113" s="1008"/>
      <c r="BK113" s="1008"/>
      <c r="BL113" s="1008"/>
      <c r="BM113" s="1008"/>
      <c r="BN113" s="1008"/>
      <c r="BO113" s="1008"/>
      <c r="BP113" s="1009"/>
      <c r="BQ113" s="977">
        <v>203232</v>
      </c>
      <c r="BR113" s="978"/>
      <c r="BS113" s="978"/>
      <c r="BT113" s="978"/>
      <c r="BU113" s="978"/>
      <c r="BV113" s="978">
        <v>197341</v>
      </c>
      <c r="BW113" s="978"/>
      <c r="BX113" s="978"/>
      <c r="BY113" s="978"/>
      <c r="BZ113" s="978"/>
      <c r="CA113" s="978">
        <v>173783</v>
      </c>
      <c r="CB113" s="978"/>
      <c r="CC113" s="978"/>
      <c r="CD113" s="978"/>
      <c r="CE113" s="978"/>
      <c r="CF113" s="972">
        <v>7.9</v>
      </c>
      <c r="CG113" s="973"/>
      <c r="CH113" s="973"/>
      <c r="CI113" s="973"/>
      <c r="CJ113" s="973"/>
      <c r="CK113" s="1003"/>
      <c r="CL113" s="1004"/>
      <c r="CM113" s="974" t="s">
        <v>452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447</v>
      </c>
      <c r="DH113" s="1017"/>
      <c r="DI113" s="1017"/>
      <c r="DJ113" s="1017"/>
      <c r="DK113" s="1018"/>
      <c r="DL113" s="1019" t="s">
        <v>128</v>
      </c>
      <c r="DM113" s="1017"/>
      <c r="DN113" s="1017"/>
      <c r="DO113" s="1017"/>
      <c r="DP113" s="1018"/>
      <c r="DQ113" s="1019" t="s">
        <v>447</v>
      </c>
      <c r="DR113" s="1017"/>
      <c r="DS113" s="1017"/>
      <c r="DT113" s="1017"/>
      <c r="DU113" s="1018"/>
      <c r="DV113" s="1020" t="s">
        <v>447</v>
      </c>
      <c r="DW113" s="1021"/>
      <c r="DX113" s="1021"/>
      <c r="DY113" s="1021"/>
      <c r="DZ113" s="1022"/>
    </row>
    <row r="114" spans="1:130" s="248" customFormat="1" ht="26.25" customHeight="1" x14ac:dyDescent="0.2">
      <c r="A114" s="1012"/>
      <c r="B114" s="1013"/>
      <c r="C114" s="1008" t="s">
        <v>453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13791</v>
      </c>
      <c r="AB114" s="1017"/>
      <c r="AC114" s="1017"/>
      <c r="AD114" s="1017"/>
      <c r="AE114" s="1018"/>
      <c r="AF114" s="1019">
        <v>13161</v>
      </c>
      <c r="AG114" s="1017"/>
      <c r="AH114" s="1017"/>
      <c r="AI114" s="1017"/>
      <c r="AJ114" s="1018"/>
      <c r="AK114" s="1019">
        <v>18666</v>
      </c>
      <c r="AL114" s="1017"/>
      <c r="AM114" s="1017"/>
      <c r="AN114" s="1017"/>
      <c r="AO114" s="1018"/>
      <c r="AP114" s="1020">
        <v>0.9</v>
      </c>
      <c r="AQ114" s="1021"/>
      <c r="AR114" s="1021"/>
      <c r="AS114" s="1021"/>
      <c r="AT114" s="1022"/>
      <c r="AU114" s="958"/>
      <c r="AV114" s="959"/>
      <c r="AW114" s="959"/>
      <c r="AX114" s="959"/>
      <c r="AY114" s="959"/>
      <c r="AZ114" s="1007" t="s">
        <v>454</v>
      </c>
      <c r="BA114" s="1008"/>
      <c r="BB114" s="1008"/>
      <c r="BC114" s="1008"/>
      <c r="BD114" s="1008"/>
      <c r="BE114" s="1008"/>
      <c r="BF114" s="1008"/>
      <c r="BG114" s="1008"/>
      <c r="BH114" s="1008"/>
      <c r="BI114" s="1008"/>
      <c r="BJ114" s="1008"/>
      <c r="BK114" s="1008"/>
      <c r="BL114" s="1008"/>
      <c r="BM114" s="1008"/>
      <c r="BN114" s="1008"/>
      <c r="BO114" s="1008"/>
      <c r="BP114" s="1009"/>
      <c r="BQ114" s="977">
        <v>655680</v>
      </c>
      <c r="BR114" s="978"/>
      <c r="BS114" s="978"/>
      <c r="BT114" s="978"/>
      <c r="BU114" s="978"/>
      <c r="BV114" s="978">
        <v>596536</v>
      </c>
      <c r="BW114" s="978"/>
      <c r="BX114" s="978"/>
      <c r="BY114" s="978"/>
      <c r="BZ114" s="978"/>
      <c r="CA114" s="978">
        <v>561808</v>
      </c>
      <c r="CB114" s="978"/>
      <c r="CC114" s="978"/>
      <c r="CD114" s="978"/>
      <c r="CE114" s="978"/>
      <c r="CF114" s="972">
        <v>25.6</v>
      </c>
      <c r="CG114" s="973"/>
      <c r="CH114" s="973"/>
      <c r="CI114" s="973"/>
      <c r="CJ114" s="973"/>
      <c r="CK114" s="1003"/>
      <c r="CL114" s="1004"/>
      <c r="CM114" s="974" t="s">
        <v>455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439</v>
      </c>
      <c r="DH114" s="1017"/>
      <c r="DI114" s="1017"/>
      <c r="DJ114" s="1017"/>
      <c r="DK114" s="1018"/>
      <c r="DL114" s="1019" t="s">
        <v>443</v>
      </c>
      <c r="DM114" s="1017"/>
      <c r="DN114" s="1017"/>
      <c r="DO114" s="1017"/>
      <c r="DP114" s="1018"/>
      <c r="DQ114" s="1019" t="s">
        <v>447</v>
      </c>
      <c r="DR114" s="1017"/>
      <c r="DS114" s="1017"/>
      <c r="DT114" s="1017"/>
      <c r="DU114" s="1018"/>
      <c r="DV114" s="1020" t="s">
        <v>447</v>
      </c>
      <c r="DW114" s="1021"/>
      <c r="DX114" s="1021"/>
      <c r="DY114" s="1021"/>
      <c r="DZ114" s="1022"/>
    </row>
    <row r="115" spans="1:130" s="248" customFormat="1" ht="26.25" customHeight="1" x14ac:dyDescent="0.2">
      <c r="A115" s="1012"/>
      <c r="B115" s="1013"/>
      <c r="C115" s="1008" t="s">
        <v>456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439</v>
      </c>
      <c r="AB115" s="992"/>
      <c r="AC115" s="992"/>
      <c r="AD115" s="992"/>
      <c r="AE115" s="993"/>
      <c r="AF115" s="994" t="s">
        <v>128</v>
      </c>
      <c r="AG115" s="992"/>
      <c r="AH115" s="992"/>
      <c r="AI115" s="992"/>
      <c r="AJ115" s="993"/>
      <c r="AK115" s="994" t="s">
        <v>447</v>
      </c>
      <c r="AL115" s="992"/>
      <c r="AM115" s="992"/>
      <c r="AN115" s="992"/>
      <c r="AO115" s="993"/>
      <c r="AP115" s="995" t="s">
        <v>447</v>
      </c>
      <c r="AQ115" s="996"/>
      <c r="AR115" s="996"/>
      <c r="AS115" s="996"/>
      <c r="AT115" s="997"/>
      <c r="AU115" s="958"/>
      <c r="AV115" s="959"/>
      <c r="AW115" s="959"/>
      <c r="AX115" s="959"/>
      <c r="AY115" s="959"/>
      <c r="AZ115" s="1007" t="s">
        <v>457</v>
      </c>
      <c r="BA115" s="1008"/>
      <c r="BB115" s="1008"/>
      <c r="BC115" s="1008"/>
      <c r="BD115" s="1008"/>
      <c r="BE115" s="1008"/>
      <c r="BF115" s="1008"/>
      <c r="BG115" s="1008"/>
      <c r="BH115" s="1008"/>
      <c r="BI115" s="1008"/>
      <c r="BJ115" s="1008"/>
      <c r="BK115" s="1008"/>
      <c r="BL115" s="1008"/>
      <c r="BM115" s="1008"/>
      <c r="BN115" s="1008"/>
      <c r="BO115" s="1008"/>
      <c r="BP115" s="1009"/>
      <c r="BQ115" s="977" t="s">
        <v>447</v>
      </c>
      <c r="BR115" s="978"/>
      <c r="BS115" s="978"/>
      <c r="BT115" s="978"/>
      <c r="BU115" s="978"/>
      <c r="BV115" s="978" t="s">
        <v>439</v>
      </c>
      <c r="BW115" s="978"/>
      <c r="BX115" s="978"/>
      <c r="BY115" s="978"/>
      <c r="BZ115" s="978"/>
      <c r="CA115" s="978" t="s">
        <v>447</v>
      </c>
      <c r="CB115" s="978"/>
      <c r="CC115" s="978"/>
      <c r="CD115" s="978"/>
      <c r="CE115" s="978"/>
      <c r="CF115" s="972" t="s">
        <v>447</v>
      </c>
      <c r="CG115" s="973"/>
      <c r="CH115" s="973"/>
      <c r="CI115" s="973"/>
      <c r="CJ115" s="973"/>
      <c r="CK115" s="1003"/>
      <c r="CL115" s="1004"/>
      <c r="CM115" s="1007" t="s">
        <v>458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443</v>
      </c>
      <c r="DH115" s="1017"/>
      <c r="DI115" s="1017"/>
      <c r="DJ115" s="1017"/>
      <c r="DK115" s="1018"/>
      <c r="DL115" s="1019" t="s">
        <v>439</v>
      </c>
      <c r="DM115" s="1017"/>
      <c r="DN115" s="1017"/>
      <c r="DO115" s="1017"/>
      <c r="DP115" s="1018"/>
      <c r="DQ115" s="1019" t="s">
        <v>443</v>
      </c>
      <c r="DR115" s="1017"/>
      <c r="DS115" s="1017"/>
      <c r="DT115" s="1017"/>
      <c r="DU115" s="1018"/>
      <c r="DV115" s="1020" t="s">
        <v>128</v>
      </c>
      <c r="DW115" s="1021"/>
      <c r="DX115" s="1021"/>
      <c r="DY115" s="1021"/>
      <c r="DZ115" s="1022"/>
    </row>
    <row r="116" spans="1:130" s="248" customFormat="1" ht="26.25" customHeight="1" x14ac:dyDescent="0.2">
      <c r="A116" s="1014"/>
      <c r="B116" s="1015"/>
      <c r="C116" s="1023" t="s">
        <v>459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11</v>
      </c>
      <c r="AB116" s="1017"/>
      <c r="AC116" s="1017"/>
      <c r="AD116" s="1017"/>
      <c r="AE116" s="1018"/>
      <c r="AF116" s="1019">
        <v>2</v>
      </c>
      <c r="AG116" s="1017"/>
      <c r="AH116" s="1017"/>
      <c r="AI116" s="1017"/>
      <c r="AJ116" s="1018"/>
      <c r="AK116" s="1019" t="s">
        <v>447</v>
      </c>
      <c r="AL116" s="1017"/>
      <c r="AM116" s="1017"/>
      <c r="AN116" s="1017"/>
      <c r="AO116" s="1018"/>
      <c r="AP116" s="1020" t="s">
        <v>128</v>
      </c>
      <c r="AQ116" s="1021"/>
      <c r="AR116" s="1021"/>
      <c r="AS116" s="1021"/>
      <c r="AT116" s="1022"/>
      <c r="AU116" s="958"/>
      <c r="AV116" s="959"/>
      <c r="AW116" s="959"/>
      <c r="AX116" s="959"/>
      <c r="AY116" s="959"/>
      <c r="AZ116" s="1025" t="s">
        <v>460</v>
      </c>
      <c r="BA116" s="1026"/>
      <c r="BB116" s="1026"/>
      <c r="BC116" s="1026"/>
      <c r="BD116" s="1026"/>
      <c r="BE116" s="1026"/>
      <c r="BF116" s="1026"/>
      <c r="BG116" s="1026"/>
      <c r="BH116" s="1026"/>
      <c r="BI116" s="1026"/>
      <c r="BJ116" s="1026"/>
      <c r="BK116" s="1026"/>
      <c r="BL116" s="1026"/>
      <c r="BM116" s="1026"/>
      <c r="BN116" s="1026"/>
      <c r="BO116" s="1026"/>
      <c r="BP116" s="1027"/>
      <c r="BQ116" s="977" t="s">
        <v>128</v>
      </c>
      <c r="BR116" s="978"/>
      <c r="BS116" s="978"/>
      <c r="BT116" s="978"/>
      <c r="BU116" s="978"/>
      <c r="BV116" s="978" t="s">
        <v>443</v>
      </c>
      <c r="BW116" s="978"/>
      <c r="BX116" s="978"/>
      <c r="BY116" s="978"/>
      <c r="BZ116" s="978"/>
      <c r="CA116" s="978" t="s">
        <v>128</v>
      </c>
      <c r="CB116" s="978"/>
      <c r="CC116" s="978"/>
      <c r="CD116" s="978"/>
      <c r="CE116" s="978"/>
      <c r="CF116" s="972" t="s">
        <v>447</v>
      </c>
      <c r="CG116" s="973"/>
      <c r="CH116" s="973"/>
      <c r="CI116" s="973"/>
      <c r="CJ116" s="973"/>
      <c r="CK116" s="1003"/>
      <c r="CL116" s="1004"/>
      <c r="CM116" s="974" t="s">
        <v>461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128</v>
      </c>
      <c r="DH116" s="1017"/>
      <c r="DI116" s="1017"/>
      <c r="DJ116" s="1017"/>
      <c r="DK116" s="1018"/>
      <c r="DL116" s="1019" t="s">
        <v>447</v>
      </c>
      <c r="DM116" s="1017"/>
      <c r="DN116" s="1017"/>
      <c r="DO116" s="1017"/>
      <c r="DP116" s="1018"/>
      <c r="DQ116" s="1019" t="s">
        <v>447</v>
      </c>
      <c r="DR116" s="1017"/>
      <c r="DS116" s="1017"/>
      <c r="DT116" s="1017"/>
      <c r="DU116" s="1018"/>
      <c r="DV116" s="1020" t="s">
        <v>443</v>
      </c>
      <c r="DW116" s="1021"/>
      <c r="DX116" s="1021"/>
      <c r="DY116" s="1021"/>
      <c r="DZ116" s="1022"/>
    </row>
    <row r="117" spans="1:130" s="248" customFormat="1" ht="26.25" customHeight="1" x14ac:dyDescent="0.2">
      <c r="A117" s="962" t="s">
        <v>190</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462</v>
      </c>
      <c r="Z117" s="944"/>
      <c r="AA117" s="1034">
        <v>397048</v>
      </c>
      <c r="AB117" s="1035"/>
      <c r="AC117" s="1035"/>
      <c r="AD117" s="1035"/>
      <c r="AE117" s="1036"/>
      <c r="AF117" s="1037">
        <v>389699</v>
      </c>
      <c r="AG117" s="1035"/>
      <c r="AH117" s="1035"/>
      <c r="AI117" s="1035"/>
      <c r="AJ117" s="1036"/>
      <c r="AK117" s="1037">
        <v>372689</v>
      </c>
      <c r="AL117" s="1035"/>
      <c r="AM117" s="1035"/>
      <c r="AN117" s="1035"/>
      <c r="AO117" s="1036"/>
      <c r="AP117" s="1038"/>
      <c r="AQ117" s="1039"/>
      <c r="AR117" s="1039"/>
      <c r="AS117" s="1039"/>
      <c r="AT117" s="1040"/>
      <c r="AU117" s="958"/>
      <c r="AV117" s="959"/>
      <c r="AW117" s="959"/>
      <c r="AX117" s="959"/>
      <c r="AY117" s="959"/>
      <c r="AZ117" s="1025" t="s">
        <v>463</v>
      </c>
      <c r="BA117" s="1026"/>
      <c r="BB117" s="1026"/>
      <c r="BC117" s="1026"/>
      <c r="BD117" s="1026"/>
      <c r="BE117" s="1026"/>
      <c r="BF117" s="1026"/>
      <c r="BG117" s="1026"/>
      <c r="BH117" s="1026"/>
      <c r="BI117" s="1026"/>
      <c r="BJ117" s="1026"/>
      <c r="BK117" s="1026"/>
      <c r="BL117" s="1026"/>
      <c r="BM117" s="1026"/>
      <c r="BN117" s="1026"/>
      <c r="BO117" s="1026"/>
      <c r="BP117" s="1027"/>
      <c r="BQ117" s="977" t="s">
        <v>439</v>
      </c>
      <c r="BR117" s="978"/>
      <c r="BS117" s="978"/>
      <c r="BT117" s="978"/>
      <c r="BU117" s="978"/>
      <c r="BV117" s="978" t="s">
        <v>439</v>
      </c>
      <c r="BW117" s="978"/>
      <c r="BX117" s="978"/>
      <c r="BY117" s="978"/>
      <c r="BZ117" s="978"/>
      <c r="CA117" s="978" t="s">
        <v>439</v>
      </c>
      <c r="CB117" s="978"/>
      <c r="CC117" s="978"/>
      <c r="CD117" s="978"/>
      <c r="CE117" s="978"/>
      <c r="CF117" s="972" t="s">
        <v>439</v>
      </c>
      <c r="CG117" s="973"/>
      <c r="CH117" s="973"/>
      <c r="CI117" s="973"/>
      <c r="CJ117" s="973"/>
      <c r="CK117" s="1003"/>
      <c r="CL117" s="1004"/>
      <c r="CM117" s="974" t="s">
        <v>464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128</v>
      </c>
      <c r="DH117" s="1017"/>
      <c r="DI117" s="1017"/>
      <c r="DJ117" s="1017"/>
      <c r="DK117" s="1018"/>
      <c r="DL117" s="1019" t="s">
        <v>439</v>
      </c>
      <c r="DM117" s="1017"/>
      <c r="DN117" s="1017"/>
      <c r="DO117" s="1017"/>
      <c r="DP117" s="1018"/>
      <c r="DQ117" s="1019" t="s">
        <v>128</v>
      </c>
      <c r="DR117" s="1017"/>
      <c r="DS117" s="1017"/>
      <c r="DT117" s="1017"/>
      <c r="DU117" s="1018"/>
      <c r="DV117" s="1020" t="s">
        <v>439</v>
      </c>
      <c r="DW117" s="1021"/>
      <c r="DX117" s="1021"/>
      <c r="DY117" s="1021"/>
      <c r="DZ117" s="1022"/>
    </row>
    <row r="118" spans="1:130" s="248" customFormat="1" ht="26.25" customHeight="1" x14ac:dyDescent="0.2">
      <c r="A118" s="962" t="s">
        <v>434</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431</v>
      </c>
      <c r="AB118" s="943"/>
      <c r="AC118" s="943"/>
      <c r="AD118" s="943"/>
      <c r="AE118" s="944"/>
      <c r="AF118" s="942" t="s">
        <v>432</v>
      </c>
      <c r="AG118" s="943"/>
      <c r="AH118" s="943"/>
      <c r="AI118" s="943"/>
      <c r="AJ118" s="944"/>
      <c r="AK118" s="942" t="s">
        <v>309</v>
      </c>
      <c r="AL118" s="943"/>
      <c r="AM118" s="943"/>
      <c r="AN118" s="943"/>
      <c r="AO118" s="944"/>
      <c r="AP118" s="1029" t="s">
        <v>433</v>
      </c>
      <c r="AQ118" s="1030"/>
      <c r="AR118" s="1030"/>
      <c r="AS118" s="1030"/>
      <c r="AT118" s="1031"/>
      <c r="AU118" s="958"/>
      <c r="AV118" s="959"/>
      <c r="AW118" s="959"/>
      <c r="AX118" s="959"/>
      <c r="AY118" s="959"/>
      <c r="AZ118" s="1032" t="s">
        <v>465</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t="s">
        <v>128</v>
      </c>
      <c r="BW118" s="1056"/>
      <c r="BX118" s="1056"/>
      <c r="BY118" s="1056"/>
      <c r="BZ118" s="1056"/>
      <c r="CA118" s="1056" t="s">
        <v>128</v>
      </c>
      <c r="CB118" s="1056"/>
      <c r="CC118" s="1056"/>
      <c r="CD118" s="1056"/>
      <c r="CE118" s="1056"/>
      <c r="CF118" s="972" t="s">
        <v>128</v>
      </c>
      <c r="CG118" s="973"/>
      <c r="CH118" s="973"/>
      <c r="CI118" s="973"/>
      <c r="CJ118" s="973"/>
      <c r="CK118" s="1003"/>
      <c r="CL118" s="1004"/>
      <c r="CM118" s="974" t="s">
        <v>466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128</v>
      </c>
      <c r="DH118" s="1017"/>
      <c r="DI118" s="1017"/>
      <c r="DJ118" s="1017"/>
      <c r="DK118" s="1018"/>
      <c r="DL118" s="1019" t="s">
        <v>128</v>
      </c>
      <c r="DM118" s="1017"/>
      <c r="DN118" s="1017"/>
      <c r="DO118" s="1017"/>
      <c r="DP118" s="1018"/>
      <c r="DQ118" s="1019" t="s">
        <v>128</v>
      </c>
      <c r="DR118" s="1017"/>
      <c r="DS118" s="1017"/>
      <c r="DT118" s="1017"/>
      <c r="DU118" s="1018"/>
      <c r="DV118" s="1020" t="s">
        <v>128</v>
      </c>
      <c r="DW118" s="1021"/>
      <c r="DX118" s="1021"/>
      <c r="DY118" s="1021"/>
      <c r="DZ118" s="1022"/>
    </row>
    <row r="119" spans="1:130" s="248" customFormat="1" ht="26.25" customHeight="1" x14ac:dyDescent="0.2">
      <c r="A119" s="1116" t="s">
        <v>437</v>
      </c>
      <c r="B119" s="1002"/>
      <c r="C119" s="981" t="s">
        <v>438</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128</v>
      </c>
      <c r="AB119" s="950"/>
      <c r="AC119" s="950"/>
      <c r="AD119" s="950"/>
      <c r="AE119" s="951"/>
      <c r="AF119" s="952" t="s">
        <v>128</v>
      </c>
      <c r="AG119" s="950"/>
      <c r="AH119" s="950"/>
      <c r="AI119" s="950"/>
      <c r="AJ119" s="951"/>
      <c r="AK119" s="952" t="s">
        <v>128</v>
      </c>
      <c r="AL119" s="950"/>
      <c r="AM119" s="950"/>
      <c r="AN119" s="950"/>
      <c r="AO119" s="951"/>
      <c r="AP119" s="953" t="s">
        <v>128</v>
      </c>
      <c r="AQ119" s="954"/>
      <c r="AR119" s="954"/>
      <c r="AS119" s="954"/>
      <c r="AT119" s="955"/>
      <c r="AU119" s="960"/>
      <c r="AV119" s="961"/>
      <c r="AW119" s="961"/>
      <c r="AX119" s="961"/>
      <c r="AY119" s="961"/>
      <c r="AZ119" s="279" t="s">
        <v>190</v>
      </c>
      <c r="BA119" s="279"/>
      <c r="BB119" s="279"/>
      <c r="BC119" s="279"/>
      <c r="BD119" s="279"/>
      <c r="BE119" s="279"/>
      <c r="BF119" s="279"/>
      <c r="BG119" s="279"/>
      <c r="BH119" s="279"/>
      <c r="BI119" s="279"/>
      <c r="BJ119" s="279"/>
      <c r="BK119" s="279"/>
      <c r="BL119" s="279"/>
      <c r="BM119" s="279"/>
      <c r="BN119" s="279"/>
      <c r="BO119" s="1033" t="s">
        <v>467</v>
      </c>
      <c r="BP119" s="1064"/>
      <c r="BQ119" s="1055">
        <v>5341775</v>
      </c>
      <c r="BR119" s="1056"/>
      <c r="BS119" s="1056"/>
      <c r="BT119" s="1056"/>
      <c r="BU119" s="1056"/>
      <c r="BV119" s="1056">
        <v>5246608</v>
      </c>
      <c r="BW119" s="1056"/>
      <c r="BX119" s="1056"/>
      <c r="BY119" s="1056"/>
      <c r="BZ119" s="1056"/>
      <c r="CA119" s="1056">
        <v>5090517</v>
      </c>
      <c r="CB119" s="1056"/>
      <c r="CC119" s="1056"/>
      <c r="CD119" s="1056"/>
      <c r="CE119" s="1056"/>
      <c r="CF119" s="1057"/>
      <c r="CG119" s="1058"/>
      <c r="CH119" s="1058"/>
      <c r="CI119" s="1058"/>
      <c r="CJ119" s="1059"/>
      <c r="CK119" s="1005"/>
      <c r="CL119" s="1006"/>
      <c r="CM119" s="1060" t="s">
        <v>468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128</v>
      </c>
      <c r="DH119" s="1042"/>
      <c r="DI119" s="1042"/>
      <c r="DJ119" s="1042"/>
      <c r="DK119" s="1043"/>
      <c r="DL119" s="1041" t="s">
        <v>469</v>
      </c>
      <c r="DM119" s="1042"/>
      <c r="DN119" s="1042"/>
      <c r="DO119" s="1042"/>
      <c r="DP119" s="1043"/>
      <c r="DQ119" s="1041" t="s">
        <v>128</v>
      </c>
      <c r="DR119" s="1042"/>
      <c r="DS119" s="1042"/>
      <c r="DT119" s="1042"/>
      <c r="DU119" s="1043"/>
      <c r="DV119" s="1044" t="s">
        <v>128</v>
      </c>
      <c r="DW119" s="1045"/>
      <c r="DX119" s="1045"/>
      <c r="DY119" s="1045"/>
      <c r="DZ119" s="1046"/>
    </row>
    <row r="120" spans="1:130" s="248" customFormat="1" ht="26.25" customHeight="1" x14ac:dyDescent="0.2">
      <c r="A120" s="1117"/>
      <c r="B120" s="1004"/>
      <c r="C120" s="974" t="s">
        <v>444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128</v>
      </c>
      <c r="AB120" s="1017"/>
      <c r="AC120" s="1017"/>
      <c r="AD120" s="1017"/>
      <c r="AE120" s="1018"/>
      <c r="AF120" s="1019" t="s">
        <v>128</v>
      </c>
      <c r="AG120" s="1017"/>
      <c r="AH120" s="1017"/>
      <c r="AI120" s="1017"/>
      <c r="AJ120" s="1018"/>
      <c r="AK120" s="1019" t="s">
        <v>470</v>
      </c>
      <c r="AL120" s="1017"/>
      <c r="AM120" s="1017"/>
      <c r="AN120" s="1017"/>
      <c r="AO120" s="1018"/>
      <c r="AP120" s="1020" t="s">
        <v>128</v>
      </c>
      <c r="AQ120" s="1021"/>
      <c r="AR120" s="1021"/>
      <c r="AS120" s="1021"/>
      <c r="AT120" s="1022"/>
      <c r="AU120" s="1047" t="s">
        <v>471</v>
      </c>
      <c r="AV120" s="1048"/>
      <c r="AW120" s="1048"/>
      <c r="AX120" s="1048"/>
      <c r="AY120" s="1049"/>
      <c r="AZ120" s="998" t="s">
        <v>472</v>
      </c>
      <c r="BA120" s="947"/>
      <c r="BB120" s="947"/>
      <c r="BC120" s="947"/>
      <c r="BD120" s="947"/>
      <c r="BE120" s="947"/>
      <c r="BF120" s="947"/>
      <c r="BG120" s="947"/>
      <c r="BH120" s="947"/>
      <c r="BI120" s="947"/>
      <c r="BJ120" s="947"/>
      <c r="BK120" s="947"/>
      <c r="BL120" s="947"/>
      <c r="BM120" s="947"/>
      <c r="BN120" s="947"/>
      <c r="BO120" s="947"/>
      <c r="BP120" s="948"/>
      <c r="BQ120" s="984">
        <v>6870779</v>
      </c>
      <c r="BR120" s="985"/>
      <c r="BS120" s="985"/>
      <c r="BT120" s="985"/>
      <c r="BU120" s="985"/>
      <c r="BV120" s="985">
        <v>7171528</v>
      </c>
      <c r="BW120" s="985"/>
      <c r="BX120" s="985"/>
      <c r="BY120" s="985"/>
      <c r="BZ120" s="985"/>
      <c r="CA120" s="985">
        <v>7524769</v>
      </c>
      <c r="CB120" s="985"/>
      <c r="CC120" s="985"/>
      <c r="CD120" s="985"/>
      <c r="CE120" s="985"/>
      <c r="CF120" s="999">
        <v>343.3</v>
      </c>
      <c r="CG120" s="1000"/>
      <c r="CH120" s="1000"/>
      <c r="CI120" s="1000"/>
      <c r="CJ120" s="1000"/>
      <c r="CK120" s="1065" t="s">
        <v>473</v>
      </c>
      <c r="CL120" s="1066"/>
      <c r="CM120" s="1066"/>
      <c r="CN120" s="1066"/>
      <c r="CO120" s="1067"/>
      <c r="CP120" s="1073" t="s">
        <v>474</v>
      </c>
      <c r="CQ120" s="1074"/>
      <c r="CR120" s="1074"/>
      <c r="CS120" s="1074"/>
      <c r="CT120" s="1074"/>
      <c r="CU120" s="1074"/>
      <c r="CV120" s="1074"/>
      <c r="CW120" s="1074"/>
      <c r="CX120" s="1074"/>
      <c r="CY120" s="1074"/>
      <c r="CZ120" s="1074"/>
      <c r="DA120" s="1074"/>
      <c r="DB120" s="1074"/>
      <c r="DC120" s="1074"/>
      <c r="DD120" s="1074"/>
      <c r="DE120" s="1074"/>
      <c r="DF120" s="1075"/>
      <c r="DG120" s="984">
        <v>1562859</v>
      </c>
      <c r="DH120" s="985"/>
      <c r="DI120" s="985"/>
      <c r="DJ120" s="985"/>
      <c r="DK120" s="985"/>
      <c r="DL120" s="985">
        <v>1452951</v>
      </c>
      <c r="DM120" s="985"/>
      <c r="DN120" s="985"/>
      <c r="DO120" s="985"/>
      <c r="DP120" s="985"/>
      <c r="DQ120" s="985">
        <v>1314491</v>
      </c>
      <c r="DR120" s="985"/>
      <c r="DS120" s="985"/>
      <c r="DT120" s="985"/>
      <c r="DU120" s="985"/>
      <c r="DV120" s="986">
        <v>60</v>
      </c>
      <c r="DW120" s="986"/>
      <c r="DX120" s="986"/>
      <c r="DY120" s="986"/>
      <c r="DZ120" s="987"/>
    </row>
    <row r="121" spans="1:130" s="248" customFormat="1" ht="26.25" customHeight="1" x14ac:dyDescent="0.2">
      <c r="A121" s="1117"/>
      <c r="B121" s="1004"/>
      <c r="C121" s="1025" t="s">
        <v>475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128</v>
      </c>
      <c r="AB121" s="1017"/>
      <c r="AC121" s="1017"/>
      <c r="AD121" s="1017"/>
      <c r="AE121" s="1018"/>
      <c r="AF121" s="1019" t="s">
        <v>128</v>
      </c>
      <c r="AG121" s="1017"/>
      <c r="AH121" s="1017"/>
      <c r="AI121" s="1017"/>
      <c r="AJ121" s="1018"/>
      <c r="AK121" s="1019" t="s">
        <v>128</v>
      </c>
      <c r="AL121" s="1017"/>
      <c r="AM121" s="1017"/>
      <c r="AN121" s="1017"/>
      <c r="AO121" s="1018"/>
      <c r="AP121" s="1020" t="s">
        <v>470</v>
      </c>
      <c r="AQ121" s="1021"/>
      <c r="AR121" s="1021"/>
      <c r="AS121" s="1021"/>
      <c r="AT121" s="1022"/>
      <c r="AU121" s="1050"/>
      <c r="AV121" s="1051"/>
      <c r="AW121" s="1051"/>
      <c r="AX121" s="1051"/>
      <c r="AY121" s="1052"/>
      <c r="AZ121" s="1007" t="s">
        <v>476</v>
      </c>
      <c r="BA121" s="1008"/>
      <c r="BB121" s="1008"/>
      <c r="BC121" s="1008"/>
      <c r="BD121" s="1008"/>
      <c r="BE121" s="1008"/>
      <c r="BF121" s="1008"/>
      <c r="BG121" s="1008"/>
      <c r="BH121" s="1008"/>
      <c r="BI121" s="1008"/>
      <c r="BJ121" s="1008"/>
      <c r="BK121" s="1008"/>
      <c r="BL121" s="1008"/>
      <c r="BM121" s="1008"/>
      <c r="BN121" s="1008"/>
      <c r="BO121" s="1008"/>
      <c r="BP121" s="1009"/>
      <c r="BQ121" s="977">
        <v>527635</v>
      </c>
      <c r="BR121" s="978"/>
      <c r="BS121" s="978"/>
      <c r="BT121" s="978"/>
      <c r="BU121" s="978"/>
      <c r="BV121" s="978">
        <v>490123</v>
      </c>
      <c r="BW121" s="978"/>
      <c r="BX121" s="978"/>
      <c r="BY121" s="978"/>
      <c r="BZ121" s="978"/>
      <c r="CA121" s="978">
        <v>473527</v>
      </c>
      <c r="CB121" s="978"/>
      <c r="CC121" s="978"/>
      <c r="CD121" s="978"/>
      <c r="CE121" s="978"/>
      <c r="CF121" s="972">
        <v>21.6</v>
      </c>
      <c r="CG121" s="973"/>
      <c r="CH121" s="973"/>
      <c r="CI121" s="973"/>
      <c r="CJ121" s="973"/>
      <c r="CK121" s="1068"/>
      <c r="CL121" s="1069"/>
      <c r="CM121" s="1069"/>
      <c r="CN121" s="1069"/>
      <c r="CO121" s="1070"/>
      <c r="CP121" s="1078" t="s">
        <v>412</v>
      </c>
      <c r="CQ121" s="1079"/>
      <c r="CR121" s="1079"/>
      <c r="CS121" s="1079"/>
      <c r="CT121" s="1079"/>
      <c r="CU121" s="1079"/>
      <c r="CV121" s="1079"/>
      <c r="CW121" s="1079"/>
      <c r="CX121" s="1079"/>
      <c r="CY121" s="1079"/>
      <c r="CZ121" s="1079"/>
      <c r="DA121" s="1079"/>
      <c r="DB121" s="1079"/>
      <c r="DC121" s="1079"/>
      <c r="DD121" s="1079"/>
      <c r="DE121" s="1079"/>
      <c r="DF121" s="1080"/>
      <c r="DG121" s="977">
        <v>7742</v>
      </c>
      <c r="DH121" s="978"/>
      <c r="DI121" s="978"/>
      <c r="DJ121" s="978"/>
      <c r="DK121" s="978"/>
      <c r="DL121" s="978">
        <v>7150</v>
      </c>
      <c r="DM121" s="978"/>
      <c r="DN121" s="978"/>
      <c r="DO121" s="978"/>
      <c r="DP121" s="978"/>
      <c r="DQ121" s="978">
        <v>8699</v>
      </c>
      <c r="DR121" s="978"/>
      <c r="DS121" s="978"/>
      <c r="DT121" s="978"/>
      <c r="DU121" s="978"/>
      <c r="DV121" s="979">
        <v>0.4</v>
      </c>
      <c r="DW121" s="979"/>
      <c r="DX121" s="979"/>
      <c r="DY121" s="979"/>
      <c r="DZ121" s="980"/>
    </row>
    <row r="122" spans="1:130" s="248" customFormat="1" ht="26.25" customHeight="1" x14ac:dyDescent="0.2">
      <c r="A122" s="1117"/>
      <c r="B122" s="1004"/>
      <c r="C122" s="974" t="s">
        <v>455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469</v>
      </c>
      <c r="AB122" s="1017"/>
      <c r="AC122" s="1017"/>
      <c r="AD122" s="1017"/>
      <c r="AE122" s="1018"/>
      <c r="AF122" s="1019" t="s">
        <v>440</v>
      </c>
      <c r="AG122" s="1017"/>
      <c r="AH122" s="1017"/>
      <c r="AI122" s="1017"/>
      <c r="AJ122" s="1018"/>
      <c r="AK122" s="1019" t="s">
        <v>469</v>
      </c>
      <c r="AL122" s="1017"/>
      <c r="AM122" s="1017"/>
      <c r="AN122" s="1017"/>
      <c r="AO122" s="1018"/>
      <c r="AP122" s="1020" t="s">
        <v>128</v>
      </c>
      <c r="AQ122" s="1021"/>
      <c r="AR122" s="1021"/>
      <c r="AS122" s="1021"/>
      <c r="AT122" s="1022"/>
      <c r="AU122" s="1050"/>
      <c r="AV122" s="1051"/>
      <c r="AW122" s="1051"/>
      <c r="AX122" s="1051"/>
      <c r="AY122" s="1052"/>
      <c r="AZ122" s="1032" t="s">
        <v>477</v>
      </c>
      <c r="BA122" s="1023"/>
      <c r="BB122" s="1023"/>
      <c r="BC122" s="1023"/>
      <c r="BD122" s="1023"/>
      <c r="BE122" s="1023"/>
      <c r="BF122" s="1023"/>
      <c r="BG122" s="1023"/>
      <c r="BH122" s="1023"/>
      <c r="BI122" s="1023"/>
      <c r="BJ122" s="1023"/>
      <c r="BK122" s="1023"/>
      <c r="BL122" s="1023"/>
      <c r="BM122" s="1023"/>
      <c r="BN122" s="1023"/>
      <c r="BO122" s="1023"/>
      <c r="BP122" s="1024"/>
      <c r="BQ122" s="1055">
        <v>3736235</v>
      </c>
      <c r="BR122" s="1056"/>
      <c r="BS122" s="1056"/>
      <c r="BT122" s="1056"/>
      <c r="BU122" s="1056"/>
      <c r="BV122" s="1056">
        <v>3744398</v>
      </c>
      <c r="BW122" s="1056"/>
      <c r="BX122" s="1056"/>
      <c r="BY122" s="1056"/>
      <c r="BZ122" s="1056"/>
      <c r="CA122" s="1056">
        <v>3669422</v>
      </c>
      <c r="CB122" s="1056"/>
      <c r="CC122" s="1056"/>
      <c r="CD122" s="1056"/>
      <c r="CE122" s="1056"/>
      <c r="CF122" s="1076">
        <v>167.4</v>
      </c>
      <c r="CG122" s="1077"/>
      <c r="CH122" s="1077"/>
      <c r="CI122" s="1077"/>
      <c r="CJ122" s="1077"/>
      <c r="CK122" s="1068"/>
      <c r="CL122" s="1069"/>
      <c r="CM122" s="1069"/>
      <c r="CN122" s="1069"/>
      <c r="CO122" s="1070"/>
      <c r="CP122" s="1078" t="s">
        <v>408</v>
      </c>
      <c r="CQ122" s="1079"/>
      <c r="CR122" s="1079"/>
      <c r="CS122" s="1079"/>
      <c r="CT122" s="1079"/>
      <c r="CU122" s="1079"/>
      <c r="CV122" s="1079"/>
      <c r="CW122" s="1079"/>
      <c r="CX122" s="1079"/>
      <c r="CY122" s="1079"/>
      <c r="CZ122" s="1079"/>
      <c r="DA122" s="1079"/>
      <c r="DB122" s="1079"/>
      <c r="DC122" s="1079"/>
      <c r="DD122" s="1079"/>
      <c r="DE122" s="1079"/>
      <c r="DF122" s="1080"/>
      <c r="DG122" s="977">
        <v>2909</v>
      </c>
      <c r="DH122" s="978"/>
      <c r="DI122" s="978"/>
      <c r="DJ122" s="978"/>
      <c r="DK122" s="978"/>
      <c r="DL122" s="978" t="s">
        <v>469</v>
      </c>
      <c r="DM122" s="978"/>
      <c r="DN122" s="978"/>
      <c r="DO122" s="978"/>
      <c r="DP122" s="978"/>
      <c r="DQ122" s="978" t="s">
        <v>128</v>
      </c>
      <c r="DR122" s="978"/>
      <c r="DS122" s="978"/>
      <c r="DT122" s="978"/>
      <c r="DU122" s="978"/>
      <c r="DV122" s="979" t="s">
        <v>128</v>
      </c>
      <c r="DW122" s="979"/>
      <c r="DX122" s="979"/>
      <c r="DY122" s="979"/>
      <c r="DZ122" s="980"/>
    </row>
    <row r="123" spans="1:130" s="248" customFormat="1" ht="26.25" customHeight="1" x14ac:dyDescent="0.2">
      <c r="A123" s="1117"/>
      <c r="B123" s="1004"/>
      <c r="C123" s="974" t="s">
        <v>461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128</v>
      </c>
      <c r="AB123" s="1017"/>
      <c r="AC123" s="1017"/>
      <c r="AD123" s="1017"/>
      <c r="AE123" s="1018"/>
      <c r="AF123" s="1019" t="s">
        <v>128</v>
      </c>
      <c r="AG123" s="1017"/>
      <c r="AH123" s="1017"/>
      <c r="AI123" s="1017"/>
      <c r="AJ123" s="1018"/>
      <c r="AK123" s="1019" t="s">
        <v>128</v>
      </c>
      <c r="AL123" s="1017"/>
      <c r="AM123" s="1017"/>
      <c r="AN123" s="1017"/>
      <c r="AO123" s="1018"/>
      <c r="AP123" s="1020" t="s">
        <v>478</v>
      </c>
      <c r="AQ123" s="1021"/>
      <c r="AR123" s="1021"/>
      <c r="AS123" s="1021"/>
      <c r="AT123" s="1022"/>
      <c r="AU123" s="1053"/>
      <c r="AV123" s="1054"/>
      <c r="AW123" s="1054"/>
      <c r="AX123" s="1054"/>
      <c r="AY123" s="1054"/>
      <c r="AZ123" s="279" t="s">
        <v>190</v>
      </c>
      <c r="BA123" s="279"/>
      <c r="BB123" s="279"/>
      <c r="BC123" s="279"/>
      <c r="BD123" s="279"/>
      <c r="BE123" s="279"/>
      <c r="BF123" s="279"/>
      <c r="BG123" s="279"/>
      <c r="BH123" s="279"/>
      <c r="BI123" s="279"/>
      <c r="BJ123" s="279"/>
      <c r="BK123" s="279"/>
      <c r="BL123" s="279"/>
      <c r="BM123" s="279"/>
      <c r="BN123" s="279"/>
      <c r="BO123" s="1033" t="s">
        <v>479</v>
      </c>
      <c r="BP123" s="1064"/>
      <c r="BQ123" s="1123">
        <v>11134649</v>
      </c>
      <c r="BR123" s="1124"/>
      <c r="BS123" s="1124"/>
      <c r="BT123" s="1124"/>
      <c r="BU123" s="1124"/>
      <c r="BV123" s="1124">
        <v>11406049</v>
      </c>
      <c r="BW123" s="1124"/>
      <c r="BX123" s="1124"/>
      <c r="BY123" s="1124"/>
      <c r="BZ123" s="1124"/>
      <c r="CA123" s="1124">
        <v>11667718</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5">
      <c r="A124" s="1117"/>
      <c r="B124" s="1004"/>
      <c r="C124" s="974" t="s">
        <v>464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128</v>
      </c>
      <c r="AB124" s="1017"/>
      <c r="AC124" s="1017"/>
      <c r="AD124" s="1017"/>
      <c r="AE124" s="1018"/>
      <c r="AF124" s="1019" t="s">
        <v>478</v>
      </c>
      <c r="AG124" s="1017"/>
      <c r="AH124" s="1017"/>
      <c r="AI124" s="1017"/>
      <c r="AJ124" s="1018"/>
      <c r="AK124" s="1019" t="s">
        <v>128</v>
      </c>
      <c r="AL124" s="1017"/>
      <c r="AM124" s="1017"/>
      <c r="AN124" s="1017"/>
      <c r="AO124" s="1018"/>
      <c r="AP124" s="1020" t="s">
        <v>480</v>
      </c>
      <c r="AQ124" s="1021"/>
      <c r="AR124" s="1021"/>
      <c r="AS124" s="1021"/>
      <c r="AT124" s="1022"/>
      <c r="AU124" s="1119" t="s">
        <v>481</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128</v>
      </c>
      <c r="BR124" s="1086"/>
      <c r="BS124" s="1086"/>
      <c r="BT124" s="1086"/>
      <c r="BU124" s="1086"/>
      <c r="BV124" s="1086" t="s">
        <v>440</v>
      </c>
      <c r="BW124" s="1086"/>
      <c r="BX124" s="1086"/>
      <c r="BY124" s="1086"/>
      <c r="BZ124" s="1086"/>
      <c r="CA124" s="1086" t="s">
        <v>128</v>
      </c>
      <c r="CB124" s="1086"/>
      <c r="CC124" s="1086"/>
      <c r="CD124" s="1086"/>
      <c r="CE124" s="1086"/>
      <c r="CF124" s="1087"/>
      <c r="CG124" s="1088"/>
      <c r="CH124" s="1088"/>
      <c r="CI124" s="1088"/>
      <c r="CJ124" s="1089"/>
      <c r="CK124" s="1071"/>
      <c r="CL124" s="1071"/>
      <c r="CM124" s="1071"/>
      <c r="CN124" s="1071"/>
      <c r="CO124" s="1072"/>
      <c r="CP124" s="1078" t="s">
        <v>482</v>
      </c>
      <c r="CQ124" s="1079"/>
      <c r="CR124" s="1079"/>
      <c r="CS124" s="1079"/>
      <c r="CT124" s="1079"/>
      <c r="CU124" s="1079"/>
      <c r="CV124" s="1079"/>
      <c r="CW124" s="1079"/>
      <c r="CX124" s="1079"/>
      <c r="CY124" s="1079"/>
      <c r="CZ124" s="1079"/>
      <c r="DA124" s="1079"/>
      <c r="DB124" s="1079"/>
      <c r="DC124" s="1079"/>
      <c r="DD124" s="1079"/>
      <c r="DE124" s="1079"/>
      <c r="DF124" s="1080"/>
      <c r="DG124" s="1063" t="s">
        <v>128</v>
      </c>
      <c r="DH124" s="1042"/>
      <c r="DI124" s="1042"/>
      <c r="DJ124" s="1042"/>
      <c r="DK124" s="1043"/>
      <c r="DL124" s="1041" t="s">
        <v>470</v>
      </c>
      <c r="DM124" s="1042"/>
      <c r="DN124" s="1042"/>
      <c r="DO124" s="1042"/>
      <c r="DP124" s="1043"/>
      <c r="DQ124" s="1041" t="s">
        <v>469</v>
      </c>
      <c r="DR124" s="1042"/>
      <c r="DS124" s="1042"/>
      <c r="DT124" s="1042"/>
      <c r="DU124" s="1043"/>
      <c r="DV124" s="1044" t="s">
        <v>128</v>
      </c>
      <c r="DW124" s="1045"/>
      <c r="DX124" s="1045"/>
      <c r="DY124" s="1045"/>
      <c r="DZ124" s="1046"/>
    </row>
    <row r="125" spans="1:130" s="248" customFormat="1" ht="26.25" customHeight="1" x14ac:dyDescent="0.2">
      <c r="A125" s="1117"/>
      <c r="B125" s="1004"/>
      <c r="C125" s="974" t="s">
        <v>466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469</v>
      </c>
      <c r="AB125" s="1017"/>
      <c r="AC125" s="1017"/>
      <c r="AD125" s="1017"/>
      <c r="AE125" s="1018"/>
      <c r="AF125" s="1019" t="s">
        <v>469</v>
      </c>
      <c r="AG125" s="1017"/>
      <c r="AH125" s="1017"/>
      <c r="AI125" s="1017"/>
      <c r="AJ125" s="1018"/>
      <c r="AK125" s="1019" t="s">
        <v>128</v>
      </c>
      <c r="AL125" s="1017"/>
      <c r="AM125" s="1017"/>
      <c r="AN125" s="1017"/>
      <c r="AO125" s="1018"/>
      <c r="AP125" s="1020" t="s">
        <v>128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483</v>
      </c>
      <c r="CL125" s="1066"/>
      <c r="CM125" s="1066"/>
      <c r="CN125" s="1066"/>
      <c r="CO125" s="1067"/>
      <c r="CP125" s="998" t="s">
        <v>484</v>
      </c>
      <c r="CQ125" s="947"/>
      <c r="CR125" s="947"/>
      <c r="CS125" s="947"/>
      <c r="CT125" s="947"/>
      <c r="CU125" s="947"/>
      <c r="CV125" s="947"/>
      <c r="CW125" s="947"/>
      <c r="CX125" s="947"/>
      <c r="CY125" s="947"/>
      <c r="CZ125" s="947"/>
      <c r="DA125" s="947"/>
      <c r="DB125" s="947"/>
      <c r="DC125" s="947"/>
      <c r="DD125" s="947"/>
      <c r="DE125" s="947"/>
      <c r="DF125" s="948"/>
      <c r="DG125" s="984" t="s">
        <v>128</v>
      </c>
      <c r="DH125" s="985"/>
      <c r="DI125" s="985"/>
      <c r="DJ125" s="985"/>
      <c r="DK125" s="985"/>
      <c r="DL125" s="985" t="s">
        <v>440</v>
      </c>
      <c r="DM125" s="985"/>
      <c r="DN125" s="985"/>
      <c r="DO125" s="985"/>
      <c r="DP125" s="985"/>
      <c r="DQ125" s="985" t="s">
        <v>128</v>
      </c>
      <c r="DR125" s="985"/>
      <c r="DS125" s="985"/>
      <c r="DT125" s="985"/>
      <c r="DU125" s="985"/>
      <c r="DV125" s="986" t="s">
        <v>128</v>
      </c>
      <c r="DW125" s="986"/>
      <c r="DX125" s="986"/>
      <c r="DY125" s="986"/>
      <c r="DZ125" s="987"/>
    </row>
    <row r="126" spans="1:130" s="248" customFormat="1" ht="26.25" customHeight="1" thickBot="1" x14ac:dyDescent="0.25">
      <c r="A126" s="1117"/>
      <c r="B126" s="1004"/>
      <c r="C126" s="974" t="s">
        <v>468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469</v>
      </c>
      <c r="AB126" s="1017"/>
      <c r="AC126" s="1017"/>
      <c r="AD126" s="1017"/>
      <c r="AE126" s="1018"/>
      <c r="AF126" s="1019" t="s">
        <v>469</v>
      </c>
      <c r="AG126" s="1017"/>
      <c r="AH126" s="1017"/>
      <c r="AI126" s="1017"/>
      <c r="AJ126" s="1018"/>
      <c r="AK126" s="1019" t="s">
        <v>128</v>
      </c>
      <c r="AL126" s="1017"/>
      <c r="AM126" s="1017"/>
      <c r="AN126" s="1017"/>
      <c r="AO126" s="1018"/>
      <c r="AP126" s="1020" t="s">
        <v>469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485</v>
      </c>
      <c r="CQ126" s="1008"/>
      <c r="CR126" s="1008"/>
      <c r="CS126" s="1008"/>
      <c r="CT126" s="1008"/>
      <c r="CU126" s="1008"/>
      <c r="CV126" s="1008"/>
      <c r="CW126" s="1008"/>
      <c r="CX126" s="1008"/>
      <c r="CY126" s="1008"/>
      <c r="CZ126" s="1008"/>
      <c r="DA126" s="1008"/>
      <c r="DB126" s="1008"/>
      <c r="DC126" s="1008"/>
      <c r="DD126" s="1008"/>
      <c r="DE126" s="1008"/>
      <c r="DF126" s="1009"/>
      <c r="DG126" s="977" t="s">
        <v>469</v>
      </c>
      <c r="DH126" s="978"/>
      <c r="DI126" s="978"/>
      <c r="DJ126" s="978"/>
      <c r="DK126" s="978"/>
      <c r="DL126" s="978" t="s">
        <v>128</v>
      </c>
      <c r="DM126" s="978"/>
      <c r="DN126" s="978"/>
      <c r="DO126" s="978"/>
      <c r="DP126" s="978"/>
      <c r="DQ126" s="978" t="s">
        <v>470</v>
      </c>
      <c r="DR126" s="978"/>
      <c r="DS126" s="978"/>
      <c r="DT126" s="978"/>
      <c r="DU126" s="978"/>
      <c r="DV126" s="979" t="s">
        <v>128</v>
      </c>
      <c r="DW126" s="979"/>
      <c r="DX126" s="979"/>
      <c r="DY126" s="979"/>
      <c r="DZ126" s="980"/>
    </row>
    <row r="127" spans="1:130" s="248" customFormat="1" ht="26.25" customHeight="1" x14ac:dyDescent="0.2">
      <c r="A127" s="1118"/>
      <c r="B127" s="1006"/>
      <c r="C127" s="1060" t="s">
        <v>486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469</v>
      </c>
      <c r="AB127" s="1017"/>
      <c r="AC127" s="1017"/>
      <c r="AD127" s="1017"/>
      <c r="AE127" s="1018"/>
      <c r="AF127" s="1019" t="s">
        <v>128</v>
      </c>
      <c r="AG127" s="1017"/>
      <c r="AH127" s="1017"/>
      <c r="AI127" s="1017"/>
      <c r="AJ127" s="1018"/>
      <c r="AK127" s="1019" t="s">
        <v>128</v>
      </c>
      <c r="AL127" s="1017"/>
      <c r="AM127" s="1017"/>
      <c r="AN127" s="1017"/>
      <c r="AO127" s="1018"/>
      <c r="AP127" s="1020" t="s">
        <v>128</v>
      </c>
      <c r="AQ127" s="1021"/>
      <c r="AR127" s="1021"/>
      <c r="AS127" s="1021"/>
      <c r="AT127" s="1022"/>
      <c r="AU127" s="284"/>
      <c r="AV127" s="284"/>
      <c r="AW127" s="284"/>
      <c r="AX127" s="1090" t="s">
        <v>487</v>
      </c>
      <c r="AY127" s="1091"/>
      <c r="AZ127" s="1091"/>
      <c r="BA127" s="1091"/>
      <c r="BB127" s="1091"/>
      <c r="BC127" s="1091"/>
      <c r="BD127" s="1091"/>
      <c r="BE127" s="1092"/>
      <c r="BF127" s="1093" t="s">
        <v>488</v>
      </c>
      <c r="BG127" s="1091"/>
      <c r="BH127" s="1091"/>
      <c r="BI127" s="1091"/>
      <c r="BJ127" s="1091"/>
      <c r="BK127" s="1091"/>
      <c r="BL127" s="1092"/>
      <c r="BM127" s="1093" t="s">
        <v>489</v>
      </c>
      <c r="BN127" s="1091"/>
      <c r="BO127" s="1091"/>
      <c r="BP127" s="1091"/>
      <c r="BQ127" s="1091"/>
      <c r="BR127" s="1091"/>
      <c r="BS127" s="1092"/>
      <c r="BT127" s="1093" t="s">
        <v>490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491</v>
      </c>
      <c r="CQ127" s="1008"/>
      <c r="CR127" s="1008"/>
      <c r="CS127" s="1008"/>
      <c r="CT127" s="1008"/>
      <c r="CU127" s="1008"/>
      <c r="CV127" s="1008"/>
      <c r="CW127" s="1008"/>
      <c r="CX127" s="1008"/>
      <c r="CY127" s="1008"/>
      <c r="CZ127" s="1008"/>
      <c r="DA127" s="1008"/>
      <c r="DB127" s="1008"/>
      <c r="DC127" s="1008"/>
      <c r="DD127" s="1008"/>
      <c r="DE127" s="1008"/>
      <c r="DF127" s="1009"/>
      <c r="DG127" s="977" t="s">
        <v>478</v>
      </c>
      <c r="DH127" s="978"/>
      <c r="DI127" s="978"/>
      <c r="DJ127" s="978"/>
      <c r="DK127" s="978"/>
      <c r="DL127" s="978" t="s">
        <v>469</v>
      </c>
      <c r="DM127" s="978"/>
      <c r="DN127" s="978"/>
      <c r="DO127" s="978"/>
      <c r="DP127" s="978"/>
      <c r="DQ127" s="978" t="s">
        <v>128</v>
      </c>
      <c r="DR127" s="978"/>
      <c r="DS127" s="978"/>
      <c r="DT127" s="978"/>
      <c r="DU127" s="978"/>
      <c r="DV127" s="979" t="s">
        <v>478</v>
      </c>
      <c r="DW127" s="979"/>
      <c r="DX127" s="979"/>
      <c r="DY127" s="979"/>
      <c r="DZ127" s="980"/>
    </row>
    <row r="128" spans="1:130" s="248" customFormat="1" ht="26.25" customHeight="1" thickBot="1" x14ac:dyDescent="0.25">
      <c r="A128" s="1101" t="s">
        <v>492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493</v>
      </c>
      <c r="X128" s="1103"/>
      <c r="Y128" s="1103"/>
      <c r="Z128" s="1104"/>
      <c r="AA128" s="1105">
        <v>59787</v>
      </c>
      <c r="AB128" s="1106"/>
      <c r="AC128" s="1106"/>
      <c r="AD128" s="1106"/>
      <c r="AE128" s="1107"/>
      <c r="AF128" s="1108">
        <v>52168</v>
      </c>
      <c r="AG128" s="1106"/>
      <c r="AH128" s="1106"/>
      <c r="AI128" s="1106"/>
      <c r="AJ128" s="1107"/>
      <c r="AK128" s="1108">
        <v>62002</v>
      </c>
      <c r="AL128" s="1106"/>
      <c r="AM128" s="1106"/>
      <c r="AN128" s="1106"/>
      <c r="AO128" s="1107"/>
      <c r="AP128" s="1109"/>
      <c r="AQ128" s="1110"/>
      <c r="AR128" s="1110"/>
      <c r="AS128" s="1110"/>
      <c r="AT128" s="1111"/>
      <c r="AU128" s="284"/>
      <c r="AV128" s="284"/>
      <c r="AW128" s="284"/>
      <c r="AX128" s="946" t="s">
        <v>494</v>
      </c>
      <c r="AY128" s="947"/>
      <c r="AZ128" s="947"/>
      <c r="BA128" s="947"/>
      <c r="BB128" s="947"/>
      <c r="BC128" s="947"/>
      <c r="BD128" s="947"/>
      <c r="BE128" s="948"/>
      <c r="BF128" s="1112" t="s">
        <v>470</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495</v>
      </c>
      <c r="CQ128" s="1095"/>
      <c r="CR128" s="1095"/>
      <c r="CS128" s="1095"/>
      <c r="CT128" s="1095"/>
      <c r="CU128" s="1095"/>
      <c r="CV128" s="1095"/>
      <c r="CW128" s="1095"/>
      <c r="CX128" s="1095"/>
      <c r="CY128" s="1095"/>
      <c r="CZ128" s="1095"/>
      <c r="DA128" s="1095"/>
      <c r="DB128" s="1095"/>
      <c r="DC128" s="1095"/>
      <c r="DD128" s="1095"/>
      <c r="DE128" s="1095"/>
      <c r="DF128" s="1096"/>
      <c r="DG128" s="1097" t="s">
        <v>128</v>
      </c>
      <c r="DH128" s="1098"/>
      <c r="DI128" s="1098"/>
      <c r="DJ128" s="1098"/>
      <c r="DK128" s="1098"/>
      <c r="DL128" s="1098" t="s">
        <v>128</v>
      </c>
      <c r="DM128" s="1098"/>
      <c r="DN128" s="1098"/>
      <c r="DO128" s="1098"/>
      <c r="DP128" s="1098"/>
      <c r="DQ128" s="1098" t="s">
        <v>478</v>
      </c>
      <c r="DR128" s="1098"/>
      <c r="DS128" s="1098"/>
      <c r="DT128" s="1098"/>
      <c r="DU128" s="1098"/>
      <c r="DV128" s="1099" t="s">
        <v>470</v>
      </c>
      <c r="DW128" s="1099"/>
      <c r="DX128" s="1099"/>
      <c r="DY128" s="1099"/>
      <c r="DZ128" s="1100"/>
    </row>
    <row r="129" spans="1:131" s="248" customFormat="1" ht="26.25" customHeight="1" x14ac:dyDescent="0.2">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496</v>
      </c>
      <c r="X129" s="1132"/>
      <c r="Y129" s="1132"/>
      <c r="Z129" s="1133"/>
      <c r="AA129" s="1016">
        <v>2427747</v>
      </c>
      <c r="AB129" s="1017"/>
      <c r="AC129" s="1017"/>
      <c r="AD129" s="1017"/>
      <c r="AE129" s="1018"/>
      <c r="AF129" s="1019">
        <v>2404034</v>
      </c>
      <c r="AG129" s="1017"/>
      <c r="AH129" s="1017"/>
      <c r="AI129" s="1017"/>
      <c r="AJ129" s="1018"/>
      <c r="AK129" s="1019">
        <v>2539760</v>
      </c>
      <c r="AL129" s="1017"/>
      <c r="AM129" s="1017"/>
      <c r="AN129" s="1017"/>
      <c r="AO129" s="1018"/>
      <c r="AP129" s="1134"/>
      <c r="AQ129" s="1135"/>
      <c r="AR129" s="1135"/>
      <c r="AS129" s="1135"/>
      <c r="AT129" s="1136"/>
      <c r="AU129" s="286"/>
      <c r="AV129" s="286"/>
      <c r="AW129" s="286"/>
      <c r="AX129" s="1125" t="s">
        <v>497</v>
      </c>
      <c r="AY129" s="1008"/>
      <c r="AZ129" s="1008"/>
      <c r="BA129" s="1008"/>
      <c r="BB129" s="1008"/>
      <c r="BC129" s="1008"/>
      <c r="BD129" s="1008"/>
      <c r="BE129" s="1009"/>
      <c r="BF129" s="1126" t="s">
        <v>478</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498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499</v>
      </c>
      <c r="X130" s="1132"/>
      <c r="Y130" s="1132"/>
      <c r="Z130" s="1133"/>
      <c r="AA130" s="1016">
        <v>354929</v>
      </c>
      <c r="AB130" s="1017"/>
      <c r="AC130" s="1017"/>
      <c r="AD130" s="1017"/>
      <c r="AE130" s="1018"/>
      <c r="AF130" s="1019">
        <v>351665</v>
      </c>
      <c r="AG130" s="1017"/>
      <c r="AH130" s="1017"/>
      <c r="AI130" s="1017"/>
      <c r="AJ130" s="1018"/>
      <c r="AK130" s="1019">
        <v>347930</v>
      </c>
      <c r="AL130" s="1017"/>
      <c r="AM130" s="1017"/>
      <c r="AN130" s="1017"/>
      <c r="AO130" s="1018"/>
      <c r="AP130" s="1134"/>
      <c r="AQ130" s="1135"/>
      <c r="AR130" s="1135"/>
      <c r="AS130" s="1135"/>
      <c r="AT130" s="1136"/>
      <c r="AU130" s="286"/>
      <c r="AV130" s="286"/>
      <c r="AW130" s="286"/>
      <c r="AX130" s="1125" t="s">
        <v>500</v>
      </c>
      <c r="AY130" s="1008"/>
      <c r="AZ130" s="1008"/>
      <c r="BA130" s="1008"/>
      <c r="BB130" s="1008"/>
      <c r="BC130" s="1008"/>
      <c r="BD130" s="1008"/>
      <c r="BE130" s="1009"/>
      <c r="BF130" s="1162">
        <v>-1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501</v>
      </c>
      <c r="X131" s="1170"/>
      <c r="Y131" s="1170"/>
      <c r="Z131" s="1171"/>
      <c r="AA131" s="1063">
        <v>2072818</v>
      </c>
      <c r="AB131" s="1042"/>
      <c r="AC131" s="1042"/>
      <c r="AD131" s="1042"/>
      <c r="AE131" s="1043"/>
      <c r="AF131" s="1041">
        <v>2052369</v>
      </c>
      <c r="AG131" s="1042"/>
      <c r="AH131" s="1042"/>
      <c r="AI131" s="1042"/>
      <c r="AJ131" s="1043"/>
      <c r="AK131" s="1041">
        <v>2191830</v>
      </c>
      <c r="AL131" s="1042"/>
      <c r="AM131" s="1042"/>
      <c r="AN131" s="1042"/>
      <c r="AO131" s="1043"/>
      <c r="AP131" s="1172"/>
      <c r="AQ131" s="1173"/>
      <c r="AR131" s="1173"/>
      <c r="AS131" s="1173"/>
      <c r="AT131" s="1174"/>
      <c r="AU131" s="286"/>
      <c r="AV131" s="286"/>
      <c r="AW131" s="286"/>
      <c r="AX131" s="1144" t="s">
        <v>502</v>
      </c>
      <c r="AY131" s="1095"/>
      <c r="AZ131" s="1095"/>
      <c r="BA131" s="1095"/>
      <c r="BB131" s="1095"/>
      <c r="BC131" s="1095"/>
      <c r="BD131" s="1095"/>
      <c r="BE131" s="1096"/>
      <c r="BF131" s="1145" t="s">
        <v>480</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503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504</v>
      </c>
      <c r="W132" s="1155"/>
      <c r="X132" s="1155"/>
      <c r="Y132" s="1155"/>
      <c r="Z132" s="1156"/>
      <c r="AA132" s="1157">
        <v>-0.85236619899999999</v>
      </c>
      <c r="AB132" s="1158"/>
      <c r="AC132" s="1158"/>
      <c r="AD132" s="1158"/>
      <c r="AE132" s="1159"/>
      <c r="AF132" s="1160">
        <v>-0.68866758400000005</v>
      </c>
      <c r="AG132" s="1158"/>
      <c r="AH132" s="1158"/>
      <c r="AI132" s="1158"/>
      <c r="AJ132" s="1159"/>
      <c r="AK132" s="1160">
        <v>-1.6991737499999999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505</v>
      </c>
      <c r="W133" s="1138"/>
      <c r="X133" s="1138"/>
      <c r="Y133" s="1138"/>
      <c r="Z133" s="1139"/>
      <c r="AA133" s="1140">
        <v>-0.2</v>
      </c>
      <c r="AB133" s="1141"/>
      <c r="AC133" s="1141"/>
      <c r="AD133" s="1141"/>
      <c r="AE133" s="1142"/>
      <c r="AF133" s="1140">
        <v>-0.1</v>
      </c>
      <c r="AG133" s="1141"/>
      <c r="AH133" s="1141"/>
      <c r="AI133" s="1141"/>
      <c r="AJ133" s="1142"/>
      <c r="AK133" s="1140">
        <v>-1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GybK6osbYuNUb73V5/UepPjplaueslI8ZLjCX7hfZul9Gzlsp1Wja9dJj6rBe3B32FVOOzZ2Lw1KH3ICnQwjA==" saltValue="vfkbzTFKvu9+JnXvLFq1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506</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Jiqf3igWY5Sfyq61PPac/4bAA979Y5ou1WlEqzKsnncZbeWxusMUPBit4Rtmf68dFLoW/68+ssPPuXVLlpfKDg==" saltValue="yRxBbluqx2YRh+5Ar590t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OqqtpJgoekXAzeD1+HP7I5DxmDgvxuOIkmLov7Nwls3XNhUvFSMILNkMRgNWc4IUqlC9WxkXlMd1gwLjfN0tQ==" saltValue="wxQJG4BvA8wJh1JrYCZjcg=="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509</v>
      </c>
      <c r="AP7" s="305"/>
      <c r="AQ7" s="306" t="s">
        <v>510</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511</v>
      </c>
      <c r="AQ8" s="312" t="s">
        <v>512</v>
      </c>
      <c r="AR8" s="313" t="s">
        <v>513</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514</v>
      </c>
      <c r="AL9" s="1178"/>
      <c r="AM9" s="1178"/>
      <c r="AN9" s="1179"/>
      <c r="AO9" s="314">
        <v>951455</v>
      </c>
      <c r="AP9" s="314">
        <v>130336</v>
      </c>
      <c r="AQ9" s="315">
        <v>131552</v>
      </c>
      <c r="AR9" s="316">
        <v>-0.9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515</v>
      </c>
      <c r="AL10" s="1178"/>
      <c r="AM10" s="1178"/>
      <c r="AN10" s="1179"/>
      <c r="AO10" s="317">
        <v>11133</v>
      </c>
      <c r="AP10" s="317">
        <v>1525</v>
      </c>
      <c r="AQ10" s="318">
        <v>15222</v>
      </c>
      <c r="AR10" s="319">
        <v>-90</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516</v>
      </c>
      <c r="AL11" s="1178"/>
      <c r="AM11" s="1178"/>
      <c r="AN11" s="1179"/>
      <c r="AO11" s="317" t="s">
        <v>517</v>
      </c>
      <c r="AP11" s="317" t="s">
        <v>517</v>
      </c>
      <c r="AQ11" s="318">
        <v>927</v>
      </c>
      <c r="AR11" s="319" t="s">
        <v>517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518</v>
      </c>
      <c r="AL12" s="1178"/>
      <c r="AM12" s="1178"/>
      <c r="AN12" s="1179"/>
      <c r="AO12" s="317" t="s">
        <v>517</v>
      </c>
      <c r="AP12" s="317" t="s">
        <v>517</v>
      </c>
      <c r="AQ12" s="318" t="s">
        <v>517</v>
      </c>
      <c r="AR12" s="319" t="s">
        <v>517</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519</v>
      </c>
      <c r="AL13" s="1178"/>
      <c r="AM13" s="1178"/>
      <c r="AN13" s="1179"/>
      <c r="AO13" s="317">
        <v>31608</v>
      </c>
      <c r="AP13" s="317">
        <v>4330</v>
      </c>
      <c r="AQ13" s="318">
        <v>5186</v>
      </c>
      <c r="AR13" s="319">
        <v>-16.5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520</v>
      </c>
      <c r="AL14" s="1178"/>
      <c r="AM14" s="1178"/>
      <c r="AN14" s="1179"/>
      <c r="AO14" s="317">
        <v>13800</v>
      </c>
      <c r="AP14" s="317">
        <v>1890</v>
      </c>
      <c r="AQ14" s="318">
        <v>3097</v>
      </c>
      <c r="AR14" s="319">
        <v>-39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521</v>
      </c>
      <c r="AL15" s="1184"/>
      <c r="AM15" s="1184"/>
      <c r="AN15" s="1185"/>
      <c r="AO15" s="317">
        <v>-85561</v>
      </c>
      <c r="AP15" s="317">
        <v>-11721</v>
      </c>
      <c r="AQ15" s="318">
        <v>-10369</v>
      </c>
      <c r="AR15" s="319">
        <v>13</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190</v>
      </c>
      <c r="AL16" s="1184"/>
      <c r="AM16" s="1184"/>
      <c r="AN16" s="1185"/>
      <c r="AO16" s="317">
        <v>922435</v>
      </c>
      <c r="AP16" s="317">
        <v>126361</v>
      </c>
      <c r="AQ16" s="318">
        <v>145615</v>
      </c>
      <c r="AR16" s="319">
        <v>-13.2</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526</v>
      </c>
      <c r="AL21" s="1187"/>
      <c r="AM21" s="1187"/>
      <c r="AN21" s="1188"/>
      <c r="AO21" s="330">
        <v>12.33</v>
      </c>
      <c r="AP21" s="331">
        <v>13.36</v>
      </c>
      <c r="AQ21" s="332">
        <v>-1.03</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527</v>
      </c>
      <c r="AL22" s="1187"/>
      <c r="AM22" s="1187"/>
      <c r="AN22" s="1188"/>
      <c r="AO22" s="335">
        <v>93.1</v>
      </c>
      <c r="AP22" s="336">
        <v>95.8</v>
      </c>
      <c r="AQ22" s="337">
        <v>-2.7</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509</v>
      </c>
      <c r="AP30" s="305"/>
      <c r="AQ30" s="306" t="s">
        <v>510</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511</v>
      </c>
      <c r="AQ31" s="312" t="s">
        <v>512</v>
      </c>
      <c r="AR31" s="313" t="s">
        <v>513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531</v>
      </c>
      <c r="AL32" s="1181"/>
      <c r="AM32" s="1181"/>
      <c r="AN32" s="1182"/>
      <c r="AO32" s="345">
        <v>213007</v>
      </c>
      <c r="AP32" s="345">
        <v>29179</v>
      </c>
      <c r="AQ32" s="346">
        <v>74764</v>
      </c>
      <c r="AR32" s="347">
        <v>-61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532</v>
      </c>
      <c r="AL33" s="1181"/>
      <c r="AM33" s="1181"/>
      <c r="AN33" s="1182"/>
      <c r="AO33" s="345" t="s">
        <v>517</v>
      </c>
      <c r="AP33" s="345" t="s">
        <v>517</v>
      </c>
      <c r="AQ33" s="346" t="s">
        <v>517</v>
      </c>
      <c r="AR33" s="347" t="s">
        <v>517</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533</v>
      </c>
      <c r="AL34" s="1181"/>
      <c r="AM34" s="1181"/>
      <c r="AN34" s="1182"/>
      <c r="AO34" s="345" t="s">
        <v>517</v>
      </c>
      <c r="AP34" s="345" t="s">
        <v>517</v>
      </c>
      <c r="AQ34" s="346" t="s">
        <v>517</v>
      </c>
      <c r="AR34" s="347" t="s">
        <v>517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534</v>
      </c>
      <c r="AL35" s="1181"/>
      <c r="AM35" s="1181"/>
      <c r="AN35" s="1182"/>
      <c r="AO35" s="345">
        <v>141016</v>
      </c>
      <c r="AP35" s="345">
        <v>19317</v>
      </c>
      <c r="AQ35" s="346">
        <v>25584</v>
      </c>
      <c r="AR35" s="347">
        <v>-24.5</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535</v>
      </c>
      <c r="AL36" s="1181"/>
      <c r="AM36" s="1181"/>
      <c r="AN36" s="1182"/>
      <c r="AO36" s="345">
        <v>18666</v>
      </c>
      <c r="AP36" s="345">
        <v>2557</v>
      </c>
      <c r="AQ36" s="346">
        <v>3670</v>
      </c>
      <c r="AR36" s="347">
        <v>-30.3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536</v>
      </c>
      <c r="AL37" s="1181"/>
      <c r="AM37" s="1181"/>
      <c r="AN37" s="1182"/>
      <c r="AO37" s="345" t="s">
        <v>517</v>
      </c>
      <c r="AP37" s="345" t="s">
        <v>517</v>
      </c>
      <c r="AQ37" s="346">
        <v>420</v>
      </c>
      <c r="AR37" s="347" t="s">
        <v>517</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537</v>
      </c>
      <c r="AL38" s="1190"/>
      <c r="AM38" s="1190"/>
      <c r="AN38" s="1191"/>
      <c r="AO38" s="348" t="s">
        <v>517</v>
      </c>
      <c r="AP38" s="348" t="s">
        <v>517</v>
      </c>
      <c r="AQ38" s="349">
        <v>9</v>
      </c>
      <c r="AR38" s="337" t="s">
        <v>517</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538</v>
      </c>
      <c r="AL39" s="1190"/>
      <c r="AM39" s="1190"/>
      <c r="AN39" s="1191"/>
      <c r="AO39" s="345">
        <v>-62002</v>
      </c>
      <c r="AP39" s="345">
        <v>-8493</v>
      </c>
      <c r="AQ39" s="346">
        <v>-2239</v>
      </c>
      <c r="AR39" s="347">
        <v>279.3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539</v>
      </c>
      <c r="AL40" s="1181"/>
      <c r="AM40" s="1181"/>
      <c r="AN40" s="1182"/>
      <c r="AO40" s="345">
        <v>-347930</v>
      </c>
      <c r="AP40" s="345">
        <v>-47662</v>
      </c>
      <c r="AQ40" s="346">
        <v>-71783</v>
      </c>
      <c r="AR40" s="347">
        <v>-33.6</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-37243</v>
      </c>
      <c r="AP41" s="345">
        <v>-5102</v>
      </c>
      <c r="AQ41" s="346">
        <v>30425</v>
      </c>
      <c r="AR41" s="347">
        <v>-116.8</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509</v>
      </c>
      <c r="AN49" s="1197" t="s">
        <v>543</v>
      </c>
      <c r="AO49" s="1198"/>
      <c r="AP49" s="1198"/>
      <c r="AQ49" s="1198"/>
      <c r="AR49" s="1199"/>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544</v>
      </c>
      <c r="AO50" s="362" t="s">
        <v>545</v>
      </c>
      <c r="AP50" s="363" t="s">
        <v>546</v>
      </c>
      <c r="AQ50" s="364" t="s">
        <v>547</v>
      </c>
      <c r="AR50" s="365" t="s">
        <v>548</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881085</v>
      </c>
      <c r="AN51" s="367">
        <v>115826</v>
      </c>
      <c r="AO51" s="368">
        <v>175.4</v>
      </c>
      <c r="AP51" s="369">
        <v>138651</v>
      </c>
      <c r="AQ51" s="370">
        <v>7.8</v>
      </c>
      <c r="AR51" s="371">
        <v>167.6</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392330</v>
      </c>
      <c r="AN52" s="375">
        <v>51575</v>
      </c>
      <c r="AO52" s="376">
        <v>94.4</v>
      </c>
      <c r="AP52" s="377">
        <v>71211</v>
      </c>
      <c r="AQ52" s="378">
        <v>15.7</v>
      </c>
      <c r="AR52" s="379">
        <v>78.7</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901548</v>
      </c>
      <c r="AN53" s="367">
        <v>118313</v>
      </c>
      <c r="AO53" s="368">
        <v>2.1</v>
      </c>
      <c r="AP53" s="369">
        <v>122882</v>
      </c>
      <c r="AQ53" s="370">
        <v>-11.4</v>
      </c>
      <c r="AR53" s="371">
        <v>13.5</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461517</v>
      </c>
      <c r="AN54" s="375">
        <v>60567</v>
      </c>
      <c r="AO54" s="376">
        <v>17.399999999999999</v>
      </c>
      <c r="AP54" s="377">
        <v>65785</v>
      </c>
      <c r="AQ54" s="378">
        <v>-7.6</v>
      </c>
      <c r="AR54" s="379">
        <v>25</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1523792</v>
      </c>
      <c r="AN55" s="367">
        <v>203389</v>
      </c>
      <c r="AO55" s="368">
        <v>71.900000000000006</v>
      </c>
      <c r="AP55" s="369">
        <v>114790</v>
      </c>
      <c r="AQ55" s="370">
        <v>-6.6</v>
      </c>
      <c r="AR55" s="371">
        <v>78.5</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646979</v>
      </c>
      <c r="AN56" s="375">
        <v>86356</v>
      </c>
      <c r="AO56" s="376">
        <v>42.6</v>
      </c>
      <c r="AP56" s="377">
        <v>55601</v>
      </c>
      <c r="AQ56" s="378">
        <v>-15.5</v>
      </c>
      <c r="AR56" s="379">
        <v>58.1</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615499</v>
      </c>
      <c r="AN57" s="367">
        <v>83153</v>
      </c>
      <c r="AO57" s="368">
        <v>-59.1</v>
      </c>
      <c r="AP57" s="369">
        <v>126262</v>
      </c>
      <c r="AQ57" s="370">
        <v>10</v>
      </c>
      <c r="AR57" s="371">
        <v>-69.099999999999994</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371453</v>
      </c>
      <c r="AN58" s="375">
        <v>50183</v>
      </c>
      <c r="AO58" s="376">
        <v>-41.9</v>
      </c>
      <c r="AP58" s="377">
        <v>56769</v>
      </c>
      <c r="AQ58" s="378">
        <v>2.1</v>
      </c>
      <c r="AR58" s="379">
        <v>-44</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556855</v>
      </c>
      <c r="AN59" s="367">
        <v>76282</v>
      </c>
      <c r="AO59" s="368">
        <v>-8.3000000000000007</v>
      </c>
      <c r="AP59" s="369">
        <v>126525</v>
      </c>
      <c r="AQ59" s="370">
        <v>0.2</v>
      </c>
      <c r="AR59" s="371">
        <v>-8.5</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378556</v>
      </c>
      <c r="AN60" s="375">
        <v>51857</v>
      </c>
      <c r="AO60" s="376">
        <v>3.3</v>
      </c>
      <c r="AP60" s="377">
        <v>67052</v>
      </c>
      <c r="AQ60" s="378">
        <v>18.100000000000001</v>
      </c>
      <c r="AR60" s="379">
        <v>-14.8</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895756</v>
      </c>
      <c r="AN61" s="382">
        <v>119393</v>
      </c>
      <c r="AO61" s="383">
        <v>36.4</v>
      </c>
      <c r="AP61" s="384">
        <v>125822</v>
      </c>
      <c r="AQ61" s="385">
        <v>0</v>
      </c>
      <c r="AR61" s="371">
        <v>36.4</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450167</v>
      </c>
      <c r="AN62" s="375">
        <v>60108</v>
      </c>
      <c r="AO62" s="376">
        <v>23.2</v>
      </c>
      <c r="AP62" s="377">
        <v>63284</v>
      </c>
      <c r="AQ62" s="378">
        <v>2.6</v>
      </c>
      <c r="AR62" s="379">
        <v>20.6</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4xhdY/W4hLYW4ghFT2goZ51Fq82sxky2Uea8UtxuOEp4zpgkjl0hbVPglKd+EbAJKsQApWjMThc+3RWHeuOB9Q==" saltValue="Q9H0nRb1ZrL22negpgabg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557</v>
      </c>
    </row>
    <row r="120" spans="125:125" ht="13.5" hidden="1" customHeight="1" x14ac:dyDescent="0.2"/>
    <row r="121" spans="125:125" ht="13.5" hidden="1" customHeight="1" x14ac:dyDescent="0.2">
      <c r="DU121" s="292"/>
    </row>
  </sheetData>
  <sheetProtection algorithmName="SHA-512" hashValue="5O3InxOUqX3foM1fyh8txE4bBjpfT8YduLGLHyfCABptGJfGV7FsIUHDaJhvCMJ4A9EffiXRlW+AZMbUTzg5Ow==" saltValue="FBwCuT4Bj08RQ+VqoC2M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558</v>
      </c>
    </row>
  </sheetData>
  <sheetProtection algorithmName="SHA-512" hashValue="IwTnv/Eqze8tUsO8TXK4Iu9mQX4cPTOMihzJ7ATFD+8YQoNwrEBDcrXdrqHAXvdABC8QHcsVHtrx1akcLNgXiQ==" saltValue="GO+brBUKugT1K7l1EJ2Q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559</v>
      </c>
      <c r="G46" s="8" t="s">
        <v>560</v>
      </c>
      <c r="H46" s="8" t="s">
        <v>561</v>
      </c>
      <c r="I46" s="8" t="s">
        <v>562</v>
      </c>
      <c r="J46" s="9" t="s">
        <v>563</v>
      </c>
    </row>
    <row r="47" spans="2:10" ht="57.75" customHeight="1" x14ac:dyDescent="0.2">
      <c r="B47" s="10"/>
      <c r="C47" s="1200" t="s">
        <v>3</v>
      </c>
      <c r="D47" s="1200"/>
      <c r="E47" s="1201"/>
      <c r="F47" s="11">
        <v>96.55</v>
      </c>
      <c r="G47" s="12">
        <v>97.63</v>
      </c>
      <c r="H47" s="12">
        <v>97.04</v>
      </c>
      <c r="I47" s="12">
        <v>98.3</v>
      </c>
      <c r="J47" s="13">
        <v>93.31</v>
      </c>
    </row>
    <row r="48" spans="2:10" ht="57.75" customHeight="1" x14ac:dyDescent="0.2">
      <c r="B48" s="14"/>
      <c r="C48" s="1202" t="s">
        <v>4</v>
      </c>
      <c r="D48" s="1202"/>
      <c r="E48" s="1203"/>
      <c r="F48" s="15">
        <v>15.27</v>
      </c>
      <c r="G48" s="16">
        <v>15.7</v>
      </c>
      <c r="H48" s="16">
        <v>14.57</v>
      </c>
      <c r="I48" s="16">
        <v>14.61</v>
      </c>
      <c r="J48" s="17">
        <v>14.34</v>
      </c>
    </row>
    <row r="49" spans="2:10" ht="57.75" customHeight="1" thickBot="1" x14ac:dyDescent="0.25">
      <c r="B49" s="18"/>
      <c r="C49" s="1204" t="s">
        <v>5</v>
      </c>
      <c r="D49" s="1204"/>
      <c r="E49" s="1205"/>
      <c r="F49" s="19">
        <v>0.89</v>
      </c>
      <c r="G49" s="20">
        <v>23.14</v>
      </c>
      <c r="H49" s="20" t="s">
        <v>564</v>
      </c>
      <c r="I49" s="20">
        <v>0.19</v>
      </c>
      <c r="J49" s="21">
        <v>0.77</v>
      </c>
    </row>
    <row r="50" spans="2:10" ht="13.5" customHeight="1" x14ac:dyDescent="0.2"/>
  </sheetData>
  <sheetProtection algorithmName="SHA-512" hashValue="dDJXdhGOtmYcB+BrKNbUX3Yx+oumePdpzKcXmAGqMXfmbhW6dktzmSA59PisI7VJC3B+IL/d8BWzTEnKgNcIsg==" saltValue="ygnWc6deDlv6fAw2KsBE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仲久保　茂俊</dc:creator>
  <cp:lastModifiedBy> </cp:lastModifiedBy>
  <cp:lastPrinted>2022-03-15T07:57:53Z</cp:lastPrinted>
  <dcterms:created xsi:type="dcterms:W3CDTF">2022-03-10T08:00:13Z</dcterms:created>
  <dcterms:modified xsi:type="dcterms:W3CDTF">2022-10-04T05:49:01Z</dcterms:modified>
</cp:coreProperties>
</file>